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行政財産" sheetId="1" r:id="rId1"/>
    <sheet name="普通財産" sheetId="2" r:id="rId2"/>
  </sheets>
  <definedNames>
    <definedName name="_xlnm.Print_Area" localSheetId="1">普通財産!$B$2:$N$243</definedName>
    <definedName name="_xlnm.Print_Titles" localSheetId="0">行政財産!$2:$7</definedName>
    <definedName name="_xlnm.Print_Titles" localSheetId="1">普通財産!$2:$7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5" i="2" l="1"/>
  <c r="F245" i="2"/>
  <c r="O243" i="2"/>
  <c r="J243" i="2"/>
  <c r="I243" i="2"/>
  <c r="I245" i="2" s="1"/>
  <c r="G243" i="2"/>
  <c r="F243" i="2"/>
  <c r="D243" i="2"/>
  <c r="C243" i="2"/>
  <c r="C245" i="2" s="1"/>
  <c r="N241" i="2"/>
  <c r="M241" i="2"/>
  <c r="L241" i="2"/>
  <c r="K241" i="2"/>
  <c r="E241" i="2"/>
  <c r="E240" i="2"/>
  <c r="E239" i="2"/>
  <c r="M237" i="2"/>
  <c r="L237" i="2"/>
  <c r="N237" i="2" s="1"/>
  <c r="K237" i="2"/>
  <c r="H237" i="2"/>
  <c r="E237" i="2"/>
  <c r="N235" i="2"/>
  <c r="M235" i="2"/>
  <c r="L235" i="2"/>
  <c r="K235" i="2"/>
  <c r="E235" i="2"/>
  <c r="E234" i="2"/>
  <c r="E231" i="2"/>
  <c r="E230" i="2"/>
  <c r="N229" i="2"/>
  <c r="M229" i="2"/>
  <c r="L229" i="2"/>
  <c r="K229" i="2"/>
  <c r="E229" i="2"/>
  <c r="M227" i="2"/>
  <c r="L227" i="2"/>
  <c r="N227" i="2" s="1"/>
  <c r="K227" i="2"/>
  <c r="E227" i="2"/>
  <c r="N225" i="2"/>
  <c r="M225" i="2"/>
  <c r="L225" i="2"/>
  <c r="K225" i="2"/>
  <c r="E225" i="2"/>
  <c r="M223" i="2"/>
  <c r="L223" i="2"/>
  <c r="N223" i="2" s="1"/>
  <c r="K223" i="2"/>
  <c r="E223" i="2"/>
  <c r="N221" i="2"/>
  <c r="M221" i="2"/>
  <c r="L221" i="2"/>
  <c r="K221" i="2"/>
  <c r="E221" i="2"/>
  <c r="M219" i="2"/>
  <c r="L219" i="2"/>
  <c r="N219" i="2" s="1"/>
  <c r="K219" i="2"/>
  <c r="E219" i="2"/>
  <c r="N217" i="2"/>
  <c r="M217" i="2"/>
  <c r="L217" i="2"/>
  <c r="K217" i="2"/>
  <c r="E217" i="2"/>
  <c r="E215" i="2"/>
  <c r="E213" i="2"/>
  <c r="E211" i="2"/>
  <c r="E209" i="2"/>
  <c r="E207" i="2"/>
  <c r="E205" i="2"/>
  <c r="M203" i="2"/>
  <c r="L203" i="2"/>
  <c r="N203" i="2" s="1"/>
  <c r="K203" i="2"/>
  <c r="E203" i="2"/>
  <c r="N201" i="2"/>
  <c r="M201" i="2"/>
  <c r="L201" i="2"/>
  <c r="K201" i="2"/>
  <c r="E201" i="2"/>
  <c r="M199" i="2"/>
  <c r="L199" i="2"/>
  <c r="N199" i="2" s="1"/>
  <c r="E199" i="2"/>
  <c r="E197" i="2"/>
  <c r="E195" i="2"/>
  <c r="E193" i="2"/>
  <c r="N191" i="2"/>
  <c r="M191" i="2"/>
  <c r="L191" i="2"/>
  <c r="K191" i="2"/>
  <c r="H191" i="2"/>
  <c r="E191" i="2"/>
  <c r="N189" i="2"/>
  <c r="M189" i="2"/>
  <c r="L189" i="2"/>
  <c r="K189" i="2"/>
  <c r="H189" i="2"/>
  <c r="E189" i="2"/>
  <c r="M187" i="2"/>
  <c r="L187" i="2"/>
  <c r="N187" i="2" s="1"/>
  <c r="K187" i="2"/>
  <c r="E185" i="2"/>
  <c r="M183" i="2"/>
  <c r="L183" i="2"/>
  <c r="N183" i="2" s="1"/>
  <c r="K183" i="2"/>
  <c r="H183" i="2"/>
  <c r="E183" i="2"/>
  <c r="N181" i="2"/>
  <c r="M181" i="2"/>
  <c r="L181" i="2"/>
  <c r="K181" i="2"/>
  <c r="H181" i="2"/>
  <c r="E181" i="2"/>
  <c r="N179" i="2"/>
  <c r="M179" i="2"/>
  <c r="L179" i="2"/>
  <c r="K179" i="2"/>
  <c r="E177" i="2"/>
  <c r="E175" i="2"/>
  <c r="N173" i="2"/>
  <c r="M173" i="2"/>
  <c r="L173" i="2"/>
  <c r="K173" i="2"/>
  <c r="H173" i="2"/>
  <c r="E173" i="2"/>
  <c r="N171" i="2"/>
  <c r="M171" i="2"/>
  <c r="L171" i="2"/>
  <c r="K171" i="2"/>
  <c r="H171" i="2"/>
  <c r="E171" i="2"/>
  <c r="M169" i="2"/>
  <c r="L169" i="2"/>
  <c r="N169" i="2" s="1"/>
  <c r="K169" i="2"/>
  <c r="H169" i="2"/>
  <c r="E169" i="2"/>
  <c r="M167" i="2"/>
  <c r="L167" i="2"/>
  <c r="N167" i="2" s="1"/>
  <c r="K167" i="2"/>
  <c r="H167" i="2"/>
  <c r="E167" i="2"/>
  <c r="N165" i="2"/>
  <c r="M165" i="2"/>
  <c r="L165" i="2"/>
  <c r="K165" i="2"/>
  <c r="H165" i="2"/>
  <c r="E165" i="2"/>
  <c r="N163" i="2"/>
  <c r="M163" i="2"/>
  <c r="L163" i="2"/>
  <c r="K163" i="2"/>
  <c r="H163" i="2"/>
  <c r="E163" i="2"/>
  <c r="M161" i="2"/>
  <c r="L161" i="2"/>
  <c r="N161" i="2" s="1"/>
  <c r="K161" i="2"/>
  <c r="H161" i="2"/>
  <c r="E161" i="2"/>
  <c r="M159" i="2"/>
  <c r="L159" i="2"/>
  <c r="N159" i="2" s="1"/>
  <c r="K159" i="2"/>
  <c r="H159" i="2"/>
  <c r="E159" i="2"/>
  <c r="N157" i="2"/>
  <c r="M157" i="2"/>
  <c r="L157" i="2"/>
  <c r="K157" i="2"/>
  <c r="H157" i="2"/>
  <c r="E157" i="2"/>
  <c r="N155" i="2"/>
  <c r="M155" i="2"/>
  <c r="L155" i="2"/>
  <c r="K155" i="2"/>
  <c r="H155" i="2"/>
  <c r="E155" i="2"/>
  <c r="M153" i="2"/>
  <c r="L153" i="2"/>
  <c r="N153" i="2" s="1"/>
  <c r="K153" i="2"/>
  <c r="H153" i="2"/>
  <c r="E153" i="2"/>
  <c r="M151" i="2"/>
  <c r="L151" i="2"/>
  <c r="N151" i="2" s="1"/>
  <c r="K151" i="2"/>
  <c r="H151" i="2"/>
  <c r="E151" i="2"/>
  <c r="N149" i="2"/>
  <c r="M149" i="2"/>
  <c r="L149" i="2"/>
  <c r="K149" i="2"/>
  <c r="H149" i="2"/>
  <c r="E149" i="2"/>
  <c r="N147" i="2"/>
  <c r="M147" i="2"/>
  <c r="L147" i="2"/>
  <c r="K147" i="2"/>
  <c r="H147" i="2"/>
  <c r="E147" i="2"/>
  <c r="M145" i="2"/>
  <c r="L145" i="2"/>
  <c r="N145" i="2" s="1"/>
  <c r="K145" i="2"/>
  <c r="H145" i="2"/>
  <c r="E145" i="2"/>
  <c r="M143" i="2"/>
  <c r="L143" i="2"/>
  <c r="N143" i="2" s="1"/>
  <c r="K143" i="2"/>
  <c r="H143" i="2"/>
  <c r="E143" i="2"/>
  <c r="N141" i="2"/>
  <c r="M141" i="2"/>
  <c r="L141" i="2"/>
  <c r="K141" i="2"/>
  <c r="H141" i="2"/>
  <c r="E141" i="2"/>
  <c r="N139" i="2"/>
  <c r="M139" i="2"/>
  <c r="L139" i="2"/>
  <c r="K139" i="2"/>
  <c r="H139" i="2"/>
  <c r="E139" i="2"/>
  <c r="M137" i="2"/>
  <c r="L137" i="2"/>
  <c r="N137" i="2" s="1"/>
  <c r="K137" i="2"/>
  <c r="H137" i="2"/>
  <c r="E137" i="2"/>
  <c r="M135" i="2"/>
  <c r="L135" i="2"/>
  <c r="N135" i="2" s="1"/>
  <c r="K135" i="2"/>
  <c r="H135" i="2"/>
  <c r="E135" i="2"/>
  <c r="N133" i="2"/>
  <c r="M133" i="2"/>
  <c r="L133" i="2"/>
  <c r="K133" i="2"/>
  <c r="H133" i="2"/>
  <c r="E133" i="2"/>
  <c r="N131" i="2"/>
  <c r="M131" i="2"/>
  <c r="L131" i="2"/>
  <c r="K131" i="2"/>
  <c r="H131" i="2"/>
  <c r="E131" i="2"/>
  <c r="M129" i="2"/>
  <c r="L129" i="2"/>
  <c r="N129" i="2" s="1"/>
  <c r="K129" i="2"/>
  <c r="H129" i="2"/>
  <c r="E129" i="2"/>
  <c r="M127" i="2"/>
  <c r="L127" i="2"/>
  <c r="N127" i="2" s="1"/>
  <c r="K127" i="2"/>
  <c r="H127" i="2"/>
  <c r="E127" i="2"/>
  <c r="N125" i="2"/>
  <c r="M125" i="2"/>
  <c r="L125" i="2"/>
  <c r="K125" i="2"/>
  <c r="H125" i="2"/>
  <c r="E125" i="2"/>
  <c r="N123" i="2"/>
  <c r="M123" i="2"/>
  <c r="L123" i="2"/>
  <c r="K123" i="2"/>
  <c r="H123" i="2"/>
  <c r="E123" i="2"/>
  <c r="M121" i="2"/>
  <c r="L121" i="2"/>
  <c r="N121" i="2" s="1"/>
  <c r="K121" i="2"/>
  <c r="H121" i="2"/>
  <c r="E121" i="2"/>
  <c r="M119" i="2"/>
  <c r="L119" i="2"/>
  <c r="N119" i="2" s="1"/>
  <c r="K119" i="2"/>
  <c r="H119" i="2"/>
  <c r="E119" i="2"/>
  <c r="N117" i="2"/>
  <c r="M117" i="2"/>
  <c r="L117" i="2"/>
  <c r="K117" i="2"/>
  <c r="H117" i="2"/>
  <c r="E117" i="2"/>
  <c r="N115" i="2"/>
  <c r="M115" i="2"/>
  <c r="L115" i="2"/>
  <c r="K115" i="2"/>
  <c r="H115" i="2"/>
  <c r="E115" i="2"/>
  <c r="M113" i="2"/>
  <c r="L113" i="2"/>
  <c r="N113" i="2" s="1"/>
  <c r="K113" i="2"/>
  <c r="H113" i="2"/>
  <c r="E113" i="2"/>
  <c r="M111" i="2"/>
  <c r="L111" i="2"/>
  <c r="N111" i="2" s="1"/>
  <c r="K111" i="2"/>
  <c r="H111" i="2"/>
  <c r="E111" i="2"/>
  <c r="N109" i="2"/>
  <c r="M109" i="2"/>
  <c r="L109" i="2"/>
  <c r="K109" i="2"/>
  <c r="H109" i="2"/>
  <c r="E109" i="2"/>
  <c r="N107" i="2"/>
  <c r="M107" i="2"/>
  <c r="L107" i="2"/>
  <c r="K107" i="2"/>
  <c r="H107" i="2"/>
  <c r="E107" i="2"/>
  <c r="M105" i="2"/>
  <c r="L105" i="2"/>
  <c r="N105" i="2" s="1"/>
  <c r="K105" i="2"/>
  <c r="H105" i="2"/>
  <c r="E105" i="2"/>
  <c r="M103" i="2"/>
  <c r="L103" i="2"/>
  <c r="N103" i="2" s="1"/>
  <c r="K103" i="2"/>
  <c r="H103" i="2"/>
  <c r="E103" i="2"/>
  <c r="N101" i="2"/>
  <c r="M101" i="2"/>
  <c r="L101" i="2"/>
  <c r="K101" i="2"/>
  <c r="H101" i="2"/>
  <c r="E101" i="2"/>
  <c r="N99" i="2"/>
  <c r="M99" i="2"/>
  <c r="L99" i="2"/>
  <c r="K99" i="2"/>
  <c r="H99" i="2"/>
  <c r="E99" i="2"/>
  <c r="M97" i="2"/>
  <c r="L97" i="2"/>
  <c r="N97" i="2" s="1"/>
  <c r="K97" i="2"/>
  <c r="H97" i="2"/>
  <c r="E97" i="2"/>
  <c r="M95" i="2"/>
  <c r="L95" i="2"/>
  <c r="N95" i="2" s="1"/>
  <c r="K95" i="2"/>
  <c r="H95" i="2"/>
  <c r="E95" i="2"/>
  <c r="N93" i="2"/>
  <c r="M93" i="2"/>
  <c r="L93" i="2"/>
  <c r="K93" i="2"/>
  <c r="H93" i="2"/>
  <c r="E93" i="2"/>
  <c r="N91" i="2"/>
  <c r="M91" i="2"/>
  <c r="L91" i="2"/>
  <c r="K91" i="2"/>
  <c r="H91" i="2"/>
  <c r="E91" i="2"/>
  <c r="M89" i="2"/>
  <c r="L89" i="2"/>
  <c r="N89" i="2" s="1"/>
  <c r="K89" i="2"/>
  <c r="H89" i="2"/>
  <c r="E89" i="2"/>
  <c r="M87" i="2"/>
  <c r="L87" i="2"/>
  <c r="N87" i="2" s="1"/>
  <c r="K87" i="2"/>
  <c r="H87" i="2"/>
  <c r="E87" i="2"/>
  <c r="N85" i="2"/>
  <c r="M85" i="2"/>
  <c r="L85" i="2"/>
  <c r="K85" i="2"/>
  <c r="H85" i="2"/>
  <c r="E85" i="2"/>
  <c r="N83" i="2"/>
  <c r="M83" i="2"/>
  <c r="L83" i="2"/>
  <c r="K83" i="2"/>
  <c r="H83" i="2"/>
  <c r="E83" i="2"/>
  <c r="M81" i="2"/>
  <c r="L81" i="2"/>
  <c r="N81" i="2" s="1"/>
  <c r="K81" i="2"/>
  <c r="H81" i="2"/>
  <c r="E81" i="2"/>
  <c r="M79" i="2"/>
  <c r="L79" i="2"/>
  <c r="N79" i="2" s="1"/>
  <c r="K79" i="2"/>
  <c r="H79" i="2"/>
  <c r="E79" i="2"/>
  <c r="N77" i="2"/>
  <c r="M77" i="2"/>
  <c r="L77" i="2"/>
  <c r="K77" i="2"/>
  <c r="H77" i="2"/>
  <c r="E77" i="2"/>
  <c r="N75" i="2"/>
  <c r="M75" i="2"/>
  <c r="L75" i="2"/>
  <c r="K75" i="2"/>
  <c r="H75" i="2"/>
  <c r="E75" i="2"/>
  <c r="M73" i="2"/>
  <c r="L73" i="2"/>
  <c r="N73" i="2" s="1"/>
  <c r="K73" i="2"/>
  <c r="H73" i="2"/>
  <c r="E73" i="2"/>
  <c r="M71" i="2"/>
  <c r="L71" i="2"/>
  <c r="N71" i="2" s="1"/>
  <c r="K71" i="2"/>
  <c r="H71" i="2"/>
  <c r="E71" i="2"/>
  <c r="N69" i="2"/>
  <c r="M69" i="2"/>
  <c r="L69" i="2"/>
  <c r="K69" i="2"/>
  <c r="H69" i="2"/>
  <c r="E69" i="2"/>
  <c r="N67" i="2"/>
  <c r="M67" i="2"/>
  <c r="L67" i="2"/>
  <c r="K67" i="2"/>
  <c r="H67" i="2"/>
  <c r="E67" i="2"/>
  <c r="M65" i="2"/>
  <c r="L65" i="2"/>
  <c r="N65" i="2" s="1"/>
  <c r="K65" i="2"/>
  <c r="H65" i="2"/>
  <c r="E65" i="2"/>
  <c r="M63" i="2"/>
  <c r="L63" i="2"/>
  <c r="N63" i="2" s="1"/>
  <c r="K63" i="2"/>
  <c r="H63" i="2"/>
  <c r="E63" i="2"/>
  <c r="N61" i="2"/>
  <c r="M61" i="2"/>
  <c r="L61" i="2"/>
  <c r="K61" i="2"/>
  <c r="H61" i="2"/>
  <c r="E61" i="2"/>
  <c r="N59" i="2"/>
  <c r="M59" i="2"/>
  <c r="L59" i="2"/>
  <c r="K59" i="2"/>
  <c r="H59" i="2"/>
  <c r="E59" i="2"/>
  <c r="M57" i="2"/>
  <c r="L57" i="2"/>
  <c r="N57" i="2" s="1"/>
  <c r="K57" i="2"/>
  <c r="H57" i="2"/>
  <c r="E57" i="2"/>
  <c r="M55" i="2"/>
  <c r="L55" i="2"/>
  <c r="N55" i="2" s="1"/>
  <c r="K55" i="2"/>
  <c r="H55" i="2"/>
  <c r="E55" i="2"/>
  <c r="A55" i="2"/>
  <c r="A57" i="2" s="1"/>
  <c r="A59" i="2" s="1"/>
  <c r="A61" i="2" s="1"/>
  <c r="A63" i="2" s="1"/>
  <c r="A65" i="2" s="1"/>
  <c r="A67" i="2" s="1"/>
  <c r="A69" i="2" s="1"/>
  <c r="A71" i="2" s="1"/>
  <c r="A73" i="2" s="1"/>
  <c r="A75" i="2" s="1"/>
  <c r="A77" i="2" s="1"/>
  <c r="A79" i="2" s="1"/>
  <c r="A81" i="2" s="1"/>
  <c r="A83" i="2" s="1"/>
  <c r="A85" i="2" s="1"/>
  <c r="A87" i="2" s="1"/>
  <c r="A89" i="2" s="1"/>
  <c r="A91" i="2" s="1"/>
  <c r="A93" i="2" s="1"/>
  <c r="A95" i="2" s="1"/>
  <c r="A97" i="2" s="1"/>
  <c r="A99" i="2" s="1"/>
  <c r="A101" i="2" s="1"/>
  <c r="A103" i="2" s="1"/>
  <c r="A105" i="2" s="1"/>
  <c r="A107" i="2" s="1"/>
  <c r="A109" i="2" s="1"/>
  <c r="A111" i="2" s="1"/>
  <c r="A113" i="2" s="1"/>
  <c r="A115" i="2" s="1"/>
  <c r="A117" i="2" s="1"/>
  <c r="A119" i="2" s="1"/>
  <c r="A121" i="2" s="1"/>
  <c r="N53" i="2"/>
  <c r="M53" i="2"/>
  <c r="L53" i="2"/>
  <c r="K53" i="2"/>
  <c r="H53" i="2"/>
  <c r="E53" i="2"/>
  <c r="M51" i="2"/>
  <c r="L51" i="2"/>
  <c r="N51" i="2" s="1"/>
  <c r="H51" i="2"/>
  <c r="E51" i="2"/>
  <c r="N49" i="2"/>
  <c r="M49" i="2"/>
  <c r="L49" i="2"/>
  <c r="H49" i="2"/>
  <c r="E49" i="2"/>
  <c r="M47" i="2"/>
  <c r="L47" i="2"/>
  <c r="N47" i="2" s="1"/>
  <c r="H47" i="2"/>
  <c r="E47" i="2"/>
  <c r="N45" i="2"/>
  <c r="M45" i="2"/>
  <c r="L45" i="2"/>
  <c r="K45" i="2"/>
  <c r="H45" i="2"/>
  <c r="E45" i="2"/>
  <c r="N43" i="2"/>
  <c r="M43" i="2"/>
  <c r="L43" i="2"/>
  <c r="K43" i="2"/>
  <c r="H43" i="2"/>
  <c r="E43" i="2"/>
  <c r="M41" i="2"/>
  <c r="L41" i="2"/>
  <c r="N41" i="2" s="1"/>
  <c r="K41" i="2"/>
  <c r="H41" i="2"/>
  <c r="E41" i="2"/>
  <c r="M39" i="2"/>
  <c r="L39" i="2"/>
  <c r="N39" i="2" s="1"/>
  <c r="K39" i="2"/>
  <c r="H39" i="2"/>
  <c r="E39" i="2"/>
  <c r="N37" i="2"/>
  <c r="M37" i="2"/>
  <c r="L37" i="2"/>
  <c r="K37" i="2"/>
  <c r="H37" i="2"/>
  <c r="E37" i="2"/>
  <c r="N35" i="2"/>
  <c r="M35" i="2"/>
  <c r="L35" i="2"/>
  <c r="K35" i="2"/>
  <c r="H35" i="2"/>
  <c r="E35" i="2"/>
  <c r="M33" i="2"/>
  <c r="L33" i="2"/>
  <c r="N33" i="2" s="1"/>
  <c r="K33" i="2"/>
  <c r="H33" i="2"/>
  <c r="E33" i="2"/>
  <c r="M31" i="2"/>
  <c r="L31" i="2"/>
  <c r="N31" i="2" s="1"/>
  <c r="K31" i="2"/>
  <c r="H31" i="2"/>
  <c r="E31" i="2"/>
  <c r="E29" i="2"/>
  <c r="E28" i="2"/>
  <c r="N27" i="2"/>
  <c r="M27" i="2"/>
  <c r="L27" i="2"/>
  <c r="K27" i="2"/>
  <c r="H27" i="2"/>
  <c r="E27" i="2"/>
  <c r="M25" i="2"/>
  <c r="L25" i="2"/>
  <c r="N25" i="2" s="1"/>
  <c r="K25" i="2"/>
  <c r="H25" i="2"/>
  <c r="E25" i="2"/>
  <c r="M23" i="2"/>
  <c r="L23" i="2"/>
  <c r="N23" i="2" s="1"/>
  <c r="K23" i="2"/>
  <c r="H23" i="2"/>
  <c r="E23" i="2"/>
  <c r="N21" i="2"/>
  <c r="M21" i="2"/>
  <c r="L21" i="2"/>
  <c r="K21" i="2"/>
  <c r="H21" i="2"/>
  <c r="E21" i="2"/>
  <c r="N19" i="2"/>
  <c r="M19" i="2"/>
  <c r="L19" i="2"/>
  <c r="K19" i="2"/>
  <c r="H19" i="2"/>
  <c r="E19" i="2"/>
  <c r="M17" i="2"/>
  <c r="L17" i="2"/>
  <c r="N17" i="2" s="1"/>
  <c r="K17" i="2"/>
  <c r="H17" i="2"/>
  <c r="E17" i="2"/>
  <c r="M15" i="2"/>
  <c r="L15" i="2"/>
  <c r="N15" i="2" s="1"/>
  <c r="K15" i="2"/>
  <c r="H15" i="2"/>
  <c r="E15" i="2"/>
  <c r="A15" i="2"/>
  <c r="A17" i="2" s="1"/>
  <c r="A19" i="2" s="1"/>
  <c r="A21" i="2" s="1"/>
  <c r="A23" i="2" s="1"/>
  <c r="A25" i="2" s="1"/>
  <c r="A27" i="2" s="1"/>
  <c r="A29" i="2" s="1"/>
  <c r="A31" i="2" s="1"/>
  <c r="A33" i="2" s="1"/>
  <c r="A35" i="2" s="1"/>
  <c r="A37" i="2" s="1"/>
  <c r="A39" i="2" s="1"/>
  <c r="A41" i="2" s="1"/>
  <c r="A43" i="2" s="1"/>
  <c r="A45" i="2" s="1"/>
  <c r="A47" i="2" s="1"/>
  <c r="A49" i="2" s="1"/>
  <c r="A51" i="2" s="1"/>
  <c r="N13" i="2"/>
  <c r="M13" i="2"/>
  <c r="M243" i="2" s="1"/>
  <c r="L13" i="2"/>
  <c r="L243" i="2" s="1"/>
  <c r="K13" i="2"/>
  <c r="K243" i="2" s="1"/>
  <c r="H13" i="2"/>
  <c r="H243" i="2" s="1"/>
  <c r="E13" i="2"/>
  <c r="E243" i="2" s="1"/>
  <c r="M11" i="2"/>
  <c r="L11" i="2"/>
  <c r="L245" i="2" s="1"/>
  <c r="J11" i="2"/>
  <c r="G11" i="2"/>
  <c r="G245" i="2" s="1"/>
  <c r="D11" i="2"/>
  <c r="D245" i="2" s="1"/>
  <c r="N9" i="2"/>
  <c r="N11" i="2" s="1"/>
  <c r="M9" i="2"/>
  <c r="L9" i="2"/>
  <c r="K9" i="2"/>
  <c r="K11" i="2" s="1"/>
  <c r="H9" i="2"/>
  <c r="H11" i="2" s="1"/>
  <c r="E9" i="2"/>
  <c r="E11" i="2" s="1"/>
  <c r="J857" i="1"/>
  <c r="I857" i="1"/>
  <c r="K857" i="1" s="1"/>
  <c r="H857" i="1"/>
  <c r="G857" i="1"/>
  <c r="F857" i="1"/>
  <c r="D857" i="1"/>
  <c r="D862" i="1" s="1"/>
  <c r="C857" i="1"/>
  <c r="E857" i="1" s="1"/>
  <c r="N855" i="1"/>
  <c r="E855" i="1"/>
  <c r="N853" i="1"/>
  <c r="E853" i="1"/>
  <c r="N851" i="1"/>
  <c r="E851" i="1"/>
  <c r="N849" i="1"/>
  <c r="E849" i="1"/>
  <c r="N847" i="1"/>
  <c r="E847" i="1"/>
  <c r="L845" i="1"/>
  <c r="E845" i="1"/>
  <c r="L844" i="1"/>
  <c r="E844" i="1"/>
  <c r="E843" i="1"/>
  <c r="E842" i="1"/>
  <c r="E841" i="1"/>
  <c r="E840" i="1"/>
  <c r="E839" i="1"/>
  <c r="E837" i="1"/>
  <c r="E835" i="1"/>
  <c r="E833" i="1"/>
  <c r="E831" i="1"/>
  <c r="E829" i="1"/>
  <c r="E827" i="1"/>
  <c r="E825" i="1"/>
  <c r="E823" i="1"/>
  <c r="E821" i="1"/>
  <c r="E819" i="1"/>
  <c r="E817" i="1"/>
  <c r="E815" i="1"/>
  <c r="E813" i="1"/>
  <c r="E811" i="1"/>
  <c r="E809" i="1"/>
  <c r="E807" i="1"/>
  <c r="E805" i="1"/>
  <c r="E803" i="1"/>
  <c r="E801" i="1"/>
  <c r="E799" i="1"/>
  <c r="E797" i="1"/>
  <c r="E795" i="1"/>
  <c r="E793" i="1"/>
  <c r="E791" i="1"/>
  <c r="E789" i="1"/>
  <c r="E787" i="1"/>
  <c r="E785" i="1"/>
  <c r="E783" i="1"/>
  <c r="E781" i="1"/>
  <c r="E779" i="1"/>
  <c r="E777" i="1"/>
  <c r="E775" i="1"/>
  <c r="E773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M749" i="1"/>
  <c r="K749" i="1"/>
  <c r="M747" i="1"/>
  <c r="K747" i="1"/>
  <c r="E747" i="1"/>
  <c r="N745" i="1"/>
  <c r="L745" i="1"/>
  <c r="K745" i="1"/>
  <c r="E745" i="1"/>
  <c r="E744" i="1"/>
  <c r="N743" i="1"/>
  <c r="L743" i="1"/>
  <c r="K743" i="1"/>
  <c r="E743" i="1"/>
  <c r="E742" i="1"/>
  <c r="L741" i="1"/>
  <c r="N741" i="1" s="1"/>
  <c r="K741" i="1"/>
  <c r="E741" i="1"/>
  <c r="E740" i="1"/>
  <c r="N739" i="1"/>
  <c r="L739" i="1"/>
  <c r="K739" i="1"/>
  <c r="E739" i="1"/>
  <c r="E738" i="1"/>
  <c r="L737" i="1"/>
  <c r="N737" i="1" s="1"/>
  <c r="K737" i="1"/>
  <c r="E737" i="1"/>
  <c r="E736" i="1"/>
  <c r="N735" i="1"/>
  <c r="L735" i="1"/>
  <c r="K735" i="1"/>
  <c r="E735" i="1"/>
  <c r="E734" i="1"/>
  <c r="L733" i="1"/>
  <c r="N733" i="1" s="1"/>
  <c r="K733" i="1"/>
  <c r="E733" i="1"/>
  <c r="E732" i="1"/>
  <c r="N731" i="1"/>
  <c r="L731" i="1"/>
  <c r="K731" i="1"/>
  <c r="E731" i="1"/>
  <c r="E730" i="1"/>
  <c r="L729" i="1"/>
  <c r="N729" i="1" s="1"/>
  <c r="K729" i="1"/>
  <c r="E729" i="1"/>
  <c r="E728" i="1"/>
  <c r="N727" i="1"/>
  <c r="L727" i="1"/>
  <c r="K727" i="1"/>
  <c r="E727" i="1"/>
  <c r="E726" i="1"/>
  <c r="L725" i="1"/>
  <c r="N725" i="1" s="1"/>
  <c r="K725" i="1"/>
  <c r="E725" i="1"/>
  <c r="E724" i="1"/>
  <c r="N723" i="1"/>
  <c r="M723" i="1"/>
  <c r="L723" i="1"/>
  <c r="K723" i="1"/>
  <c r="E723" i="1"/>
  <c r="E722" i="1"/>
  <c r="N721" i="1"/>
  <c r="L721" i="1"/>
  <c r="K721" i="1"/>
  <c r="E721" i="1"/>
  <c r="E720" i="1"/>
  <c r="M719" i="1"/>
  <c r="L719" i="1"/>
  <c r="K719" i="1"/>
  <c r="E719" i="1"/>
  <c r="E718" i="1"/>
  <c r="N717" i="1"/>
  <c r="M717" i="1"/>
  <c r="L717" i="1"/>
  <c r="K717" i="1"/>
  <c r="E717" i="1"/>
  <c r="E716" i="1"/>
  <c r="M715" i="1"/>
  <c r="L715" i="1"/>
  <c r="N715" i="1" s="1"/>
  <c r="K715" i="1"/>
  <c r="H715" i="1"/>
  <c r="E715" i="1"/>
  <c r="N713" i="1"/>
  <c r="M713" i="1"/>
  <c r="L713" i="1"/>
  <c r="K713" i="1"/>
  <c r="H713" i="1"/>
  <c r="E713" i="1"/>
  <c r="M711" i="1"/>
  <c r="L711" i="1"/>
  <c r="N711" i="1" s="1"/>
  <c r="K711" i="1"/>
  <c r="H711" i="1"/>
  <c r="E711" i="1"/>
  <c r="N709" i="1"/>
  <c r="M709" i="1"/>
  <c r="L709" i="1"/>
  <c r="K709" i="1"/>
  <c r="H709" i="1"/>
  <c r="E709" i="1"/>
  <c r="M707" i="1"/>
  <c r="L707" i="1"/>
  <c r="N707" i="1" s="1"/>
  <c r="K707" i="1"/>
  <c r="H707" i="1"/>
  <c r="E707" i="1"/>
  <c r="N705" i="1"/>
  <c r="M705" i="1"/>
  <c r="L705" i="1"/>
  <c r="K705" i="1"/>
  <c r="H705" i="1"/>
  <c r="E705" i="1"/>
  <c r="M703" i="1"/>
  <c r="L703" i="1"/>
  <c r="K703" i="1"/>
  <c r="E703" i="1"/>
  <c r="N701" i="1"/>
  <c r="M701" i="1"/>
  <c r="L701" i="1"/>
  <c r="K701" i="1"/>
  <c r="H701" i="1"/>
  <c r="E701" i="1"/>
  <c r="M699" i="1"/>
  <c r="L699" i="1"/>
  <c r="N699" i="1" s="1"/>
  <c r="K699" i="1"/>
  <c r="H699" i="1"/>
  <c r="E699" i="1"/>
  <c r="N697" i="1"/>
  <c r="M697" i="1"/>
  <c r="L697" i="1"/>
  <c r="K697" i="1"/>
  <c r="H697" i="1"/>
  <c r="E697" i="1"/>
  <c r="M695" i="1"/>
  <c r="L695" i="1"/>
  <c r="N695" i="1" s="1"/>
  <c r="K695" i="1"/>
  <c r="H695" i="1"/>
  <c r="E695" i="1"/>
  <c r="N693" i="1"/>
  <c r="L693" i="1"/>
  <c r="K693" i="1"/>
  <c r="E693" i="1"/>
  <c r="N692" i="1"/>
  <c r="L692" i="1"/>
  <c r="K692" i="1"/>
  <c r="E692" i="1"/>
  <c r="N691" i="1"/>
  <c r="M691" i="1"/>
  <c r="L691" i="1"/>
  <c r="K691" i="1"/>
  <c r="H691" i="1"/>
  <c r="E691" i="1"/>
  <c r="M689" i="1"/>
  <c r="K689" i="1"/>
  <c r="E689" i="1"/>
  <c r="N687" i="1"/>
  <c r="M687" i="1"/>
  <c r="L687" i="1"/>
  <c r="K687" i="1"/>
  <c r="H687" i="1"/>
  <c r="E687" i="1"/>
  <c r="M685" i="1"/>
  <c r="L685" i="1"/>
  <c r="N685" i="1" s="1"/>
  <c r="K685" i="1"/>
  <c r="H685" i="1"/>
  <c r="E685" i="1"/>
  <c r="N681" i="1"/>
  <c r="M681" i="1"/>
  <c r="L681" i="1"/>
  <c r="K681" i="1"/>
  <c r="N679" i="1"/>
  <c r="M679" i="1"/>
  <c r="L679" i="1"/>
  <c r="K679" i="1"/>
  <c r="N677" i="1"/>
  <c r="M677" i="1"/>
  <c r="L677" i="1"/>
  <c r="K677" i="1"/>
  <c r="N675" i="1"/>
  <c r="M675" i="1"/>
  <c r="L675" i="1"/>
  <c r="K675" i="1"/>
  <c r="N673" i="1"/>
  <c r="E673" i="1"/>
  <c r="M671" i="1"/>
  <c r="L671" i="1"/>
  <c r="K671" i="1"/>
  <c r="E671" i="1"/>
  <c r="N669" i="1"/>
  <c r="M669" i="1"/>
  <c r="L669" i="1"/>
  <c r="K669" i="1"/>
  <c r="E669" i="1"/>
  <c r="N667" i="1"/>
  <c r="M667" i="1"/>
  <c r="L667" i="1"/>
  <c r="K667" i="1"/>
  <c r="E667" i="1"/>
  <c r="K666" i="1"/>
  <c r="E666" i="1"/>
  <c r="N665" i="1"/>
  <c r="M665" i="1"/>
  <c r="L665" i="1"/>
  <c r="K665" i="1"/>
  <c r="E665" i="1"/>
  <c r="N663" i="1"/>
  <c r="M663" i="1"/>
  <c r="L663" i="1"/>
  <c r="K663" i="1"/>
  <c r="E663" i="1"/>
  <c r="E662" i="1"/>
  <c r="M661" i="1"/>
  <c r="L661" i="1"/>
  <c r="N661" i="1" s="1"/>
  <c r="K661" i="1"/>
  <c r="M659" i="1"/>
  <c r="L659" i="1"/>
  <c r="N659" i="1" s="1"/>
  <c r="K659" i="1"/>
  <c r="E659" i="1"/>
  <c r="E658" i="1"/>
  <c r="N657" i="1"/>
  <c r="M657" i="1"/>
  <c r="L657" i="1"/>
  <c r="K657" i="1"/>
  <c r="E657" i="1"/>
  <c r="E656" i="1"/>
  <c r="M655" i="1"/>
  <c r="L655" i="1"/>
  <c r="N655" i="1" s="1"/>
  <c r="K655" i="1"/>
  <c r="E655" i="1"/>
  <c r="E654" i="1"/>
  <c r="E653" i="1"/>
  <c r="M651" i="1"/>
  <c r="L651" i="1"/>
  <c r="N651" i="1" s="1"/>
  <c r="K651" i="1"/>
  <c r="E651" i="1"/>
  <c r="E650" i="1"/>
  <c r="N649" i="1"/>
  <c r="L649" i="1"/>
  <c r="K649" i="1"/>
  <c r="E649" i="1"/>
  <c r="E648" i="1"/>
  <c r="N647" i="1"/>
  <c r="L647" i="1"/>
  <c r="K647" i="1"/>
  <c r="E647" i="1"/>
  <c r="E646" i="1"/>
  <c r="N645" i="1"/>
  <c r="L645" i="1"/>
  <c r="K645" i="1"/>
  <c r="E645" i="1"/>
  <c r="E644" i="1"/>
  <c r="M643" i="1"/>
  <c r="L643" i="1"/>
  <c r="N643" i="1" s="1"/>
  <c r="K643" i="1"/>
  <c r="E643" i="1"/>
  <c r="E642" i="1"/>
  <c r="N641" i="1"/>
  <c r="M641" i="1"/>
  <c r="L641" i="1"/>
  <c r="K641" i="1"/>
  <c r="E641" i="1"/>
  <c r="E640" i="1"/>
  <c r="M639" i="1"/>
  <c r="L639" i="1"/>
  <c r="N639" i="1" s="1"/>
  <c r="K639" i="1"/>
  <c r="E639" i="1"/>
  <c r="N637" i="1"/>
  <c r="M637" i="1"/>
  <c r="L637" i="1"/>
  <c r="K637" i="1"/>
  <c r="E637" i="1"/>
  <c r="N635" i="1"/>
  <c r="M635" i="1"/>
  <c r="L635" i="1"/>
  <c r="K635" i="1"/>
  <c r="E635" i="1"/>
  <c r="M633" i="1"/>
  <c r="K633" i="1"/>
  <c r="E633" i="1"/>
  <c r="M631" i="1"/>
  <c r="K631" i="1"/>
  <c r="E631" i="1"/>
  <c r="N629" i="1"/>
  <c r="M629" i="1"/>
  <c r="L629" i="1"/>
  <c r="K629" i="1"/>
  <c r="E629" i="1"/>
  <c r="M627" i="1"/>
  <c r="L627" i="1"/>
  <c r="N627" i="1" s="1"/>
  <c r="K627" i="1"/>
  <c r="H627" i="1"/>
  <c r="E627" i="1"/>
  <c r="M625" i="1"/>
  <c r="N625" i="1" s="1"/>
  <c r="L625" i="1"/>
  <c r="K625" i="1"/>
  <c r="H625" i="1"/>
  <c r="E625" i="1"/>
  <c r="M623" i="1"/>
  <c r="L623" i="1"/>
  <c r="N623" i="1" s="1"/>
  <c r="K623" i="1"/>
  <c r="H623" i="1"/>
  <c r="E623" i="1"/>
  <c r="M621" i="1"/>
  <c r="L621" i="1"/>
  <c r="N621" i="1" s="1"/>
  <c r="K621" i="1"/>
  <c r="H621" i="1"/>
  <c r="E621" i="1"/>
  <c r="M619" i="1"/>
  <c r="L619" i="1"/>
  <c r="N619" i="1" s="1"/>
  <c r="K619" i="1"/>
  <c r="H619" i="1"/>
  <c r="E619" i="1"/>
  <c r="M617" i="1"/>
  <c r="N617" i="1" s="1"/>
  <c r="L617" i="1"/>
  <c r="K617" i="1"/>
  <c r="H617" i="1"/>
  <c r="E617" i="1"/>
  <c r="M615" i="1"/>
  <c r="L615" i="1"/>
  <c r="N615" i="1" s="1"/>
  <c r="K615" i="1"/>
  <c r="H615" i="1"/>
  <c r="E615" i="1"/>
  <c r="M613" i="1"/>
  <c r="L613" i="1"/>
  <c r="N613" i="1" s="1"/>
  <c r="K613" i="1"/>
  <c r="H613" i="1"/>
  <c r="E613" i="1"/>
  <c r="M611" i="1"/>
  <c r="L611" i="1"/>
  <c r="N611" i="1" s="1"/>
  <c r="K611" i="1"/>
  <c r="H611" i="1"/>
  <c r="E611" i="1"/>
  <c r="M609" i="1"/>
  <c r="L609" i="1"/>
  <c r="K609" i="1"/>
  <c r="H609" i="1"/>
  <c r="E609" i="1"/>
  <c r="M607" i="1"/>
  <c r="L607" i="1"/>
  <c r="N607" i="1" s="1"/>
  <c r="K607" i="1"/>
  <c r="H607" i="1"/>
  <c r="E607" i="1"/>
  <c r="M605" i="1"/>
  <c r="L605" i="1"/>
  <c r="N605" i="1" s="1"/>
  <c r="K605" i="1"/>
  <c r="H605" i="1"/>
  <c r="E605" i="1"/>
  <c r="M603" i="1"/>
  <c r="L603" i="1"/>
  <c r="N603" i="1" s="1"/>
  <c r="K603" i="1"/>
  <c r="H603" i="1"/>
  <c r="E603" i="1"/>
  <c r="M601" i="1"/>
  <c r="L601" i="1"/>
  <c r="K601" i="1"/>
  <c r="H601" i="1"/>
  <c r="E601" i="1"/>
  <c r="M599" i="1"/>
  <c r="L599" i="1"/>
  <c r="N599" i="1" s="1"/>
  <c r="K599" i="1"/>
  <c r="H599" i="1"/>
  <c r="E599" i="1"/>
  <c r="M597" i="1"/>
  <c r="L597" i="1"/>
  <c r="N597" i="1" s="1"/>
  <c r="K597" i="1"/>
  <c r="H597" i="1"/>
  <c r="E597" i="1"/>
  <c r="M595" i="1"/>
  <c r="L595" i="1"/>
  <c r="N595" i="1" s="1"/>
  <c r="K595" i="1"/>
  <c r="H595" i="1"/>
  <c r="E595" i="1"/>
  <c r="M593" i="1"/>
  <c r="L593" i="1"/>
  <c r="K593" i="1"/>
  <c r="H593" i="1"/>
  <c r="E593" i="1"/>
  <c r="M591" i="1"/>
  <c r="L591" i="1"/>
  <c r="N591" i="1" s="1"/>
  <c r="K591" i="1"/>
  <c r="H591" i="1"/>
  <c r="E591" i="1"/>
  <c r="M589" i="1"/>
  <c r="L589" i="1"/>
  <c r="N589" i="1" s="1"/>
  <c r="K589" i="1"/>
  <c r="M587" i="1"/>
  <c r="L587" i="1"/>
  <c r="N587" i="1" s="1"/>
  <c r="K587" i="1"/>
  <c r="H587" i="1"/>
  <c r="E587" i="1"/>
  <c r="M585" i="1"/>
  <c r="L585" i="1"/>
  <c r="N585" i="1" s="1"/>
  <c r="K585" i="1"/>
  <c r="H585" i="1"/>
  <c r="E585" i="1"/>
  <c r="M583" i="1"/>
  <c r="L583" i="1"/>
  <c r="N583" i="1" s="1"/>
  <c r="K583" i="1"/>
  <c r="H583" i="1"/>
  <c r="E583" i="1"/>
  <c r="M581" i="1"/>
  <c r="L581" i="1"/>
  <c r="N581" i="1" s="1"/>
  <c r="K581" i="1"/>
  <c r="H581" i="1"/>
  <c r="E581" i="1"/>
  <c r="M579" i="1"/>
  <c r="L579" i="1"/>
  <c r="N579" i="1" s="1"/>
  <c r="K579" i="1"/>
  <c r="H579" i="1"/>
  <c r="E579" i="1"/>
  <c r="M577" i="1"/>
  <c r="L577" i="1"/>
  <c r="N577" i="1" s="1"/>
  <c r="K577" i="1"/>
  <c r="H577" i="1"/>
  <c r="E577" i="1"/>
  <c r="M575" i="1"/>
  <c r="L575" i="1"/>
  <c r="N575" i="1" s="1"/>
  <c r="K575" i="1"/>
  <c r="H575" i="1"/>
  <c r="E575" i="1"/>
  <c r="M573" i="1"/>
  <c r="L573" i="1"/>
  <c r="N573" i="1" s="1"/>
  <c r="K573" i="1"/>
  <c r="H573" i="1"/>
  <c r="E573" i="1"/>
  <c r="M571" i="1"/>
  <c r="L571" i="1"/>
  <c r="N571" i="1" s="1"/>
  <c r="K571" i="1"/>
  <c r="H571" i="1"/>
  <c r="E571" i="1"/>
  <c r="M569" i="1"/>
  <c r="N569" i="1" s="1"/>
  <c r="L569" i="1"/>
  <c r="K569" i="1"/>
  <c r="H569" i="1"/>
  <c r="E569" i="1"/>
  <c r="M567" i="1"/>
  <c r="L567" i="1"/>
  <c r="N567" i="1" s="1"/>
  <c r="K567" i="1"/>
  <c r="H567" i="1"/>
  <c r="E567" i="1"/>
  <c r="M565" i="1"/>
  <c r="N565" i="1" s="1"/>
  <c r="L565" i="1"/>
  <c r="K565" i="1"/>
  <c r="H565" i="1"/>
  <c r="E565" i="1"/>
  <c r="M563" i="1"/>
  <c r="L563" i="1"/>
  <c r="N563" i="1" s="1"/>
  <c r="K563" i="1"/>
  <c r="H563" i="1"/>
  <c r="E563" i="1"/>
  <c r="M561" i="1"/>
  <c r="N561" i="1" s="1"/>
  <c r="L561" i="1"/>
  <c r="K561" i="1"/>
  <c r="H561" i="1"/>
  <c r="E561" i="1"/>
  <c r="M559" i="1"/>
  <c r="L559" i="1"/>
  <c r="N559" i="1" s="1"/>
  <c r="K559" i="1"/>
  <c r="H559" i="1"/>
  <c r="E559" i="1"/>
  <c r="M557" i="1"/>
  <c r="N557" i="1" s="1"/>
  <c r="L557" i="1"/>
  <c r="K557" i="1"/>
  <c r="H557" i="1"/>
  <c r="E557" i="1"/>
  <c r="M555" i="1"/>
  <c r="L555" i="1"/>
  <c r="N555" i="1" s="1"/>
  <c r="K555" i="1"/>
  <c r="H555" i="1"/>
  <c r="E555" i="1"/>
  <c r="M553" i="1"/>
  <c r="N553" i="1" s="1"/>
  <c r="L553" i="1"/>
  <c r="K553" i="1"/>
  <c r="H553" i="1"/>
  <c r="E553" i="1"/>
  <c r="M551" i="1"/>
  <c r="L551" i="1"/>
  <c r="N551" i="1" s="1"/>
  <c r="K551" i="1"/>
  <c r="H551" i="1"/>
  <c r="E551" i="1"/>
  <c r="M549" i="1"/>
  <c r="N549" i="1" s="1"/>
  <c r="L549" i="1"/>
  <c r="K549" i="1"/>
  <c r="H549" i="1"/>
  <c r="E549" i="1"/>
  <c r="M547" i="1"/>
  <c r="L547" i="1"/>
  <c r="N547" i="1" s="1"/>
  <c r="K547" i="1"/>
  <c r="H547" i="1"/>
  <c r="E547" i="1"/>
  <c r="M545" i="1"/>
  <c r="N545" i="1" s="1"/>
  <c r="L545" i="1"/>
  <c r="K545" i="1"/>
  <c r="H545" i="1"/>
  <c r="E545" i="1"/>
  <c r="M543" i="1"/>
  <c r="L543" i="1"/>
  <c r="N543" i="1" s="1"/>
  <c r="K543" i="1"/>
  <c r="H543" i="1"/>
  <c r="E543" i="1"/>
  <c r="M541" i="1"/>
  <c r="N541" i="1" s="1"/>
  <c r="L541" i="1"/>
  <c r="K541" i="1"/>
  <c r="H541" i="1"/>
  <c r="E541" i="1"/>
  <c r="M539" i="1"/>
  <c r="L539" i="1"/>
  <c r="N539" i="1" s="1"/>
  <c r="K539" i="1"/>
  <c r="H539" i="1"/>
  <c r="E539" i="1"/>
  <c r="M537" i="1"/>
  <c r="N537" i="1" s="1"/>
  <c r="L537" i="1"/>
  <c r="K537" i="1"/>
  <c r="H537" i="1"/>
  <c r="E537" i="1"/>
  <c r="M535" i="1"/>
  <c r="L535" i="1"/>
  <c r="N535" i="1" s="1"/>
  <c r="K535" i="1"/>
  <c r="H535" i="1"/>
  <c r="E535" i="1"/>
  <c r="M533" i="1"/>
  <c r="N533" i="1" s="1"/>
  <c r="L533" i="1"/>
  <c r="K533" i="1"/>
  <c r="H533" i="1"/>
  <c r="E533" i="1"/>
  <c r="M531" i="1"/>
  <c r="L531" i="1"/>
  <c r="N531" i="1" s="1"/>
  <c r="K531" i="1"/>
  <c r="H531" i="1"/>
  <c r="E531" i="1"/>
  <c r="M529" i="1"/>
  <c r="N529" i="1" s="1"/>
  <c r="L529" i="1"/>
  <c r="K529" i="1"/>
  <c r="H529" i="1"/>
  <c r="E529" i="1"/>
  <c r="M527" i="1"/>
  <c r="L527" i="1"/>
  <c r="N527" i="1" s="1"/>
  <c r="K527" i="1"/>
  <c r="H527" i="1"/>
  <c r="E527" i="1"/>
  <c r="M525" i="1"/>
  <c r="N525" i="1" s="1"/>
  <c r="L525" i="1"/>
  <c r="K525" i="1"/>
  <c r="H525" i="1"/>
  <c r="E525" i="1"/>
  <c r="M523" i="1"/>
  <c r="L523" i="1"/>
  <c r="N523" i="1" s="1"/>
  <c r="K523" i="1"/>
  <c r="H523" i="1"/>
  <c r="E523" i="1"/>
  <c r="M521" i="1"/>
  <c r="N521" i="1" s="1"/>
  <c r="L521" i="1"/>
  <c r="K521" i="1"/>
  <c r="H521" i="1"/>
  <c r="E521" i="1"/>
  <c r="M519" i="1"/>
  <c r="L519" i="1"/>
  <c r="N519" i="1" s="1"/>
  <c r="K519" i="1"/>
  <c r="H519" i="1"/>
  <c r="E519" i="1"/>
  <c r="M517" i="1"/>
  <c r="N517" i="1" s="1"/>
  <c r="L517" i="1"/>
  <c r="K517" i="1"/>
  <c r="H517" i="1"/>
  <c r="E517" i="1"/>
  <c r="M515" i="1"/>
  <c r="L515" i="1"/>
  <c r="N515" i="1" s="1"/>
  <c r="K515" i="1"/>
  <c r="H515" i="1"/>
  <c r="E515" i="1"/>
  <c r="M513" i="1"/>
  <c r="N513" i="1" s="1"/>
  <c r="L513" i="1"/>
  <c r="K513" i="1"/>
  <c r="H513" i="1"/>
  <c r="E513" i="1"/>
  <c r="M511" i="1"/>
  <c r="L511" i="1"/>
  <c r="N511" i="1" s="1"/>
  <c r="K511" i="1"/>
  <c r="H511" i="1"/>
  <c r="E511" i="1"/>
  <c r="M509" i="1"/>
  <c r="N509" i="1" s="1"/>
  <c r="L509" i="1"/>
  <c r="K509" i="1"/>
  <c r="H509" i="1"/>
  <c r="E509" i="1"/>
  <c r="M507" i="1"/>
  <c r="L507" i="1"/>
  <c r="N507" i="1" s="1"/>
  <c r="K507" i="1"/>
  <c r="H507" i="1"/>
  <c r="E507" i="1"/>
  <c r="M505" i="1"/>
  <c r="N505" i="1" s="1"/>
  <c r="L505" i="1"/>
  <c r="K505" i="1"/>
  <c r="H505" i="1"/>
  <c r="E505" i="1"/>
  <c r="M503" i="1"/>
  <c r="L503" i="1"/>
  <c r="N503" i="1" s="1"/>
  <c r="K503" i="1"/>
  <c r="H503" i="1"/>
  <c r="E503" i="1"/>
  <c r="M501" i="1"/>
  <c r="N501" i="1" s="1"/>
  <c r="L501" i="1"/>
  <c r="K501" i="1"/>
  <c r="H501" i="1"/>
  <c r="E501" i="1"/>
  <c r="M499" i="1"/>
  <c r="L499" i="1"/>
  <c r="N499" i="1" s="1"/>
  <c r="K499" i="1"/>
  <c r="H499" i="1"/>
  <c r="E499" i="1"/>
  <c r="M497" i="1"/>
  <c r="N497" i="1" s="1"/>
  <c r="L497" i="1"/>
  <c r="K497" i="1"/>
  <c r="H497" i="1"/>
  <c r="E497" i="1"/>
  <c r="M495" i="1"/>
  <c r="L495" i="1"/>
  <c r="N495" i="1" s="1"/>
  <c r="K495" i="1"/>
  <c r="H495" i="1"/>
  <c r="E495" i="1"/>
  <c r="M493" i="1"/>
  <c r="N493" i="1" s="1"/>
  <c r="L493" i="1"/>
  <c r="K493" i="1"/>
  <c r="H493" i="1"/>
  <c r="E493" i="1"/>
  <c r="M491" i="1"/>
  <c r="L491" i="1"/>
  <c r="N491" i="1" s="1"/>
  <c r="K491" i="1"/>
  <c r="H491" i="1"/>
  <c r="E491" i="1"/>
  <c r="M489" i="1"/>
  <c r="N489" i="1" s="1"/>
  <c r="L489" i="1"/>
  <c r="K489" i="1"/>
  <c r="H489" i="1"/>
  <c r="M487" i="1"/>
  <c r="L487" i="1"/>
  <c r="N487" i="1" s="1"/>
  <c r="K487" i="1"/>
  <c r="H487" i="1"/>
  <c r="E487" i="1"/>
  <c r="N485" i="1"/>
  <c r="M485" i="1"/>
  <c r="L485" i="1"/>
  <c r="K485" i="1"/>
  <c r="H485" i="1"/>
  <c r="E485" i="1"/>
  <c r="M483" i="1"/>
  <c r="L483" i="1"/>
  <c r="N483" i="1" s="1"/>
  <c r="K483" i="1"/>
  <c r="H483" i="1"/>
  <c r="E483" i="1"/>
  <c r="N481" i="1"/>
  <c r="M481" i="1"/>
  <c r="L481" i="1"/>
  <c r="K481" i="1"/>
  <c r="H481" i="1"/>
  <c r="E481" i="1"/>
  <c r="M479" i="1"/>
  <c r="L479" i="1"/>
  <c r="N479" i="1" s="1"/>
  <c r="K479" i="1"/>
  <c r="H479" i="1"/>
  <c r="E479" i="1"/>
  <c r="N477" i="1"/>
  <c r="M477" i="1"/>
  <c r="L477" i="1"/>
  <c r="K477" i="1"/>
  <c r="H477" i="1"/>
  <c r="E477" i="1"/>
  <c r="M475" i="1"/>
  <c r="L475" i="1"/>
  <c r="N475" i="1" s="1"/>
  <c r="K475" i="1"/>
  <c r="H475" i="1"/>
  <c r="E475" i="1"/>
  <c r="N473" i="1"/>
  <c r="M473" i="1"/>
  <c r="L473" i="1"/>
  <c r="K473" i="1"/>
  <c r="H473" i="1"/>
  <c r="E473" i="1"/>
  <c r="M471" i="1"/>
  <c r="L471" i="1"/>
  <c r="N471" i="1" s="1"/>
  <c r="K471" i="1"/>
  <c r="H471" i="1"/>
  <c r="E471" i="1"/>
  <c r="N469" i="1"/>
  <c r="M469" i="1"/>
  <c r="L469" i="1"/>
  <c r="K469" i="1"/>
  <c r="H469" i="1"/>
  <c r="E469" i="1"/>
  <c r="M467" i="1"/>
  <c r="L467" i="1"/>
  <c r="N467" i="1" s="1"/>
  <c r="K467" i="1"/>
  <c r="H467" i="1"/>
  <c r="E467" i="1"/>
  <c r="N465" i="1"/>
  <c r="L465" i="1"/>
  <c r="K465" i="1"/>
  <c r="H465" i="1"/>
  <c r="E465" i="1"/>
  <c r="M463" i="1"/>
  <c r="N463" i="1" s="1"/>
  <c r="L463" i="1"/>
  <c r="K463" i="1"/>
  <c r="H463" i="1"/>
  <c r="E463" i="1"/>
  <c r="M461" i="1"/>
  <c r="L461" i="1"/>
  <c r="K461" i="1"/>
  <c r="H461" i="1"/>
  <c r="E461" i="1"/>
  <c r="M459" i="1"/>
  <c r="N459" i="1" s="1"/>
  <c r="L459" i="1"/>
  <c r="K459" i="1"/>
  <c r="H459" i="1"/>
  <c r="E459" i="1"/>
  <c r="M457" i="1"/>
  <c r="L457" i="1"/>
  <c r="N457" i="1" s="1"/>
  <c r="K457" i="1"/>
  <c r="H457" i="1"/>
  <c r="E457" i="1"/>
  <c r="M455" i="1"/>
  <c r="N455" i="1" s="1"/>
  <c r="L455" i="1"/>
  <c r="K455" i="1"/>
  <c r="H455" i="1"/>
  <c r="E455" i="1"/>
  <c r="M453" i="1"/>
  <c r="L453" i="1"/>
  <c r="K453" i="1"/>
  <c r="H453" i="1"/>
  <c r="E453" i="1"/>
  <c r="M451" i="1"/>
  <c r="L451" i="1"/>
  <c r="N451" i="1" s="1"/>
  <c r="K451" i="1"/>
  <c r="H451" i="1"/>
  <c r="E451" i="1"/>
  <c r="M449" i="1"/>
  <c r="L449" i="1"/>
  <c r="N449" i="1" s="1"/>
  <c r="K449" i="1"/>
  <c r="H449" i="1"/>
  <c r="E449" i="1"/>
  <c r="M447" i="1"/>
  <c r="N447" i="1" s="1"/>
  <c r="L447" i="1"/>
  <c r="K447" i="1"/>
  <c r="H447" i="1"/>
  <c r="E447" i="1"/>
  <c r="M445" i="1"/>
  <c r="L445" i="1"/>
  <c r="K445" i="1"/>
  <c r="H445" i="1"/>
  <c r="E445" i="1"/>
  <c r="M443" i="1"/>
  <c r="N443" i="1" s="1"/>
  <c r="L443" i="1"/>
  <c r="K443" i="1"/>
  <c r="H443" i="1"/>
  <c r="E443" i="1"/>
  <c r="M441" i="1"/>
  <c r="L441" i="1"/>
  <c r="N441" i="1" s="1"/>
  <c r="K441" i="1"/>
  <c r="H441" i="1"/>
  <c r="E441" i="1"/>
  <c r="M439" i="1"/>
  <c r="N439" i="1" s="1"/>
  <c r="L439" i="1"/>
  <c r="K439" i="1"/>
  <c r="H439" i="1"/>
  <c r="E439" i="1"/>
  <c r="M437" i="1"/>
  <c r="L437" i="1"/>
  <c r="K437" i="1"/>
  <c r="H437" i="1"/>
  <c r="E437" i="1"/>
  <c r="M435" i="1"/>
  <c r="L435" i="1"/>
  <c r="N435" i="1" s="1"/>
  <c r="K435" i="1"/>
  <c r="H435" i="1"/>
  <c r="E435" i="1"/>
  <c r="M433" i="1"/>
  <c r="L433" i="1"/>
  <c r="N433" i="1" s="1"/>
  <c r="K433" i="1"/>
  <c r="H433" i="1"/>
  <c r="E433" i="1"/>
  <c r="M431" i="1"/>
  <c r="L431" i="1"/>
  <c r="N431" i="1" s="1"/>
  <c r="K431" i="1"/>
  <c r="H431" i="1"/>
  <c r="E431" i="1"/>
  <c r="M429" i="1"/>
  <c r="L429" i="1"/>
  <c r="K429" i="1"/>
  <c r="H429" i="1"/>
  <c r="E429" i="1"/>
  <c r="M427" i="1"/>
  <c r="L427" i="1"/>
  <c r="N427" i="1" s="1"/>
  <c r="K427" i="1"/>
  <c r="H427" i="1"/>
  <c r="E427" i="1"/>
  <c r="M425" i="1"/>
  <c r="J425" i="1"/>
  <c r="I425" i="1"/>
  <c r="G425" i="1"/>
  <c r="F425" i="1"/>
  <c r="D425" i="1"/>
  <c r="C425" i="1"/>
  <c r="E423" i="1"/>
  <c r="E421" i="1"/>
  <c r="E419" i="1"/>
  <c r="E415" i="1"/>
  <c r="E413" i="1"/>
  <c r="E411" i="1"/>
  <c r="M409" i="1"/>
  <c r="L409" i="1"/>
  <c r="N409" i="1" s="1"/>
  <c r="K409" i="1"/>
  <c r="E409" i="1"/>
  <c r="M407" i="1"/>
  <c r="L407" i="1"/>
  <c r="N407" i="1" s="1"/>
  <c r="K407" i="1"/>
  <c r="E407" i="1"/>
  <c r="E406" i="1"/>
  <c r="N405" i="1"/>
  <c r="M405" i="1"/>
  <c r="L405" i="1"/>
  <c r="K405" i="1"/>
  <c r="E405" i="1"/>
  <c r="E404" i="1"/>
  <c r="M403" i="1"/>
  <c r="L403" i="1"/>
  <c r="N403" i="1" s="1"/>
  <c r="K403" i="1"/>
  <c r="E403" i="1"/>
  <c r="E402" i="1"/>
  <c r="E401" i="1"/>
  <c r="E425" i="1" s="1"/>
  <c r="E399" i="1"/>
  <c r="E397" i="1"/>
  <c r="E395" i="1"/>
  <c r="N393" i="1"/>
  <c r="K393" i="1"/>
  <c r="M393" i="1" s="1"/>
  <c r="E393" i="1"/>
  <c r="E391" i="1"/>
  <c r="E389" i="1"/>
  <c r="E387" i="1"/>
  <c r="E385" i="1"/>
  <c r="E383" i="1"/>
  <c r="E381" i="1"/>
  <c r="E379" i="1"/>
  <c r="E377" i="1"/>
  <c r="E375" i="1"/>
  <c r="E373" i="1"/>
  <c r="E371" i="1"/>
  <c r="E369" i="1"/>
  <c r="E367" i="1"/>
  <c r="E365" i="1"/>
  <c r="E363" i="1"/>
  <c r="E361" i="1"/>
  <c r="E359" i="1"/>
  <c r="E357" i="1"/>
  <c r="E355" i="1"/>
  <c r="E353" i="1"/>
  <c r="E351" i="1"/>
  <c r="E349" i="1"/>
  <c r="E347" i="1"/>
  <c r="E345" i="1"/>
  <c r="E343" i="1"/>
  <c r="E341" i="1"/>
  <c r="E339" i="1"/>
  <c r="E337" i="1"/>
  <c r="E335" i="1"/>
  <c r="E333" i="1"/>
  <c r="E331" i="1"/>
  <c r="E329" i="1"/>
  <c r="E327" i="1"/>
  <c r="E325" i="1"/>
  <c r="E323" i="1"/>
  <c r="E321" i="1"/>
  <c r="N319" i="1"/>
  <c r="M319" i="1"/>
  <c r="L319" i="1"/>
  <c r="K319" i="1"/>
  <c r="H319" i="1"/>
  <c r="E319" i="1"/>
  <c r="M317" i="1"/>
  <c r="L317" i="1"/>
  <c r="N317" i="1" s="1"/>
  <c r="K317" i="1"/>
  <c r="H317" i="1"/>
  <c r="E317" i="1"/>
  <c r="N315" i="1"/>
  <c r="M315" i="1"/>
  <c r="L315" i="1"/>
  <c r="K315" i="1"/>
  <c r="H315" i="1"/>
  <c r="E315" i="1"/>
  <c r="M313" i="1"/>
  <c r="L313" i="1"/>
  <c r="N313" i="1" s="1"/>
  <c r="K313" i="1"/>
  <c r="H313" i="1"/>
  <c r="E313" i="1"/>
  <c r="N311" i="1"/>
  <c r="M311" i="1"/>
  <c r="L311" i="1"/>
  <c r="K311" i="1"/>
  <c r="H311" i="1"/>
  <c r="E311" i="1"/>
  <c r="M309" i="1"/>
  <c r="L309" i="1"/>
  <c r="N309" i="1" s="1"/>
  <c r="K309" i="1"/>
  <c r="H309" i="1"/>
  <c r="E309" i="1"/>
  <c r="N307" i="1"/>
  <c r="M307" i="1"/>
  <c r="L307" i="1"/>
  <c r="K307" i="1"/>
  <c r="H307" i="1"/>
  <c r="E307" i="1"/>
  <c r="M305" i="1"/>
  <c r="L305" i="1"/>
  <c r="N305" i="1" s="1"/>
  <c r="K305" i="1"/>
  <c r="H305" i="1"/>
  <c r="E305" i="1"/>
  <c r="N303" i="1"/>
  <c r="M303" i="1"/>
  <c r="L303" i="1"/>
  <c r="K303" i="1"/>
  <c r="H303" i="1"/>
  <c r="E303" i="1"/>
  <c r="M301" i="1"/>
  <c r="L301" i="1"/>
  <c r="N301" i="1" s="1"/>
  <c r="K301" i="1"/>
  <c r="H301" i="1"/>
  <c r="E301" i="1"/>
  <c r="N299" i="1"/>
  <c r="M299" i="1"/>
  <c r="L299" i="1"/>
  <c r="K299" i="1"/>
  <c r="H299" i="1"/>
  <c r="E299" i="1"/>
  <c r="M297" i="1"/>
  <c r="L297" i="1"/>
  <c r="N297" i="1" s="1"/>
  <c r="K297" i="1"/>
  <c r="H297" i="1"/>
  <c r="E297" i="1"/>
  <c r="N295" i="1"/>
  <c r="M295" i="1"/>
  <c r="L295" i="1"/>
  <c r="K295" i="1"/>
  <c r="H295" i="1"/>
  <c r="E295" i="1"/>
  <c r="M293" i="1"/>
  <c r="L293" i="1"/>
  <c r="N293" i="1" s="1"/>
  <c r="K293" i="1"/>
  <c r="H293" i="1"/>
  <c r="E293" i="1"/>
  <c r="N291" i="1"/>
  <c r="M291" i="1"/>
  <c r="L291" i="1"/>
  <c r="K291" i="1"/>
  <c r="H291" i="1"/>
  <c r="E291" i="1"/>
  <c r="M289" i="1"/>
  <c r="L289" i="1"/>
  <c r="N289" i="1" s="1"/>
  <c r="K289" i="1"/>
  <c r="H289" i="1"/>
  <c r="E289" i="1"/>
  <c r="N287" i="1"/>
  <c r="M287" i="1"/>
  <c r="L287" i="1"/>
  <c r="K287" i="1"/>
  <c r="H287" i="1"/>
  <c r="E287" i="1"/>
  <c r="M285" i="1"/>
  <c r="L285" i="1"/>
  <c r="N285" i="1" s="1"/>
  <c r="K285" i="1"/>
  <c r="H285" i="1"/>
  <c r="E285" i="1"/>
  <c r="N283" i="1"/>
  <c r="M283" i="1"/>
  <c r="L283" i="1"/>
  <c r="K283" i="1"/>
  <c r="H283" i="1"/>
  <c r="E283" i="1"/>
  <c r="M281" i="1"/>
  <c r="L281" i="1"/>
  <c r="N281" i="1" s="1"/>
  <c r="K281" i="1"/>
  <c r="H281" i="1"/>
  <c r="E281" i="1"/>
  <c r="N279" i="1"/>
  <c r="M279" i="1"/>
  <c r="L279" i="1"/>
  <c r="K279" i="1"/>
  <c r="H279" i="1"/>
  <c r="E279" i="1"/>
  <c r="M277" i="1"/>
  <c r="L277" i="1"/>
  <c r="N277" i="1" s="1"/>
  <c r="K277" i="1"/>
  <c r="H277" i="1"/>
  <c r="E277" i="1"/>
  <c r="N275" i="1"/>
  <c r="M275" i="1"/>
  <c r="L275" i="1"/>
  <c r="K275" i="1"/>
  <c r="H275" i="1"/>
  <c r="E275" i="1"/>
  <c r="M273" i="1"/>
  <c r="L273" i="1"/>
  <c r="N273" i="1" s="1"/>
  <c r="K273" i="1"/>
  <c r="H273" i="1"/>
  <c r="E273" i="1"/>
  <c r="N271" i="1"/>
  <c r="M271" i="1"/>
  <c r="L271" i="1"/>
  <c r="K271" i="1"/>
  <c r="H271" i="1"/>
  <c r="E271" i="1"/>
  <c r="M269" i="1"/>
  <c r="L269" i="1"/>
  <c r="N269" i="1" s="1"/>
  <c r="K269" i="1"/>
  <c r="H269" i="1"/>
  <c r="E269" i="1"/>
  <c r="N267" i="1"/>
  <c r="M267" i="1"/>
  <c r="L267" i="1"/>
  <c r="K267" i="1"/>
  <c r="H267" i="1"/>
  <c r="E267" i="1"/>
  <c r="M265" i="1"/>
  <c r="L265" i="1"/>
  <c r="N265" i="1" s="1"/>
  <c r="K265" i="1"/>
  <c r="H265" i="1"/>
  <c r="E265" i="1"/>
  <c r="N263" i="1"/>
  <c r="M263" i="1"/>
  <c r="L263" i="1"/>
  <c r="K263" i="1"/>
  <c r="H263" i="1"/>
  <c r="E263" i="1"/>
  <c r="M261" i="1"/>
  <c r="L261" i="1"/>
  <c r="N261" i="1" s="1"/>
  <c r="K261" i="1"/>
  <c r="H261" i="1"/>
  <c r="E261" i="1"/>
  <c r="N259" i="1"/>
  <c r="M259" i="1"/>
  <c r="L259" i="1"/>
  <c r="K259" i="1"/>
  <c r="H259" i="1"/>
  <c r="E259" i="1"/>
  <c r="M257" i="1"/>
  <c r="L257" i="1"/>
  <c r="N257" i="1" s="1"/>
  <c r="K257" i="1"/>
  <c r="H257" i="1"/>
  <c r="E257" i="1"/>
  <c r="N255" i="1"/>
  <c r="M255" i="1"/>
  <c r="L255" i="1"/>
  <c r="K255" i="1"/>
  <c r="H255" i="1"/>
  <c r="E255" i="1"/>
  <c r="M253" i="1"/>
  <c r="L253" i="1"/>
  <c r="N253" i="1" s="1"/>
  <c r="K253" i="1"/>
  <c r="H253" i="1"/>
  <c r="E253" i="1"/>
  <c r="N251" i="1"/>
  <c r="M251" i="1"/>
  <c r="L251" i="1"/>
  <c r="K251" i="1"/>
  <c r="H251" i="1"/>
  <c r="E251" i="1"/>
  <c r="M249" i="1"/>
  <c r="L249" i="1"/>
  <c r="N249" i="1" s="1"/>
  <c r="K249" i="1"/>
  <c r="H249" i="1"/>
  <c r="E249" i="1"/>
  <c r="N247" i="1"/>
  <c r="M247" i="1"/>
  <c r="L247" i="1"/>
  <c r="K247" i="1"/>
  <c r="H247" i="1"/>
  <c r="E247" i="1"/>
  <c r="M245" i="1"/>
  <c r="L245" i="1"/>
  <c r="N245" i="1" s="1"/>
  <c r="K245" i="1"/>
  <c r="H245" i="1"/>
  <c r="E245" i="1"/>
  <c r="N243" i="1"/>
  <c r="M243" i="1"/>
  <c r="L243" i="1"/>
  <c r="K243" i="1"/>
  <c r="H243" i="1"/>
  <c r="E243" i="1"/>
  <c r="M241" i="1"/>
  <c r="L241" i="1"/>
  <c r="N241" i="1" s="1"/>
  <c r="K241" i="1"/>
  <c r="H241" i="1"/>
  <c r="E241" i="1"/>
  <c r="N239" i="1"/>
  <c r="M239" i="1"/>
  <c r="L239" i="1"/>
  <c r="K239" i="1"/>
  <c r="H239" i="1"/>
  <c r="E239" i="1"/>
  <c r="M237" i="1"/>
  <c r="L237" i="1"/>
  <c r="N237" i="1" s="1"/>
  <c r="K237" i="1"/>
  <c r="H237" i="1"/>
  <c r="E237" i="1"/>
  <c r="N235" i="1"/>
  <c r="M235" i="1"/>
  <c r="L235" i="1"/>
  <c r="K235" i="1"/>
  <c r="H235" i="1"/>
  <c r="E235" i="1"/>
  <c r="M233" i="1"/>
  <c r="L233" i="1"/>
  <c r="N233" i="1" s="1"/>
  <c r="K233" i="1"/>
  <c r="H233" i="1"/>
  <c r="E233" i="1"/>
  <c r="N231" i="1"/>
  <c r="M231" i="1"/>
  <c r="L231" i="1"/>
  <c r="K231" i="1"/>
  <c r="H231" i="1"/>
  <c r="E231" i="1"/>
  <c r="M229" i="1"/>
  <c r="L229" i="1"/>
  <c r="N229" i="1" s="1"/>
  <c r="K229" i="1"/>
  <c r="H229" i="1"/>
  <c r="E229" i="1"/>
  <c r="N227" i="1"/>
  <c r="M227" i="1"/>
  <c r="L227" i="1"/>
  <c r="K227" i="1"/>
  <c r="H227" i="1"/>
  <c r="E227" i="1"/>
  <c r="M225" i="1"/>
  <c r="L225" i="1"/>
  <c r="N225" i="1" s="1"/>
  <c r="K225" i="1"/>
  <c r="H225" i="1"/>
  <c r="E225" i="1"/>
  <c r="N223" i="1"/>
  <c r="M223" i="1"/>
  <c r="L223" i="1"/>
  <c r="K223" i="1"/>
  <c r="H223" i="1"/>
  <c r="E223" i="1"/>
  <c r="M221" i="1"/>
  <c r="L221" i="1"/>
  <c r="N221" i="1" s="1"/>
  <c r="K221" i="1"/>
  <c r="H221" i="1"/>
  <c r="E221" i="1"/>
  <c r="N219" i="1"/>
  <c r="M219" i="1"/>
  <c r="L219" i="1"/>
  <c r="K219" i="1"/>
  <c r="H219" i="1"/>
  <c r="E219" i="1"/>
  <c r="M217" i="1"/>
  <c r="L217" i="1"/>
  <c r="N217" i="1" s="1"/>
  <c r="K217" i="1"/>
  <c r="H217" i="1"/>
  <c r="E217" i="1"/>
  <c r="N215" i="1"/>
  <c r="M215" i="1"/>
  <c r="L215" i="1"/>
  <c r="K215" i="1"/>
  <c r="H215" i="1"/>
  <c r="E215" i="1"/>
  <c r="M213" i="1"/>
  <c r="L213" i="1"/>
  <c r="N213" i="1" s="1"/>
  <c r="K213" i="1"/>
  <c r="H213" i="1"/>
  <c r="E213" i="1"/>
  <c r="N211" i="1"/>
  <c r="M211" i="1"/>
  <c r="L211" i="1"/>
  <c r="K211" i="1"/>
  <c r="H211" i="1"/>
  <c r="E211" i="1"/>
  <c r="M209" i="1"/>
  <c r="L209" i="1"/>
  <c r="N209" i="1" s="1"/>
  <c r="K209" i="1"/>
  <c r="H209" i="1"/>
  <c r="E209" i="1"/>
  <c r="N207" i="1"/>
  <c r="M207" i="1"/>
  <c r="L207" i="1"/>
  <c r="K207" i="1"/>
  <c r="H207" i="1"/>
  <c r="E207" i="1"/>
  <c r="M205" i="1"/>
  <c r="L205" i="1"/>
  <c r="N205" i="1" s="1"/>
  <c r="K205" i="1"/>
  <c r="H205" i="1"/>
  <c r="E205" i="1"/>
  <c r="N203" i="1"/>
  <c r="M203" i="1"/>
  <c r="L203" i="1"/>
  <c r="K203" i="1"/>
  <c r="H203" i="1"/>
  <c r="E203" i="1"/>
  <c r="M201" i="1"/>
  <c r="L201" i="1"/>
  <c r="N201" i="1" s="1"/>
  <c r="K201" i="1"/>
  <c r="H201" i="1"/>
  <c r="E201" i="1"/>
  <c r="N199" i="1"/>
  <c r="M199" i="1"/>
  <c r="L199" i="1"/>
  <c r="K199" i="1"/>
  <c r="H199" i="1"/>
  <c r="E199" i="1"/>
  <c r="M197" i="1"/>
  <c r="L197" i="1"/>
  <c r="N197" i="1" s="1"/>
  <c r="K197" i="1"/>
  <c r="H197" i="1"/>
  <c r="E197" i="1"/>
  <c r="N195" i="1"/>
  <c r="M195" i="1"/>
  <c r="L195" i="1"/>
  <c r="K195" i="1"/>
  <c r="H195" i="1"/>
  <c r="E195" i="1"/>
  <c r="M193" i="1"/>
  <c r="L193" i="1"/>
  <c r="N193" i="1" s="1"/>
  <c r="K193" i="1"/>
  <c r="H193" i="1"/>
  <c r="E193" i="1"/>
  <c r="N191" i="1"/>
  <c r="M191" i="1"/>
  <c r="L191" i="1"/>
  <c r="K191" i="1"/>
  <c r="H191" i="1"/>
  <c r="E191" i="1"/>
  <c r="M189" i="1"/>
  <c r="L189" i="1"/>
  <c r="N189" i="1" s="1"/>
  <c r="K189" i="1"/>
  <c r="H189" i="1"/>
  <c r="E189" i="1"/>
  <c r="N187" i="1"/>
  <c r="M187" i="1"/>
  <c r="L187" i="1"/>
  <c r="K187" i="1"/>
  <c r="H187" i="1"/>
  <c r="E187" i="1"/>
  <c r="M185" i="1"/>
  <c r="L185" i="1"/>
  <c r="N185" i="1" s="1"/>
  <c r="K185" i="1"/>
  <c r="H185" i="1"/>
  <c r="E185" i="1"/>
  <c r="N183" i="1"/>
  <c r="M183" i="1"/>
  <c r="L183" i="1"/>
  <c r="K183" i="1"/>
  <c r="H183" i="1"/>
  <c r="E183" i="1"/>
  <c r="M181" i="1"/>
  <c r="L181" i="1"/>
  <c r="N181" i="1" s="1"/>
  <c r="K181" i="1"/>
  <c r="H181" i="1"/>
  <c r="E181" i="1"/>
  <c r="N179" i="1"/>
  <c r="M179" i="1"/>
  <c r="L179" i="1"/>
  <c r="K179" i="1"/>
  <c r="H179" i="1"/>
  <c r="E179" i="1"/>
  <c r="M177" i="1"/>
  <c r="L177" i="1"/>
  <c r="N177" i="1" s="1"/>
  <c r="K177" i="1"/>
  <c r="H177" i="1"/>
  <c r="E177" i="1"/>
  <c r="N175" i="1"/>
  <c r="M175" i="1"/>
  <c r="L175" i="1"/>
  <c r="K175" i="1"/>
  <c r="H175" i="1"/>
  <c r="E175" i="1"/>
  <c r="M173" i="1"/>
  <c r="L173" i="1"/>
  <c r="N173" i="1" s="1"/>
  <c r="K173" i="1"/>
  <c r="H173" i="1"/>
  <c r="E173" i="1"/>
  <c r="N171" i="1"/>
  <c r="M171" i="1"/>
  <c r="L171" i="1"/>
  <c r="K171" i="1"/>
  <c r="H171" i="1"/>
  <c r="E171" i="1"/>
  <c r="M169" i="1"/>
  <c r="L169" i="1"/>
  <c r="N169" i="1" s="1"/>
  <c r="K169" i="1"/>
  <c r="H169" i="1"/>
  <c r="E169" i="1"/>
  <c r="N167" i="1"/>
  <c r="M167" i="1"/>
  <c r="L167" i="1"/>
  <c r="K167" i="1"/>
  <c r="H167" i="1"/>
  <c r="E167" i="1"/>
  <c r="M165" i="1"/>
  <c r="L165" i="1"/>
  <c r="N165" i="1" s="1"/>
  <c r="K165" i="1"/>
  <c r="H165" i="1"/>
  <c r="E165" i="1"/>
  <c r="N163" i="1"/>
  <c r="M163" i="1"/>
  <c r="L163" i="1"/>
  <c r="K163" i="1"/>
  <c r="H163" i="1"/>
  <c r="E163" i="1"/>
  <c r="M161" i="1"/>
  <c r="L161" i="1"/>
  <c r="N161" i="1" s="1"/>
  <c r="K161" i="1"/>
  <c r="H161" i="1"/>
  <c r="E161" i="1"/>
  <c r="N159" i="1"/>
  <c r="M159" i="1"/>
  <c r="L159" i="1"/>
  <c r="K159" i="1"/>
  <c r="H159" i="1"/>
  <c r="E159" i="1"/>
  <c r="M157" i="1"/>
  <c r="L157" i="1"/>
  <c r="N157" i="1" s="1"/>
  <c r="K157" i="1"/>
  <c r="H157" i="1"/>
  <c r="E157" i="1"/>
  <c r="N155" i="1"/>
  <c r="M155" i="1"/>
  <c r="L155" i="1"/>
  <c r="K155" i="1"/>
  <c r="H155" i="1"/>
  <c r="E155" i="1"/>
  <c r="M153" i="1"/>
  <c r="L153" i="1"/>
  <c r="N153" i="1" s="1"/>
  <c r="K153" i="1"/>
  <c r="H153" i="1"/>
  <c r="E153" i="1"/>
  <c r="N151" i="1"/>
  <c r="M151" i="1"/>
  <c r="L151" i="1"/>
  <c r="K151" i="1"/>
  <c r="H151" i="1"/>
  <c r="E151" i="1"/>
  <c r="M149" i="1"/>
  <c r="L149" i="1"/>
  <c r="N149" i="1" s="1"/>
  <c r="K149" i="1"/>
  <c r="H149" i="1"/>
  <c r="E149" i="1"/>
  <c r="N147" i="1"/>
  <c r="M147" i="1"/>
  <c r="L147" i="1"/>
  <c r="K147" i="1"/>
  <c r="H147" i="1"/>
  <c r="E147" i="1"/>
  <c r="M145" i="1"/>
  <c r="L145" i="1"/>
  <c r="N145" i="1" s="1"/>
  <c r="K145" i="1"/>
  <c r="H145" i="1"/>
  <c r="E145" i="1"/>
  <c r="N143" i="1"/>
  <c r="M143" i="1"/>
  <c r="L143" i="1"/>
  <c r="K143" i="1"/>
  <c r="H143" i="1"/>
  <c r="E143" i="1"/>
  <c r="M141" i="1"/>
  <c r="L141" i="1"/>
  <c r="N141" i="1" s="1"/>
  <c r="K141" i="1"/>
  <c r="H141" i="1"/>
  <c r="E141" i="1"/>
  <c r="N139" i="1"/>
  <c r="M139" i="1"/>
  <c r="L139" i="1"/>
  <c r="K139" i="1"/>
  <c r="H139" i="1"/>
  <c r="E139" i="1"/>
  <c r="M137" i="1"/>
  <c r="L137" i="1"/>
  <c r="N137" i="1" s="1"/>
  <c r="K137" i="1"/>
  <c r="H137" i="1"/>
  <c r="E137" i="1"/>
  <c r="N135" i="1"/>
  <c r="M135" i="1"/>
  <c r="L135" i="1"/>
  <c r="K135" i="1"/>
  <c r="H135" i="1"/>
  <c r="E135" i="1"/>
  <c r="M133" i="1"/>
  <c r="L133" i="1"/>
  <c r="N133" i="1" s="1"/>
  <c r="K133" i="1"/>
  <c r="H133" i="1"/>
  <c r="E133" i="1"/>
  <c r="N131" i="1"/>
  <c r="M131" i="1"/>
  <c r="L131" i="1"/>
  <c r="K131" i="1"/>
  <c r="H131" i="1"/>
  <c r="E131" i="1"/>
  <c r="M129" i="1"/>
  <c r="L129" i="1"/>
  <c r="K129" i="1"/>
  <c r="K425" i="1" s="1"/>
  <c r="H129" i="1"/>
  <c r="E129" i="1"/>
  <c r="J127" i="1"/>
  <c r="I127" i="1"/>
  <c r="G127" i="1"/>
  <c r="F127" i="1"/>
  <c r="H127" i="1" s="1"/>
  <c r="D127" i="1"/>
  <c r="C127" i="1"/>
  <c r="E127" i="1" s="1"/>
  <c r="N125" i="1"/>
  <c r="M125" i="1"/>
  <c r="L125" i="1"/>
  <c r="K125" i="1"/>
  <c r="H125" i="1"/>
  <c r="E125" i="1"/>
  <c r="M123" i="1"/>
  <c r="L123" i="1"/>
  <c r="N123" i="1" s="1"/>
  <c r="K123" i="1"/>
  <c r="H123" i="1"/>
  <c r="E123" i="1"/>
  <c r="N121" i="1"/>
  <c r="M121" i="1"/>
  <c r="L121" i="1"/>
  <c r="K121" i="1"/>
  <c r="H121" i="1"/>
  <c r="E121" i="1"/>
  <c r="M119" i="1"/>
  <c r="L119" i="1"/>
  <c r="N119" i="1" s="1"/>
  <c r="K119" i="1"/>
  <c r="H119" i="1"/>
  <c r="E119" i="1"/>
  <c r="N117" i="1"/>
  <c r="M117" i="1"/>
  <c r="L117" i="1"/>
  <c r="K117" i="1"/>
  <c r="H117" i="1"/>
  <c r="E117" i="1"/>
  <c r="M115" i="1"/>
  <c r="L115" i="1"/>
  <c r="N115" i="1" s="1"/>
  <c r="K115" i="1"/>
  <c r="H115" i="1"/>
  <c r="E115" i="1"/>
  <c r="N113" i="1"/>
  <c r="M113" i="1"/>
  <c r="L113" i="1"/>
  <c r="K113" i="1"/>
  <c r="H113" i="1"/>
  <c r="E113" i="1"/>
  <c r="M111" i="1"/>
  <c r="L111" i="1"/>
  <c r="N111" i="1" s="1"/>
  <c r="K111" i="1"/>
  <c r="H111" i="1"/>
  <c r="E111" i="1"/>
  <c r="N109" i="1"/>
  <c r="M109" i="1"/>
  <c r="L109" i="1"/>
  <c r="K109" i="1"/>
  <c r="H109" i="1"/>
  <c r="E109" i="1"/>
  <c r="M107" i="1"/>
  <c r="L107" i="1"/>
  <c r="N107" i="1" s="1"/>
  <c r="K107" i="1"/>
  <c r="H107" i="1"/>
  <c r="E107" i="1"/>
  <c r="N105" i="1"/>
  <c r="M105" i="1"/>
  <c r="L105" i="1"/>
  <c r="K105" i="1"/>
  <c r="H105" i="1"/>
  <c r="E105" i="1"/>
  <c r="M103" i="1"/>
  <c r="L103" i="1"/>
  <c r="N103" i="1" s="1"/>
  <c r="K103" i="1"/>
  <c r="H103" i="1"/>
  <c r="E103" i="1"/>
  <c r="N101" i="1"/>
  <c r="M101" i="1"/>
  <c r="L101" i="1"/>
  <c r="K101" i="1"/>
  <c r="H101" i="1"/>
  <c r="E101" i="1"/>
  <c r="M99" i="1"/>
  <c r="L99" i="1"/>
  <c r="N99" i="1" s="1"/>
  <c r="K99" i="1"/>
  <c r="H99" i="1"/>
  <c r="E99" i="1"/>
  <c r="N97" i="1"/>
  <c r="M97" i="1"/>
  <c r="L97" i="1"/>
  <c r="K97" i="1"/>
  <c r="H97" i="1"/>
  <c r="E97" i="1"/>
  <c r="M95" i="1"/>
  <c r="M127" i="1" s="1"/>
  <c r="L95" i="1"/>
  <c r="K95" i="1"/>
  <c r="H95" i="1"/>
  <c r="E95" i="1"/>
  <c r="J93" i="1"/>
  <c r="I93" i="1"/>
  <c r="K93" i="1" s="1"/>
  <c r="G93" i="1"/>
  <c r="F93" i="1"/>
  <c r="D93" i="1"/>
  <c r="C93" i="1"/>
  <c r="E93" i="1" s="1"/>
  <c r="N91" i="1"/>
  <c r="L91" i="1"/>
  <c r="K91" i="1"/>
  <c r="E91" i="1"/>
  <c r="N89" i="1"/>
  <c r="M89" i="1"/>
  <c r="L89" i="1"/>
  <c r="K89" i="1"/>
  <c r="H89" i="1"/>
  <c r="E89" i="1"/>
  <c r="M87" i="1"/>
  <c r="L87" i="1"/>
  <c r="N87" i="1" s="1"/>
  <c r="K87" i="1"/>
  <c r="H87" i="1"/>
  <c r="E87" i="1"/>
  <c r="N85" i="1"/>
  <c r="M85" i="1"/>
  <c r="L85" i="1"/>
  <c r="K85" i="1"/>
  <c r="H85" i="1"/>
  <c r="E85" i="1"/>
  <c r="M83" i="1"/>
  <c r="L83" i="1"/>
  <c r="N83" i="1" s="1"/>
  <c r="K83" i="1"/>
  <c r="H83" i="1"/>
  <c r="E83" i="1"/>
  <c r="N81" i="1"/>
  <c r="M81" i="1"/>
  <c r="L81" i="1"/>
  <c r="K81" i="1"/>
  <c r="H81" i="1"/>
  <c r="E81" i="1"/>
  <c r="M79" i="1"/>
  <c r="L79" i="1"/>
  <c r="N79" i="1" s="1"/>
  <c r="K79" i="1"/>
  <c r="H79" i="1"/>
  <c r="E79" i="1"/>
  <c r="N77" i="1"/>
  <c r="M77" i="1"/>
  <c r="L77" i="1"/>
  <c r="K77" i="1"/>
  <c r="H77" i="1"/>
  <c r="E77" i="1"/>
  <c r="M75" i="1"/>
  <c r="L75" i="1"/>
  <c r="N75" i="1" s="1"/>
  <c r="K75" i="1"/>
  <c r="H75" i="1"/>
  <c r="E75" i="1"/>
  <c r="N73" i="1"/>
  <c r="M73" i="1"/>
  <c r="L73" i="1"/>
  <c r="K73" i="1"/>
  <c r="H73" i="1"/>
  <c r="E73" i="1"/>
  <c r="M71" i="1"/>
  <c r="L71" i="1"/>
  <c r="N71" i="1" s="1"/>
  <c r="K71" i="1"/>
  <c r="M69" i="1"/>
  <c r="L69" i="1"/>
  <c r="N69" i="1" s="1"/>
  <c r="K69" i="1"/>
  <c r="E69" i="1"/>
  <c r="M67" i="1"/>
  <c r="L67" i="1"/>
  <c r="N67" i="1" s="1"/>
  <c r="K67" i="1"/>
  <c r="M65" i="1"/>
  <c r="L65" i="1"/>
  <c r="N65" i="1" s="1"/>
  <c r="K65" i="1"/>
  <c r="E65" i="1"/>
  <c r="N63" i="1"/>
  <c r="M63" i="1"/>
  <c r="L63" i="1"/>
  <c r="K63" i="1"/>
  <c r="H63" i="1"/>
  <c r="E63" i="1"/>
  <c r="M61" i="1"/>
  <c r="L61" i="1"/>
  <c r="N61" i="1" s="1"/>
  <c r="K61" i="1"/>
  <c r="H61" i="1"/>
  <c r="E61" i="1"/>
  <c r="N59" i="1"/>
  <c r="M59" i="1"/>
  <c r="L59" i="1"/>
  <c r="K59" i="1"/>
  <c r="H59" i="1"/>
  <c r="E59" i="1"/>
  <c r="M57" i="1"/>
  <c r="L57" i="1"/>
  <c r="N57" i="1" s="1"/>
  <c r="K57" i="1"/>
  <c r="H57" i="1"/>
  <c r="E57" i="1"/>
  <c r="M55" i="1"/>
  <c r="N55" i="1" s="1"/>
  <c r="L55" i="1"/>
  <c r="K55" i="1"/>
  <c r="H55" i="1"/>
  <c r="E55" i="1"/>
  <c r="M53" i="1"/>
  <c r="L53" i="1"/>
  <c r="N53" i="1" s="1"/>
  <c r="K53" i="1"/>
  <c r="H53" i="1"/>
  <c r="E53" i="1"/>
  <c r="M51" i="1"/>
  <c r="L51" i="1"/>
  <c r="N51" i="1" s="1"/>
  <c r="K51" i="1"/>
  <c r="H51" i="1"/>
  <c r="E51" i="1"/>
  <c r="N49" i="1"/>
  <c r="M49" i="1"/>
  <c r="L49" i="1"/>
  <c r="K49" i="1"/>
  <c r="H49" i="1"/>
  <c r="E49" i="1"/>
  <c r="M47" i="1"/>
  <c r="L47" i="1"/>
  <c r="N47" i="1" s="1"/>
  <c r="K47" i="1"/>
  <c r="H47" i="1"/>
  <c r="E47" i="1"/>
  <c r="N45" i="1"/>
  <c r="M45" i="1"/>
  <c r="L45" i="1"/>
  <c r="K45" i="1"/>
  <c r="H45" i="1"/>
  <c r="E45" i="1"/>
  <c r="M43" i="1"/>
  <c r="L43" i="1"/>
  <c r="N43" i="1" s="1"/>
  <c r="K43" i="1"/>
  <c r="H43" i="1"/>
  <c r="E43" i="1"/>
  <c r="N41" i="1"/>
  <c r="M41" i="1"/>
  <c r="L41" i="1"/>
  <c r="K41" i="1"/>
  <c r="H41" i="1"/>
  <c r="E41" i="1"/>
  <c r="M39" i="1"/>
  <c r="L39" i="1"/>
  <c r="N39" i="1" s="1"/>
  <c r="K39" i="1"/>
  <c r="H39" i="1"/>
  <c r="E39" i="1"/>
  <c r="N37" i="1"/>
  <c r="M37" i="1"/>
  <c r="L37" i="1"/>
  <c r="K37" i="1"/>
  <c r="H37" i="1"/>
  <c r="E37" i="1"/>
  <c r="M35" i="1"/>
  <c r="L35" i="1"/>
  <c r="N35" i="1" s="1"/>
  <c r="K35" i="1"/>
  <c r="H35" i="1"/>
  <c r="E35" i="1"/>
  <c r="N33" i="1"/>
  <c r="M33" i="1"/>
  <c r="L33" i="1"/>
  <c r="K33" i="1"/>
  <c r="H33" i="1"/>
  <c r="E33" i="1"/>
  <c r="M31" i="1"/>
  <c r="L31" i="1"/>
  <c r="N31" i="1" s="1"/>
  <c r="K31" i="1"/>
  <c r="H31" i="1"/>
  <c r="E31" i="1"/>
  <c r="N29" i="1"/>
  <c r="M29" i="1"/>
  <c r="L29" i="1"/>
  <c r="K29" i="1"/>
  <c r="H29" i="1"/>
  <c r="E29" i="1"/>
  <c r="M27" i="1"/>
  <c r="L27" i="1"/>
  <c r="N27" i="1" s="1"/>
  <c r="K27" i="1"/>
  <c r="H27" i="1"/>
  <c r="E27" i="1"/>
  <c r="N25" i="1"/>
  <c r="M25" i="1"/>
  <c r="L25" i="1"/>
  <c r="K25" i="1"/>
  <c r="H25" i="1"/>
  <c r="E25" i="1"/>
  <c r="M23" i="1"/>
  <c r="L23" i="1"/>
  <c r="N23" i="1" s="1"/>
  <c r="K23" i="1"/>
  <c r="H23" i="1"/>
  <c r="E23" i="1"/>
  <c r="N21" i="1"/>
  <c r="M21" i="1"/>
  <c r="L21" i="1"/>
  <c r="K21" i="1"/>
  <c r="H21" i="1"/>
  <c r="E21" i="1"/>
  <c r="J19" i="1"/>
  <c r="I19" i="1"/>
  <c r="K19" i="1" s="1"/>
  <c r="H19" i="1"/>
  <c r="G19" i="1"/>
  <c r="D19" i="1"/>
  <c r="D859" i="1" s="1"/>
  <c r="C19" i="1"/>
  <c r="E19" i="1" s="1"/>
  <c r="M17" i="1"/>
  <c r="L17" i="1"/>
  <c r="N17" i="1" s="1"/>
  <c r="K17" i="1"/>
  <c r="E17" i="1"/>
  <c r="M15" i="1"/>
  <c r="L15" i="1"/>
  <c r="N15" i="1" s="1"/>
  <c r="K15" i="1"/>
  <c r="E15" i="1"/>
  <c r="M13" i="1"/>
  <c r="M19" i="1" s="1"/>
  <c r="L13" i="1"/>
  <c r="K13" i="1"/>
  <c r="H13" i="1"/>
  <c r="E13" i="1"/>
  <c r="M11" i="1"/>
  <c r="L11" i="1"/>
  <c r="K11" i="1"/>
  <c r="J11" i="1"/>
  <c r="I11" i="1"/>
  <c r="G11" i="1"/>
  <c r="G859" i="1" s="1"/>
  <c r="D11" i="1"/>
  <c r="C11" i="1"/>
  <c r="N9" i="1"/>
  <c r="N11" i="1" s="1"/>
  <c r="M9" i="1"/>
  <c r="L9" i="1"/>
  <c r="K9" i="1"/>
  <c r="H9" i="1"/>
  <c r="E9" i="1"/>
  <c r="E245" i="2" l="1"/>
  <c r="N243" i="2"/>
  <c r="H245" i="2"/>
  <c r="N245" i="2"/>
  <c r="A123" i="2"/>
  <c r="A125" i="2"/>
  <c r="A127" i="2" s="1"/>
  <c r="A129" i="2" s="1"/>
  <c r="A131" i="2" s="1"/>
  <c r="A133" i="2" s="1"/>
  <c r="A135" i="2" s="1"/>
  <c r="A137" i="2" s="1"/>
  <c r="A139" i="2" s="1"/>
  <c r="A141" i="2" s="1"/>
  <c r="A143" i="2" s="1"/>
  <c r="A145" i="2" s="1"/>
  <c r="A147" i="2" s="1"/>
  <c r="A149" i="2" s="1"/>
  <c r="A151" i="2" s="1"/>
  <c r="A153" i="2" s="1"/>
  <c r="A155" i="2" s="1"/>
  <c r="A157" i="2" s="1"/>
  <c r="A159" i="2" s="1"/>
  <c r="A161" i="2" s="1"/>
  <c r="A163" i="2" s="1"/>
  <c r="A165" i="2" s="1"/>
  <c r="A167" i="2" s="1"/>
  <c r="A169" i="2" s="1"/>
  <c r="A171" i="2" s="1"/>
  <c r="A173" i="2" s="1"/>
  <c r="A175" i="2" s="1"/>
  <c r="A177" i="2" s="1"/>
  <c r="A179" i="2" s="1"/>
  <c r="A181" i="2" s="1"/>
  <c r="A183" i="2" s="1"/>
  <c r="A185" i="2" s="1"/>
  <c r="A187" i="2" s="1"/>
  <c r="A189" i="2" s="1"/>
  <c r="A191" i="2" s="1"/>
  <c r="A193" i="2" s="1"/>
  <c r="A195" i="2" s="1"/>
  <c r="A197" i="2" s="1"/>
  <c r="A199" i="2" s="1"/>
  <c r="A201" i="2" s="1"/>
  <c r="A203" i="2" s="1"/>
  <c r="A205" i="2" s="1"/>
  <c r="A207" i="2" s="1"/>
  <c r="A209" i="2" s="1"/>
  <c r="A211" i="2" s="1"/>
  <c r="A213" i="2" s="1"/>
  <c r="A215" i="2" s="1"/>
  <c r="A217" i="2" s="1"/>
  <c r="A219" i="2" s="1"/>
  <c r="A221" i="2" s="1"/>
  <c r="A223" i="2" s="1"/>
  <c r="A225" i="2" s="1"/>
  <c r="A227" i="2" s="1"/>
  <c r="A229" i="2" s="1"/>
  <c r="A231" i="2" s="1"/>
  <c r="A233" i="2" s="1"/>
  <c r="A235" i="2" s="1"/>
  <c r="A237" i="2" s="1"/>
  <c r="A239" i="2" s="1"/>
  <c r="A241" i="2" s="1"/>
  <c r="K245" i="2"/>
  <c r="M245" i="2"/>
  <c r="L19" i="1"/>
  <c r="N19" i="1" s="1"/>
  <c r="L857" i="1"/>
  <c r="N857" i="1" s="1"/>
  <c r="C859" i="1"/>
  <c r="N13" i="1"/>
  <c r="H11" i="1"/>
  <c r="H859" i="1" s="1"/>
  <c r="L425" i="1"/>
  <c r="N129" i="1"/>
  <c r="N425" i="1" s="1"/>
  <c r="I859" i="1"/>
  <c r="L93" i="1"/>
  <c r="F859" i="1"/>
  <c r="H93" i="1"/>
  <c r="L127" i="1"/>
  <c r="N127" i="1" s="1"/>
  <c r="N95" i="1"/>
  <c r="E11" i="1"/>
  <c r="E859" i="1" s="1"/>
  <c r="J859" i="1"/>
  <c r="M93" i="1"/>
  <c r="M859" i="1" s="1"/>
  <c r="K127" i="1"/>
  <c r="K859" i="1" s="1"/>
  <c r="H425" i="1"/>
  <c r="M857" i="1"/>
  <c r="N429" i="1"/>
  <c r="N437" i="1"/>
  <c r="N445" i="1"/>
  <c r="N453" i="1"/>
  <c r="N461" i="1"/>
  <c r="N593" i="1"/>
  <c r="N601" i="1"/>
  <c r="N609" i="1"/>
  <c r="N671" i="1"/>
  <c r="N703" i="1"/>
  <c r="N719" i="1"/>
  <c r="N93" i="1" l="1"/>
  <c r="N859" i="1" s="1"/>
  <c r="L859" i="1"/>
</calcChain>
</file>

<file path=xl/sharedStrings.xml><?xml version="1.0" encoding="utf-8"?>
<sst xmlns="http://schemas.openxmlformats.org/spreadsheetml/2006/main" count="809" uniqueCount="641">
  <si>
    <t>（行政財産内訳）</t>
    <rPh sb="1" eb="3">
      <t>ギョウセイ</t>
    </rPh>
    <rPh sb="3" eb="5">
      <t>ザイサン</t>
    </rPh>
    <rPh sb="5" eb="7">
      <t>ウチワケ</t>
    </rPh>
    <phoneticPr fontId="4"/>
  </si>
  <si>
    <t>土</t>
    <rPh sb="0" eb="1">
      <t>ツチ</t>
    </rPh>
    <phoneticPr fontId="7"/>
  </si>
  <si>
    <t>地</t>
    <rPh sb="0" eb="1">
      <t>チ</t>
    </rPh>
    <phoneticPr fontId="7"/>
  </si>
  <si>
    <t>建</t>
    <rPh sb="0" eb="1">
      <t>タ</t>
    </rPh>
    <phoneticPr fontId="7"/>
  </si>
  <si>
    <t>物</t>
    <rPh sb="0" eb="1">
      <t>モノ</t>
    </rPh>
    <phoneticPr fontId="7"/>
  </si>
  <si>
    <t>区</t>
    <rPh sb="0" eb="1">
      <t>ク</t>
    </rPh>
    <phoneticPr fontId="7"/>
  </si>
  <si>
    <t xml:space="preserve">   木  造   ( 延 面 積 )</t>
    <rPh sb="3" eb="7">
      <t>モクゾウ</t>
    </rPh>
    <rPh sb="12" eb="13">
      <t>ノ</t>
    </rPh>
    <rPh sb="14" eb="17">
      <t>メンセキ</t>
    </rPh>
    <phoneticPr fontId="7"/>
  </si>
  <si>
    <t xml:space="preserve">  非 木 造   ( 延 面 積 )</t>
    <rPh sb="2" eb="3">
      <t>ヒ</t>
    </rPh>
    <rPh sb="4" eb="7">
      <t>モクゾウ</t>
    </rPh>
    <rPh sb="12" eb="17">
      <t>ノベメンセキ</t>
    </rPh>
    <phoneticPr fontId="7"/>
  </si>
  <si>
    <t xml:space="preserve">     建   物   合   計</t>
    <rPh sb="5" eb="10">
      <t>タテモノ</t>
    </rPh>
    <rPh sb="13" eb="18">
      <t>ゴウケイ</t>
    </rPh>
    <phoneticPr fontId="7"/>
  </si>
  <si>
    <t>分</t>
    <rPh sb="0" eb="1">
      <t>ブン</t>
    </rPh>
    <phoneticPr fontId="7"/>
  </si>
  <si>
    <t>㎡</t>
    <phoneticPr fontId="4"/>
  </si>
  <si>
    <t>㎡</t>
    <phoneticPr fontId="4"/>
  </si>
  <si>
    <t>市庁舎</t>
    <rPh sb="0" eb="3">
      <t>シチョウシャ</t>
    </rPh>
    <phoneticPr fontId="7"/>
  </si>
  <si>
    <t>[本庁舎  計]</t>
    <rPh sb="1" eb="3">
      <t>ホンチョウ</t>
    </rPh>
    <rPh sb="3" eb="4">
      <t>シャ</t>
    </rPh>
    <rPh sb="6" eb="7">
      <t>ケイ</t>
    </rPh>
    <phoneticPr fontId="7"/>
  </si>
  <si>
    <t>三田市消防署</t>
    <rPh sb="0" eb="3">
      <t>サンダシ</t>
    </rPh>
    <rPh sb="3" eb="6">
      <t>ショウボウショ</t>
    </rPh>
    <phoneticPr fontId="7"/>
  </si>
  <si>
    <t>消防庁舎</t>
    <rPh sb="0" eb="2">
      <t>ショウボウ</t>
    </rPh>
    <rPh sb="2" eb="4">
      <t>チョウシャ</t>
    </rPh>
    <phoneticPr fontId="7"/>
  </si>
  <si>
    <t>西分署</t>
    <rPh sb="0" eb="1">
      <t>ニシ</t>
    </rPh>
    <rPh sb="1" eb="3">
      <t>ブンショ</t>
    </rPh>
    <phoneticPr fontId="7"/>
  </si>
  <si>
    <t>東分署</t>
    <rPh sb="0" eb="1">
      <t>ヒガシ</t>
    </rPh>
    <rPh sb="1" eb="3">
      <t>ブンショ</t>
    </rPh>
    <phoneticPr fontId="4"/>
  </si>
  <si>
    <t>[消防施設  計]</t>
    <rPh sb="1" eb="3">
      <t>ショウボウ</t>
    </rPh>
    <rPh sb="3" eb="5">
      <t>シセツ</t>
    </rPh>
    <rPh sb="7" eb="8">
      <t>ケイ</t>
    </rPh>
    <phoneticPr fontId="7"/>
  </si>
  <si>
    <t>三田小学校</t>
    <rPh sb="0" eb="2">
      <t>サンダ</t>
    </rPh>
    <rPh sb="2" eb="5">
      <t>ショウガッコウ</t>
    </rPh>
    <phoneticPr fontId="7"/>
  </si>
  <si>
    <t>三輪小学校</t>
    <rPh sb="0" eb="2">
      <t>ミワ</t>
    </rPh>
    <rPh sb="2" eb="5">
      <t>ショウガッコウ</t>
    </rPh>
    <phoneticPr fontId="7"/>
  </si>
  <si>
    <t>志手原小学校</t>
    <rPh sb="0" eb="3">
      <t>シデハラ</t>
    </rPh>
    <rPh sb="3" eb="6">
      <t>ショウガッコウ</t>
    </rPh>
    <phoneticPr fontId="7"/>
  </si>
  <si>
    <t>広野小学校</t>
    <rPh sb="0" eb="2">
      <t>ヒロノ</t>
    </rPh>
    <rPh sb="2" eb="5">
      <t>ショウガッコウ</t>
    </rPh>
    <phoneticPr fontId="7"/>
  </si>
  <si>
    <t>小野小学校</t>
    <rPh sb="0" eb="2">
      <t>オノ</t>
    </rPh>
    <rPh sb="2" eb="5">
      <t>ショウガッコウ</t>
    </rPh>
    <phoneticPr fontId="7"/>
  </si>
  <si>
    <t>あかしあ台小学校</t>
    <rPh sb="4" eb="5">
      <t>ダイ</t>
    </rPh>
    <rPh sb="5" eb="8">
      <t>ショウガッコウ</t>
    </rPh>
    <phoneticPr fontId="7"/>
  </si>
  <si>
    <t>狭間小学校</t>
    <rPh sb="0" eb="2">
      <t>ハサマ</t>
    </rPh>
    <rPh sb="2" eb="5">
      <t>ショウガッコウ</t>
    </rPh>
    <phoneticPr fontId="7"/>
  </si>
  <si>
    <t>武庫小学校</t>
    <rPh sb="0" eb="2">
      <t>ムコ</t>
    </rPh>
    <rPh sb="2" eb="3">
      <t>コ</t>
    </rPh>
    <rPh sb="3" eb="5">
      <t>ガッコウ</t>
    </rPh>
    <phoneticPr fontId="7"/>
  </si>
  <si>
    <t>母子小学校・幼稚園</t>
    <rPh sb="0" eb="2">
      <t>モウシ</t>
    </rPh>
    <rPh sb="2" eb="5">
      <t>ショウガッコウ</t>
    </rPh>
    <rPh sb="6" eb="9">
      <t>ヨウチエン</t>
    </rPh>
    <phoneticPr fontId="7"/>
  </si>
  <si>
    <t>高平小学校</t>
    <rPh sb="0" eb="2">
      <t>タカヒラ</t>
    </rPh>
    <rPh sb="2" eb="5">
      <t>ショウガッコウ</t>
    </rPh>
    <phoneticPr fontId="7"/>
  </si>
  <si>
    <t>藍小学校</t>
    <rPh sb="0" eb="1">
      <t>アイ</t>
    </rPh>
    <rPh sb="1" eb="4">
      <t>ショウガッコウ</t>
    </rPh>
    <phoneticPr fontId="7"/>
  </si>
  <si>
    <t>学園小学校</t>
    <rPh sb="0" eb="2">
      <t>ガクエン</t>
    </rPh>
    <rPh sb="2" eb="5">
      <t>ショウガッコウ</t>
    </rPh>
    <phoneticPr fontId="7"/>
  </si>
  <si>
    <t>本庄小学校</t>
    <rPh sb="0" eb="2">
      <t>ホンジョウ</t>
    </rPh>
    <rPh sb="2" eb="5">
      <t>ショウガッコウ</t>
    </rPh>
    <phoneticPr fontId="7"/>
  </si>
  <si>
    <t>松が丘小学校</t>
    <rPh sb="0" eb="3">
      <t>マツガオカ</t>
    </rPh>
    <rPh sb="3" eb="6">
      <t>ショウガッコウ</t>
    </rPh>
    <phoneticPr fontId="7"/>
  </si>
  <si>
    <t>すずかけ台小学校</t>
    <rPh sb="0" eb="5">
      <t>スズカケダイ</t>
    </rPh>
    <rPh sb="5" eb="8">
      <t>ショウガッコウ</t>
    </rPh>
    <phoneticPr fontId="7"/>
  </si>
  <si>
    <t>つつじが丘小学校</t>
    <rPh sb="4" eb="5">
      <t>オカ</t>
    </rPh>
    <rPh sb="5" eb="8">
      <t>ショウガッコウ</t>
    </rPh>
    <phoneticPr fontId="7"/>
  </si>
  <si>
    <t>ゆりのき台小学校</t>
    <rPh sb="4" eb="5">
      <t>ダイ</t>
    </rPh>
    <rPh sb="5" eb="8">
      <t>ショウガッコウ</t>
    </rPh>
    <phoneticPr fontId="7"/>
  </si>
  <si>
    <t>八景中学校</t>
    <rPh sb="0" eb="2">
      <t>ハッケイ</t>
    </rPh>
    <rPh sb="2" eb="5">
      <t>チュウガッコウ</t>
    </rPh>
    <phoneticPr fontId="7"/>
  </si>
  <si>
    <t>長坂中学校</t>
    <rPh sb="0" eb="2">
      <t>ナガサカ</t>
    </rPh>
    <rPh sb="2" eb="5">
      <t>チュウガッコウ</t>
    </rPh>
    <phoneticPr fontId="7"/>
  </si>
  <si>
    <t>上野台中学校</t>
    <rPh sb="0" eb="3">
      <t>ウエノダイ</t>
    </rPh>
    <rPh sb="3" eb="6">
      <t>チュウガッコウ</t>
    </rPh>
    <phoneticPr fontId="7"/>
  </si>
  <si>
    <t>藍中学校</t>
    <rPh sb="0" eb="1">
      <t>アイ</t>
    </rPh>
    <rPh sb="1" eb="2">
      <t>チュウ</t>
    </rPh>
    <rPh sb="2" eb="4">
      <t>ガッコウ</t>
    </rPh>
    <phoneticPr fontId="7"/>
  </si>
  <si>
    <t>けやき台中学校</t>
    <rPh sb="3" eb="4">
      <t>ダイ</t>
    </rPh>
    <rPh sb="4" eb="7">
      <t>チュウガッコウ</t>
    </rPh>
    <phoneticPr fontId="7"/>
  </si>
  <si>
    <t>ゆりのき台中学校</t>
    <rPh sb="4" eb="5">
      <t>ダイ</t>
    </rPh>
    <rPh sb="5" eb="8">
      <t>チュウガッコウ</t>
    </rPh>
    <phoneticPr fontId="7"/>
  </si>
  <si>
    <t>富士中学校</t>
    <rPh sb="0" eb="2">
      <t>フジ</t>
    </rPh>
    <rPh sb="2" eb="5">
      <t>チュウガッコウ</t>
    </rPh>
    <phoneticPr fontId="7"/>
  </si>
  <si>
    <t>狭間中学校</t>
    <rPh sb="0" eb="2">
      <t>ハザマ</t>
    </rPh>
    <rPh sb="2" eb="5">
      <t>チュウガッコウ</t>
    </rPh>
    <phoneticPr fontId="7"/>
  </si>
  <si>
    <t>富士小学校</t>
    <rPh sb="0" eb="2">
      <t>フジ</t>
    </rPh>
    <rPh sb="2" eb="5">
      <t>ショウガッコウ</t>
    </rPh>
    <phoneticPr fontId="4"/>
  </si>
  <si>
    <t>三田幼稚園</t>
    <rPh sb="0" eb="2">
      <t>サンダ</t>
    </rPh>
    <rPh sb="2" eb="5">
      <t>ヨウチエン</t>
    </rPh>
    <phoneticPr fontId="7"/>
  </si>
  <si>
    <t>三輪幼稚園</t>
    <rPh sb="0" eb="2">
      <t>ミワ</t>
    </rPh>
    <rPh sb="2" eb="4">
      <t>ヨウチ</t>
    </rPh>
    <rPh sb="4" eb="5">
      <t>エン</t>
    </rPh>
    <phoneticPr fontId="7"/>
  </si>
  <si>
    <t>志手原幼稚園</t>
    <rPh sb="0" eb="3">
      <t>シデハラ</t>
    </rPh>
    <rPh sb="3" eb="6">
      <t>ヨウチエン</t>
    </rPh>
    <phoneticPr fontId="7"/>
  </si>
  <si>
    <t>広野幼稚園</t>
    <rPh sb="0" eb="2">
      <t>ヒロノ</t>
    </rPh>
    <rPh sb="2" eb="5">
      <t>ヨウチエン</t>
    </rPh>
    <phoneticPr fontId="7"/>
  </si>
  <si>
    <t>小野幼稚園</t>
    <rPh sb="0" eb="2">
      <t>オノ</t>
    </rPh>
    <rPh sb="2" eb="5">
      <t>ヨウチエン</t>
    </rPh>
    <phoneticPr fontId="7"/>
  </si>
  <si>
    <t>本庄幼稚園</t>
    <rPh sb="0" eb="2">
      <t>ホンジョウ</t>
    </rPh>
    <rPh sb="2" eb="5">
      <t>ヨウチエン</t>
    </rPh>
    <phoneticPr fontId="7"/>
  </si>
  <si>
    <t>藍幼稚園</t>
    <rPh sb="0" eb="1">
      <t>アイ</t>
    </rPh>
    <rPh sb="1" eb="4">
      <t>ヨウチエン</t>
    </rPh>
    <phoneticPr fontId="7"/>
  </si>
  <si>
    <t>松が丘幼稚園</t>
    <rPh sb="0" eb="3">
      <t>マツガオカ</t>
    </rPh>
    <rPh sb="3" eb="6">
      <t>ヨウチエン</t>
    </rPh>
    <phoneticPr fontId="7"/>
  </si>
  <si>
    <t>高平幼稚園</t>
    <rPh sb="0" eb="2">
      <t>タカヒラ</t>
    </rPh>
    <rPh sb="2" eb="5">
      <t>ヨウチエン</t>
    </rPh>
    <phoneticPr fontId="7"/>
  </si>
  <si>
    <t>けやき台小学校</t>
    <rPh sb="3" eb="4">
      <t>ダイ</t>
    </rPh>
    <rPh sb="4" eb="7">
      <t>ショウガッコウ</t>
    </rPh>
    <phoneticPr fontId="4"/>
  </si>
  <si>
    <t>[学校  計]</t>
    <rPh sb="1" eb="3">
      <t>ガッコウ</t>
    </rPh>
    <rPh sb="5" eb="6">
      <t>ケイ</t>
    </rPh>
    <phoneticPr fontId="7"/>
  </si>
  <si>
    <t>南が丘団地</t>
    <rPh sb="0" eb="3">
      <t>ミナミガオカ</t>
    </rPh>
    <rPh sb="3" eb="5">
      <t>ダンチ</t>
    </rPh>
    <phoneticPr fontId="7"/>
  </si>
  <si>
    <t>大池南団地</t>
    <rPh sb="0" eb="2">
      <t>オオイケ</t>
    </rPh>
    <rPh sb="2" eb="3">
      <t>ミナミ</t>
    </rPh>
    <rPh sb="3" eb="5">
      <t>ダンチ</t>
    </rPh>
    <phoneticPr fontId="7"/>
  </si>
  <si>
    <t>大畑団地</t>
    <rPh sb="0" eb="2">
      <t>オオハタ</t>
    </rPh>
    <rPh sb="2" eb="4">
      <t>ダンチ</t>
    </rPh>
    <phoneticPr fontId="7"/>
  </si>
  <si>
    <t>西山団地</t>
    <rPh sb="0" eb="2">
      <t>ニシヤマ</t>
    </rPh>
    <rPh sb="2" eb="4">
      <t>ダンチ</t>
    </rPh>
    <phoneticPr fontId="7"/>
  </si>
  <si>
    <t>清水が丘団地</t>
    <rPh sb="0" eb="4">
      <t>シミズガオカ</t>
    </rPh>
    <rPh sb="4" eb="6">
      <t>ダンチ</t>
    </rPh>
    <phoneticPr fontId="7"/>
  </si>
  <si>
    <t>上井沢団地</t>
    <rPh sb="0" eb="1">
      <t>カミ</t>
    </rPh>
    <rPh sb="1" eb="2">
      <t>イ</t>
    </rPh>
    <rPh sb="2" eb="3">
      <t>サワ</t>
    </rPh>
    <rPh sb="3" eb="5">
      <t>ダンチ</t>
    </rPh>
    <phoneticPr fontId="7"/>
  </si>
  <si>
    <t>虫尾団地</t>
    <rPh sb="0" eb="1">
      <t>ムシ</t>
    </rPh>
    <rPh sb="1" eb="2">
      <t>オ</t>
    </rPh>
    <rPh sb="2" eb="4">
      <t>ダンチ</t>
    </rPh>
    <phoneticPr fontId="7"/>
  </si>
  <si>
    <t>相野団地</t>
    <rPh sb="0" eb="2">
      <t>アイノ</t>
    </rPh>
    <rPh sb="2" eb="4">
      <t>ダンチ</t>
    </rPh>
    <phoneticPr fontId="7"/>
  </si>
  <si>
    <t>東山改良住宅</t>
    <rPh sb="0" eb="2">
      <t>ヒガシヤマ</t>
    </rPh>
    <rPh sb="2" eb="4">
      <t>カイリョウ</t>
    </rPh>
    <rPh sb="4" eb="6">
      <t>ジュウタク</t>
    </rPh>
    <phoneticPr fontId="7"/>
  </si>
  <si>
    <t>桑原東改良住宅</t>
    <rPh sb="0" eb="2">
      <t>クワバラ</t>
    </rPh>
    <rPh sb="2" eb="3">
      <t>ヒガシ</t>
    </rPh>
    <rPh sb="3" eb="5">
      <t>カイリョウ</t>
    </rPh>
    <rPh sb="5" eb="7">
      <t>ジュウタク</t>
    </rPh>
    <phoneticPr fontId="7"/>
  </si>
  <si>
    <t>広沢    〃</t>
    <rPh sb="0" eb="2">
      <t>ヒロサワ</t>
    </rPh>
    <phoneticPr fontId="7"/>
  </si>
  <si>
    <t>南が丘第２団地</t>
    <rPh sb="0" eb="3">
      <t>ミナミガオカ</t>
    </rPh>
    <rPh sb="3" eb="4">
      <t>ダイ</t>
    </rPh>
    <rPh sb="5" eb="7">
      <t>ダンチ</t>
    </rPh>
    <phoneticPr fontId="7"/>
  </si>
  <si>
    <t>西山団地１号棟</t>
    <rPh sb="0" eb="2">
      <t>ニシヤマ</t>
    </rPh>
    <rPh sb="2" eb="4">
      <t>ダンチ</t>
    </rPh>
    <rPh sb="5" eb="6">
      <t>ゴウ</t>
    </rPh>
    <rPh sb="6" eb="7">
      <t>トウ</t>
    </rPh>
    <phoneticPr fontId="7"/>
  </si>
  <si>
    <t>西山団地２号棟</t>
    <rPh sb="0" eb="2">
      <t>ニシヤマ</t>
    </rPh>
    <rPh sb="2" eb="4">
      <t>ダンチ</t>
    </rPh>
    <phoneticPr fontId="7"/>
  </si>
  <si>
    <t>西山団地３号棟</t>
    <rPh sb="0" eb="2">
      <t>ニシヤマ</t>
    </rPh>
    <rPh sb="2" eb="4">
      <t>ダンチ</t>
    </rPh>
    <phoneticPr fontId="7"/>
  </si>
  <si>
    <t>市営住宅西山高層</t>
    <rPh sb="0" eb="4">
      <t>シエイジュウタク</t>
    </rPh>
    <rPh sb="4" eb="6">
      <t>ニシヤマ</t>
    </rPh>
    <rPh sb="6" eb="8">
      <t>コウソウ</t>
    </rPh>
    <phoneticPr fontId="7"/>
  </si>
  <si>
    <t>[公営住宅  計]</t>
    <rPh sb="1" eb="5">
      <t>コウエイジュウタク</t>
    </rPh>
    <rPh sb="7" eb="8">
      <t>ケイ</t>
    </rPh>
    <phoneticPr fontId="7"/>
  </si>
  <si>
    <t>小寺遊園地</t>
    <rPh sb="0" eb="2">
      <t>コデラ</t>
    </rPh>
    <rPh sb="2" eb="5">
      <t>ユウエンチ</t>
    </rPh>
    <phoneticPr fontId="7"/>
  </si>
  <si>
    <t>一乗寺児童公園</t>
    <rPh sb="0" eb="3">
      <t>イチジョウジ</t>
    </rPh>
    <rPh sb="3" eb="7">
      <t>ジドウコウエン</t>
    </rPh>
    <phoneticPr fontId="7"/>
  </si>
  <si>
    <t>城山公園</t>
    <rPh sb="0" eb="2">
      <t>シロヤマ</t>
    </rPh>
    <rPh sb="2" eb="4">
      <t>コウエン</t>
    </rPh>
    <phoneticPr fontId="7"/>
  </si>
  <si>
    <t>鈴鹿なかよし公園</t>
    <rPh sb="0" eb="2">
      <t>スズカ</t>
    </rPh>
    <rPh sb="6" eb="8">
      <t>コウエン</t>
    </rPh>
    <phoneticPr fontId="7"/>
  </si>
  <si>
    <t>えのき児童公園</t>
    <rPh sb="3" eb="7">
      <t>ジドウコウエン</t>
    </rPh>
    <phoneticPr fontId="7"/>
  </si>
  <si>
    <t>１号公園</t>
    <rPh sb="1" eb="2">
      <t>ゴウ</t>
    </rPh>
    <rPh sb="2" eb="4">
      <t>コウエン</t>
    </rPh>
    <phoneticPr fontId="7"/>
  </si>
  <si>
    <t>２号公園</t>
    <rPh sb="1" eb="2">
      <t>ゴウ</t>
    </rPh>
    <rPh sb="2" eb="4">
      <t>コウエン</t>
    </rPh>
    <phoneticPr fontId="7"/>
  </si>
  <si>
    <t>友が丘公園他</t>
    <rPh sb="0" eb="3">
      <t>トモガオカ</t>
    </rPh>
    <rPh sb="3" eb="5">
      <t>コウエン</t>
    </rPh>
    <rPh sb="5" eb="6">
      <t>ホカ</t>
    </rPh>
    <phoneticPr fontId="7"/>
  </si>
  <si>
    <t>志手原芥子山公園</t>
    <rPh sb="0" eb="3">
      <t>シデハラ</t>
    </rPh>
    <rPh sb="3" eb="4">
      <t>アクタ</t>
    </rPh>
    <rPh sb="4" eb="5">
      <t>コ</t>
    </rPh>
    <rPh sb="5" eb="6">
      <t>ヤマ</t>
    </rPh>
    <rPh sb="6" eb="8">
      <t>コウエン</t>
    </rPh>
    <phoneticPr fontId="7"/>
  </si>
  <si>
    <t>羽束スポーツ公園</t>
    <rPh sb="0" eb="1">
      <t>ハ</t>
    </rPh>
    <rPh sb="1" eb="2">
      <t>ツカ</t>
    </rPh>
    <rPh sb="6" eb="8">
      <t>コウエン</t>
    </rPh>
    <phoneticPr fontId="7"/>
  </si>
  <si>
    <t>武庫二児童公園</t>
    <rPh sb="0" eb="2">
      <t>ムコ</t>
    </rPh>
    <rPh sb="2" eb="3">
      <t>ニ</t>
    </rPh>
    <rPh sb="3" eb="7">
      <t>ジドウコウエン</t>
    </rPh>
    <phoneticPr fontId="7"/>
  </si>
  <si>
    <t>ひまわり児童公園</t>
    <rPh sb="4" eb="8">
      <t>ジドウコウエン</t>
    </rPh>
    <phoneticPr fontId="7"/>
  </si>
  <si>
    <t>武庫が丘６丁目</t>
    <rPh sb="0" eb="4">
      <t>ムコガオカ</t>
    </rPh>
    <rPh sb="4" eb="7">
      <t>６チョウメ</t>
    </rPh>
    <phoneticPr fontId="7"/>
  </si>
  <si>
    <t>児童公園</t>
    <rPh sb="0" eb="4">
      <t>ジドウコウエン</t>
    </rPh>
    <phoneticPr fontId="7"/>
  </si>
  <si>
    <t>狭間が丘３丁目</t>
    <rPh sb="0" eb="4">
      <t>ハザマガオカ</t>
    </rPh>
    <rPh sb="4" eb="7">
      <t>３チョウメ</t>
    </rPh>
    <phoneticPr fontId="7"/>
  </si>
  <si>
    <t>狭間が丘４丁目</t>
    <rPh sb="0" eb="4">
      <t>ハザマガオカ</t>
    </rPh>
    <rPh sb="4" eb="7">
      <t>４チョウメ</t>
    </rPh>
    <phoneticPr fontId="7"/>
  </si>
  <si>
    <t>富士が丘１丁目</t>
    <rPh sb="0" eb="2">
      <t>フジ</t>
    </rPh>
    <rPh sb="3" eb="4">
      <t>オカ</t>
    </rPh>
    <rPh sb="4" eb="7">
      <t>１チョウメ</t>
    </rPh>
    <phoneticPr fontId="7"/>
  </si>
  <si>
    <t>車池公園</t>
    <rPh sb="0" eb="2">
      <t>クルマイケ</t>
    </rPh>
    <rPh sb="2" eb="4">
      <t>コウエン</t>
    </rPh>
    <phoneticPr fontId="7"/>
  </si>
  <si>
    <t>富士が丘６丁目</t>
    <rPh sb="0" eb="4">
      <t>フジガオカ</t>
    </rPh>
    <rPh sb="4" eb="7">
      <t>６チョウメ</t>
    </rPh>
    <phoneticPr fontId="7"/>
  </si>
  <si>
    <t>弥生が丘２丁目</t>
    <rPh sb="0" eb="4">
      <t>ヤヨイガオカ</t>
    </rPh>
    <rPh sb="4" eb="7">
      <t>２チョウメ</t>
    </rPh>
    <phoneticPr fontId="7"/>
  </si>
  <si>
    <t>弥生が丘３丁目</t>
    <rPh sb="0" eb="4">
      <t>ヤヨイガオカ</t>
    </rPh>
    <rPh sb="5" eb="7">
      <t>３チョウメ</t>
    </rPh>
    <phoneticPr fontId="7"/>
  </si>
  <si>
    <t>弥生が丘４丁目</t>
    <rPh sb="0" eb="4">
      <t>ヤヨイガオカ</t>
    </rPh>
    <rPh sb="5" eb="7">
      <t>チョウメ</t>
    </rPh>
    <phoneticPr fontId="7"/>
  </si>
  <si>
    <t>学園６丁目</t>
    <rPh sb="0" eb="2">
      <t>ガクエン</t>
    </rPh>
    <rPh sb="2" eb="5">
      <t>６チョウメ</t>
    </rPh>
    <phoneticPr fontId="7"/>
  </si>
  <si>
    <t>ギンナンの丘公園</t>
    <rPh sb="5" eb="6">
      <t>オカ</t>
    </rPh>
    <rPh sb="6" eb="8">
      <t>コウエン</t>
    </rPh>
    <phoneticPr fontId="7"/>
  </si>
  <si>
    <t>すずかけ台公園</t>
    <rPh sb="0" eb="5">
      <t>スズカケダイ</t>
    </rPh>
    <rPh sb="5" eb="7">
      <t>コウエン</t>
    </rPh>
    <phoneticPr fontId="7"/>
  </si>
  <si>
    <t>サクラの園公園</t>
    <rPh sb="4" eb="5">
      <t>ソノ</t>
    </rPh>
    <rPh sb="5" eb="7">
      <t>コウエン</t>
    </rPh>
    <phoneticPr fontId="7"/>
  </si>
  <si>
    <t>カシの木公園</t>
    <rPh sb="3" eb="4">
      <t>キ</t>
    </rPh>
    <rPh sb="4" eb="6">
      <t>コウエン</t>
    </rPh>
    <phoneticPr fontId="7"/>
  </si>
  <si>
    <t>コブシの花公園</t>
    <rPh sb="4" eb="5">
      <t>ハナ</t>
    </rPh>
    <rPh sb="5" eb="7">
      <t>コウエン</t>
    </rPh>
    <phoneticPr fontId="7"/>
  </si>
  <si>
    <t>ザクロの丘公園</t>
    <rPh sb="4" eb="5">
      <t>オカ</t>
    </rPh>
    <rPh sb="5" eb="7">
      <t>コウエン</t>
    </rPh>
    <phoneticPr fontId="7"/>
  </si>
  <si>
    <t>あかしあ台公園</t>
    <rPh sb="0" eb="5">
      <t>アカシアダイ</t>
    </rPh>
    <rPh sb="5" eb="7">
      <t>コウエン</t>
    </rPh>
    <phoneticPr fontId="7"/>
  </si>
  <si>
    <t>はじかみ池公園</t>
    <rPh sb="4" eb="5">
      <t>イケ</t>
    </rPh>
    <rPh sb="5" eb="7">
      <t>コウエン</t>
    </rPh>
    <phoneticPr fontId="7"/>
  </si>
  <si>
    <t>駒ケ谷運動公園</t>
    <rPh sb="0" eb="3">
      <t>コマガタニ</t>
    </rPh>
    <rPh sb="3" eb="7">
      <t>ウンドウコウエン</t>
    </rPh>
    <phoneticPr fontId="7"/>
  </si>
  <si>
    <t>三田谷公園</t>
    <rPh sb="0" eb="2">
      <t>サンダ</t>
    </rPh>
    <rPh sb="2" eb="3">
      <t>ダニ</t>
    </rPh>
    <rPh sb="3" eb="5">
      <t>コウエン</t>
    </rPh>
    <phoneticPr fontId="7"/>
  </si>
  <si>
    <t>中央公園</t>
    <rPh sb="0" eb="2">
      <t>チュウオウ</t>
    </rPh>
    <rPh sb="2" eb="4">
      <t>コウエン</t>
    </rPh>
    <phoneticPr fontId="7"/>
  </si>
  <si>
    <t>下青野公園</t>
    <rPh sb="0" eb="1">
      <t>シモ</t>
    </rPh>
    <rPh sb="1" eb="3">
      <t>アオノ</t>
    </rPh>
    <rPh sb="3" eb="5">
      <t>コウエン</t>
    </rPh>
    <phoneticPr fontId="7"/>
  </si>
  <si>
    <t>いちょう公園</t>
    <rPh sb="4" eb="6">
      <t>コウエン</t>
    </rPh>
    <phoneticPr fontId="7"/>
  </si>
  <si>
    <t>なかよし児童公園</t>
    <rPh sb="4" eb="8">
      <t>ジドウコウエン</t>
    </rPh>
    <phoneticPr fontId="7"/>
  </si>
  <si>
    <t>あすなろ遊園</t>
    <rPh sb="4" eb="5">
      <t>ユウ</t>
    </rPh>
    <rPh sb="5" eb="6">
      <t>エン</t>
    </rPh>
    <phoneticPr fontId="7"/>
  </si>
  <si>
    <t>西相野児童公園</t>
    <rPh sb="0" eb="1">
      <t>ニシ</t>
    </rPh>
    <rPh sb="1" eb="3">
      <t>アイノ</t>
    </rPh>
    <rPh sb="3" eb="7">
      <t>ジドウコウエン</t>
    </rPh>
    <phoneticPr fontId="7"/>
  </si>
  <si>
    <t>やまびこ公園</t>
    <rPh sb="4" eb="6">
      <t>コウエン</t>
    </rPh>
    <phoneticPr fontId="7"/>
  </si>
  <si>
    <t>学園東公園</t>
    <rPh sb="0" eb="3">
      <t>ガクエンヒガシ</t>
    </rPh>
    <rPh sb="3" eb="5">
      <t>コウエン</t>
    </rPh>
    <phoneticPr fontId="7"/>
  </si>
  <si>
    <t>学園西公園</t>
    <rPh sb="0" eb="2">
      <t>ガクエン</t>
    </rPh>
    <rPh sb="2" eb="3">
      <t>ニシ</t>
    </rPh>
    <rPh sb="3" eb="5">
      <t>コウエン</t>
    </rPh>
    <phoneticPr fontId="7"/>
  </si>
  <si>
    <t>テクノ公園</t>
    <rPh sb="3" eb="5">
      <t>コウエン</t>
    </rPh>
    <phoneticPr fontId="7"/>
  </si>
  <si>
    <t>上井沢ふじお公園</t>
    <rPh sb="0" eb="3">
      <t>カミイサワ</t>
    </rPh>
    <rPh sb="6" eb="8">
      <t>コウエン</t>
    </rPh>
    <phoneticPr fontId="7"/>
  </si>
  <si>
    <t>上井沢緑住公園</t>
    <rPh sb="0" eb="3">
      <t>カミイサワ</t>
    </rPh>
    <rPh sb="3" eb="4">
      <t>リョク</t>
    </rPh>
    <rPh sb="4" eb="5">
      <t>ジュウ</t>
    </rPh>
    <rPh sb="5" eb="7">
      <t>コウエン</t>
    </rPh>
    <phoneticPr fontId="7"/>
  </si>
  <si>
    <t>新住地内公園</t>
    <rPh sb="0" eb="1">
      <t>シン</t>
    </rPh>
    <rPh sb="1" eb="2">
      <t>ジュウ</t>
    </rPh>
    <rPh sb="2" eb="3">
      <t>チ</t>
    </rPh>
    <rPh sb="3" eb="4">
      <t>ナイ</t>
    </rPh>
    <rPh sb="4" eb="6">
      <t>コウエン</t>
    </rPh>
    <phoneticPr fontId="7"/>
  </si>
  <si>
    <t>杉が丘街区公園</t>
    <rPh sb="0" eb="1">
      <t>スギ</t>
    </rPh>
    <rPh sb="2" eb="3">
      <t>オカ</t>
    </rPh>
    <rPh sb="3" eb="4">
      <t>ガイ</t>
    </rPh>
    <rPh sb="4" eb="5">
      <t>ク</t>
    </rPh>
    <rPh sb="5" eb="7">
      <t>コウエン</t>
    </rPh>
    <phoneticPr fontId="7"/>
  </si>
  <si>
    <t>けやき台公園</t>
    <rPh sb="3" eb="4">
      <t>ダイ</t>
    </rPh>
    <rPh sb="4" eb="6">
      <t>コウエン</t>
    </rPh>
    <phoneticPr fontId="7"/>
  </si>
  <si>
    <t>（北摂１２号公園）</t>
    <rPh sb="1" eb="3">
      <t>ホクセツ</t>
    </rPh>
    <rPh sb="5" eb="6">
      <t>ゴウ</t>
    </rPh>
    <rPh sb="6" eb="8">
      <t>コウエン</t>
    </rPh>
    <phoneticPr fontId="7"/>
  </si>
  <si>
    <t>城山球場</t>
    <rPh sb="0" eb="2">
      <t>シロヤマ</t>
    </rPh>
    <rPh sb="2" eb="4">
      <t>キュウジョウ</t>
    </rPh>
    <phoneticPr fontId="4"/>
  </si>
  <si>
    <t>第二テクノパーク</t>
    <rPh sb="0" eb="1">
      <t>ダイ</t>
    </rPh>
    <rPh sb="1" eb="2">
      <t>ニ</t>
    </rPh>
    <phoneticPr fontId="4"/>
  </si>
  <si>
    <t>小屋ヶ谷公園</t>
    <rPh sb="0" eb="2">
      <t>コヤ</t>
    </rPh>
    <rPh sb="3" eb="4">
      <t>タニ</t>
    </rPh>
    <rPh sb="4" eb="6">
      <t>コウエン</t>
    </rPh>
    <phoneticPr fontId="4"/>
  </si>
  <si>
    <t>さつき公園</t>
    <rPh sb="3" eb="5">
      <t>コウエン</t>
    </rPh>
    <phoneticPr fontId="4"/>
  </si>
  <si>
    <t>かしの木公園</t>
    <rPh sb="3" eb="4">
      <t>キ</t>
    </rPh>
    <rPh sb="4" eb="6">
      <t>コウエン</t>
    </rPh>
    <phoneticPr fontId="4"/>
  </si>
  <si>
    <t>さくら公園</t>
    <rPh sb="3" eb="5">
      <t>コウエン</t>
    </rPh>
    <phoneticPr fontId="4"/>
  </si>
  <si>
    <t>もちの木公園</t>
    <rPh sb="3" eb="4">
      <t>キ</t>
    </rPh>
    <rPh sb="4" eb="6">
      <t>コウエン</t>
    </rPh>
    <phoneticPr fontId="4"/>
  </si>
  <si>
    <t>もみじ公園</t>
    <rPh sb="3" eb="5">
      <t>コウエン</t>
    </rPh>
    <phoneticPr fontId="4"/>
  </si>
  <si>
    <t>こぶし公園</t>
    <rPh sb="3" eb="5">
      <t>コウエン</t>
    </rPh>
    <phoneticPr fontId="4"/>
  </si>
  <si>
    <t>くろまつ公園</t>
    <rPh sb="4" eb="6">
      <t>コウエン</t>
    </rPh>
    <phoneticPr fontId="4"/>
  </si>
  <si>
    <t>ひのき公園</t>
    <rPh sb="3" eb="5">
      <t>コウエン</t>
    </rPh>
    <phoneticPr fontId="4"/>
  </si>
  <si>
    <t>すぎの木公園</t>
    <rPh sb="3" eb="4">
      <t>キ</t>
    </rPh>
    <rPh sb="4" eb="6">
      <t>コウエン</t>
    </rPh>
    <phoneticPr fontId="4"/>
  </si>
  <si>
    <t>富士が丘３丁目児童公園</t>
    <rPh sb="0" eb="2">
      <t>フジ</t>
    </rPh>
    <rPh sb="3" eb="4">
      <t>オカ</t>
    </rPh>
    <rPh sb="5" eb="7">
      <t>チョウメ</t>
    </rPh>
    <rPh sb="7" eb="9">
      <t>ジドウ</t>
    </rPh>
    <rPh sb="9" eb="11">
      <t>コウエン</t>
    </rPh>
    <phoneticPr fontId="4"/>
  </si>
  <si>
    <t>ゆりのき台下内神公園</t>
    <rPh sb="4" eb="5">
      <t>ダイ</t>
    </rPh>
    <rPh sb="5" eb="6">
      <t>シタ</t>
    </rPh>
    <rPh sb="6" eb="7">
      <t>ウチ</t>
    </rPh>
    <rPh sb="7" eb="8">
      <t>カミ</t>
    </rPh>
    <rPh sb="8" eb="10">
      <t>コウエン</t>
    </rPh>
    <phoneticPr fontId="4"/>
  </si>
  <si>
    <t>クスの木公園</t>
    <rPh sb="3" eb="4">
      <t>キ</t>
    </rPh>
    <rPh sb="4" eb="6">
      <t>コウエン</t>
    </rPh>
    <phoneticPr fontId="4"/>
  </si>
  <si>
    <t>エゴの木公園</t>
    <rPh sb="3" eb="4">
      <t>キ</t>
    </rPh>
    <rPh sb="4" eb="6">
      <t>コウエン</t>
    </rPh>
    <phoneticPr fontId="4"/>
  </si>
  <si>
    <t>ボダイジュの丘公園</t>
    <rPh sb="6" eb="7">
      <t>オカ</t>
    </rPh>
    <rPh sb="7" eb="9">
      <t>コウエン</t>
    </rPh>
    <phoneticPr fontId="4"/>
  </si>
  <si>
    <t>モミジの山公園</t>
    <rPh sb="4" eb="5">
      <t>ヤマ</t>
    </rPh>
    <rPh sb="5" eb="7">
      <t>コウエン</t>
    </rPh>
    <phoneticPr fontId="4"/>
  </si>
  <si>
    <t>キンモクセイの花公園</t>
    <rPh sb="7" eb="8">
      <t>ハナ</t>
    </rPh>
    <rPh sb="8" eb="10">
      <t>コウエン</t>
    </rPh>
    <phoneticPr fontId="4"/>
  </si>
  <si>
    <t>ゆりのき台公園</t>
    <rPh sb="4" eb="5">
      <t>ダイ</t>
    </rPh>
    <rPh sb="5" eb="7">
      <t>コウエン</t>
    </rPh>
    <phoneticPr fontId="4"/>
  </si>
  <si>
    <t>つつじが丘南１丁目２号公園</t>
    <rPh sb="4" eb="5">
      <t>オカ</t>
    </rPh>
    <rPh sb="5" eb="6">
      <t>ミナミ</t>
    </rPh>
    <rPh sb="7" eb="9">
      <t>チョウメ</t>
    </rPh>
    <rPh sb="10" eb="11">
      <t>ゴウ</t>
    </rPh>
    <rPh sb="11" eb="13">
      <t>コウエン</t>
    </rPh>
    <phoneticPr fontId="4"/>
  </si>
  <si>
    <t>つつじが丘南２丁目公園</t>
    <rPh sb="4" eb="5">
      <t>オカ</t>
    </rPh>
    <rPh sb="5" eb="6">
      <t>ミナミ</t>
    </rPh>
    <rPh sb="7" eb="9">
      <t>チョウメ</t>
    </rPh>
    <rPh sb="9" eb="11">
      <t>コウエン</t>
    </rPh>
    <phoneticPr fontId="4"/>
  </si>
  <si>
    <t>つつじが丘南３丁目公園</t>
    <rPh sb="4" eb="5">
      <t>オカ</t>
    </rPh>
    <rPh sb="5" eb="6">
      <t>ミナミ</t>
    </rPh>
    <rPh sb="7" eb="9">
      <t>チョウメ</t>
    </rPh>
    <rPh sb="9" eb="11">
      <t>コウエン</t>
    </rPh>
    <phoneticPr fontId="4"/>
  </si>
  <si>
    <t>つつじが丘南４丁目公園</t>
    <rPh sb="4" eb="5">
      <t>オカ</t>
    </rPh>
    <rPh sb="5" eb="6">
      <t>ミナミ</t>
    </rPh>
    <rPh sb="7" eb="9">
      <t>チョウメ</t>
    </rPh>
    <rPh sb="9" eb="11">
      <t>コウエン</t>
    </rPh>
    <phoneticPr fontId="4"/>
  </si>
  <si>
    <t>つつじが丘北１丁目公園</t>
    <rPh sb="4" eb="5">
      <t>オカ</t>
    </rPh>
    <rPh sb="5" eb="6">
      <t>キタ</t>
    </rPh>
    <rPh sb="7" eb="9">
      <t>チョウメ</t>
    </rPh>
    <rPh sb="9" eb="11">
      <t>コウエン</t>
    </rPh>
    <phoneticPr fontId="4"/>
  </si>
  <si>
    <t>つつじが丘北２丁目公園</t>
    <rPh sb="4" eb="5">
      <t>オカ</t>
    </rPh>
    <rPh sb="5" eb="6">
      <t>キタ</t>
    </rPh>
    <rPh sb="7" eb="9">
      <t>チョウメ</t>
    </rPh>
    <rPh sb="9" eb="11">
      <t>コウエン</t>
    </rPh>
    <phoneticPr fontId="4"/>
  </si>
  <si>
    <t>つつじが丘北３丁目公園</t>
    <rPh sb="4" eb="5">
      <t>オカ</t>
    </rPh>
    <rPh sb="5" eb="6">
      <t>キタ</t>
    </rPh>
    <rPh sb="7" eb="9">
      <t>チョウメ</t>
    </rPh>
    <rPh sb="9" eb="11">
      <t>コウエン</t>
    </rPh>
    <phoneticPr fontId="4"/>
  </si>
  <si>
    <t>つつじが丘北４丁目公園</t>
    <rPh sb="4" eb="5">
      <t>オカ</t>
    </rPh>
    <rPh sb="5" eb="6">
      <t>キタ</t>
    </rPh>
    <rPh sb="7" eb="9">
      <t>チョウメ</t>
    </rPh>
    <rPh sb="9" eb="11">
      <t>コウエン</t>
    </rPh>
    <phoneticPr fontId="4"/>
  </si>
  <si>
    <t>つつじが丘中央公園</t>
    <rPh sb="4" eb="5">
      <t>オカ</t>
    </rPh>
    <rPh sb="5" eb="7">
      <t>チュウオウ</t>
    </rPh>
    <rPh sb="7" eb="9">
      <t>コウエン</t>
    </rPh>
    <phoneticPr fontId="4"/>
  </si>
  <si>
    <t>ツバキの花公園</t>
    <rPh sb="4" eb="5">
      <t>ハナ</t>
    </rPh>
    <rPh sb="5" eb="7">
      <t>コウエン</t>
    </rPh>
    <phoneticPr fontId="4"/>
  </si>
  <si>
    <t>ドングリの山公園</t>
    <rPh sb="5" eb="6">
      <t>ヤマ</t>
    </rPh>
    <rPh sb="6" eb="8">
      <t>コウエン</t>
    </rPh>
    <phoneticPr fontId="4"/>
  </si>
  <si>
    <t>上畑公園</t>
    <rPh sb="0" eb="2">
      <t>ウエハタ</t>
    </rPh>
    <rPh sb="2" eb="4">
      <t>コウエン</t>
    </rPh>
    <phoneticPr fontId="4"/>
  </si>
  <si>
    <t>リッパー公園</t>
    <rPh sb="4" eb="6">
      <t>コウエン</t>
    </rPh>
    <phoneticPr fontId="4"/>
  </si>
  <si>
    <t>三輪希望が丘公園</t>
    <rPh sb="0" eb="2">
      <t>ミワ</t>
    </rPh>
    <rPh sb="2" eb="4">
      <t>キボウ</t>
    </rPh>
    <rPh sb="5" eb="6">
      <t>オカ</t>
    </rPh>
    <rPh sb="6" eb="8">
      <t>コウエン</t>
    </rPh>
    <phoneticPr fontId="4"/>
  </si>
  <si>
    <t>クリの木公園</t>
    <rPh sb="3" eb="4">
      <t>キ</t>
    </rPh>
    <rPh sb="4" eb="6">
      <t>コウエン</t>
    </rPh>
    <phoneticPr fontId="4"/>
  </si>
  <si>
    <t>御池南公園</t>
    <rPh sb="0" eb="1">
      <t>ゴ</t>
    </rPh>
    <rPh sb="1" eb="2">
      <t>イケ</t>
    </rPh>
    <rPh sb="2" eb="3">
      <t>ミナミ</t>
    </rPh>
    <rPh sb="3" eb="5">
      <t>コウエン</t>
    </rPh>
    <phoneticPr fontId="4"/>
  </si>
  <si>
    <t>ミカンの花公園</t>
    <rPh sb="4" eb="5">
      <t>ハナ</t>
    </rPh>
    <rPh sb="5" eb="7">
      <t>コウエン</t>
    </rPh>
    <phoneticPr fontId="4"/>
  </si>
  <si>
    <t>芳ノ塚公園</t>
    <rPh sb="0" eb="1">
      <t>ヨシ</t>
    </rPh>
    <rPh sb="2" eb="3">
      <t>ツカ</t>
    </rPh>
    <rPh sb="3" eb="5">
      <t>コウエン</t>
    </rPh>
    <phoneticPr fontId="4"/>
  </si>
  <si>
    <t>学園８丁目児童公園</t>
    <rPh sb="0" eb="2">
      <t>ガクエン</t>
    </rPh>
    <rPh sb="3" eb="5">
      <t>チョウメ</t>
    </rPh>
    <rPh sb="5" eb="7">
      <t>ジドウ</t>
    </rPh>
    <rPh sb="7" eb="9">
      <t>コウエン</t>
    </rPh>
    <phoneticPr fontId="4"/>
  </si>
  <si>
    <t>上新田公園</t>
    <rPh sb="0" eb="1">
      <t>ウエ</t>
    </rPh>
    <rPh sb="1" eb="3">
      <t>シンデン</t>
    </rPh>
    <rPh sb="3" eb="5">
      <t>コウエン</t>
    </rPh>
    <phoneticPr fontId="4"/>
  </si>
  <si>
    <t>平家垣内公園</t>
    <rPh sb="0" eb="2">
      <t>ヘイケ</t>
    </rPh>
    <rPh sb="2" eb="4">
      <t>カキウチ</t>
    </rPh>
    <rPh sb="4" eb="6">
      <t>コウエン</t>
    </rPh>
    <phoneticPr fontId="4"/>
  </si>
  <si>
    <t>しんみち公園</t>
    <rPh sb="4" eb="6">
      <t>コウエン</t>
    </rPh>
    <phoneticPr fontId="4"/>
  </si>
  <si>
    <t>ほたるがおか公園</t>
    <rPh sb="6" eb="8">
      <t>コウエン</t>
    </rPh>
    <phoneticPr fontId="4"/>
  </si>
  <si>
    <t>どんぐり公園</t>
    <rPh sb="4" eb="6">
      <t>コウエン</t>
    </rPh>
    <phoneticPr fontId="4"/>
  </si>
  <si>
    <t>富士が丘５丁目公園</t>
    <rPh sb="0" eb="2">
      <t>フジ</t>
    </rPh>
    <rPh sb="3" eb="4">
      <t>オカ</t>
    </rPh>
    <rPh sb="5" eb="7">
      <t>チョウメ</t>
    </rPh>
    <rPh sb="7" eb="9">
      <t>コウエン</t>
    </rPh>
    <phoneticPr fontId="4"/>
  </si>
  <si>
    <t>ほうじやま公園</t>
    <rPh sb="5" eb="7">
      <t>コウエン</t>
    </rPh>
    <phoneticPr fontId="4"/>
  </si>
  <si>
    <t>シイの実公園</t>
    <rPh sb="3" eb="4">
      <t>ミ</t>
    </rPh>
    <rPh sb="4" eb="6">
      <t>コウエン</t>
    </rPh>
    <phoneticPr fontId="4"/>
  </si>
  <si>
    <t>ルーラーガーデン公園</t>
    <rPh sb="8" eb="10">
      <t>コウエン</t>
    </rPh>
    <phoneticPr fontId="4"/>
  </si>
  <si>
    <t>加茂井台２公園</t>
    <rPh sb="0" eb="2">
      <t>カモ</t>
    </rPh>
    <rPh sb="2" eb="3">
      <t>イ</t>
    </rPh>
    <rPh sb="3" eb="4">
      <t>ダイ</t>
    </rPh>
    <rPh sb="5" eb="7">
      <t>コウエン</t>
    </rPh>
    <phoneticPr fontId="4"/>
  </si>
  <si>
    <t>三田谷公園</t>
    <rPh sb="0" eb="2">
      <t>サンダ</t>
    </rPh>
    <rPh sb="2" eb="3">
      <t>タニ</t>
    </rPh>
    <rPh sb="3" eb="5">
      <t>コウエン</t>
    </rPh>
    <phoneticPr fontId="4"/>
  </si>
  <si>
    <t>中央公園</t>
    <rPh sb="0" eb="2">
      <t>チュウオウ</t>
    </rPh>
    <rPh sb="2" eb="4">
      <t>コウエン</t>
    </rPh>
    <phoneticPr fontId="4"/>
  </si>
  <si>
    <t>友が丘公園</t>
    <rPh sb="0" eb="1">
      <t>トモ</t>
    </rPh>
    <rPh sb="2" eb="3">
      <t>オカ</t>
    </rPh>
    <rPh sb="3" eb="5">
      <t>コウエン</t>
    </rPh>
    <phoneticPr fontId="4"/>
  </si>
  <si>
    <t>友が丘けやき公園</t>
    <rPh sb="0" eb="1">
      <t>トモ</t>
    </rPh>
    <rPh sb="2" eb="3">
      <t>オカ</t>
    </rPh>
    <rPh sb="6" eb="8">
      <t>コウエン</t>
    </rPh>
    <phoneticPr fontId="4"/>
  </si>
  <si>
    <t>いちょう公園</t>
    <rPh sb="4" eb="6">
      <t>コウエン</t>
    </rPh>
    <phoneticPr fontId="4"/>
  </si>
  <si>
    <t>くすの木公園</t>
    <rPh sb="3" eb="4">
      <t>キ</t>
    </rPh>
    <rPh sb="4" eb="6">
      <t>コウエン</t>
    </rPh>
    <phoneticPr fontId="4"/>
  </si>
  <si>
    <t>狭間が丘２丁目児童公園</t>
    <rPh sb="0" eb="2">
      <t>ハザマ</t>
    </rPh>
    <rPh sb="3" eb="4">
      <t>オカ</t>
    </rPh>
    <rPh sb="5" eb="7">
      <t>チョウメ</t>
    </rPh>
    <rPh sb="7" eb="9">
      <t>ジドウ</t>
    </rPh>
    <rPh sb="9" eb="11">
      <t>コウエン</t>
    </rPh>
    <phoneticPr fontId="4"/>
  </si>
  <si>
    <t>深田公園</t>
    <rPh sb="0" eb="2">
      <t>フカタ</t>
    </rPh>
    <rPh sb="2" eb="4">
      <t>コウエン</t>
    </rPh>
    <phoneticPr fontId="4"/>
  </si>
  <si>
    <t>駒ヶ谷運動公園</t>
    <rPh sb="0" eb="1">
      <t>コマ</t>
    </rPh>
    <rPh sb="2" eb="3">
      <t>タニ</t>
    </rPh>
    <rPh sb="3" eb="5">
      <t>ウンドウ</t>
    </rPh>
    <rPh sb="5" eb="7">
      <t>コウエン</t>
    </rPh>
    <phoneticPr fontId="4"/>
  </si>
  <si>
    <t>アスナロの丘公園</t>
    <rPh sb="5" eb="6">
      <t>オカ</t>
    </rPh>
    <rPh sb="6" eb="8">
      <t>コウエン</t>
    </rPh>
    <phoneticPr fontId="4"/>
  </si>
  <si>
    <t>奥池公園</t>
    <rPh sb="0" eb="1">
      <t>オク</t>
    </rPh>
    <rPh sb="1" eb="2">
      <t>イケ</t>
    </rPh>
    <rPh sb="2" eb="4">
      <t>コウエン</t>
    </rPh>
    <phoneticPr fontId="4"/>
  </si>
  <si>
    <t>アンズの花公園</t>
    <rPh sb="4" eb="5">
      <t>ハナ</t>
    </rPh>
    <rPh sb="5" eb="7">
      <t>コウエン</t>
    </rPh>
    <phoneticPr fontId="4"/>
  </si>
  <si>
    <t>つつじが丘南１丁目１号公園</t>
    <rPh sb="4" eb="5">
      <t>オカ</t>
    </rPh>
    <rPh sb="5" eb="6">
      <t>ミナミ</t>
    </rPh>
    <rPh sb="7" eb="9">
      <t>チョウメ</t>
    </rPh>
    <rPh sb="10" eb="11">
      <t>ゴウ</t>
    </rPh>
    <rPh sb="11" eb="13">
      <t>コウエン</t>
    </rPh>
    <phoneticPr fontId="4"/>
  </si>
  <si>
    <t>奥山公園</t>
    <rPh sb="0" eb="2">
      <t>オクヤマ</t>
    </rPh>
    <rPh sb="2" eb="4">
      <t>コウエン</t>
    </rPh>
    <phoneticPr fontId="4"/>
  </si>
  <si>
    <t>古城公園</t>
    <rPh sb="0" eb="1">
      <t>フル</t>
    </rPh>
    <rPh sb="1" eb="2">
      <t>シロ</t>
    </rPh>
    <rPh sb="2" eb="4">
      <t>コウエン</t>
    </rPh>
    <phoneticPr fontId="4"/>
  </si>
  <si>
    <t>大門公園</t>
    <rPh sb="0" eb="2">
      <t>ダイモン</t>
    </rPh>
    <rPh sb="2" eb="4">
      <t>コウエン</t>
    </rPh>
    <phoneticPr fontId="4"/>
  </si>
  <si>
    <t>虫尾公園</t>
    <rPh sb="0" eb="1">
      <t>ムシ</t>
    </rPh>
    <rPh sb="1" eb="2">
      <t>オ</t>
    </rPh>
    <rPh sb="2" eb="4">
      <t>コウエン</t>
    </rPh>
    <phoneticPr fontId="4"/>
  </si>
  <si>
    <t>石ヶ鼻公園</t>
    <rPh sb="0" eb="1">
      <t>イシ</t>
    </rPh>
    <rPh sb="2" eb="3">
      <t>ハナ</t>
    </rPh>
    <rPh sb="3" eb="5">
      <t>コウエン</t>
    </rPh>
    <phoneticPr fontId="4"/>
  </si>
  <si>
    <t>加茂井公園</t>
    <rPh sb="0" eb="2">
      <t>カモ</t>
    </rPh>
    <rPh sb="2" eb="3">
      <t>イ</t>
    </rPh>
    <rPh sb="3" eb="5">
      <t>コウエン</t>
    </rPh>
    <phoneticPr fontId="4"/>
  </si>
  <si>
    <t>ハイタウン公園</t>
    <rPh sb="5" eb="7">
      <t>コウエン</t>
    </rPh>
    <phoneticPr fontId="4"/>
  </si>
  <si>
    <t>さくら坂公園</t>
    <rPh sb="3" eb="4">
      <t>サカ</t>
    </rPh>
    <rPh sb="4" eb="6">
      <t>コウエン</t>
    </rPh>
    <phoneticPr fontId="4"/>
  </si>
  <si>
    <t>グリーンピース公園</t>
    <rPh sb="7" eb="9">
      <t>コウエン</t>
    </rPh>
    <phoneticPr fontId="4"/>
  </si>
  <si>
    <t>桜ヶ丘公園</t>
    <rPh sb="0" eb="1">
      <t>サクラ</t>
    </rPh>
    <rPh sb="2" eb="3">
      <t>オカ</t>
    </rPh>
    <rPh sb="3" eb="5">
      <t>コウエン</t>
    </rPh>
    <phoneticPr fontId="4"/>
  </si>
  <si>
    <t>幡尻公園</t>
    <rPh sb="0" eb="1">
      <t>ハタ</t>
    </rPh>
    <rPh sb="1" eb="2">
      <t>シリ</t>
    </rPh>
    <rPh sb="2" eb="4">
      <t>コウエン</t>
    </rPh>
    <phoneticPr fontId="4"/>
  </si>
  <si>
    <t>小柿三船公園</t>
    <rPh sb="0" eb="1">
      <t>コ</t>
    </rPh>
    <rPh sb="1" eb="2">
      <t>カキ</t>
    </rPh>
    <rPh sb="2" eb="4">
      <t>ミフネ</t>
    </rPh>
    <rPh sb="4" eb="6">
      <t>コウエン</t>
    </rPh>
    <phoneticPr fontId="4"/>
  </si>
  <si>
    <t>横山町公園</t>
    <rPh sb="0" eb="2">
      <t>ヨコヤマ</t>
    </rPh>
    <rPh sb="2" eb="3">
      <t>マチ</t>
    </rPh>
    <rPh sb="3" eb="5">
      <t>コウエン</t>
    </rPh>
    <phoneticPr fontId="4"/>
  </si>
  <si>
    <t>なみきみち公園</t>
    <rPh sb="5" eb="7">
      <t>コウエン</t>
    </rPh>
    <phoneticPr fontId="4"/>
  </si>
  <si>
    <t>あいあい広場公園</t>
    <rPh sb="4" eb="6">
      <t>ヒロバ</t>
    </rPh>
    <rPh sb="6" eb="8">
      <t>コウエン</t>
    </rPh>
    <phoneticPr fontId="4"/>
  </si>
  <si>
    <t>リンゴの花公園</t>
    <rPh sb="4" eb="5">
      <t>ハナ</t>
    </rPh>
    <rPh sb="5" eb="7">
      <t>コウエン</t>
    </rPh>
    <phoneticPr fontId="4"/>
  </si>
  <si>
    <t>下井沢ふれあい公園</t>
    <rPh sb="0" eb="1">
      <t>シタ</t>
    </rPh>
    <rPh sb="1" eb="3">
      <t>イサワ</t>
    </rPh>
    <rPh sb="7" eb="9">
      <t>コウエン</t>
    </rPh>
    <phoneticPr fontId="4"/>
  </si>
  <si>
    <t>天神上ノ宮公園</t>
    <rPh sb="0" eb="2">
      <t>テンジン</t>
    </rPh>
    <rPh sb="2" eb="3">
      <t>ジョウ</t>
    </rPh>
    <rPh sb="4" eb="5">
      <t>ミヤ</t>
    </rPh>
    <rPh sb="5" eb="7">
      <t>コウエン</t>
    </rPh>
    <phoneticPr fontId="4"/>
  </si>
  <si>
    <t>天神垣内公園</t>
    <rPh sb="0" eb="2">
      <t>テンジン</t>
    </rPh>
    <rPh sb="2" eb="4">
      <t>カキウチ</t>
    </rPh>
    <rPh sb="4" eb="6">
      <t>コウエン</t>
    </rPh>
    <phoneticPr fontId="4"/>
  </si>
  <si>
    <t>下深田公園</t>
    <rPh sb="0" eb="1">
      <t>シタ</t>
    </rPh>
    <rPh sb="1" eb="3">
      <t>フカタ</t>
    </rPh>
    <rPh sb="3" eb="5">
      <t>コウエン</t>
    </rPh>
    <phoneticPr fontId="4"/>
  </si>
  <si>
    <t>国見の丘</t>
    <rPh sb="0" eb="2">
      <t>クニミ</t>
    </rPh>
    <rPh sb="3" eb="4">
      <t>オカ</t>
    </rPh>
    <phoneticPr fontId="4"/>
  </si>
  <si>
    <t>学園7丁目児童公園</t>
    <rPh sb="0" eb="2">
      <t>ガクエン</t>
    </rPh>
    <rPh sb="3" eb="5">
      <t>チョウメ</t>
    </rPh>
    <rPh sb="5" eb="7">
      <t>ジドウ</t>
    </rPh>
    <rPh sb="7" eb="9">
      <t>コウエン</t>
    </rPh>
    <phoneticPr fontId="4"/>
  </si>
  <si>
    <t>駅前大深公園</t>
    <rPh sb="0" eb="2">
      <t>エキマエ</t>
    </rPh>
    <rPh sb="2" eb="3">
      <t>オオ</t>
    </rPh>
    <rPh sb="3" eb="4">
      <t>フカ</t>
    </rPh>
    <rPh sb="4" eb="6">
      <t>コウエン</t>
    </rPh>
    <phoneticPr fontId="4"/>
  </si>
  <si>
    <t>京口公園</t>
    <rPh sb="0" eb="2">
      <t>キョウグチ</t>
    </rPh>
    <rPh sb="2" eb="4">
      <t>コウエン</t>
    </rPh>
    <phoneticPr fontId="4"/>
  </si>
  <si>
    <t>南公園</t>
    <rPh sb="0" eb="1">
      <t>ミナミ</t>
    </rPh>
    <rPh sb="1" eb="3">
      <t>コウエン</t>
    </rPh>
    <phoneticPr fontId="4"/>
  </si>
  <si>
    <t>北谷公園</t>
    <rPh sb="0" eb="2">
      <t>キタダニ</t>
    </rPh>
    <rPh sb="2" eb="4">
      <t>コウエン</t>
    </rPh>
    <phoneticPr fontId="4"/>
  </si>
  <si>
    <t>横山駅前公園</t>
    <rPh sb="0" eb="2">
      <t>ヨコヤマ</t>
    </rPh>
    <rPh sb="2" eb="4">
      <t>エキマエ</t>
    </rPh>
    <rPh sb="4" eb="6">
      <t>コウエン</t>
    </rPh>
    <phoneticPr fontId="4"/>
  </si>
  <si>
    <t>ウッディタウン緑地</t>
    <rPh sb="7" eb="9">
      <t>リョクチ</t>
    </rPh>
    <phoneticPr fontId="4"/>
  </si>
  <si>
    <t>ゆりのき台3丁目ほか</t>
    <rPh sb="4" eb="5">
      <t>ダイ</t>
    </rPh>
    <rPh sb="6" eb="8">
      <t>チョウメ</t>
    </rPh>
    <phoneticPr fontId="4"/>
  </si>
  <si>
    <t>けやき台緑地</t>
    <rPh sb="3" eb="4">
      <t>ダイ</t>
    </rPh>
    <rPh sb="4" eb="6">
      <t>リョクチ</t>
    </rPh>
    <phoneticPr fontId="4"/>
  </si>
  <si>
    <t>友が丘緑地</t>
    <rPh sb="0" eb="1">
      <t>トモ</t>
    </rPh>
    <rPh sb="2" eb="3">
      <t>オカ</t>
    </rPh>
    <rPh sb="3" eb="5">
      <t>リョクチ</t>
    </rPh>
    <phoneticPr fontId="4"/>
  </si>
  <si>
    <t>　</t>
    <phoneticPr fontId="4"/>
  </si>
  <si>
    <t>皿池湿原公園</t>
    <rPh sb="0" eb="1">
      <t>サラ</t>
    </rPh>
    <rPh sb="1" eb="2">
      <t>イケ</t>
    </rPh>
    <rPh sb="2" eb="4">
      <t>シツゲン</t>
    </rPh>
    <rPh sb="4" eb="6">
      <t>コウエン</t>
    </rPh>
    <phoneticPr fontId="4"/>
  </si>
  <si>
    <t>　</t>
  </si>
  <si>
    <t>　</t>
    <phoneticPr fontId="4"/>
  </si>
  <si>
    <t>第二テクノ公園</t>
    <rPh sb="0" eb="1">
      <t>ダイ</t>
    </rPh>
    <rPh sb="1" eb="2">
      <t>ニ</t>
    </rPh>
    <rPh sb="5" eb="7">
      <t>コウエン</t>
    </rPh>
    <phoneticPr fontId="4"/>
  </si>
  <si>
    <t>しおかけばし公園</t>
    <rPh sb="6" eb="8">
      <t>コウエン</t>
    </rPh>
    <phoneticPr fontId="4"/>
  </si>
  <si>
    <t>駅北高次公園</t>
    <rPh sb="0" eb="1">
      <t>エキ</t>
    </rPh>
    <rPh sb="1" eb="2">
      <t>キタ</t>
    </rPh>
    <rPh sb="2" eb="3">
      <t>タカ</t>
    </rPh>
    <rPh sb="3" eb="4">
      <t>ツギ</t>
    </rPh>
    <rPh sb="4" eb="6">
      <t>コウエン</t>
    </rPh>
    <phoneticPr fontId="4"/>
  </si>
  <si>
    <t>いんのばば公園</t>
    <phoneticPr fontId="4"/>
  </si>
  <si>
    <t>武庫が丘緑地</t>
    <rPh sb="0" eb="2">
      <t>ムコ</t>
    </rPh>
    <rPh sb="3" eb="4">
      <t>オカ</t>
    </rPh>
    <rPh sb="4" eb="6">
      <t>リョクチ</t>
    </rPh>
    <phoneticPr fontId="4"/>
  </si>
  <si>
    <t>あかしあ台緑地</t>
    <rPh sb="4" eb="5">
      <t>ダイ</t>
    </rPh>
    <rPh sb="5" eb="7">
      <t>リョクチ</t>
    </rPh>
    <phoneticPr fontId="4"/>
  </si>
  <si>
    <t>都市公園</t>
    <rPh sb="0" eb="2">
      <t>トシ</t>
    </rPh>
    <rPh sb="2" eb="4">
      <t>コウエン</t>
    </rPh>
    <phoneticPr fontId="4"/>
  </si>
  <si>
    <t>テクノパーク緑地</t>
    <rPh sb="6" eb="8">
      <t>リョクチ</t>
    </rPh>
    <phoneticPr fontId="4"/>
  </si>
  <si>
    <t>[公園  計]</t>
    <rPh sb="1" eb="3">
      <t>コウエン</t>
    </rPh>
    <rPh sb="5" eb="6">
      <t>ケイ</t>
    </rPh>
    <phoneticPr fontId="7"/>
  </si>
  <si>
    <t>市民会館</t>
    <rPh sb="0" eb="4">
      <t>シミンカイカン</t>
    </rPh>
    <phoneticPr fontId="7"/>
  </si>
  <si>
    <t>青野ダム記念館</t>
    <rPh sb="0" eb="2">
      <t>アオノ</t>
    </rPh>
    <rPh sb="4" eb="7">
      <t>キネンカン</t>
    </rPh>
    <phoneticPr fontId="7"/>
  </si>
  <si>
    <t>心道会館</t>
    <rPh sb="0" eb="4">
      <t>シンドウカイカン</t>
    </rPh>
    <phoneticPr fontId="7"/>
  </si>
  <si>
    <t>バス用車庫</t>
    <rPh sb="0" eb="3">
      <t>バスヨウ</t>
    </rPh>
    <rPh sb="3" eb="5">
      <t>シャコ</t>
    </rPh>
    <phoneticPr fontId="7"/>
  </si>
  <si>
    <t>ゆりのき台給食センター</t>
    <rPh sb="4" eb="5">
      <t>ダイ</t>
    </rPh>
    <rPh sb="5" eb="7">
      <t>キュウショク</t>
    </rPh>
    <phoneticPr fontId="7"/>
  </si>
  <si>
    <t>志手原区民センター</t>
    <rPh sb="0" eb="3">
      <t>シデハラ</t>
    </rPh>
    <rPh sb="3" eb="5">
      <t>クミン</t>
    </rPh>
    <phoneticPr fontId="7"/>
  </si>
  <si>
    <t>狭間が丘コミュニテ</t>
    <rPh sb="0" eb="4">
      <t>ハザマガオカ</t>
    </rPh>
    <phoneticPr fontId="7"/>
  </si>
  <si>
    <t>ィセンター</t>
  </si>
  <si>
    <t>弥生が丘コミュニテ</t>
    <rPh sb="0" eb="4">
      <t>ヤヨイガオカ</t>
    </rPh>
    <phoneticPr fontId="7"/>
  </si>
  <si>
    <t>富士が丘コミュニテ</t>
    <rPh sb="0" eb="4">
      <t>フジガオカ</t>
    </rPh>
    <phoneticPr fontId="7"/>
  </si>
  <si>
    <t>すずかけ台コミュニ</t>
    <rPh sb="0" eb="5">
      <t>スズカケダイ</t>
    </rPh>
    <phoneticPr fontId="7"/>
  </si>
  <si>
    <t>ティハウス</t>
  </si>
  <si>
    <t>あかしあ台コミュニ</t>
    <rPh sb="0" eb="5">
      <t>アカシアダイ</t>
    </rPh>
    <phoneticPr fontId="7"/>
  </si>
  <si>
    <t>大畑公民館</t>
    <rPh sb="0" eb="2">
      <t>オオハタ</t>
    </rPh>
    <rPh sb="2" eb="5">
      <t>コウミンカン</t>
    </rPh>
    <phoneticPr fontId="7"/>
  </si>
  <si>
    <t>さつき会館</t>
    <rPh sb="3" eb="5">
      <t>カイカン</t>
    </rPh>
    <phoneticPr fontId="7"/>
  </si>
  <si>
    <t>さんだ市民センター</t>
    <rPh sb="3" eb="5">
      <t>シミン</t>
    </rPh>
    <phoneticPr fontId="7"/>
  </si>
  <si>
    <t>ふるさと学習館</t>
    <rPh sb="4" eb="6">
      <t>ガクシュウ</t>
    </rPh>
    <rPh sb="6" eb="7">
      <t>カン</t>
    </rPh>
    <phoneticPr fontId="7"/>
  </si>
  <si>
    <t>青少年育成センター</t>
    <rPh sb="0" eb="1">
      <t>アオ</t>
    </rPh>
    <rPh sb="1" eb="3">
      <t>セイショウネン</t>
    </rPh>
    <rPh sb="3" eb="5">
      <t>イクセイ</t>
    </rPh>
    <phoneticPr fontId="7"/>
  </si>
  <si>
    <t>三田青磁第1号窯跡</t>
    <rPh sb="0" eb="2">
      <t>サンダ</t>
    </rPh>
    <rPh sb="2" eb="4">
      <t>セイジ</t>
    </rPh>
    <rPh sb="4" eb="7">
      <t>ダイ１ゴウ</t>
    </rPh>
    <rPh sb="7" eb="8">
      <t>カマ</t>
    </rPh>
    <rPh sb="8" eb="9">
      <t>アト</t>
    </rPh>
    <phoneticPr fontId="7"/>
  </si>
  <si>
    <t>野外活動センター</t>
    <rPh sb="0" eb="4">
      <t>ヤガイカツドウ</t>
    </rPh>
    <phoneticPr fontId="7"/>
  </si>
  <si>
    <t>図書館</t>
    <rPh sb="0" eb="3">
      <t>トショカン</t>
    </rPh>
    <phoneticPr fontId="7"/>
  </si>
  <si>
    <t>三田市防災倉庫進入路</t>
    <rPh sb="0" eb="3">
      <t>サンダシ</t>
    </rPh>
    <rPh sb="3" eb="4">
      <t>ボウ</t>
    </rPh>
    <rPh sb="4" eb="5">
      <t>サイ</t>
    </rPh>
    <rPh sb="5" eb="7">
      <t>ソウコ</t>
    </rPh>
    <rPh sb="7" eb="9">
      <t>シンニュウ</t>
    </rPh>
    <rPh sb="9" eb="10">
      <t>ロ</t>
    </rPh>
    <phoneticPr fontId="4"/>
  </si>
  <si>
    <t>三田市防災倉庫</t>
    <rPh sb="0" eb="3">
      <t>サンダシ</t>
    </rPh>
    <rPh sb="3" eb="5">
      <t>ボウサイ</t>
    </rPh>
    <rPh sb="5" eb="7">
      <t>ソウコ</t>
    </rPh>
    <phoneticPr fontId="7"/>
  </si>
  <si>
    <t>ゆりのき台</t>
    <rPh sb="0" eb="5">
      <t>ユリノキダイ</t>
    </rPh>
    <phoneticPr fontId="7"/>
  </si>
  <si>
    <t>給食センター</t>
    <rPh sb="0" eb="2">
      <t>キュウショク</t>
    </rPh>
    <phoneticPr fontId="7"/>
  </si>
  <si>
    <t>清水山給食センター</t>
    <rPh sb="0" eb="3">
      <t>シミズヤマ</t>
    </rPh>
    <rPh sb="3" eb="5">
      <t>キュウショク</t>
    </rPh>
    <phoneticPr fontId="7"/>
  </si>
  <si>
    <t>三田保育所</t>
    <rPh sb="0" eb="2">
      <t>サンダ</t>
    </rPh>
    <rPh sb="2" eb="5">
      <t>ホイクショ</t>
    </rPh>
    <phoneticPr fontId="7"/>
  </si>
  <si>
    <t>総合福祉保健</t>
    <rPh sb="0" eb="4">
      <t>ソウゴウフクシ</t>
    </rPh>
    <rPh sb="4" eb="6">
      <t>ホケン</t>
    </rPh>
    <phoneticPr fontId="7"/>
  </si>
  <si>
    <t>センター</t>
  </si>
  <si>
    <t>環境センター</t>
    <rPh sb="0" eb="2">
      <t>カンキョウ</t>
    </rPh>
    <phoneticPr fontId="7"/>
  </si>
  <si>
    <t>クリーンセンター</t>
  </si>
  <si>
    <t>リサイクルセンター</t>
  </si>
  <si>
    <t>ガラス工芸館</t>
    <rPh sb="3" eb="6">
      <t>コウゲイカン</t>
    </rPh>
    <phoneticPr fontId="7"/>
  </si>
  <si>
    <t>聖    苑</t>
    <rPh sb="0" eb="1">
      <t>セイ</t>
    </rPh>
    <rPh sb="5" eb="6">
      <t>エン</t>
    </rPh>
    <phoneticPr fontId="7"/>
  </si>
  <si>
    <t>公営墓地用地</t>
    <rPh sb="0" eb="2">
      <t>コウエイ</t>
    </rPh>
    <rPh sb="2" eb="4">
      <t>ボチ</t>
    </rPh>
    <rPh sb="4" eb="6">
      <t>ヨウチ</t>
    </rPh>
    <phoneticPr fontId="7"/>
  </si>
  <si>
    <t>墓    地</t>
    <rPh sb="0" eb="6">
      <t>ボチ</t>
    </rPh>
    <phoneticPr fontId="7"/>
  </si>
  <si>
    <t>霊　　苑</t>
    <rPh sb="0" eb="1">
      <t>レイ</t>
    </rPh>
    <rPh sb="3" eb="4">
      <t>エン</t>
    </rPh>
    <phoneticPr fontId="4"/>
  </si>
  <si>
    <t>ＪＲ三田駅前駐輪場</t>
    <rPh sb="2" eb="6">
      <t>サンダエキマエ</t>
    </rPh>
    <rPh sb="6" eb="9">
      <t>チュウリンジョウ</t>
    </rPh>
    <phoneticPr fontId="7"/>
  </si>
  <si>
    <t>広野内水排除ポンプ場</t>
    <rPh sb="0" eb="2">
      <t>ヒロノ</t>
    </rPh>
    <rPh sb="2" eb="3">
      <t>ナイ</t>
    </rPh>
    <rPh sb="3" eb="4">
      <t>ミズ</t>
    </rPh>
    <rPh sb="4" eb="6">
      <t>ハイジョ</t>
    </rPh>
    <rPh sb="9" eb="10">
      <t>ジョウ</t>
    </rPh>
    <phoneticPr fontId="7"/>
  </si>
  <si>
    <t>ふれあいと創造の里</t>
    <rPh sb="5" eb="7">
      <t>ソウゾウ</t>
    </rPh>
    <rPh sb="8" eb="9">
      <t>サト</t>
    </rPh>
    <phoneticPr fontId="7"/>
  </si>
  <si>
    <t>ﾚｸﾘｴｰｼｮﾝ施設用地</t>
    <rPh sb="8" eb="10">
      <t>シセツ</t>
    </rPh>
    <rPh sb="10" eb="12">
      <t>ヨウチ</t>
    </rPh>
    <phoneticPr fontId="7"/>
  </si>
  <si>
    <t>(老人福祉センター)</t>
    <rPh sb="1" eb="3">
      <t>ロウジン</t>
    </rPh>
    <rPh sb="3" eb="5">
      <t>フクシ</t>
    </rPh>
    <phoneticPr fontId="7"/>
  </si>
  <si>
    <t>ふれあい館</t>
    <rPh sb="4" eb="5">
      <t>カン</t>
    </rPh>
    <phoneticPr fontId="7"/>
  </si>
  <si>
    <t>トータルライフ</t>
  </si>
  <si>
    <t>向上センター</t>
    <rPh sb="0" eb="2">
      <t>コウジョウ</t>
    </rPh>
    <phoneticPr fontId="7"/>
  </si>
  <si>
    <t>陶芸館</t>
    <rPh sb="0" eb="3">
      <t>トウゲイカン</t>
    </rPh>
    <phoneticPr fontId="7"/>
  </si>
  <si>
    <t>三田勤労者体育ｾﾝﾀｰ</t>
    <rPh sb="0" eb="2">
      <t>サンダ</t>
    </rPh>
    <rPh sb="2" eb="5">
      <t>キンロウシャ</t>
    </rPh>
    <rPh sb="5" eb="7">
      <t>タイイク</t>
    </rPh>
    <phoneticPr fontId="7"/>
  </si>
  <si>
    <t>ふれあいプール</t>
  </si>
  <si>
    <t>花の基地</t>
    <rPh sb="0" eb="1">
      <t>ハナ</t>
    </rPh>
    <rPh sb="2" eb="4">
      <t>キチ</t>
    </rPh>
    <phoneticPr fontId="7"/>
  </si>
  <si>
    <t>新陶芸館</t>
    <rPh sb="0" eb="1">
      <t>シン</t>
    </rPh>
    <rPh sb="1" eb="4">
      <t>トウゲイカン</t>
    </rPh>
    <phoneticPr fontId="7"/>
  </si>
  <si>
    <t>広野簡水配水池</t>
    <rPh sb="0" eb="2">
      <t>ヒロノ</t>
    </rPh>
    <rPh sb="2" eb="3">
      <t>カン</t>
    </rPh>
    <rPh sb="3" eb="4">
      <t>スイ</t>
    </rPh>
    <rPh sb="4" eb="6">
      <t>ハイスイ</t>
    </rPh>
    <rPh sb="6" eb="7">
      <t>イケ</t>
    </rPh>
    <phoneticPr fontId="7"/>
  </si>
  <si>
    <t>沢谷簡水進入路</t>
    <rPh sb="0" eb="2">
      <t>サワダニ</t>
    </rPh>
    <rPh sb="2" eb="3">
      <t>カン</t>
    </rPh>
    <rPh sb="3" eb="4">
      <t>スイ</t>
    </rPh>
    <rPh sb="4" eb="7">
      <t>シンニュウロ</t>
    </rPh>
    <phoneticPr fontId="7"/>
  </si>
  <si>
    <t>馬渡浄水場進入路</t>
    <rPh sb="0" eb="1">
      <t>ウマ</t>
    </rPh>
    <rPh sb="1" eb="2">
      <t>ワタ</t>
    </rPh>
    <rPh sb="2" eb="5">
      <t>ジョウスイジョウ</t>
    </rPh>
    <rPh sb="5" eb="7">
      <t>シンニュウ</t>
    </rPh>
    <rPh sb="7" eb="8">
      <t>ロ</t>
    </rPh>
    <phoneticPr fontId="7"/>
  </si>
  <si>
    <t>防災水槽</t>
    <rPh sb="0" eb="2">
      <t>ボウサイ</t>
    </rPh>
    <rPh sb="2" eb="4">
      <t>スイソウ</t>
    </rPh>
    <phoneticPr fontId="7"/>
  </si>
  <si>
    <t>けやき台コミュニテ</t>
    <rPh sb="0" eb="4">
      <t>ケヤキダイ</t>
    </rPh>
    <phoneticPr fontId="7"/>
  </si>
  <si>
    <t>ィハウス</t>
  </si>
  <si>
    <t>広野市民センター</t>
    <rPh sb="0" eb="2">
      <t>ヒロノ</t>
    </rPh>
    <rPh sb="2" eb="4">
      <t>シミン</t>
    </rPh>
    <phoneticPr fontId="7"/>
  </si>
  <si>
    <t>高平ふるさと交流</t>
    <rPh sb="0" eb="2">
      <t>タカヒラ</t>
    </rPh>
    <rPh sb="6" eb="8">
      <t>コウリュウ</t>
    </rPh>
    <phoneticPr fontId="7"/>
  </si>
  <si>
    <t>フラワータウン</t>
  </si>
  <si>
    <t>市民センター</t>
    <rPh sb="0" eb="2">
      <t>シミン</t>
    </rPh>
    <phoneticPr fontId="7"/>
  </si>
  <si>
    <t>フラワータウン駅前</t>
    <rPh sb="7" eb="9">
      <t>エキマエ</t>
    </rPh>
    <phoneticPr fontId="7"/>
  </si>
  <si>
    <t>倉庫</t>
    <rPh sb="0" eb="2">
      <t>ソウコ</t>
    </rPh>
    <phoneticPr fontId="7"/>
  </si>
  <si>
    <t>ゆりのき台コミュニ</t>
    <rPh sb="0" eb="5">
      <t>ユリノキダイ</t>
    </rPh>
    <phoneticPr fontId="7"/>
  </si>
  <si>
    <t>休日応急診療センタ</t>
    <rPh sb="0" eb="2">
      <t>キュウジツ</t>
    </rPh>
    <rPh sb="2" eb="4">
      <t>オウキュウ</t>
    </rPh>
    <rPh sb="4" eb="6">
      <t>シンリョウ</t>
    </rPh>
    <phoneticPr fontId="7"/>
  </si>
  <si>
    <t>ー用地</t>
    <rPh sb="1" eb="3">
      <t>ヨウチ</t>
    </rPh>
    <phoneticPr fontId="7"/>
  </si>
  <si>
    <t>歴史資料収蔵</t>
    <rPh sb="0" eb="2">
      <t>レキシ</t>
    </rPh>
    <rPh sb="2" eb="4">
      <t>シリョウ</t>
    </rPh>
    <rPh sb="4" eb="6">
      <t>シュウゾウ</t>
    </rPh>
    <phoneticPr fontId="7"/>
  </si>
  <si>
    <t>紅葉とせせらぎの道</t>
    <rPh sb="0" eb="2">
      <t>コウヨウ</t>
    </rPh>
    <rPh sb="8" eb="9">
      <t>ミチ</t>
    </rPh>
    <phoneticPr fontId="7"/>
  </si>
  <si>
    <t>母子浄化センター</t>
    <rPh sb="0" eb="2">
      <t>モウシ</t>
    </rPh>
    <rPh sb="2" eb="4">
      <t>ジョウカ</t>
    </rPh>
    <phoneticPr fontId="7"/>
  </si>
  <si>
    <t>女性センターさんだ</t>
    <rPh sb="0" eb="2">
      <t>ジョセイ</t>
    </rPh>
    <phoneticPr fontId="7"/>
  </si>
  <si>
    <t>高平上浄化センター</t>
    <rPh sb="0" eb="2">
      <t>タカヒラ</t>
    </rPh>
    <rPh sb="2" eb="3">
      <t>ウエ</t>
    </rPh>
    <rPh sb="3" eb="5">
      <t>ジョウカ</t>
    </rPh>
    <phoneticPr fontId="7"/>
  </si>
  <si>
    <t>青野浄化センター</t>
    <rPh sb="0" eb="2">
      <t>アオノ</t>
    </rPh>
    <rPh sb="2" eb="4">
      <t>ジョウカ</t>
    </rPh>
    <phoneticPr fontId="7"/>
  </si>
  <si>
    <t>本庄浄化センター</t>
    <rPh sb="0" eb="2">
      <t>ホンジョウ</t>
    </rPh>
    <rPh sb="2" eb="4">
      <t>ジョウカ</t>
    </rPh>
    <phoneticPr fontId="7"/>
  </si>
  <si>
    <t>三田市障害児療育</t>
    <rPh sb="0" eb="3">
      <t>サンダシ</t>
    </rPh>
    <rPh sb="3" eb="6">
      <t>ショウガイジ</t>
    </rPh>
    <rPh sb="6" eb="8">
      <t>リョウイク</t>
    </rPh>
    <phoneticPr fontId="7"/>
  </si>
  <si>
    <t>市史編纂課事務所棟</t>
    <rPh sb="0" eb="1">
      <t>シ</t>
    </rPh>
    <rPh sb="1" eb="2">
      <t>シ</t>
    </rPh>
    <rPh sb="2" eb="4">
      <t>ヘンサン</t>
    </rPh>
    <rPh sb="4" eb="5">
      <t>カ</t>
    </rPh>
    <rPh sb="5" eb="8">
      <t>ジムショ</t>
    </rPh>
    <rPh sb="8" eb="9">
      <t>トウ</t>
    </rPh>
    <phoneticPr fontId="7"/>
  </si>
  <si>
    <t>広野駅前駐輪場用地</t>
    <rPh sb="0" eb="2">
      <t>ヒロノ</t>
    </rPh>
    <rPh sb="2" eb="4">
      <t>エキマエ</t>
    </rPh>
    <rPh sb="4" eb="7">
      <t>チュウリンジョウ</t>
    </rPh>
    <rPh sb="7" eb="9">
      <t>ヨウチ</t>
    </rPh>
    <phoneticPr fontId="7"/>
  </si>
  <si>
    <t>ｼﾙﾊﾞｰ人材ｾﾝﾀｰ用地</t>
    <rPh sb="5" eb="7">
      <t>ジンザイ</t>
    </rPh>
    <rPh sb="11" eb="13">
      <t>ヨウチ</t>
    </rPh>
    <phoneticPr fontId="7"/>
  </si>
  <si>
    <t>淡路風車の丘</t>
    <rPh sb="0" eb="2">
      <t>アワジ</t>
    </rPh>
    <rPh sb="2" eb="4">
      <t>フウシャ</t>
    </rPh>
    <rPh sb="5" eb="6">
      <t>オカ</t>
    </rPh>
    <phoneticPr fontId="7"/>
  </si>
  <si>
    <t>小野浄化ｾﾝﾀｰ</t>
    <rPh sb="0" eb="2">
      <t>オノ</t>
    </rPh>
    <rPh sb="2" eb="4">
      <t>ジョウカ</t>
    </rPh>
    <phoneticPr fontId="7"/>
  </si>
  <si>
    <t>志手原浄化センター</t>
    <rPh sb="0" eb="3">
      <t>シデハラ</t>
    </rPh>
    <rPh sb="3" eb="5">
      <t>ジョウカ</t>
    </rPh>
    <phoneticPr fontId="7"/>
  </si>
  <si>
    <t>三田畜産公園</t>
    <rPh sb="0" eb="2">
      <t>サンダ</t>
    </rPh>
    <rPh sb="2" eb="4">
      <t>チクサン</t>
    </rPh>
    <rPh sb="4" eb="6">
      <t>コウエン</t>
    </rPh>
    <phoneticPr fontId="7"/>
  </si>
  <si>
    <t>西山団地集会所</t>
    <rPh sb="0" eb="2">
      <t>ニシヤマ</t>
    </rPh>
    <rPh sb="2" eb="4">
      <t>ダンチ</t>
    </rPh>
    <rPh sb="4" eb="6">
      <t>シュウカイ</t>
    </rPh>
    <rPh sb="6" eb="7">
      <t>ジョ</t>
    </rPh>
    <phoneticPr fontId="7"/>
  </si>
  <si>
    <t>市民病院ｶﾙﾃ保管庫</t>
    <rPh sb="0" eb="2">
      <t>シミン</t>
    </rPh>
    <rPh sb="2" eb="4">
      <t>ビョウイン</t>
    </rPh>
    <rPh sb="7" eb="9">
      <t>ホカン</t>
    </rPh>
    <rPh sb="9" eb="10">
      <t>コ</t>
    </rPh>
    <phoneticPr fontId="7"/>
  </si>
  <si>
    <t>三田市旧九鬼家</t>
    <rPh sb="0" eb="3">
      <t>サンダシ</t>
    </rPh>
    <rPh sb="3" eb="4">
      <t>キュウ</t>
    </rPh>
    <rPh sb="4" eb="7">
      <t>クキケ</t>
    </rPh>
    <phoneticPr fontId="7"/>
  </si>
  <si>
    <t>住宅資料館</t>
    <rPh sb="0" eb="2">
      <t>ジュウタク</t>
    </rPh>
    <rPh sb="2" eb="5">
      <t>シリョウカン</t>
    </rPh>
    <phoneticPr fontId="7"/>
  </si>
  <si>
    <t>花の散歩道休憩所</t>
    <rPh sb="0" eb="5">
      <t>ハナノサンポミチ</t>
    </rPh>
    <rPh sb="5" eb="8">
      <t>キュウケイジョ</t>
    </rPh>
    <phoneticPr fontId="7"/>
  </si>
  <si>
    <t>浦山農村公園</t>
    <rPh sb="0" eb="2">
      <t>ウラヤマ</t>
    </rPh>
    <rPh sb="2" eb="4">
      <t>ノウソン</t>
    </rPh>
    <rPh sb="4" eb="6">
      <t>コウエン</t>
    </rPh>
    <phoneticPr fontId="7"/>
  </si>
  <si>
    <t>ふきのとう休憩所</t>
    <rPh sb="5" eb="8">
      <t>キュウケイジョ</t>
    </rPh>
    <phoneticPr fontId="7"/>
  </si>
  <si>
    <t>有馬富士自然学習</t>
    <rPh sb="0" eb="4">
      <t>アリマフジ</t>
    </rPh>
    <rPh sb="4" eb="6">
      <t>シゼン</t>
    </rPh>
    <rPh sb="6" eb="8">
      <t>ガクシュウ</t>
    </rPh>
    <phoneticPr fontId="7"/>
  </si>
  <si>
    <t>駒ケ谷総合体育館</t>
    <rPh sb="0" eb="3">
      <t>コマガタニ</t>
    </rPh>
    <rPh sb="3" eb="5">
      <t>ソウゴウ</t>
    </rPh>
    <rPh sb="5" eb="7">
      <t>タイイク</t>
    </rPh>
    <rPh sb="7" eb="8">
      <t>カン</t>
    </rPh>
    <phoneticPr fontId="7"/>
  </si>
  <si>
    <t>高平ナナマツの森</t>
    <rPh sb="0" eb="2">
      <t>タカヒラ</t>
    </rPh>
    <rPh sb="7" eb="8">
      <t>モリ</t>
    </rPh>
    <phoneticPr fontId="7"/>
  </si>
  <si>
    <t>かんぷくの森</t>
    <rPh sb="5" eb="6">
      <t>モリ</t>
    </rPh>
    <phoneticPr fontId="7"/>
  </si>
  <si>
    <t>高平下浄化センター</t>
    <rPh sb="0" eb="2">
      <t>タカヒラ</t>
    </rPh>
    <rPh sb="2" eb="3">
      <t>シタ</t>
    </rPh>
    <rPh sb="3" eb="5">
      <t>ジョウカ</t>
    </rPh>
    <phoneticPr fontId="7"/>
  </si>
  <si>
    <t>つつじが丘浄化セン</t>
    <phoneticPr fontId="4"/>
  </si>
  <si>
    <t>ター</t>
  </si>
  <si>
    <t>藍浄化センター</t>
    <rPh sb="0" eb="1">
      <t>アイ</t>
    </rPh>
    <rPh sb="1" eb="3">
      <t>ジョウカ</t>
    </rPh>
    <phoneticPr fontId="7"/>
  </si>
  <si>
    <t>峰山鉄塔</t>
    <rPh sb="0" eb="2">
      <t>ミネヤマ</t>
    </rPh>
    <rPh sb="2" eb="4">
      <t>テットウ</t>
    </rPh>
    <phoneticPr fontId="7"/>
  </si>
  <si>
    <t>移動通信用鉄塔施設</t>
    <rPh sb="0" eb="2">
      <t>イドウ</t>
    </rPh>
    <rPh sb="2" eb="4">
      <t>ツウシン</t>
    </rPh>
    <rPh sb="4" eb="5">
      <t>ヨウ</t>
    </rPh>
    <rPh sb="5" eb="7">
      <t>テットウ</t>
    </rPh>
    <rPh sb="7" eb="9">
      <t>シセツ</t>
    </rPh>
    <phoneticPr fontId="4"/>
  </si>
  <si>
    <t>留守家庭児童健全育成施設</t>
    <rPh sb="0" eb="6">
      <t>ルスカテイジドウ</t>
    </rPh>
    <rPh sb="6" eb="8">
      <t>ケンゼン</t>
    </rPh>
    <rPh sb="8" eb="10">
      <t>イクセイ</t>
    </rPh>
    <rPh sb="10" eb="12">
      <t>シセツ</t>
    </rPh>
    <phoneticPr fontId="7"/>
  </si>
  <si>
    <t>(三輪他９施設）</t>
    <rPh sb="1" eb="3">
      <t>ミワ</t>
    </rPh>
    <rPh sb="3" eb="4">
      <t>ホカ</t>
    </rPh>
    <rPh sb="5" eb="7">
      <t>シセツ</t>
    </rPh>
    <phoneticPr fontId="7"/>
  </si>
  <si>
    <t>藍本浄化センター</t>
    <rPh sb="0" eb="1">
      <t>アイ</t>
    </rPh>
    <rPh sb="1" eb="2">
      <t>モト</t>
    </rPh>
    <rPh sb="2" eb="4">
      <t>ジョウカ</t>
    </rPh>
    <phoneticPr fontId="7"/>
  </si>
  <si>
    <t>有馬富士</t>
  </si>
  <si>
    <t>浄化センター</t>
    <rPh sb="0" eb="2">
      <t>ジョウカ</t>
    </rPh>
    <phoneticPr fontId="7"/>
  </si>
  <si>
    <t>波豆川浄化センター</t>
    <rPh sb="0" eb="1">
      <t>ハ</t>
    </rPh>
    <rPh sb="1" eb="2">
      <t>マメ</t>
    </rPh>
    <rPh sb="2" eb="3">
      <t>カワ</t>
    </rPh>
    <rPh sb="3" eb="5">
      <t>ジョウカ</t>
    </rPh>
    <phoneticPr fontId="7"/>
  </si>
  <si>
    <t>シビックゾーン</t>
  </si>
  <si>
    <t>調整池</t>
    <rPh sb="0" eb="2">
      <t>チョウセイ</t>
    </rPh>
    <rPh sb="2" eb="3">
      <t>イケ</t>
    </rPh>
    <phoneticPr fontId="7"/>
  </si>
  <si>
    <t>桑原東公民館</t>
    <rPh sb="0" eb="2">
      <t>クワバラ</t>
    </rPh>
    <rPh sb="2" eb="3">
      <t>ヒガシ</t>
    </rPh>
    <rPh sb="3" eb="6">
      <t>コウミンカン</t>
    </rPh>
    <phoneticPr fontId="7"/>
  </si>
  <si>
    <t>（仮）三田市総合</t>
    <rPh sb="1" eb="2">
      <t>カリ</t>
    </rPh>
    <rPh sb="3" eb="6">
      <t>サンダシ</t>
    </rPh>
    <rPh sb="6" eb="8">
      <t>ソウゴウ</t>
    </rPh>
    <phoneticPr fontId="7"/>
  </si>
  <si>
    <t>文化センター（１）</t>
    <rPh sb="0" eb="2">
      <t>ブンカ</t>
    </rPh>
    <phoneticPr fontId="7"/>
  </si>
  <si>
    <t>代替用地</t>
    <rPh sb="0" eb="2">
      <t>ダイタイ</t>
    </rPh>
    <rPh sb="2" eb="4">
      <t>ヨウチ</t>
    </rPh>
    <phoneticPr fontId="7"/>
  </si>
  <si>
    <t>第4給食センター</t>
    <rPh sb="0" eb="1">
      <t>ダイ</t>
    </rPh>
    <rPh sb="2" eb="4">
      <t>キュウショク</t>
    </rPh>
    <phoneticPr fontId="7"/>
  </si>
  <si>
    <t>建設予定地</t>
    <rPh sb="0" eb="2">
      <t>ケンセツ</t>
    </rPh>
    <rPh sb="2" eb="5">
      <t>ヨテイチ</t>
    </rPh>
    <phoneticPr fontId="7"/>
  </si>
  <si>
    <t>文化センター（２）</t>
    <rPh sb="0" eb="2">
      <t>ブンカ</t>
    </rPh>
    <phoneticPr fontId="7"/>
  </si>
  <si>
    <t>相野駅前駐輪場</t>
    <rPh sb="0" eb="3">
      <t>アイノエキ</t>
    </rPh>
    <rPh sb="3" eb="4">
      <t>マエ</t>
    </rPh>
    <rPh sb="4" eb="7">
      <t>チュウリンジョウ</t>
    </rPh>
    <phoneticPr fontId="7"/>
  </si>
  <si>
    <t>ｸﾘｰﾝｾﾝﾀｰ周辺緑地</t>
    <rPh sb="8" eb="10">
      <t>シュウヘン</t>
    </rPh>
    <rPh sb="10" eb="12">
      <t>リョクチ</t>
    </rPh>
    <phoneticPr fontId="7"/>
  </si>
  <si>
    <t>多世代交流施設</t>
    <rPh sb="0" eb="1">
      <t>タ</t>
    </rPh>
    <rPh sb="1" eb="3">
      <t>セダイ</t>
    </rPh>
    <rPh sb="3" eb="5">
      <t>コウリュウ</t>
    </rPh>
    <rPh sb="5" eb="7">
      <t>シセツ</t>
    </rPh>
    <phoneticPr fontId="7"/>
  </si>
  <si>
    <t>三田市三輪明神窯</t>
    <rPh sb="0" eb="3">
      <t>サンダシ</t>
    </rPh>
    <rPh sb="3" eb="5">
      <t>ミワ</t>
    </rPh>
    <rPh sb="5" eb="7">
      <t>ミョウジン</t>
    </rPh>
    <rPh sb="7" eb="8">
      <t>ガマ</t>
    </rPh>
    <phoneticPr fontId="7"/>
  </si>
  <si>
    <t>史跡園</t>
    <rPh sb="0" eb="2">
      <t>シセキ</t>
    </rPh>
    <rPh sb="2" eb="3">
      <t>エン</t>
    </rPh>
    <phoneticPr fontId="7"/>
  </si>
  <si>
    <t>ウッディタウン</t>
  </si>
  <si>
    <t>市民センター</t>
    <rPh sb="0" eb="2">
      <t>シミン</t>
    </rPh>
    <phoneticPr fontId="4"/>
  </si>
  <si>
    <t>有馬富士</t>
    <rPh sb="0" eb="2">
      <t>アリマ</t>
    </rPh>
    <rPh sb="2" eb="4">
      <t>フジ</t>
    </rPh>
    <phoneticPr fontId="4"/>
  </si>
  <si>
    <t>共生センター</t>
    <rPh sb="0" eb="2">
      <t>キョウセイ</t>
    </rPh>
    <phoneticPr fontId="4"/>
  </si>
  <si>
    <t>ウッディタウン市民</t>
    <rPh sb="7" eb="9">
      <t>シミン</t>
    </rPh>
    <phoneticPr fontId="4"/>
  </si>
  <si>
    <t>センター芝生広場</t>
    <rPh sb="4" eb="6">
      <t>シバフ</t>
    </rPh>
    <rPh sb="6" eb="8">
      <t>ヒロバ</t>
    </rPh>
    <phoneticPr fontId="4"/>
  </si>
  <si>
    <t>三田駅前</t>
    <rPh sb="0" eb="2">
      <t>サンダ</t>
    </rPh>
    <rPh sb="2" eb="4">
      <t>エキマエ</t>
    </rPh>
    <phoneticPr fontId="4"/>
  </si>
  <si>
    <t>一番館</t>
    <rPh sb="0" eb="2">
      <t>イチバン</t>
    </rPh>
    <rPh sb="2" eb="3">
      <t>カン</t>
    </rPh>
    <phoneticPr fontId="4"/>
  </si>
  <si>
    <t>天神調整池水路</t>
    <rPh sb="0" eb="2">
      <t>テンジン</t>
    </rPh>
    <rPh sb="2" eb="4">
      <t>チョウセイ</t>
    </rPh>
    <rPh sb="4" eb="5">
      <t>イケ</t>
    </rPh>
    <rPh sb="5" eb="7">
      <t>スイロ</t>
    </rPh>
    <phoneticPr fontId="4"/>
  </si>
  <si>
    <t>藍市民センター</t>
    <rPh sb="0" eb="1">
      <t>アイ</t>
    </rPh>
    <rPh sb="1" eb="3">
      <t>シミン</t>
    </rPh>
    <phoneticPr fontId="4"/>
  </si>
  <si>
    <t>住環境保全用地</t>
    <rPh sb="0" eb="3">
      <t>ジュウカンキョウ</t>
    </rPh>
    <rPh sb="3" eb="5">
      <t>ホゼン</t>
    </rPh>
    <rPh sb="5" eb="7">
      <t>ヨウチ</t>
    </rPh>
    <phoneticPr fontId="4"/>
  </si>
  <si>
    <t>心道会館駐車場</t>
    <rPh sb="0" eb="1">
      <t>ココロ</t>
    </rPh>
    <rPh sb="1" eb="2">
      <t>ミチ</t>
    </rPh>
    <rPh sb="2" eb="4">
      <t>カイカン</t>
    </rPh>
    <rPh sb="4" eb="7">
      <t>チュウシャジョウ</t>
    </rPh>
    <phoneticPr fontId="4"/>
  </si>
  <si>
    <t>波豆川口バス停留所</t>
    <rPh sb="0" eb="1">
      <t>ナミ</t>
    </rPh>
    <rPh sb="1" eb="2">
      <t>マメ</t>
    </rPh>
    <rPh sb="3" eb="4">
      <t>クチ</t>
    </rPh>
    <rPh sb="6" eb="9">
      <t>テイリュウジョ</t>
    </rPh>
    <phoneticPr fontId="4"/>
  </si>
  <si>
    <t>健康増進ゾーン</t>
    <rPh sb="0" eb="2">
      <t>ケンコウ</t>
    </rPh>
    <rPh sb="2" eb="4">
      <t>ゾウシン</t>
    </rPh>
    <phoneticPr fontId="4"/>
  </si>
  <si>
    <t>市道横山天神線用地</t>
    <phoneticPr fontId="4"/>
  </si>
  <si>
    <t>新土山</t>
    <phoneticPr fontId="4"/>
  </si>
  <si>
    <t>市道三田大橋西谷川線用地</t>
    <rPh sb="0" eb="2">
      <t>シドウ</t>
    </rPh>
    <rPh sb="2" eb="4">
      <t>サンダ</t>
    </rPh>
    <rPh sb="4" eb="6">
      <t>オオハシ</t>
    </rPh>
    <rPh sb="6" eb="7">
      <t>ニシ</t>
    </rPh>
    <rPh sb="7" eb="9">
      <t>タニガワ</t>
    </rPh>
    <rPh sb="9" eb="10">
      <t>セン</t>
    </rPh>
    <rPh sb="10" eb="12">
      <t>ヨウチ</t>
    </rPh>
    <phoneticPr fontId="4"/>
  </si>
  <si>
    <t>平田バス停留所</t>
    <rPh sb="0" eb="2">
      <t>ヒラタ</t>
    </rPh>
    <rPh sb="4" eb="7">
      <t>テイリュウジョ</t>
    </rPh>
    <phoneticPr fontId="4"/>
  </si>
  <si>
    <t>シビックゾーン整備用地</t>
    <rPh sb="7" eb="9">
      <t>セイビ</t>
    </rPh>
    <rPh sb="9" eb="11">
      <t>ヨウチ</t>
    </rPh>
    <phoneticPr fontId="4"/>
  </si>
  <si>
    <t>（公衆用道路・用悪水路）</t>
    <rPh sb="1" eb="4">
      <t>コウシュウヨウ</t>
    </rPh>
    <rPh sb="4" eb="6">
      <t>ドウロ</t>
    </rPh>
    <rPh sb="7" eb="11">
      <t>ヨウアクスイロ</t>
    </rPh>
    <phoneticPr fontId="4"/>
  </si>
  <si>
    <t>コンポスト用地</t>
    <rPh sb="5" eb="7">
      <t>ヨウチ</t>
    </rPh>
    <phoneticPr fontId="4"/>
  </si>
  <si>
    <t>本庄ふれあいセンター</t>
    <rPh sb="0" eb="2">
      <t>ホンジョウ</t>
    </rPh>
    <phoneticPr fontId="4"/>
  </si>
  <si>
    <t>つつじが丘緑地</t>
    <rPh sb="4" eb="5">
      <t>オカ</t>
    </rPh>
    <rPh sb="5" eb="7">
      <t>リョクチ</t>
    </rPh>
    <phoneticPr fontId="4"/>
  </si>
  <si>
    <t>消防救急デジタル無線</t>
    <rPh sb="0" eb="2">
      <t>ショウボウ</t>
    </rPh>
    <rPh sb="2" eb="4">
      <t>キュウキュウ</t>
    </rPh>
    <rPh sb="8" eb="10">
      <t>ムセン</t>
    </rPh>
    <phoneticPr fontId="4"/>
  </si>
  <si>
    <t>中継所</t>
    <rPh sb="0" eb="3">
      <t>チュウケイジョ</t>
    </rPh>
    <phoneticPr fontId="4"/>
  </si>
  <si>
    <t>カルチャータウン</t>
    <phoneticPr fontId="4"/>
  </si>
  <si>
    <t>整備事業用地</t>
    <rPh sb="0" eb="2">
      <t>セイビ</t>
    </rPh>
    <rPh sb="2" eb="4">
      <t>ジギョウ</t>
    </rPh>
    <rPh sb="4" eb="6">
      <t>ヨウチ</t>
    </rPh>
    <phoneticPr fontId="4"/>
  </si>
  <si>
    <t>富士第2児童クラブ</t>
    <rPh sb="0" eb="2">
      <t>フジ</t>
    </rPh>
    <rPh sb="2" eb="3">
      <t>ダイ</t>
    </rPh>
    <rPh sb="4" eb="6">
      <t>ジドウ</t>
    </rPh>
    <phoneticPr fontId="4"/>
  </si>
  <si>
    <t>富士児童クラブ</t>
    <rPh sb="0" eb="2">
      <t>フジ</t>
    </rPh>
    <rPh sb="2" eb="4">
      <t>ジドウ</t>
    </rPh>
    <phoneticPr fontId="4"/>
  </si>
  <si>
    <t>ウッディタウンモニュ</t>
    <phoneticPr fontId="4"/>
  </si>
  <si>
    <t>メント用地</t>
    <rPh sb="3" eb="5">
      <t>ヨウチ</t>
    </rPh>
    <phoneticPr fontId="4"/>
  </si>
  <si>
    <t>(新)けやき台児童クラブ</t>
    <rPh sb="1" eb="2">
      <t>シン</t>
    </rPh>
    <rPh sb="6" eb="7">
      <t>ダイ</t>
    </rPh>
    <rPh sb="7" eb="9">
      <t>ジドウ</t>
    </rPh>
    <phoneticPr fontId="4"/>
  </si>
  <si>
    <t>ゆりのき台</t>
    <rPh sb="4" eb="5">
      <t>ダイ</t>
    </rPh>
    <phoneticPr fontId="4"/>
  </si>
  <si>
    <t>第３児童クラブ</t>
    <phoneticPr fontId="4"/>
  </si>
  <si>
    <t>三田駅前駐車場</t>
    <rPh sb="0" eb="2">
      <t>サンダ</t>
    </rPh>
    <rPh sb="2" eb="4">
      <t>エキマエ</t>
    </rPh>
    <rPh sb="4" eb="7">
      <t>チュウシャジョウ</t>
    </rPh>
    <phoneticPr fontId="4"/>
  </si>
  <si>
    <t>(三田駅前北側駐輪場）</t>
    <rPh sb="1" eb="3">
      <t>サンダ</t>
    </rPh>
    <rPh sb="3" eb="5">
      <t>エキマエ</t>
    </rPh>
    <rPh sb="5" eb="7">
      <t>キタガワ</t>
    </rPh>
    <rPh sb="7" eb="10">
      <t>チュウリンジョウ</t>
    </rPh>
    <phoneticPr fontId="4"/>
  </si>
  <si>
    <t>特定車両待機所</t>
    <rPh sb="0" eb="2">
      <t>トクテイ</t>
    </rPh>
    <rPh sb="2" eb="4">
      <t>シャリョウ</t>
    </rPh>
    <rPh sb="4" eb="6">
      <t>タイキ</t>
    </rPh>
    <rPh sb="6" eb="7">
      <t>ジョ</t>
    </rPh>
    <phoneticPr fontId="4"/>
  </si>
  <si>
    <t>武庫が丘2丁目30番1</t>
    <phoneticPr fontId="4"/>
  </si>
  <si>
    <t>緑地</t>
    <rPh sb="0" eb="2">
      <t>リョクチ</t>
    </rPh>
    <phoneticPr fontId="4"/>
  </si>
  <si>
    <t>あかしあ台4丁目</t>
    <rPh sb="4" eb="5">
      <t>ダイ</t>
    </rPh>
    <rPh sb="6" eb="8">
      <t>チョウメ</t>
    </rPh>
    <phoneticPr fontId="4"/>
  </si>
  <si>
    <t>バス停留所</t>
    <rPh sb="2" eb="4">
      <t>テイリュウ</t>
    </rPh>
    <rPh sb="4" eb="5">
      <t>ショ</t>
    </rPh>
    <phoneticPr fontId="4"/>
  </si>
  <si>
    <t>三田第4第5児童クラブ</t>
    <rPh sb="0" eb="2">
      <t>サンダ</t>
    </rPh>
    <rPh sb="2" eb="3">
      <t>ダイ</t>
    </rPh>
    <rPh sb="4" eb="5">
      <t>ダイ</t>
    </rPh>
    <rPh sb="6" eb="8">
      <t>ジドウ</t>
    </rPh>
    <phoneticPr fontId="4"/>
  </si>
  <si>
    <t>武庫第3児童クラブ</t>
    <rPh sb="0" eb="2">
      <t>ムコ</t>
    </rPh>
    <rPh sb="2" eb="3">
      <t>ダイ</t>
    </rPh>
    <rPh sb="4" eb="6">
      <t>ジドウ</t>
    </rPh>
    <phoneticPr fontId="4"/>
  </si>
  <si>
    <t>ゆりのき第2第4</t>
    <rPh sb="4" eb="5">
      <t>ダイ</t>
    </rPh>
    <rPh sb="6" eb="7">
      <t>ダイ</t>
    </rPh>
    <phoneticPr fontId="4"/>
  </si>
  <si>
    <t>児童クラブ</t>
    <phoneticPr fontId="4"/>
  </si>
  <si>
    <t>消防器具庫</t>
  </si>
  <si>
    <t>第１分団(西対中)</t>
  </si>
  <si>
    <t>消防器具庫</t>
    <rPh sb="0" eb="2">
      <t>ショウボウ</t>
    </rPh>
    <phoneticPr fontId="4"/>
  </si>
  <si>
    <t>　　〃　(池尻)</t>
    <rPh sb="5" eb="7">
      <t>イケジリ</t>
    </rPh>
    <phoneticPr fontId="7"/>
  </si>
  <si>
    <t>消防団台第1分団ホース干場</t>
    <rPh sb="4" eb="5">
      <t>ダイ</t>
    </rPh>
    <rPh sb="6" eb="8">
      <t>ブンダン</t>
    </rPh>
    <rPh sb="11" eb="13">
      <t>ホシバ</t>
    </rPh>
    <phoneticPr fontId="4"/>
  </si>
  <si>
    <t>第２分団(大原)</t>
    <rPh sb="0" eb="1">
      <t>ダイ</t>
    </rPh>
    <rPh sb="2" eb="4">
      <t>ブンダン</t>
    </rPh>
    <rPh sb="5" eb="7">
      <t>オオハラ</t>
    </rPh>
    <phoneticPr fontId="7"/>
  </si>
  <si>
    <t>〃(三輪・市庁舎隣接地)</t>
    <rPh sb="2" eb="4">
      <t>ミワ</t>
    </rPh>
    <rPh sb="5" eb="6">
      <t>シ</t>
    </rPh>
    <rPh sb="6" eb="8">
      <t>チョウシャ</t>
    </rPh>
    <rPh sb="8" eb="11">
      <t>リンセツチ</t>
    </rPh>
    <phoneticPr fontId="7"/>
  </si>
  <si>
    <t>消防器具庫</t>
    <rPh sb="0" eb="2">
      <t>ショウボウ</t>
    </rPh>
    <rPh sb="2" eb="4">
      <t>キグ</t>
    </rPh>
    <rPh sb="4" eb="5">
      <t>コ</t>
    </rPh>
    <phoneticPr fontId="4"/>
  </si>
  <si>
    <t>第３分団(上井沢)</t>
    <rPh sb="0" eb="1">
      <t>ダイ</t>
    </rPh>
    <rPh sb="2" eb="4">
      <t>ブンダン</t>
    </rPh>
    <rPh sb="5" eb="8">
      <t>カミイサワ</t>
    </rPh>
    <phoneticPr fontId="7"/>
  </si>
  <si>
    <t>　　〃　(北浦)</t>
    <rPh sb="5" eb="7">
      <t>キタウラ</t>
    </rPh>
    <phoneticPr fontId="7"/>
  </si>
  <si>
    <t>消防団台３分団</t>
  </si>
  <si>
    <t>サイレン塔</t>
  </si>
  <si>
    <t>消防器具庫</t>
    <rPh sb="0" eb="2">
      <t>ショウボウ</t>
    </rPh>
    <rPh sb="2" eb="4">
      <t>キグ</t>
    </rPh>
    <rPh sb="4" eb="5">
      <t>コ</t>
    </rPh>
    <phoneticPr fontId="7"/>
  </si>
  <si>
    <t>第４分団(乙原)</t>
    <rPh sb="0" eb="1">
      <t>ダイ</t>
    </rPh>
    <rPh sb="2" eb="4">
      <t>ブンダン</t>
    </rPh>
    <rPh sb="5" eb="7">
      <t>オチバラ</t>
    </rPh>
    <phoneticPr fontId="7"/>
  </si>
  <si>
    <t xml:space="preserve"> 　 〃　(志手原)</t>
    <rPh sb="6" eb="9">
      <t>シデハラ</t>
    </rPh>
    <phoneticPr fontId="7"/>
  </si>
  <si>
    <t>第５分団(鈴鹿)</t>
    <rPh sb="0" eb="1">
      <t>ダイ</t>
    </rPh>
    <rPh sb="2" eb="4">
      <t>ブンダン</t>
    </rPh>
    <rPh sb="5" eb="7">
      <t>スズカ</t>
    </rPh>
    <phoneticPr fontId="7"/>
  </si>
  <si>
    <t xml:space="preserve">    〃　（上槻瀬)</t>
    <rPh sb="7" eb="8">
      <t>カミ</t>
    </rPh>
    <rPh sb="8" eb="9">
      <t>ツキ</t>
    </rPh>
    <rPh sb="9" eb="10">
      <t>セ</t>
    </rPh>
    <phoneticPr fontId="7"/>
  </si>
  <si>
    <t>第６分団(下相野)</t>
    <rPh sb="0" eb="1">
      <t>ダイ</t>
    </rPh>
    <rPh sb="2" eb="4">
      <t>ブンダン</t>
    </rPh>
    <rPh sb="5" eb="8">
      <t>シモアイノ</t>
    </rPh>
    <phoneticPr fontId="7"/>
  </si>
  <si>
    <t xml:space="preserve">  　〃    (藍本)</t>
    <rPh sb="9" eb="11">
      <t>アイモト</t>
    </rPh>
    <phoneticPr fontId="7"/>
  </si>
  <si>
    <t>第７分団(大畑)</t>
    <rPh sb="0" eb="1">
      <t>ダイ</t>
    </rPh>
    <rPh sb="2" eb="4">
      <t>ブンダン</t>
    </rPh>
    <rPh sb="5" eb="7">
      <t>オオハタ</t>
    </rPh>
    <phoneticPr fontId="7"/>
  </si>
  <si>
    <t xml:space="preserve">  　〃    (東本庄)</t>
    <rPh sb="9" eb="12">
      <t>ヒガシホンジョウ</t>
    </rPh>
    <phoneticPr fontId="7"/>
  </si>
  <si>
    <t>防火水槽用地</t>
    <rPh sb="0" eb="2">
      <t>ボウカ</t>
    </rPh>
    <rPh sb="2" eb="4">
      <t>スイソウ</t>
    </rPh>
    <rPh sb="4" eb="6">
      <t>ヨウチ</t>
    </rPh>
    <phoneticPr fontId="4"/>
  </si>
  <si>
    <t>駅前町550番地5</t>
    <rPh sb="0" eb="2">
      <t>エキマエ</t>
    </rPh>
    <rPh sb="2" eb="3">
      <t>マチ</t>
    </rPh>
    <rPh sb="6" eb="8">
      <t>バンチ</t>
    </rPh>
    <phoneticPr fontId="4"/>
  </si>
  <si>
    <t>ゆりのき台4丁目20番97</t>
    <rPh sb="4" eb="5">
      <t>ダイ</t>
    </rPh>
    <rPh sb="6" eb="8">
      <t>チョウメ</t>
    </rPh>
    <rPh sb="10" eb="11">
      <t>バン</t>
    </rPh>
    <phoneticPr fontId="4"/>
  </si>
  <si>
    <t>けやき台3丁目28番8</t>
    <rPh sb="3" eb="4">
      <t>ダイ</t>
    </rPh>
    <rPh sb="5" eb="7">
      <t>チョウメ</t>
    </rPh>
    <rPh sb="9" eb="10">
      <t>バン</t>
    </rPh>
    <phoneticPr fontId="4"/>
  </si>
  <si>
    <t>ゆりのき台6丁目48番58</t>
    <rPh sb="4" eb="5">
      <t>ダイ</t>
    </rPh>
    <rPh sb="6" eb="8">
      <t>チョウメ</t>
    </rPh>
    <rPh sb="10" eb="11">
      <t>バン</t>
    </rPh>
    <phoneticPr fontId="4"/>
  </si>
  <si>
    <t>ゆりのき台5丁目8番167</t>
    <rPh sb="4" eb="5">
      <t>ダイ</t>
    </rPh>
    <rPh sb="6" eb="8">
      <t>チョウメ</t>
    </rPh>
    <rPh sb="9" eb="10">
      <t>バン</t>
    </rPh>
    <phoneticPr fontId="4"/>
  </si>
  <si>
    <t>ゆりのき台5丁目7番72</t>
    <rPh sb="4" eb="5">
      <t>ダイ</t>
    </rPh>
    <rPh sb="6" eb="8">
      <t>チョウメ</t>
    </rPh>
    <rPh sb="9" eb="10">
      <t>バン</t>
    </rPh>
    <phoneticPr fontId="4"/>
  </si>
  <si>
    <t>あかしあ台3丁目27番8</t>
    <rPh sb="4" eb="5">
      <t>ダイ</t>
    </rPh>
    <rPh sb="6" eb="8">
      <t>チョウメ</t>
    </rPh>
    <rPh sb="10" eb="11">
      <t>バン</t>
    </rPh>
    <phoneticPr fontId="4"/>
  </si>
  <si>
    <t>けやき台3丁目78番136</t>
    <rPh sb="3" eb="4">
      <t>ダイ</t>
    </rPh>
    <rPh sb="5" eb="7">
      <t>チョウメ</t>
    </rPh>
    <rPh sb="9" eb="10">
      <t>バン</t>
    </rPh>
    <phoneticPr fontId="4"/>
  </si>
  <si>
    <t>上井沢字奥郷</t>
    <rPh sb="0" eb="1">
      <t>ウエ</t>
    </rPh>
    <rPh sb="1" eb="3">
      <t>イサワ</t>
    </rPh>
    <rPh sb="3" eb="4">
      <t>アザ</t>
    </rPh>
    <rPh sb="4" eb="5">
      <t>オク</t>
    </rPh>
    <rPh sb="5" eb="6">
      <t>ゴウ</t>
    </rPh>
    <phoneticPr fontId="4"/>
  </si>
  <si>
    <t>あかしあ台4丁目13番3</t>
    <rPh sb="4" eb="5">
      <t>ダイ</t>
    </rPh>
    <rPh sb="6" eb="8">
      <t>チョウメ</t>
    </rPh>
    <rPh sb="10" eb="11">
      <t>バン</t>
    </rPh>
    <phoneticPr fontId="4"/>
  </si>
  <si>
    <t>あかしあ台2丁目19番8</t>
    <rPh sb="4" eb="5">
      <t>ダイ</t>
    </rPh>
    <rPh sb="6" eb="8">
      <t>チョウメ</t>
    </rPh>
    <rPh sb="10" eb="11">
      <t>バン</t>
    </rPh>
    <phoneticPr fontId="4"/>
  </si>
  <si>
    <t>ゆりのき台3丁目25番7</t>
    <rPh sb="4" eb="5">
      <t>ダイ</t>
    </rPh>
    <rPh sb="6" eb="8">
      <t>チョウメ</t>
    </rPh>
    <rPh sb="10" eb="11">
      <t>バン</t>
    </rPh>
    <phoneticPr fontId="4"/>
  </si>
  <si>
    <t>下井沢</t>
    <rPh sb="0" eb="1">
      <t>シモ</t>
    </rPh>
    <rPh sb="1" eb="3">
      <t>イサワ</t>
    </rPh>
    <phoneticPr fontId="4"/>
  </si>
  <si>
    <t>小野1297番52</t>
    <rPh sb="0" eb="2">
      <t>オノ</t>
    </rPh>
    <rPh sb="6" eb="7">
      <t>バン</t>
    </rPh>
    <phoneticPr fontId="4"/>
  </si>
  <si>
    <t>加茂</t>
    <rPh sb="0" eb="2">
      <t>カモ</t>
    </rPh>
    <phoneticPr fontId="4"/>
  </si>
  <si>
    <t>ゴミステーション</t>
  </si>
  <si>
    <t>天神３丁目</t>
    <rPh sb="0" eb="2">
      <t>テンジン</t>
    </rPh>
    <rPh sb="3" eb="5">
      <t>チョウメ</t>
    </rPh>
    <phoneticPr fontId="4"/>
  </si>
  <si>
    <t>ごみ集積施設</t>
    <rPh sb="2" eb="4">
      <t>シュウセキ</t>
    </rPh>
    <rPh sb="4" eb="6">
      <t>シセツ</t>
    </rPh>
    <phoneticPr fontId="4"/>
  </si>
  <si>
    <t>（旧八景中加圧ﾎﾟﾝﾌﾟ場）</t>
    <rPh sb="1" eb="2">
      <t>キュウ</t>
    </rPh>
    <rPh sb="2" eb="4">
      <t>ハッケイ</t>
    </rPh>
    <rPh sb="4" eb="5">
      <t>チュウ</t>
    </rPh>
    <rPh sb="5" eb="7">
      <t>カアツ</t>
    </rPh>
    <rPh sb="12" eb="13">
      <t>ジョウ</t>
    </rPh>
    <phoneticPr fontId="4"/>
  </si>
  <si>
    <t>天神3丁目4916番3</t>
    <rPh sb="0" eb="2">
      <t>テンジン</t>
    </rPh>
    <rPh sb="3" eb="5">
      <t>チョウメ</t>
    </rPh>
    <rPh sb="9" eb="10">
      <t>バン</t>
    </rPh>
    <phoneticPr fontId="4"/>
  </si>
  <si>
    <t>けやき台3丁目28番</t>
    <rPh sb="3" eb="4">
      <t>ダイ</t>
    </rPh>
    <rPh sb="5" eb="7">
      <t>チョウメ</t>
    </rPh>
    <rPh sb="9" eb="10">
      <t>バン</t>
    </rPh>
    <phoneticPr fontId="4"/>
  </si>
  <si>
    <t>駅前町529番4</t>
    <rPh sb="0" eb="2">
      <t>エキマエ</t>
    </rPh>
    <rPh sb="2" eb="3">
      <t>マチ</t>
    </rPh>
    <rPh sb="6" eb="7">
      <t>バン</t>
    </rPh>
    <phoneticPr fontId="4"/>
  </si>
  <si>
    <t>ゆりのき台4丁目20番</t>
    <rPh sb="4" eb="5">
      <t>ダイ</t>
    </rPh>
    <rPh sb="6" eb="8">
      <t>チョウメ</t>
    </rPh>
    <rPh sb="10" eb="11">
      <t>バン</t>
    </rPh>
    <phoneticPr fontId="4"/>
  </si>
  <si>
    <t>けやき台5丁目25番</t>
    <rPh sb="3" eb="4">
      <t>ダイ</t>
    </rPh>
    <rPh sb="5" eb="7">
      <t>チョウメ</t>
    </rPh>
    <rPh sb="9" eb="10">
      <t>バン</t>
    </rPh>
    <phoneticPr fontId="4"/>
  </si>
  <si>
    <t>天神3丁目5156番11</t>
    <rPh sb="0" eb="2">
      <t>テンジン</t>
    </rPh>
    <rPh sb="3" eb="5">
      <t>チョウメ</t>
    </rPh>
    <rPh sb="9" eb="10">
      <t>バン</t>
    </rPh>
    <phoneticPr fontId="4"/>
  </si>
  <si>
    <t>ゆりのき台4丁目21番</t>
    <rPh sb="4" eb="5">
      <t>ダイ</t>
    </rPh>
    <rPh sb="6" eb="8">
      <t>チョウメ</t>
    </rPh>
    <rPh sb="10" eb="11">
      <t>バン</t>
    </rPh>
    <phoneticPr fontId="4"/>
  </si>
  <si>
    <t>ゆりのき台4丁目22番</t>
    <rPh sb="4" eb="5">
      <t>ダイ</t>
    </rPh>
    <rPh sb="6" eb="8">
      <t>チョウメ</t>
    </rPh>
    <rPh sb="10" eb="11">
      <t>バン</t>
    </rPh>
    <phoneticPr fontId="4"/>
  </si>
  <si>
    <t>ゆりのき台5丁目8番</t>
    <rPh sb="4" eb="5">
      <t>ダイ</t>
    </rPh>
    <rPh sb="6" eb="8">
      <t>チョウメ</t>
    </rPh>
    <rPh sb="9" eb="10">
      <t>バン</t>
    </rPh>
    <phoneticPr fontId="4"/>
  </si>
  <si>
    <t>ゆりのき台6丁目48番</t>
    <rPh sb="4" eb="5">
      <t>ダイ</t>
    </rPh>
    <rPh sb="6" eb="8">
      <t>チョウメ</t>
    </rPh>
    <rPh sb="10" eb="11">
      <t>バン</t>
    </rPh>
    <phoneticPr fontId="4"/>
  </si>
  <si>
    <t>天神3丁目5197番</t>
    <rPh sb="0" eb="2">
      <t>テンジン</t>
    </rPh>
    <rPh sb="3" eb="5">
      <t>チョウメ</t>
    </rPh>
    <rPh sb="9" eb="10">
      <t>バン</t>
    </rPh>
    <phoneticPr fontId="4"/>
  </si>
  <si>
    <t>学園7丁目71番</t>
    <rPh sb="0" eb="2">
      <t>ガクエン</t>
    </rPh>
    <rPh sb="3" eb="5">
      <t>チョウメ</t>
    </rPh>
    <rPh sb="7" eb="8">
      <t>バン</t>
    </rPh>
    <phoneticPr fontId="4"/>
  </si>
  <si>
    <t>天神3丁目4880番3</t>
    <rPh sb="0" eb="2">
      <t>テンジン</t>
    </rPh>
    <rPh sb="3" eb="5">
      <t>チョウメ</t>
    </rPh>
    <rPh sb="9" eb="10">
      <t>バン</t>
    </rPh>
    <phoneticPr fontId="4"/>
  </si>
  <si>
    <t>あかしあ台3丁目27番9～12</t>
    <rPh sb="4" eb="5">
      <t>ダイ</t>
    </rPh>
    <rPh sb="6" eb="8">
      <t>チョウメ</t>
    </rPh>
    <rPh sb="10" eb="11">
      <t>バン</t>
    </rPh>
    <phoneticPr fontId="4"/>
  </si>
  <si>
    <t>ゆりのき台5丁目7番73～75</t>
    <rPh sb="4" eb="5">
      <t>ダイ</t>
    </rPh>
    <rPh sb="6" eb="8">
      <t>チョウメ</t>
    </rPh>
    <rPh sb="9" eb="10">
      <t>バン</t>
    </rPh>
    <phoneticPr fontId="4"/>
  </si>
  <si>
    <t>ゆりのき台5丁目8番172～176</t>
    <rPh sb="4" eb="5">
      <t>ダイ</t>
    </rPh>
    <rPh sb="6" eb="8">
      <t>チョウメ</t>
    </rPh>
    <rPh sb="9" eb="10">
      <t>バン</t>
    </rPh>
    <phoneticPr fontId="4"/>
  </si>
  <si>
    <t>天神3丁目5213番6</t>
    <rPh sb="0" eb="2">
      <t>テンジン</t>
    </rPh>
    <rPh sb="3" eb="5">
      <t>チョウメ</t>
    </rPh>
    <rPh sb="9" eb="10">
      <t>バン</t>
    </rPh>
    <phoneticPr fontId="4"/>
  </si>
  <si>
    <t>けやき台3丁目78番6</t>
    <rPh sb="3" eb="4">
      <t>ダイ</t>
    </rPh>
    <rPh sb="5" eb="7">
      <t>チョウメ</t>
    </rPh>
    <rPh sb="9" eb="10">
      <t>バン</t>
    </rPh>
    <phoneticPr fontId="4"/>
  </si>
  <si>
    <t>武庫が丘地区</t>
    <rPh sb="0" eb="2">
      <t>ムコ</t>
    </rPh>
    <rPh sb="3" eb="4">
      <t>オカ</t>
    </rPh>
    <rPh sb="4" eb="6">
      <t>チク</t>
    </rPh>
    <phoneticPr fontId="4"/>
  </si>
  <si>
    <t>狭間が丘地区</t>
    <rPh sb="0" eb="2">
      <t>ハザマ</t>
    </rPh>
    <rPh sb="3" eb="4">
      <t>オカ</t>
    </rPh>
    <rPh sb="4" eb="6">
      <t>チク</t>
    </rPh>
    <phoneticPr fontId="4"/>
  </si>
  <si>
    <t>つつじが丘南地区</t>
    <rPh sb="4" eb="5">
      <t>オカ</t>
    </rPh>
    <rPh sb="5" eb="6">
      <t>ミナミ</t>
    </rPh>
    <rPh sb="6" eb="8">
      <t>チク</t>
    </rPh>
    <phoneticPr fontId="4"/>
  </si>
  <si>
    <t>弥生が丘地区</t>
    <rPh sb="0" eb="2">
      <t>ヤヨイ</t>
    </rPh>
    <rPh sb="3" eb="4">
      <t>オカ</t>
    </rPh>
    <rPh sb="4" eb="6">
      <t>チク</t>
    </rPh>
    <phoneticPr fontId="4"/>
  </si>
  <si>
    <t>すずかけ台地区</t>
    <rPh sb="4" eb="5">
      <t>ダイ</t>
    </rPh>
    <rPh sb="5" eb="7">
      <t>チク</t>
    </rPh>
    <phoneticPr fontId="4"/>
  </si>
  <si>
    <t>ゆりのき台地区</t>
    <rPh sb="4" eb="5">
      <t>ダイ</t>
    </rPh>
    <rPh sb="5" eb="7">
      <t>チク</t>
    </rPh>
    <phoneticPr fontId="4"/>
  </si>
  <si>
    <t>つつじが丘北地区</t>
    <rPh sb="4" eb="5">
      <t>オカ</t>
    </rPh>
    <rPh sb="5" eb="6">
      <t>キタ</t>
    </rPh>
    <rPh sb="6" eb="8">
      <t>チク</t>
    </rPh>
    <phoneticPr fontId="4"/>
  </si>
  <si>
    <t>けやき台地区</t>
    <rPh sb="3" eb="4">
      <t>ダイ</t>
    </rPh>
    <rPh sb="4" eb="6">
      <t>チク</t>
    </rPh>
    <phoneticPr fontId="4"/>
  </si>
  <si>
    <t>学園地区</t>
    <rPh sb="0" eb="2">
      <t>ガクエン</t>
    </rPh>
    <rPh sb="2" eb="4">
      <t>チク</t>
    </rPh>
    <phoneticPr fontId="4"/>
  </si>
  <si>
    <t>あかしあ台地区</t>
    <rPh sb="4" eb="5">
      <t>ダイ</t>
    </rPh>
    <rPh sb="5" eb="7">
      <t>チク</t>
    </rPh>
    <phoneticPr fontId="4"/>
  </si>
  <si>
    <t>富士が丘地区</t>
    <rPh sb="0" eb="2">
      <t>フジ</t>
    </rPh>
    <rPh sb="3" eb="4">
      <t>オカ</t>
    </rPh>
    <rPh sb="4" eb="6">
      <t>チク</t>
    </rPh>
    <phoneticPr fontId="4"/>
  </si>
  <si>
    <t>友が丘地区</t>
    <rPh sb="0" eb="1">
      <t>トモ</t>
    </rPh>
    <rPh sb="2" eb="3">
      <t>オカ</t>
    </rPh>
    <rPh sb="3" eb="5">
      <t>チク</t>
    </rPh>
    <phoneticPr fontId="4"/>
  </si>
  <si>
    <t>あかしあ台1丁目1番地</t>
    <rPh sb="4" eb="5">
      <t>ダイ</t>
    </rPh>
    <rPh sb="6" eb="8">
      <t>チョウメ</t>
    </rPh>
    <rPh sb="9" eb="11">
      <t>バンチ</t>
    </rPh>
    <phoneticPr fontId="4"/>
  </si>
  <si>
    <t>ゆりのき台6丁目</t>
    <rPh sb="4" eb="5">
      <t>ダイ</t>
    </rPh>
    <rPh sb="6" eb="8">
      <t>チョウメ</t>
    </rPh>
    <phoneticPr fontId="4"/>
  </si>
  <si>
    <t>けやき台3丁目78番地</t>
    <rPh sb="3" eb="4">
      <t>ダイ</t>
    </rPh>
    <rPh sb="5" eb="7">
      <t>チョウメ</t>
    </rPh>
    <rPh sb="9" eb="10">
      <t>バン</t>
    </rPh>
    <rPh sb="10" eb="11">
      <t>チ</t>
    </rPh>
    <phoneticPr fontId="4"/>
  </si>
  <si>
    <t>三田地区</t>
    <rPh sb="0" eb="2">
      <t>サンダ</t>
    </rPh>
    <rPh sb="2" eb="4">
      <t>チク</t>
    </rPh>
    <phoneticPr fontId="4"/>
  </si>
  <si>
    <t>武庫が丘1丁目3番地</t>
    <rPh sb="0" eb="2">
      <t>ムコ</t>
    </rPh>
    <rPh sb="3" eb="4">
      <t>オカ</t>
    </rPh>
    <rPh sb="5" eb="7">
      <t>チョウメ</t>
    </rPh>
    <rPh sb="8" eb="10">
      <t>バンチ</t>
    </rPh>
    <phoneticPr fontId="4"/>
  </si>
  <si>
    <t>三輪地区</t>
    <rPh sb="0" eb="2">
      <t>ミワ</t>
    </rPh>
    <rPh sb="2" eb="4">
      <t>チク</t>
    </rPh>
    <phoneticPr fontId="4"/>
  </si>
  <si>
    <t>高平地区</t>
    <rPh sb="0" eb="2">
      <t>タカヒラ</t>
    </rPh>
    <rPh sb="2" eb="4">
      <t>チク</t>
    </rPh>
    <phoneticPr fontId="4"/>
  </si>
  <si>
    <t>小野地区</t>
    <rPh sb="0" eb="2">
      <t>オノ</t>
    </rPh>
    <rPh sb="2" eb="4">
      <t>チク</t>
    </rPh>
    <phoneticPr fontId="4"/>
  </si>
  <si>
    <t>藍地区</t>
    <rPh sb="0" eb="1">
      <t>アイ</t>
    </rPh>
    <rPh sb="1" eb="3">
      <t>チク</t>
    </rPh>
    <phoneticPr fontId="4"/>
  </si>
  <si>
    <t>下井沢字奥郷</t>
    <rPh sb="0" eb="1">
      <t>シタ</t>
    </rPh>
    <rPh sb="1" eb="3">
      <t>イサワ</t>
    </rPh>
    <rPh sb="3" eb="4">
      <t>アザ</t>
    </rPh>
    <rPh sb="4" eb="5">
      <t>オク</t>
    </rPh>
    <rPh sb="5" eb="6">
      <t>ゴウ</t>
    </rPh>
    <phoneticPr fontId="4"/>
  </si>
  <si>
    <t>広野地区</t>
    <rPh sb="0" eb="2">
      <t>ヒロノ</t>
    </rPh>
    <rPh sb="2" eb="4">
      <t>チク</t>
    </rPh>
    <phoneticPr fontId="4"/>
  </si>
  <si>
    <t>あかしあ台4丁目13番1</t>
    <rPh sb="4" eb="5">
      <t>ダイ</t>
    </rPh>
    <rPh sb="6" eb="8">
      <t>チョウメ</t>
    </rPh>
    <rPh sb="10" eb="11">
      <t>バン</t>
    </rPh>
    <phoneticPr fontId="4"/>
  </si>
  <si>
    <t>あかしあ台2丁目19番</t>
    <rPh sb="4" eb="5">
      <t>ダイ</t>
    </rPh>
    <rPh sb="6" eb="8">
      <t>チョウメ</t>
    </rPh>
    <rPh sb="10" eb="11">
      <t>バン</t>
    </rPh>
    <phoneticPr fontId="4"/>
  </si>
  <si>
    <t>あかしあ台2丁目19番76</t>
    <rPh sb="4" eb="5">
      <t>ダイ</t>
    </rPh>
    <rPh sb="6" eb="8">
      <t>チョウメ</t>
    </rPh>
    <rPh sb="10" eb="11">
      <t>バン</t>
    </rPh>
    <phoneticPr fontId="4"/>
  </si>
  <si>
    <t>ゆりのき台3丁目25番</t>
    <rPh sb="4" eb="5">
      <t>ダイ</t>
    </rPh>
    <rPh sb="6" eb="8">
      <t>チョウメ</t>
    </rPh>
    <rPh sb="10" eb="11">
      <t>バン</t>
    </rPh>
    <phoneticPr fontId="4"/>
  </si>
  <si>
    <t>大門公園内</t>
    <rPh sb="0" eb="2">
      <t>ダイモン</t>
    </rPh>
    <rPh sb="2" eb="4">
      <t>コウエン</t>
    </rPh>
    <rPh sb="4" eb="5">
      <t>ナイ</t>
    </rPh>
    <phoneticPr fontId="4"/>
  </si>
  <si>
    <t>　</t>
    <phoneticPr fontId="4"/>
  </si>
  <si>
    <t>　</t>
    <phoneticPr fontId="4"/>
  </si>
  <si>
    <t>リッパー公園内</t>
    <rPh sb="4" eb="6">
      <t>コウエン</t>
    </rPh>
    <rPh sb="6" eb="7">
      <t>ナイ</t>
    </rPh>
    <phoneticPr fontId="4"/>
  </si>
  <si>
    <t>虫尾公園内</t>
    <rPh sb="0" eb="1">
      <t>ムシ</t>
    </rPh>
    <rPh sb="1" eb="2">
      <t>オ</t>
    </rPh>
    <rPh sb="2" eb="4">
      <t>コウエン</t>
    </rPh>
    <rPh sb="4" eb="5">
      <t>ナイ</t>
    </rPh>
    <phoneticPr fontId="4"/>
  </si>
  <si>
    <t>南が丘1丁目30番1</t>
    <rPh sb="0" eb="1">
      <t>ミナミ</t>
    </rPh>
    <rPh sb="2" eb="3">
      <t>オカ</t>
    </rPh>
    <rPh sb="4" eb="6">
      <t>チョウメ</t>
    </rPh>
    <rPh sb="8" eb="9">
      <t>バン</t>
    </rPh>
    <phoneticPr fontId="4"/>
  </si>
  <si>
    <t>ごみ集積施</t>
    <rPh sb="2" eb="4">
      <t>シュウセキ</t>
    </rPh>
    <rPh sb="4" eb="5">
      <t>セ</t>
    </rPh>
    <phoneticPr fontId="4"/>
  </si>
  <si>
    <t>天神3丁目5109番３</t>
    <rPh sb="0" eb="2">
      <t>テンジン</t>
    </rPh>
    <rPh sb="3" eb="5">
      <t>チョウメ</t>
    </rPh>
    <rPh sb="9" eb="10">
      <t>バン</t>
    </rPh>
    <phoneticPr fontId="4"/>
  </si>
  <si>
    <t>下井沢字院ノ馬場67番29</t>
    <rPh sb="0" eb="1">
      <t>シモ</t>
    </rPh>
    <rPh sb="1" eb="3">
      <t>イサワ</t>
    </rPh>
    <rPh sb="3" eb="4">
      <t>アザ</t>
    </rPh>
    <rPh sb="4" eb="5">
      <t>イン</t>
    </rPh>
    <rPh sb="6" eb="8">
      <t>ババ</t>
    </rPh>
    <rPh sb="10" eb="11">
      <t>バン</t>
    </rPh>
    <phoneticPr fontId="4"/>
  </si>
  <si>
    <t>富士が丘６丁目１２番</t>
    <rPh sb="0" eb="2">
      <t>フジ</t>
    </rPh>
    <rPh sb="3" eb="4">
      <t>オカ</t>
    </rPh>
    <rPh sb="5" eb="7">
      <t>チョウメ</t>
    </rPh>
    <rPh sb="9" eb="10">
      <t>バン</t>
    </rPh>
    <phoneticPr fontId="4"/>
  </si>
  <si>
    <t>天神3丁目5183番9</t>
    <rPh sb="0" eb="2">
      <t>テンジン</t>
    </rPh>
    <rPh sb="3" eb="5">
      <t>チョウメ</t>
    </rPh>
    <rPh sb="9" eb="10">
      <t>バン</t>
    </rPh>
    <phoneticPr fontId="4"/>
  </si>
  <si>
    <t>[その他の施設 計]</t>
    <rPh sb="1" eb="4">
      <t>ソノタ</t>
    </rPh>
    <rPh sb="5" eb="7">
      <t>シセツ</t>
    </rPh>
    <rPh sb="8" eb="9">
      <t>ケイ</t>
    </rPh>
    <phoneticPr fontId="7"/>
  </si>
  <si>
    <t xml:space="preserve">  (普通財産内訳)</t>
    <rPh sb="3" eb="5">
      <t>フツウ</t>
    </rPh>
    <rPh sb="5" eb="7">
      <t>ザイサン</t>
    </rPh>
    <rPh sb="7" eb="9">
      <t>ウチワケ</t>
    </rPh>
    <phoneticPr fontId="7"/>
  </si>
  <si>
    <t>㎡</t>
  </si>
  <si>
    <t>山      林</t>
    <rPh sb="0" eb="8">
      <t>サンリン</t>
    </rPh>
    <phoneticPr fontId="7"/>
  </si>
  <si>
    <t>[山林  計]</t>
    <rPh sb="1" eb="3">
      <t>サンリン</t>
    </rPh>
    <rPh sb="5" eb="6">
      <t>ケイ</t>
    </rPh>
    <phoneticPr fontId="7"/>
  </si>
  <si>
    <t>広野駐在所貸付地</t>
    <rPh sb="0" eb="2">
      <t>ヒロノ</t>
    </rPh>
    <rPh sb="2" eb="5">
      <t>チュウザイショ</t>
    </rPh>
    <rPh sb="5" eb="7">
      <t>カシツケ</t>
    </rPh>
    <rPh sb="7" eb="8">
      <t>チ</t>
    </rPh>
    <phoneticPr fontId="7"/>
  </si>
  <si>
    <t>四つ辻  〃</t>
    <rPh sb="0" eb="3">
      <t>ヨツツジ</t>
    </rPh>
    <phoneticPr fontId="7"/>
  </si>
  <si>
    <t>加茂    〃</t>
    <rPh sb="0" eb="2">
      <t>カモ</t>
    </rPh>
    <phoneticPr fontId="7"/>
  </si>
  <si>
    <t>ＪＲ三田駅前派出所</t>
    <rPh sb="2" eb="6">
      <t>サンダエキマエ</t>
    </rPh>
    <rPh sb="6" eb="9">
      <t>ハシュツジョ</t>
    </rPh>
    <phoneticPr fontId="7"/>
  </si>
  <si>
    <t>貸付地</t>
    <rPh sb="0" eb="2">
      <t>カシツケ</t>
    </rPh>
    <rPh sb="2" eb="3">
      <t>チ</t>
    </rPh>
    <phoneticPr fontId="7"/>
  </si>
  <si>
    <t>下高平駐在所貸付地</t>
    <rPh sb="0" eb="1">
      <t>シモ</t>
    </rPh>
    <rPh sb="1" eb="3">
      <t>タカヒラ</t>
    </rPh>
    <rPh sb="3" eb="6">
      <t>チュウザイショ</t>
    </rPh>
    <rPh sb="6" eb="8">
      <t>カシツケ</t>
    </rPh>
    <rPh sb="8" eb="9">
      <t>チ</t>
    </rPh>
    <phoneticPr fontId="7"/>
  </si>
  <si>
    <t>小野　　〃</t>
    <rPh sb="0" eb="2">
      <t>オノチュウザイショ</t>
    </rPh>
    <phoneticPr fontId="7"/>
  </si>
  <si>
    <t>上高平駐在所</t>
  </si>
  <si>
    <t>交番用地</t>
    <rPh sb="0" eb="2">
      <t>コウバン</t>
    </rPh>
    <rPh sb="2" eb="4">
      <t>ヨウチ</t>
    </rPh>
    <phoneticPr fontId="7"/>
  </si>
  <si>
    <t>三田警察署</t>
    <rPh sb="0" eb="2">
      <t>サンダ</t>
    </rPh>
    <rPh sb="2" eb="4">
      <t>ケイサツ</t>
    </rPh>
    <rPh sb="4" eb="5">
      <t>ショ</t>
    </rPh>
    <phoneticPr fontId="4"/>
  </si>
  <si>
    <t>三田南交番敷地</t>
    <phoneticPr fontId="4"/>
  </si>
  <si>
    <t>　</t>
    <phoneticPr fontId="7"/>
  </si>
  <si>
    <t>加茂駐在所用地</t>
    <rPh sb="0" eb="2">
      <t>カモ</t>
    </rPh>
    <rPh sb="2" eb="5">
      <t>チュウザイショ</t>
    </rPh>
    <rPh sb="5" eb="7">
      <t>ヨウチ</t>
    </rPh>
    <phoneticPr fontId="7"/>
  </si>
  <si>
    <t>北浦公民館</t>
    <rPh sb="0" eb="2">
      <t>キタウラ</t>
    </rPh>
    <rPh sb="2" eb="5">
      <t>コウミンカン</t>
    </rPh>
    <phoneticPr fontId="7"/>
  </si>
  <si>
    <t>東山公民館</t>
    <rPh sb="0" eb="2">
      <t>ヒガシヤマ</t>
    </rPh>
    <rPh sb="2" eb="5">
      <t>コウミンカン</t>
    </rPh>
    <phoneticPr fontId="7"/>
  </si>
  <si>
    <t>中野公民館</t>
    <rPh sb="0" eb="2">
      <t>ナカノ</t>
    </rPh>
    <rPh sb="2" eb="5">
      <t>コウミンカン</t>
    </rPh>
    <phoneticPr fontId="7"/>
  </si>
  <si>
    <t>西相野会館</t>
    <rPh sb="0" eb="3">
      <t>ニシアイノ</t>
    </rPh>
    <rPh sb="3" eb="5">
      <t>カイカン</t>
    </rPh>
    <phoneticPr fontId="7"/>
  </si>
  <si>
    <t>大畑公民館</t>
    <rPh sb="0" eb="2">
      <t>オオハタ</t>
    </rPh>
    <rPh sb="2" eb="5">
      <t>コウミンカン</t>
    </rPh>
    <phoneticPr fontId="4"/>
  </si>
  <si>
    <t>下相野公民館</t>
    <phoneticPr fontId="4"/>
  </si>
  <si>
    <t>高平教育集会所</t>
    <phoneticPr fontId="4"/>
  </si>
  <si>
    <t>加茂井自治会館</t>
    <rPh sb="0" eb="2">
      <t>カモ</t>
    </rPh>
    <rPh sb="2" eb="3">
      <t>イ</t>
    </rPh>
    <rPh sb="3" eb="5">
      <t>ジチ</t>
    </rPh>
    <rPh sb="5" eb="7">
      <t>カイカン</t>
    </rPh>
    <phoneticPr fontId="4"/>
  </si>
  <si>
    <t>西区第二集会所用地</t>
    <rPh sb="0" eb="2">
      <t>ニシク</t>
    </rPh>
    <rPh sb="2" eb="4">
      <t>ダイニ</t>
    </rPh>
    <rPh sb="4" eb="7">
      <t>シュウカイショ</t>
    </rPh>
    <rPh sb="7" eb="9">
      <t>ヨウチ</t>
    </rPh>
    <phoneticPr fontId="4"/>
  </si>
  <si>
    <t>旧神戸三田伝病</t>
    <rPh sb="0" eb="1">
      <t>キュウ</t>
    </rPh>
    <rPh sb="1" eb="3">
      <t>コウベ</t>
    </rPh>
    <rPh sb="3" eb="5">
      <t>サンダ</t>
    </rPh>
    <rPh sb="5" eb="6">
      <t>デン</t>
    </rPh>
    <rPh sb="6" eb="7">
      <t>ビョウ</t>
    </rPh>
    <phoneticPr fontId="7"/>
  </si>
  <si>
    <t>加茂市有地</t>
    <rPh sb="0" eb="2">
      <t>カモ</t>
    </rPh>
    <rPh sb="2" eb="5">
      <t>シユウチ</t>
    </rPh>
    <phoneticPr fontId="7"/>
  </si>
  <si>
    <t>旧高平忠魂敷地</t>
    <rPh sb="0" eb="1">
      <t>キュウ</t>
    </rPh>
    <rPh sb="1" eb="3">
      <t>タカヒラ</t>
    </rPh>
    <rPh sb="3" eb="5">
      <t>チュウコン</t>
    </rPh>
    <rPh sb="5" eb="7">
      <t>シキチ</t>
    </rPh>
    <phoneticPr fontId="7"/>
  </si>
  <si>
    <t>旧本庄村  〃</t>
    <rPh sb="0" eb="1">
      <t>キュウ</t>
    </rPh>
    <rPh sb="1" eb="3">
      <t>ホンジョウ</t>
    </rPh>
    <rPh sb="3" eb="4">
      <t>ムラ</t>
    </rPh>
    <phoneticPr fontId="7"/>
  </si>
  <si>
    <t>忠魂堂</t>
    <rPh sb="0" eb="2">
      <t>チュウコン</t>
    </rPh>
    <rPh sb="2" eb="3">
      <t>ドウ</t>
    </rPh>
    <phoneticPr fontId="7"/>
  </si>
  <si>
    <t>新地旧道路敷地</t>
    <rPh sb="0" eb="2">
      <t>シンチ</t>
    </rPh>
    <rPh sb="2" eb="3">
      <t>キュウ</t>
    </rPh>
    <rPh sb="3" eb="5">
      <t>ドウロ</t>
    </rPh>
    <rPh sb="5" eb="7">
      <t>シキチ</t>
    </rPh>
    <phoneticPr fontId="7"/>
  </si>
  <si>
    <t>塵芥捨場敷地</t>
    <rPh sb="0" eb="2">
      <t>ジンカイ</t>
    </rPh>
    <rPh sb="2" eb="4">
      <t>ステバ</t>
    </rPh>
    <rPh sb="4" eb="6">
      <t>シキチ</t>
    </rPh>
    <phoneticPr fontId="7"/>
  </si>
  <si>
    <t>塵芥焼却場</t>
    <rPh sb="0" eb="2">
      <t>ジンカイ</t>
    </rPh>
    <rPh sb="2" eb="5">
      <t>ショウキャクジョウ</t>
    </rPh>
    <phoneticPr fontId="7"/>
  </si>
  <si>
    <t>旧芦有地環境</t>
    <rPh sb="0" eb="1">
      <t>キュウ</t>
    </rPh>
    <rPh sb="1" eb="2">
      <t>ロ</t>
    </rPh>
    <rPh sb="2" eb="3">
      <t>ユウ</t>
    </rPh>
    <rPh sb="3" eb="4">
      <t>チ</t>
    </rPh>
    <rPh sb="4" eb="6">
      <t>カンキョウ</t>
    </rPh>
    <phoneticPr fontId="7"/>
  </si>
  <si>
    <t>センター進入路</t>
    <rPh sb="4" eb="7">
      <t>シンニュウロ</t>
    </rPh>
    <phoneticPr fontId="7"/>
  </si>
  <si>
    <t>旧芦有地</t>
    <rPh sb="0" eb="1">
      <t>キュウ</t>
    </rPh>
    <rPh sb="1" eb="2">
      <t>ロ</t>
    </rPh>
    <rPh sb="2" eb="3">
      <t>ユウ</t>
    </rPh>
    <rPh sb="3" eb="4">
      <t>チ</t>
    </rPh>
    <phoneticPr fontId="7"/>
  </si>
  <si>
    <t>旧庁舎跡児童公園</t>
    <rPh sb="0" eb="3">
      <t>キュウチョウシャ</t>
    </rPh>
    <rPh sb="3" eb="4">
      <t>アト</t>
    </rPh>
    <rPh sb="4" eb="8">
      <t>ジドウコウエン</t>
    </rPh>
    <phoneticPr fontId="7"/>
  </si>
  <si>
    <t>庁舎前貸付地</t>
    <rPh sb="0" eb="3">
      <t>チョウシャマエ</t>
    </rPh>
    <rPh sb="3" eb="5">
      <t>カシツケ</t>
    </rPh>
    <rPh sb="5" eb="6">
      <t>チ</t>
    </rPh>
    <phoneticPr fontId="7"/>
  </si>
  <si>
    <t>有馬富士内貸付地</t>
    <rPh sb="0" eb="5">
      <t>アリマフジナイ</t>
    </rPh>
    <rPh sb="5" eb="7">
      <t>カシツケ</t>
    </rPh>
    <rPh sb="7" eb="8">
      <t>チ</t>
    </rPh>
    <phoneticPr fontId="7"/>
  </si>
  <si>
    <t>ライスセンター</t>
  </si>
  <si>
    <t>虫尾貸付地</t>
    <rPh sb="0" eb="1">
      <t>ムシ</t>
    </rPh>
    <rPh sb="1" eb="2">
      <t>オ</t>
    </rPh>
    <rPh sb="2" eb="4">
      <t>カシツケ</t>
    </rPh>
    <rPh sb="4" eb="5">
      <t>チ</t>
    </rPh>
    <phoneticPr fontId="7"/>
  </si>
  <si>
    <t>阪神友愛食品共同貸</t>
    <rPh sb="0" eb="2">
      <t>ハンシン</t>
    </rPh>
    <rPh sb="2" eb="4">
      <t>ユウアイショクヒ</t>
    </rPh>
    <rPh sb="4" eb="6">
      <t>ショクヒン</t>
    </rPh>
    <rPh sb="6" eb="8">
      <t>キョウドウ</t>
    </rPh>
    <rPh sb="8" eb="9">
      <t>カ</t>
    </rPh>
    <phoneticPr fontId="7"/>
  </si>
  <si>
    <t>付地</t>
    <rPh sb="0" eb="1">
      <t>ツ</t>
    </rPh>
    <rPh sb="1" eb="2">
      <t>チ</t>
    </rPh>
    <phoneticPr fontId="7"/>
  </si>
  <si>
    <t>自家用協会事務所</t>
    <rPh sb="0" eb="3">
      <t>ジカヨウ</t>
    </rPh>
    <rPh sb="3" eb="5">
      <t>キョウカイ</t>
    </rPh>
    <rPh sb="5" eb="8">
      <t>ジムショ</t>
    </rPh>
    <phoneticPr fontId="7"/>
  </si>
  <si>
    <t>貸付建物</t>
    <rPh sb="0" eb="2">
      <t>カシツケ</t>
    </rPh>
    <rPh sb="2" eb="4">
      <t>タテモノ</t>
    </rPh>
    <phoneticPr fontId="7"/>
  </si>
  <si>
    <t>旧波豆川小学校</t>
    <rPh sb="0" eb="1">
      <t>キュウ</t>
    </rPh>
    <rPh sb="1" eb="4">
      <t>ハズカワ</t>
    </rPh>
    <rPh sb="4" eb="7">
      <t>ショウガッコウ</t>
    </rPh>
    <phoneticPr fontId="7"/>
  </si>
  <si>
    <t>旧羽束中学校</t>
    <rPh sb="0" eb="1">
      <t>キュウ</t>
    </rPh>
    <rPh sb="1" eb="2">
      <t>ハ</t>
    </rPh>
    <rPh sb="2" eb="3">
      <t>ツカ</t>
    </rPh>
    <rPh sb="3" eb="6">
      <t>チュウガッコウ</t>
    </rPh>
    <phoneticPr fontId="7"/>
  </si>
  <si>
    <t>旧青野幼稚園</t>
    <rPh sb="0" eb="1">
      <t>キュウ</t>
    </rPh>
    <rPh sb="1" eb="3">
      <t>アオノ</t>
    </rPh>
    <rPh sb="3" eb="6">
      <t>ヨウチエン</t>
    </rPh>
    <phoneticPr fontId="7"/>
  </si>
  <si>
    <t>旧小柿幼稚園</t>
    <rPh sb="0" eb="1">
      <t>キュウ</t>
    </rPh>
    <rPh sb="1" eb="2">
      <t>コ</t>
    </rPh>
    <rPh sb="2" eb="3">
      <t>ガキ</t>
    </rPh>
    <rPh sb="3" eb="6">
      <t>ヨウチエン</t>
    </rPh>
    <phoneticPr fontId="7"/>
  </si>
  <si>
    <t>旧大舟保育園</t>
    <rPh sb="0" eb="1">
      <t>キュウ</t>
    </rPh>
    <rPh sb="1" eb="2">
      <t>オオ</t>
    </rPh>
    <rPh sb="2" eb="3">
      <t>フネ</t>
    </rPh>
    <rPh sb="3" eb="6">
      <t>ホイクエン</t>
    </rPh>
    <phoneticPr fontId="7"/>
  </si>
  <si>
    <t>西山市有地</t>
    <rPh sb="0" eb="2">
      <t>ニシヤマ</t>
    </rPh>
    <rPh sb="2" eb="5">
      <t>シユウチ</t>
    </rPh>
    <phoneticPr fontId="7"/>
  </si>
  <si>
    <t>（旧三田保育所）</t>
    <rPh sb="1" eb="2">
      <t>キュウ</t>
    </rPh>
    <rPh sb="2" eb="7">
      <t>サンダホイクショ</t>
    </rPh>
    <phoneticPr fontId="7"/>
  </si>
  <si>
    <t>ゆうかり保育所敷地</t>
    <rPh sb="4" eb="7">
      <t>ホイクショ</t>
    </rPh>
    <rPh sb="7" eb="9">
      <t>シキチ</t>
    </rPh>
    <phoneticPr fontId="7"/>
  </si>
  <si>
    <t>光りの子保育園敷地</t>
    <rPh sb="0" eb="1">
      <t>ヒカリ</t>
    </rPh>
    <rPh sb="3" eb="4">
      <t>コ</t>
    </rPh>
    <rPh sb="4" eb="7">
      <t>ホイクエン</t>
    </rPh>
    <rPh sb="7" eb="9">
      <t>シキチ</t>
    </rPh>
    <phoneticPr fontId="7"/>
  </si>
  <si>
    <t>三田小学校横市有地</t>
    <rPh sb="0" eb="5">
      <t>サンダショウガッコウ</t>
    </rPh>
    <rPh sb="5" eb="6">
      <t>ヨコ</t>
    </rPh>
    <rPh sb="6" eb="9">
      <t>シユウチ</t>
    </rPh>
    <phoneticPr fontId="7"/>
  </si>
  <si>
    <t>旧消防庁舎跡地</t>
  </si>
  <si>
    <t>多目的広場</t>
    <rPh sb="0" eb="3">
      <t>タモクテキ</t>
    </rPh>
    <rPh sb="3" eb="5">
      <t>ヒロバ</t>
    </rPh>
    <phoneticPr fontId="4"/>
  </si>
  <si>
    <t>（旧母子小学校跡地）</t>
    <rPh sb="1" eb="2">
      <t>キュウ</t>
    </rPh>
    <rPh sb="2" eb="4">
      <t>モウシ</t>
    </rPh>
    <rPh sb="4" eb="7">
      <t>ショウガッコウ</t>
    </rPh>
    <rPh sb="7" eb="9">
      <t>アトチ</t>
    </rPh>
    <phoneticPr fontId="7"/>
  </si>
  <si>
    <t>旧相野簡水配水池</t>
    <rPh sb="0" eb="1">
      <t>キュウ</t>
    </rPh>
    <rPh sb="1" eb="3">
      <t>アイノ</t>
    </rPh>
    <rPh sb="3" eb="4">
      <t>カン</t>
    </rPh>
    <rPh sb="4" eb="5">
      <t>スイ</t>
    </rPh>
    <rPh sb="5" eb="7">
      <t>ハイスイ</t>
    </rPh>
    <rPh sb="7" eb="8">
      <t>イケ</t>
    </rPh>
    <phoneticPr fontId="7"/>
  </si>
  <si>
    <t>旧市民病院跡地</t>
    <phoneticPr fontId="4"/>
  </si>
  <si>
    <t>（旧防災倉庫）</t>
    <rPh sb="1" eb="2">
      <t>キュウ</t>
    </rPh>
    <rPh sb="2" eb="4">
      <t>ボウサイ</t>
    </rPh>
    <rPh sb="4" eb="6">
      <t>ソウコ</t>
    </rPh>
    <phoneticPr fontId="7"/>
  </si>
  <si>
    <t>旧市民病院医師住宅</t>
    <rPh sb="0" eb="5">
      <t>キュウシミンビョウイン</t>
    </rPh>
    <rPh sb="5" eb="7">
      <t>イシ</t>
    </rPh>
    <rPh sb="7" eb="9">
      <t>ジュウタク</t>
    </rPh>
    <phoneticPr fontId="7"/>
  </si>
  <si>
    <t>敷地</t>
    <rPh sb="0" eb="2">
      <t>シキチ</t>
    </rPh>
    <phoneticPr fontId="7"/>
  </si>
  <si>
    <t>三田わくわく村</t>
    <rPh sb="0" eb="2">
      <t>サンダ</t>
    </rPh>
    <rPh sb="6" eb="7">
      <t>ムラ</t>
    </rPh>
    <phoneticPr fontId="7"/>
  </si>
  <si>
    <t>山田区貸付地</t>
    <rPh sb="0" eb="2">
      <t>ヤマダ</t>
    </rPh>
    <rPh sb="2" eb="3">
      <t>ク</t>
    </rPh>
    <rPh sb="3" eb="5">
      <t>カシツケ</t>
    </rPh>
    <rPh sb="5" eb="6">
      <t>チ</t>
    </rPh>
    <phoneticPr fontId="7"/>
  </si>
  <si>
    <t>つつじが丘幼稚園横</t>
    <rPh sb="4" eb="5">
      <t>オカ</t>
    </rPh>
    <rPh sb="5" eb="8">
      <t>ヨウチエン</t>
    </rPh>
    <rPh sb="8" eb="9">
      <t>ヨコ</t>
    </rPh>
    <phoneticPr fontId="7"/>
  </si>
  <si>
    <t>母子永沢寺市民農園</t>
    <rPh sb="0" eb="2">
      <t>モウシ</t>
    </rPh>
    <rPh sb="2" eb="3">
      <t>エイ</t>
    </rPh>
    <rPh sb="3" eb="4">
      <t>タク</t>
    </rPh>
    <rPh sb="4" eb="5">
      <t>ジ</t>
    </rPh>
    <rPh sb="5" eb="9">
      <t>シミンノウエン</t>
    </rPh>
    <phoneticPr fontId="7"/>
  </si>
  <si>
    <t>管理棟</t>
    <rPh sb="0" eb="2">
      <t>カンリ</t>
    </rPh>
    <rPh sb="2" eb="3">
      <t>トウ</t>
    </rPh>
    <phoneticPr fontId="7"/>
  </si>
  <si>
    <t>つつじが丘中央公園</t>
    <rPh sb="4" eb="5">
      <t>オカ</t>
    </rPh>
    <rPh sb="5" eb="7">
      <t>チュウオウ</t>
    </rPh>
    <rPh sb="7" eb="9">
      <t>コウエン</t>
    </rPh>
    <phoneticPr fontId="7"/>
  </si>
  <si>
    <t>横市有地</t>
    <rPh sb="0" eb="1">
      <t>ヨコ</t>
    </rPh>
    <rPh sb="1" eb="4">
      <t>シユウチ</t>
    </rPh>
    <phoneticPr fontId="7"/>
  </si>
  <si>
    <t>うぐいすの里東貯水池</t>
    <phoneticPr fontId="4"/>
  </si>
  <si>
    <t>志手原幼稚園横</t>
    <rPh sb="0" eb="3">
      <t>シデハラ</t>
    </rPh>
    <rPh sb="3" eb="6">
      <t>ヨウチエン</t>
    </rPh>
    <rPh sb="6" eb="7">
      <t>ヨコ</t>
    </rPh>
    <phoneticPr fontId="7"/>
  </si>
  <si>
    <t>市有地</t>
    <rPh sb="0" eb="3">
      <t>シユウチ</t>
    </rPh>
    <phoneticPr fontId="7"/>
  </si>
  <si>
    <t>母子の里住宅団地</t>
    <rPh sb="0" eb="2">
      <t>モウシ</t>
    </rPh>
    <rPh sb="3" eb="4">
      <t>サト</t>
    </rPh>
    <rPh sb="4" eb="6">
      <t>ジュウタク</t>
    </rPh>
    <rPh sb="6" eb="8">
      <t>ダンチ</t>
    </rPh>
    <phoneticPr fontId="7"/>
  </si>
  <si>
    <t>分譲用地</t>
    <rPh sb="0" eb="2">
      <t>ブンジョウ</t>
    </rPh>
    <rPh sb="2" eb="4">
      <t>ヨウチ</t>
    </rPh>
    <phoneticPr fontId="7"/>
  </si>
  <si>
    <t>旧八景中ポンプ場</t>
    <rPh sb="0" eb="1">
      <t>キュウ</t>
    </rPh>
    <rPh sb="1" eb="3">
      <t>ハッケイ</t>
    </rPh>
    <rPh sb="3" eb="4">
      <t>チュウ</t>
    </rPh>
    <rPh sb="7" eb="8">
      <t>ジョウ</t>
    </rPh>
    <phoneticPr fontId="7"/>
  </si>
  <si>
    <t>跡地</t>
    <rPh sb="0" eb="2">
      <t>アトチ</t>
    </rPh>
    <phoneticPr fontId="7"/>
  </si>
  <si>
    <t>あいの保育園</t>
    <rPh sb="3" eb="6">
      <t>ホイクエン</t>
    </rPh>
    <phoneticPr fontId="7"/>
  </si>
  <si>
    <t>若草保育園</t>
    <rPh sb="0" eb="2">
      <t>ワカクサ</t>
    </rPh>
    <rPh sb="2" eb="5">
      <t>ホイクエン</t>
    </rPh>
    <phoneticPr fontId="7"/>
  </si>
  <si>
    <t>旧農業改良普及所</t>
    <rPh sb="0" eb="1">
      <t>キュウ</t>
    </rPh>
    <rPh sb="1" eb="3">
      <t>ノウギョウ</t>
    </rPh>
    <rPh sb="3" eb="5">
      <t>カイリョウ</t>
    </rPh>
    <rPh sb="5" eb="7">
      <t>フキュウ</t>
    </rPh>
    <rPh sb="7" eb="8">
      <t>ショ</t>
    </rPh>
    <phoneticPr fontId="7"/>
  </si>
  <si>
    <t>小野小学校プール用</t>
    <rPh sb="0" eb="5">
      <t>オノショウガッコウ</t>
    </rPh>
    <rPh sb="8" eb="9">
      <t>ヨウ</t>
    </rPh>
    <phoneticPr fontId="7"/>
  </si>
  <si>
    <t>旧ポンプ用地</t>
    <rPh sb="0" eb="1">
      <t>キュウ</t>
    </rPh>
    <rPh sb="4" eb="5">
      <t>ヨウ</t>
    </rPh>
    <rPh sb="5" eb="6">
      <t>チ</t>
    </rPh>
    <phoneticPr fontId="7"/>
  </si>
  <si>
    <t>大原（桜ヶ丘）</t>
    <rPh sb="0" eb="2">
      <t>オオハラ</t>
    </rPh>
    <rPh sb="3" eb="6">
      <t>サクラガオカ</t>
    </rPh>
    <phoneticPr fontId="7"/>
  </si>
  <si>
    <t>スカイタウン内</t>
    <rPh sb="6" eb="7">
      <t>ナイ</t>
    </rPh>
    <phoneticPr fontId="7"/>
  </si>
  <si>
    <t>市道横山天神線</t>
    <rPh sb="0" eb="2">
      <t>シドウ</t>
    </rPh>
    <rPh sb="2" eb="6">
      <t>ヨコヤマテンジン</t>
    </rPh>
    <rPh sb="6" eb="7">
      <t>セン</t>
    </rPh>
    <phoneticPr fontId="7"/>
  </si>
  <si>
    <t>道路敷</t>
    <rPh sb="0" eb="2">
      <t>ドウロ</t>
    </rPh>
    <rPh sb="2" eb="3">
      <t>シキ</t>
    </rPh>
    <phoneticPr fontId="7"/>
  </si>
  <si>
    <t>藤の台市有地</t>
    <rPh sb="0" eb="1">
      <t>フジ</t>
    </rPh>
    <rPh sb="2" eb="3">
      <t>ダイ</t>
    </rPh>
    <rPh sb="3" eb="6">
      <t>シユウチ</t>
    </rPh>
    <phoneticPr fontId="7"/>
  </si>
  <si>
    <t>三田わくわく村分場</t>
    <rPh sb="0" eb="2">
      <t>サンダ</t>
    </rPh>
    <rPh sb="6" eb="7">
      <t>ムラ</t>
    </rPh>
    <rPh sb="7" eb="9">
      <t>ブンジョウ</t>
    </rPh>
    <phoneticPr fontId="7"/>
  </si>
  <si>
    <t>武庫が丘市有地</t>
    <rPh sb="0" eb="2">
      <t>ムコ</t>
    </rPh>
    <rPh sb="3" eb="4">
      <t>オカ</t>
    </rPh>
    <rPh sb="4" eb="7">
      <t>シユウチ</t>
    </rPh>
    <phoneticPr fontId="7"/>
  </si>
  <si>
    <t>ﾚｸﾘｴｰｼｮﾝ用地</t>
    <rPh sb="8" eb="10">
      <t>ヨウチ</t>
    </rPh>
    <phoneticPr fontId="7"/>
  </si>
  <si>
    <t>三田シルバー</t>
    <rPh sb="0" eb="2">
      <t>サンダ</t>
    </rPh>
    <phoneticPr fontId="7"/>
  </si>
  <si>
    <t>人材センター</t>
    <rPh sb="0" eb="2">
      <t>ジンザイ</t>
    </rPh>
    <phoneticPr fontId="7"/>
  </si>
  <si>
    <t>旧清水が丘市営住宅</t>
    <rPh sb="0" eb="1">
      <t>キュウ</t>
    </rPh>
    <rPh sb="1" eb="3">
      <t>シミズ</t>
    </rPh>
    <rPh sb="4" eb="5">
      <t>オカ</t>
    </rPh>
    <rPh sb="5" eb="9">
      <t>シエイジュウタク</t>
    </rPh>
    <phoneticPr fontId="7"/>
  </si>
  <si>
    <t>旧虫尾市営住宅</t>
    <rPh sb="0" eb="1">
      <t>キュウ</t>
    </rPh>
    <rPh sb="1" eb="3">
      <t>ムシオ</t>
    </rPh>
    <rPh sb="3" eb="7">
      <t>シエイジュウタク</t>
    </rPh>
    <phoneticPr fontId="7"/>
  </si>
  <si>
    <t>弥生が丘</t>
    <rPh sb="0" eb="2">
      <t>ヤヨイ</t>
    </rPh>
    <rPh sb="3" eb="4">
      <t>オカ</t>
    </rPh>
    <phoneticPr fontId="7"/>
  </si>
  <si>
    <t>ｺﾐｭﾆﾃｨｾﾝﾀｰ</t>
  </si>
  <si>
    <t>上相野用悪水路</t>
    <rPh sb="0" eb="3">
      <t>カミアイノ</t>
    </rPh>
    <rPh sb="3" eb="4">
      <t>ヨウ</t>
    </rPh>
    <rPh sb="4" eb="5">
      <t>アク</t>
    </rPh>
    <rPh sb="5" eb="7">
      <t>スイロ</t>
    </rPh>
    <phoneticPr fontId="7"/>
  </si>
  <si>
    <t>ふれあいと創造の</t>
    <rPh sb="5" eb="7">
      <t>ソウゾウ</t>
    </rPh>
    <phoneticPr fontId="4"/>
  </si>
  <si>
    <t>里　交換用地</t>
    <rPh sb="0" eb="1">
      <t>サト</t>
    </rPh>
    <rPh sb="2" eb="4">
      <t>コウカン</t>
    </rPh>
    <rPh sb="4" eb="6">
      <t>ヨウチ</t>
    </rPh>
    <phoneticPr fontId="7"/>
  </si>
  <si>
    <t>西相野明楽寺農道</t>
    <rPh sb="0" eb="1">
      <t>ニシ</t>
    </rPh>
    <rPh sb="1" eb="3">
      <t>アイノ</t>
    </rPh>
    <rPh sb="3" eb="4">
      <t>メイ</t>
    </rPh>
    <rPh sb="4" eb="5">
      <t>ラク</t>
    </rPh>
    <rPh sb="5" eb="6">
      <t>テラ</t>
    </rPh>
    <rPh sb="6" eb="8">
      <t>ノウドウ</t>
    </rPh>
    <phoneticPr fontId="4"/>
  </si>
  <si>
    <t>三田御池横住宅</t>
    <rPh sb="0" eb="2">
      <t>サンダ</t>
    </rPh>
    <rPh sb="2" eb="3">
      <t>オン</t>
    </rPh>
    <rPh sb="3" eb="4">
      <t>イケ</t>
    </rPh>
    <rPh sb="4" eb="5">
      <t>ヨコ</t>
    </rPh>
    <rPh sb="5" eb="7">
      <t>ジュウタク</t>
    </rPh>
    <phoneticPr fontId="4"/>
  </si>
  <si>
    <t>（旧岸中邸）</t>
    <rPh sb="1" eb="2">
      <t>キュウ</t>
    </rPh>
    <rPh sb="2" eb="3">
      <t>キシ</t>
    </rPh>
    <rPh sb="3" eb="4">
      <t>ナカ</t>
    </rPh>
    <rPh sb="4" eb="5">
      <t>テイ</t>
    </rPh>
    <phoneticPr fontId="4"/>
  </si>
  <si>
    <t>花しょうぶ園</t>
    <rPh sb="0" eb="1">
      <t>ハナ</t>
    </rPh>
    <rPh sb="5" eb="6">
      <t>エン</t>
    </rPh>
    <phoneticPr fontId="4"/>
  </si>
  <si>
    <t>（有馬富士内）</t>
    <rPh sb="1" eb="3">
      <t>アリマ</t>
    </rPh>
    <rPh sb="3" eb="5">
      <t>フジ</t>
    </rPh>
    <rPh sb="5" eb="6">
      <t>ナイ</t>
    </rPh>
    <phoneticPr fontId="4"/>
  </si>
  <si>
    <t>三田駅前一番館</t>
    <rPh sb="0" eb="2">
      <t>サンダ</t>
    </rPh>
    <rPh sb="2" eb="4">
      <t>エキマエ</t>
    </rPh>
    <rPh sb="4" eb="6">
      <t>イチバン</t>
    </rPh>
    <rPh sb="6" eb="7">
      <t>カン</t>
    </rPh>
    <phoneticPr fontId="4"/>
  </si>
  <si>
    <t>（区分所有、一部共有区画有）</t>
    <rPh sb="1" eb="3">
      <t>クブン</t>
    </rPh>
    <rPh sb="3" eb="5">
      <t>ショユウ</t>
    </rPh>
    <rPh sb="6" eb="8">
      <t>イチブ</t>
    </rPh>
    <rPh sb="8" eb="10">
      <t>キョウユウ</t>
    </rPh>
    <rPh sb="10" eb="12">
      <t>クカク</t>
    </rPh>
    <rPh sb="12" eb="13">
      <t>アリ</t>
    </rPh>
    <phoneticPr fontId="4"/>
  </si>
  <si>
    <t>あかしあ台</t>
    <rPh sb="4" eb="5">
      <t>ダイ</t>
    </rPh>
    <phoneticPr fontId="4"/>
  </si>
  <si>
    <t>コミセン敷地</t>
  </si>
  <si>
    <t>つつじポンプ場</t>
    <rPh sb="6" eb="7">
      <t>ジョウ</t>
    </rPh>
    <phoneticPr fontId="4"/>
  </si>
  <si>
    <t>敷地の内</t>
    <rPh sb="0" eb="2">
      <t>シキチ</t>
    </rPh>
    <rPh sb="3" eb="4">
      <t>ウチ</t>
    </rPh>
    <phoneticPr fontId="4"/>
  </si>
  <si>
    <t>藍本消防器具庫</t>
    <rPh sb="0" eb="2">
      <t>アイモト</t>
    </rPh>
    <rPh sb="2" eb="4">
      <t>ショウボウ</t>
    </rPh>
    <rPh sb="4" eb="6">
      <t>キグ</t>
    </rPh>
    <rPh sb="6" eb="7">
      <t>クラ</t>
    </rPh>
    <phoneticPr fontId="4"/>
  </si>
  <si>
    <t>下深田団地集会所</t>
    <rPh sb="0" eb="1">
      <t>シタ</t>
    </rPh>
    <rPh sb="1" eb="3">
      <t>フカタ</t>
    </rPh>
    <rPh sb="3" eb="5">
      <t>ダンチ</t>
    </rPh>
    <rPh sb="5" eb="7">
      <t>シュウカイ</t>
    </rPh>
    <rPh sb="7" eb="8">
      <t>ショ</t>
    </rPh>
    <phoneticPr fontId="7"/>
  </si>
  <si>
    <t>旧上井沢市営住宅敷地</t>
    <rPh sb="0" eb="1">
      <t>キュウ</t>
    </rPh>
    <rPh sb="1" eb="2">
      <t>カミ</t>
    </rPh>
    <rPh sb="2" eb="3">
      <t>イ</t>
    </rPh>
    <rPh sb="3" eb="4">
      <t>サワ</t>
    </rPh>
    <rPh sb="4" eb="5">
      <t>シ</t>
    </rPh>
    <rPh sb="5" eb="6">
      <t>エイ</t>
    </rPh>
    <rPh sb="6" eb="8">
      <t>ジュウタク</t>
    </rPh>
    <rPh sb="8" eb="9">
      <t>シキ</t>
    </rPh>
    <rPh sb="9" eb="10">
      <t>チ</t>
    </rPh>
    <phoneticPr fontId="7"/>
  </si>
  <si>
    <t>本町通りの広場用地</t>
    <rPh sb="0" eb="2">
      <t>ホンマチ</t>
    </rPh>
    <rPh sb="2" eb="3">
      <t>トオ</t>
    </rPh>
    <rPh sb="5" eb="7">
      <t>ヒロバ</t>
    </rPh>
    <rPh sb="7" eb="9">
      <t>ヨウチ</t>
    </rPh>
    <phoneticPr fontId="4"/>
  </si>
  <si>
    <t>旧再開発事務所</t>
    <rPh sb="0" eb="1">
      <t>キュウ</t>
    </rPh>
    <rPh sb="1" eb="4">
      <t>サイカイハツ</t>
    </rPh>
    <rPh sb="4" eb="6">
      <t>ジム</t>
    </rPh>
    <rPh sb="6" eb="7">
      <t>ショ</t>
    </rPh>
    <phoneticPr fontId="4"/>
  </si>
  <si>
    <t>旧中央公民館分室</t>
    <rPh sb="0" eb="1">
      <t>キュウ</t>
    </rPh>
    <rPh sb="1" eb="3">
      <t>チュウオウ</t>
    </rPh>
    <rPh sb="3" eb="5">
      <t>コウミン</t>
    </rPh>
    <rPh sb="5" eb="6">
      <t>カン</t>
    </rPh>
    <rPh sb="6" eb="8">
      <t>ブンシツ</t>
    </rPh>
    <phoneticPr fontId="7"/>
  </si>
  <si>
    <t>本町市有地</t>
    <rPh sb="0" eb="2">
      <t>ホンマチ</t>
    </rPh>
    <rPh sb="2" eb="5">
      <t>シユウチ</t>
    </rPh>
    <phoneticPr fontId="4"/>
  </si>
  <si>
    <t>石名市有地</t>
    <rPh sb="0" eb="1">
      <t>イシ</t>
    </rPh>
    <rPh sb="1" eb="2">
      <t>ナ</t>
    </rPh>
    <rPh sb="2" eb="5">
      <t>シユウチ</t>
    </rPh>
    <phoneticPr fontId="4"/>
  </si>
  <si>
    <t>市役所前市有地</t>
    <rPh sb="0" eb="3">
      <t>シヤクショ</t>
    </rPh>
    <rPh sb="3" eb="4">
      <t>マエ</t>
    </rPh>
    <rPh sb="4" eb="7">
      <t>シユウチ</t>
    </rPh>
    <phoneticPr fontId="4"/>
  </si>
  <si>
    <t>天神市有地</t>
    <rPh sb="0" eb="2">
      <t>テンジン</t>
    </rPh>
    <rPh sb="2" eb="5">
      <t>シユウチ</t>
    </rPh>
    <phoneticPr fontId="4"/>
  </si>
  <si>
    <t>武庫が丘コミセン敷地</t>
    <rPh sb="0" eb="2">
      <t>ムコ</t>
    </rPh>
    <rPh sb="3" eb="4">
      <t>オカ</t>
    </rPh>
    <rPh sb="8" eb="10">
      <t>シキチ</t>
    </rPh>
    <phoneticPr fontId="4"/>
  </si>
  <si>
    <t>けやき台コミセン敷地</t>
    <rPh sb="3" eb="4">
      <t>ダイ</t>
    </rPh>
    <rPh sb="8" eb="10">
      <t>シキチ</t>
    </rPh>
    <phoneticPr fontId="4"/>
  </si>
  <si>
    <t>わくわく村駐車場</t>
    <rPh sb="4" eb="5">
      <t>ムラ</t>
    </rPh>
    <rPh sb="5" eb="8">
      <t>チュウシャジョウ</t>
    </rPh>
    <phoneticPr fontId="4"/>
  </si>
  <si>
    <t>志手原代替地用地</t>
    <rPh sb="0" eb="1">
      <t>ココロザシ</t>
    </rPh>
    <rPh sb="1" eb="2">
      <t>テ</t>
    </rPh>
    <rPh sb="2" eb="3">
      <t>ハラ</t>
    </rPh>
    <rPh sb="3" eb="6">
      <t>ダイタイチ</t>
    </rPh>
    <rPh sb="6" eb="8">
      <t>ヨウチ</t>
    </rPh>
    <phoneticPr fontId="4"/>
  </si>
  <si>
    <t>新住宅市街地開発事業用地</t>
    <rPh sb="8" eb="10">
      <t>ジギョウ</t>
    </rPh>
    <rPh sb="10" eb="12">
      <t>ヨウチ</t>
    </rPh>
    <phoneticPr fontId="4"/>
  </si>
  <si>
    <t>道路河川課所管</t>
    <rPh sb="0" eb="2">
      <t>ドウロ</t>
    </rPh>
    <rPh sb="2" eb="4">
      <t>カセン</t>
    </rPh>
    <rPh sb="4" eb="5">
      <t>カ</t>
    </rPh>
    <rPh sb="5" eb="7">
      <t>ショカン</t>
    </rPh>
    <phoneticPr fontId="4"/>
  </si>
  <si>
    <t>高平診療所敷地</t>
    <rPh sb="0" eb="2">
      <t>タカヒラ</t>
    </rPh>
    <rPh sb="2" eb="5">
      <t>シンリョウジョ</t>
    </rPh>
    <rPh sb="5" eb="7">
      <t>シキチ</t>
    </rPh>
    <phoneticPr fontId="4"/>
  </si>
  <si>
    <t>狭間が丘</t>
    <rPh sb="0" eb="2">
      <t>ハザマ</t>
    </rPh>
    <rPh sb="3" eb="4">
      <t>オカ</t>
    </rPh>
    <phoneticPr fontId="4"/>
  </si>
  <si>
    <t>コミュニティセンター</t>
    <phoneticPr fontId="4"/>
  </si>
  <si>
    <t>コミュニティハウス</t>
    <phoneticPr fontId="4"/>
  </si>
  <si>
    <t>ゆりのき台4丁目141番</t>
    <rPh sb="4" eb="5">
      <t>ダイ</t>
    </rPh>
    <rPh sb="6" eb="8">
      <t>チョウメ</t>
    </rPh>
    <rPh sb="11" eb="12">
      <t>バン</t>
    </rPh>
    <phoneticPr fontId="4"/>
  </si>
  <si>
    <t>ごみ集積施設跡地</t>
    <rPh sb="2" eb="4">
      <t>シュウセキ</t>
    </rPh>
    <rPh sb="4" eb="6">
      <t>シセツ</t>
    </rPh>
    <rPh sb="6" eb="8">
      <t>アトチ</t>
    </rPh>
    <phoneticPr fontId="4"/>
  </si>
  <si>
    <t>武庫が丘6丁目23番</t>
    <rPh sb="0" eb="2">
      <t>ムコ</t>
    </rPh>
    <rPh sb="3" eb="4">
      <t>オカ</t>
    </rPh>
    <rPh sb="5" eb="7">
      <t>チョウメ</t>
    </rPh>
    <rPh sb="9" eb="10">
      <t>バン</t>
    </rPh>
    <phoneticPr fontId="4"/>
  </si>
  <si>
    <t>けやき台3丁目</t>
    <rPh sb="3" eb="4">
      <t>ダイ</t>
    </rPh>
    <rPh sb="5" eb="7">
      <t>チョウメ</t>
    </rPh>
    <phoneticPr fontId="4"/>
  </si>
  <si>
    <t>なめた池周辺保全地</t>
    <rPh sb="3" eb="4">
      <t>イケ</t>
    </rPh>
    <rPh sb="4" eb="6">
      <t>シュウヘン</t>
    </rPh>
    <rPh sb="6" eb="8">
      <t>ホゼン</t>
    </rPh>
    <rPh sb="8" eb="9">
      <t>チ</t>
    </rPh>
    <phoneticPr fontId="4"/>
  </si>
  <si>
    <t>（けやき台緑地隣接）</t>
    <rPh sb="4" eb="5">
      <t>ダイ</t>
    </rPh>
    <rPh sb="5" eb="7">
      <t>リョクチ</t>
    </rPh>
    <rPh sb="7" eb="9">
      <t>リンセツ</t>
    </rPh>
    <phoneticPr fontId="4"/>
  </si>
  <si>
    <t>市道インダストリア</t>
    <rPh sb="0" eb="2">
      <t>シドウ</t>
    </rPh>
    <phoneticPr fontId="4"/>
  </si>
  <si>
    <t>パーク２号線廃道敷地</t>
    <phoneticPr fontId="4"/>
  </si>
  <si>
    <t>三田駅北側保育所用地</t>
    <rPh sb="0" eb="2">
      <t>サンダ</t>
    </rPh>
    <rPh sb="2" eb="3">
      <t>エキ</t>
    </rPh>
    <rPh sb="3" eb="5">
      <t>キタガワ</t>
    </rPh>
    <rPh sb="5" eb="7">
      <t>ホイク</t>
    </rPh>
    <rPh sb="7" eb="8">
      <t>ジョ</t>
    </rPh>
    <rPh sb="8" eb="10">
      <t>ヨウチ</t>
    </rPh>
    <phoneticPr fontId="4"/>
  </si>
  <si>
    <t>有馬富士住宅専用</t>
    <rPh sb="0" eb="2">
      <t>アリマ</t>
    </rPh>
    <rPh sb="2" eb="4">
      <t>フジ</t>
    </rPh>
    <rPh sb="4" eb="6">
      <t>ジュウタク</t>
    </rPh>
    <rPh sb="6" eb="8">
      <t>センヨウ</t>
    </rPh>
    <phoneticPr fontId="4"/>
  </si>
  <si>
    <t>水道施設用地</t>
    <rPh sb="0" eb="2">
      <t>スイドウ</t>
    </rPh>
    <rPh sb="2" eb="4">
      <t>シセツ</t>
    </rPh>
    <rPh sb="4" eb="6">
      <t>ヨウチ</t>
    </rPh>
    <phoneticPr fontId="4"/>
  </si>
  <si>
    <t>武庫が丘1丁目2</t>
    <rPh sb="0" eb="2">
      <t>ムコ</t>
    </rPh>
    <rPh sb="3" eb="4">
      <t>オカ</t>
    </rPh>
    <rPh sb="5" eb="7">
      <t>チョウメ</t>
    </rPh>
    <phoneticPr fontId="4"/>
  </si>
  <si>
    <t>市有地</t>
    <rPh sb="0" eb="3">
      <t>シユウチ</t>
    </rPh>
    <phoneticPr fontId="4"/>
  </si>
  <si>
    <t>旧第４分団消防器具庫</t>
    <rPh sb="0" eb="1">
      <t>キュウ</t>
    </rPh>
    <rPh sb="1" eb="2">
      <t>ダイ</t>
    </rPh>
    <rPh sb="3" eb="5">
      <t>ブンダン</t>
    </rPh>
    <rPh sb="5" eb="7">
      <t>ショウボウ</t>
    </rPh>
    <rPh sb="7" eb="9">
      <t>キグ</t>
    </rPh>
    <rPh sb="9" eb="10">
      <t>コ</t>
    </rPh>
    <phoneticPr fontId="4"/>
  </si>
  <si>
    <t>都市公園</t>
    <phoneticPr fontId="4"/>
  </si>
  <si>
    <t>テクノパーク緑地</t>
    <phoneticPr fontId="4"/>
  </si>
  <si>
    <t>旧大畑市営住宅</t>
    <rPh sb="0" eb="1">
      <t>キュウ</t>
    </rPh>
    <rPh sb="1" eb="3">
      <t>オオハタ</t>
    </rPh>
    <rPh sb="3" eb="5">
      <t>シエイ</t>
    </rPh>
    <rPh sb="5" eb="7">
      <t>ジュウタク</t>
    </rPh>
    <phoneticPr fontId="4"/>
  </si>
  <si>
    <t>［その他　計］</t>
    <rPh sb="1" eb="4">
      <t>ソノタ</t>
    </rPh>
    <rPh sb="5" eb="6">
      <t>ケイ</t>
    </rPh>
    <phoneticPr fontId="7"/>
  </si>
  <si>
    <t>公有財産土地建物一覧（令和元年度）</t>
    <rPh sb="11" eb="13">
      <t>レイワ</t>
    </rPh>
    <rPh sb="13" eb="14">
      <t>ガン</t>
    </rPh>
    <phoneticPr fontId="3"/>
  </si>
  <si>
    <t>30年度末残高</t>
  </si>
  <si>
    <t>期中増減高</t>
  </si>
  <si>
    <t>R元年度末残高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</si>
</sst>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0;&quot;△ &quot;0"/>
    <numFmt numFmtId="178" formatCode="#,##0_);[Red]\(#,##0\)"/>
    <numFmt numFmtId="179" formatCode="#,##0.00;&quot;△ &quot;#,##0.00"/>
    <numFmt numFmtId="180" formatCode="#,##0.000;&quot;△ &quot;#,##0.000"/>
  </numFmts>
  <fonts count="2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indexed="20"/>
      <name val="ＭＳ ゴシック"/>
      <family val="3"/>
      <charset val="128"/>
    </font>
    <font>
      <b/>
      <sz val="9"/>
      <name val="ＭＳ Ｐ明朝"/>
      <family val="1"/>
      <charset val="128"/>
    </font>
    <font>
      <b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</cellStyleXfs>
  <cellXfs count="250">
    <xf numFmtId="0" fontId="0" fillId="0" borderId="0" xfId="0"/>
    <xf numFmtId="176" fontId="2" fillId="0" borderId="0" xfId="1" applyNumberFormat="1" applyFont="1" applyFill="1" applyAlignment="1">
      <alignment horizontal="left" vertical="center"/>
    </xf>
    <xf numFmtId="176" fontId="5" fillId="0" borderId="0" xfId="1" applyNumberFormat="1" applyFont="1" applyFill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Alignment="1">
      <alignment vertical="center"/>
    </xf>
    <xf numFmtId="176" fontId="2" fillId="0" borderId="7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left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left" vertical="center"/>
    </xf>
    <xf numFmtId="176" fontId="5" fillId="0" borderId="13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center" vertical="center"/>
    </xf>
    <xf numFmtId="176" fontId="2" fillId="0" borderId="19" xfId="1" applyNumberFormat="1" applyFont="1" applyFill="1" applyBorder="1" applyAlignment="1">
      <alignment horizontal="center" vertical="center"/>
    </xf>
    <xf numFmtId="176" fontId="5" fillId="0" borderId="20" xfId="1" applyNumberFormat="1" applyFont="1" applyFill="1" applyBorder="1" applyAlignment="1">
      <alignment horizontal="right" vertical="center"/>
    </xf>
    <xf numFmtId="176" fontId="5" fillId="0" borderId="21" xfId="1" applyNumberFormat="1" applyFont="1" applyFill="1" applyBorder="1" applyAlignment="1">
      <alignment horizontal="right" vertical="center"/>
    </xf>
    <xf numFmtId="176" fontId="5" fillId="0" borderId="19" xfId="1" applyNumberFormat="1" applyFont="1" applyFill="1" applyBorder="1" applyAlignment="1">
      <alignment horizontal="right" vertical="center"/>
    </xf>
    <xf numFmtId="176" fontId="5" fillId="0" borderId="22" xfId="1" applyNumberFormat="1" applyFont="1" applyFill="1" applyBorder="1" applyAlignment="1">
      <alignment horizontal="right" vertical="center"/>
    </xf>
    <xf numFmtId="176" fontId="2" fillId="0" borderId="15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23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16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Alignment="1">
      <alignment horizontal="center" vertical="center"/>
    </xf>
    <xf numFmtId="176" fontId="2" fillId="0" borderId="7" xfId="1" applyNumberFormat="1" applyFont="1" applyFill="1" applyBorder="1" applyAlignment="1">
      <alignment horizontal="left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right" vertical="center"/>
    </xf>
    <xf numFmtId="176" fontId="5" fillId="0" borderId="18" xfId="1" applyNumberFormat="1" applyFont="1" applyFill="1" applyBorder="1" applyAlignment="1">
      <alignment horizontal="right" vertical="center"/>
    </xf>
    <xf numFmtId="176" fontId="2" fillId="0" borderId="24" xfId="1" applyNumberFormat="1" applyFont="1" applyFill="1" applyBorder="1" applyAlignment="1">
      <alignment horizontal="center" vertical="center"/>
    </xf>
    <xf numFmtId="176" fontId="5" fillId="0" borderId="25" xfId="1" applyNumberFormat="1" applyFont="1" applyFill="1" applyBorder="1" applyAlignment="1">
      <alignment horizontal="right" vertical="center"/>
    </xf>
    <xf numFmtId="176" fontId="5" fillId="0" borderId="26" xfId="1" applyNumberFormat="1" applyFont="1" applyFill="1" applyBorder="1" applyAlignment="1">
      <alignment horizontal="right" vertical="center"/>
    </xf>
    <xf numFmtId="176" fontId="5" fillId="0" borderId="24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right" vertical="center"/>
    </xf>
    <xf numFmtId="176" fontId="9" fillId="0" borderId="29" xfId="1" applyNumberFormat="1" applyFont="1" applyFill="1" applyBorder="1" applyAlignment="1">
      <alignment horizontal="center" vertical="center"/>
    </xf>
    <xf numFmtId="176" fontId="10" fillId="0" borderId="30" xfId="1" applyNumberFormat="1" applyFont="1" applyFill="1" applyBorder="1" applyAlignment="1">
      <alignment horizontal="right" vertical="center"/>
    </xf>
    <xf numFmtId="176" fontId="10" fillId="0" borderId="31" xfId="1" applyNumberFormat="1" applyFont="1" applyFill="1" applyBorder="1" applyAlignment="1">
      <alignment horizontal="right" vertical="center"/>
    </xf>
    <xf numFmtId="176" fontId="10" fillId="0" borderId="29" xfId="1" applyNumberFormat="1" applyFont="1" applyFill="1" applyBorder="1" applyAlignment="1">
      <alignment horizontal="right" vertical="center"/>
    </xf>
    <xf numFmtId="177" fontId="10" fillId="0" borderId="30" xfId="1" applyNumberFormat="1" applyFont="1" applyFill="1" applyBorder="1" applyAlignment="1">
      <alignment horizontal="right" vertical="center"/>
    </xf>
    <xf numFmtId="38" fontId="10" fillId="0" borderId="30" xfId="1" applyFont="1" applyFill="1" applyBorder="1" applyAlignment="1">
      <alignment horizontal="right" vertical="center"/>
    </xf>
    <xf numFmtId="176" fontId="10" fillId="0" borderId="32" xfId="1" applyNumberFormat="1" applyFont="1" applyFill="1" applyBorder="1" applyAlignment="1">
      <alignment horizontal="right" vertical="center"/>
    </xf>
    <xf numFmtId="176" fontId="10" fillId="0" borderId="33" xfId="1" applyNumberFormat="1" applyFont="1" applyFill="1" applyBorder="1" applyAlignment="1">
      <alignment horizontal="right" vertical="center"/>
    </xf>
    <xf numFmtId="176" fontId="10" fillId="0" borderId="34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left" vertical="center"/>
    </xf>
    <xf numFmtId="176" fontId="5" fillId="0" borderId="35" xfId="1" applyNumberFormat="1" applyFont="1" applyFill="1" applyBorder="1" applyAlignment="1">
      <alignment horizontal="right" vertical="center"/>
    </xf>
    <xf numFmtId="176" fontId="5" fillId="0" borderId="36" xfId="1" applyNumberFormat="1" applyFont="1" applyFill="1" applyBorder="1" applyAlignment="1">
      <alignment horizontal="right" vertical="center"/>
    </xf>
    <xf numFmtId="176" fontId="5" fillId="0" borderId="37" xfId="1" applyNumberFormat="1" applyFont="1" applyFill="1" applyBorder="1" applyAlignment="1">
      <alignment horizontal="right" vertical="center"/>
    </xf>
    <xf numFmtId="176" fontId="2" fillId="0" borderId="15" xfId="1" applyNumberFormat="1" applyFont="1" applyFill="1" applyBorder="1" applyAlignment="1">
      <alignment horizontal="left" vertical="center"/>
    </xf>
    <xf numFmtId="176" fontId="8" fillId="0" borderId="35" xfId="1" applyNumberFormat="1" applyFont="1" applyFill="1" applyBorder="1" applyAlignment="1">
      <alignment horizontal="right" vertical="center"/>
    </xf>
    <xf numFmtId="176" fontId="8" fillId="0" borderId="20" xfId="1" applyNumberFormat="1" applyFont="1" applyFill="1" applyBorder="1" applyAlignment="1">
      <alignment horizontal="right" vertical="center"/>
    </xf>
    <xf numFmtId="176" fontId="2" fillId="0" borderId="38" xfId="1" applyNumberFormat="1" applyFont="1" applyFill="1" applyBorder="1" applyAlignment="1">
      <alignment horizontal="left" vertical="center"/>
    </xf>
    <xf numFmtId="176" fontId="5" fillId="0" borderId="39" xfId="1" applyNumberFormat="1" applyFont="1" applyFill="1" applyBorder="1" applyAlignment="1">
      <alignment horizontal="righ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38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5" fillId="0" borderId="42" xfId="1" applyNumberFormat="1" applyFont="1" applyFill="1" applyBorder="1" applyAlignment="1">
      <alignment horizontal="right" vertical="center"/>
    </xf>
    <xf numFmtId="176" fontId="11" fillId="0" borderId="35" xfId="1" applyNumberFormat="1" applyFont="1" applyFill="1" applyBorder="1" applyAlignment="1">
      <alignment horizontal="right" vertical="center"/>
    </xf>
    <xf numFmtId="176" fontId="9" fillId="0" borderId="24" xfId="1" applyNumberFormat="1" applyFont="1" applyFill="1" applyBorder="1" applyAlignment="1">
      <alignment horizontal="center" vertical="center"/>
    </xf>
    <xf numFmtId="176" fontId="10" fillId="0" borderId="25" xfId="1" applyNumberFormat="1" applyFont="1" applyFill="1" applyBorder="1" applyAlignment="1">
      <alignment horizontal="right" vertical="center"/>
    </xf>
    <xf numFmtId="176" fontId="10" fillId="0" borderId="26" xfId="1" applyNumberFormat="1" applyFont="1" applyFill="1" applyBorder="1" applyAlignment="1">
      <alignment horizontal="right" vertical="center"/>
    </xf>
    <xf numFmtId="176" fontId="10" fillId="0" borderId="24" xfId="1" applyNumberFormat="1" applyFont="1" applyFill="1" applyBorder="1" applyAlignment="1">
      <alignment horizontal="right" vertical="center"/>
    </xf>
    <xf numFmtId="176" fontId="10" fillId="0" borderId="27" xfId="1" applyNumberFormat="1" applyFont="1" applyFill="1" applyBorder="1" applyAlignment="1">
      <alignment horizontal="right" vertical="center"/>
    </xf>
    <xf numFmtId="176" fontId="10" fillId="0" borderId="28" xfId="1" applyNumberFormat="1" applyFont="1" applyFill="1" applyBorder="1" applyAlignment="1">
      <alignment horizontal="right" vertical="center"/>
    </xf>
    <xf numFmtId="176" fontId="11" fillId="0" borderId="8" xfId="1" applyNumberFormat="1" applyFont="1" applyFill="1" applyBorder="1" applyAlignment="1">
      <alignment horizontal="right" vertical="center"/>
    </xf>
    <xf numFmtId="176" fontId="11" fillId="0" borderId="13" xfId="1" applyNumberFormat="1" applyFont="1" applyFill="1" applyBorder="1" applyAlignment="1">
      <alignment horizontal="right" vertical="center"/>
    </xf>
    <xf numFmtId="176" fontId="2" fillId="0" borderId="15" xfId="1" applyNumberFormat="1" applyFont="1" applyFill="1" applyBorder="1" applyAlignment="1">
      <alignment horizontal="left" vertical="center" shrinkToFit="1"/>
    </xf>
    <xf numFmtId="176" fontId="5" fillId="0" borderId="8" xfId="1" applyNumberFormat="1" applyFont="1" applyFill="1" applyBorder="1" applyAlignment="1">
      <alignment horizontal="right" vertical="center" shrinkToFit="1"/>
    </xf>
    <xf numFmtId="176" fontId="11" fillId="0" borderId="8" xfId="1" applyNumberFormat="1" applyFont="1" applyFill="1" applyBorder="1" applyAlignment="1">
      <alignment horizontal="right" vertical="center" shrinkToFit="1"/>
    </xf>
    <xf numFmtId="176" fontId="5" fillId="0" borderId="23" xfId="1" applyNumberFormat="1" applyFont="1" applyFill="1" applyBorder="1" applyAlignment="1">
      <alignment horizontal="right" vertical="center" shrinkToFit="1"/>
    </xf>
    <xf numFmtId="176" fontId="5" fillId="0" borderId="15" xfId="1" applyNumberFormat="1" applyFont="1" applyFill="1" applyBorder="1" applyAlignment="1">
      <alignment horizontal="right" vertical="center" shrinkToFit="1"/>
    </xf>
    <xf numFmtId="176" fontId="5" fillId="0" borderId="9" xfId="1" applyNumberFormat="1" applyFont="1" applyFill="1" applyBorder="1" applyAlignment="1">
      <alignment horizontal="right" vertical="center" shrinkToFit="1"/>
    </xf>
    <xf numFmtId="176" fontId="5" fillId="0" borderId="16" xfId="1" applyNumberFormat="1" applyFont="1" applyFill="1" applyBorder="1" applyAlignment="1">
      <alignment horizontal="right" vertical="center" shrinkToFit="1"/>
    </xf>
    <xf numFmtId="176" fontId="1" fillId="0" borderId="0" xfId="1" applyNumberFormat="1" applyFont="1" applyFill="1" applyAlignment="1">
      <alignment vertical="center" shrinkToFit="1"/>
    </xf>
    <xf numFmtId="176" fontId="2" fillId="0" borderId="7" xfId="1" applyNumberFormat="1" applyFont="1" applyFill="1" applyBorder="1" applyAlignment="1">
      <alignment horizontal="left" vertical="center" shrinkToFit="1"/>
    </xf>
    <xf numFmtId="176" fontId="5" fillId="0" borderId="13" xfId="1" applyNumberFormat="1" applyFont="1" applyFill="1" applyBorder="1" applyAlignment="1">
      <alignment horizontal="right" vertical="center" shrinkToFit="1"/>
    </xf>
    <xf numFmtId="176" fontId="11" fillId="0" borderId="13" xfId="1" applyNumberFormat="1" applyFont="1" applyFill="1" applyBorder="1" applyAlignment="1">
      <alignment horizontal="right" vertical="center" shrinkToFit="1"/>
    </xf>
    <xf numFmtId="176" fontId="5" fillId="0" borderId="17" xfId="1" applyNumberFormat="1" applyFont="1" applyFill="1" applyBorder="1" applyAlignment="1">
      <alignment horizontal="right" vertical="center" shrinkToFit="1"/>
    </xf>
    <xf numFmtId="176" fontId="5" fillId="0" borderId="7" xfId="1" applyNumberFormat="1" applyFont="1" applyFill="1" applyBorder="1" applyAlignment="1">
      <alignment horizontal="right" vertical="center" shrinkToFit="1"/>
    </xf>
    <xf numFmtId="176" fontId="5" fillId="0" borderId="19" xfId="1" applyNumberFormat="1" applyFont="1" applyFill="1" applyBorder="1" applyAlignment="1">
      <alignment horizontal="right" vertical="center" shrinkToFit="1"/>
    </xf>
    <xf numFmtId="176" fontId="5" fillId="0" borderId="14" xfId="1" applyNumberFormat="1" applyFont="1" applyFill="1" applyBorder="1" applyAlignment="1">
      <alignment horizontal="right" vertical="center" shrinkToFit="1"/>
    </xf>
    <xf numFmtId="0" fontId="13" fillId="0" borderId="19" xfId="2" applyFont="1" applyFill="1" applyBorder="1">
      <alignment vertical="center"/>
    </xf>
    <xf numFmtId="38" fontId="15" fillId="0" borderId="35" xfId="3" applyFont="1" applyFill="1" applyBorder="1" applyAlignment="1">
      <alignment horizontal="right" vertical="center"/>
    </xf>
    <xf numFmtId="38" fontId="15" fillId="0" borderId="36" xfId="3" applyFont="1" applyFill="1" applyBorder="1" applyAlignment="1">
      <alignment horizontal="right" vertical="center"/>
    </xf>
    <xf numFmtId="0" fontId="13" fillId="0" borderId="7" xfId="2" applyFont="1" applyFill="1" applyBorder="1">
      <alignment vertical="center"/>
    </xf>
    <xf numFmtId="38" fontId="15" fillId="0" borderId="13" xfId="3" applyFont="1" applyFill="1" applyBorder="1" applyAlignment="1">
      <alignment horizontal="right" vertical="center"/>
    </xf>
    <xf numFmtId="0" fontId="13" fillId="0" borderId="15" xfId="2" applyFont="1" applyFill="1" applyBorder="1">
      <alignment vertical="center"/>
    </xf>
    <xf numFmtId="38" fontId="15" fillId="0" borderId="8" xfId="3" applyFont="1" applyFill="1" applyBorder="1" applyAlignment="1">
      <alignment horizontal="right" vertical="center"/>
    </xf>
    <xf numFmtId="0" fontId="2" fillId="0" borderId="19" xfId="4" applyFont="1" applyFill="1" applyBorder="1" applyAlignment="1">
      <alignment vertical="center" shrinkToFit="1"/>
    </xf>
    <xf numFmtId="178" fontId="5" fillId="0" borderId="35" xfId="3" applyNumberFormat="1" applyFont="1" applyFill="1" applyBorder="1" applyAlignment="1">
      <alignment vertical="center" shrinkToFit="1"/>
    </xf>
    <xf numFmtId="0" fontId="2" fillId="0" borderId="15" xfId="4" applyFont="1" applyFill="1" applyBorder="1" applyAlignment="1">
      <alignment vertical="center" shrinkToFit="1"/>
    </xf>
    <xf numFmtId="178" fontId="5" fillId="0" borderId="8" xfId="3" applyNumberFormat="1" applyFont="1" applyFill="1" applyBorder="1" applyAlignment="1">
      <alignment vertical="center" shrinkToFit="1"/>
    </xf>
    <xf numFmtId="38" fontId="5" fillId="0" borderId="35" xfId="3" applyFont="1" applyFill="1" applyBorder="1" applyAlignment="1">
      <alignment horizontal="right" vertical="center" shrinkToFit="1"/>
    </xf>
    <xf numFmtId="38" fontId="5" fillId="0" borderId="8" xfId="3" applyFont="1" applyFill="1" applyBorder="1" applyAlignment="1">
      <alignment horizontal="right" vertical="center" shrinkToFit="1"/>
    </xf>
    <xf numFmtId="38" fontId="5" fillId="0" borderId="36" xfId="3" applyFont="1" applyFill="1" applyBorder="1" applyAlignment="1">
      <alignment horizontal="right" vertical="center"/>
    </xf>
    <xf numFmtId="0" fontId="2" fillId="0" borderId="19" xfId="4" applyFont="1" applyFill="1" applyBorder="1" applyAlignment="1">
      <alignment horizontal="left" vertical="center" shrinkToFit="1"/>
    </xf>
    <xf numFmtId="0" fontId="2" fillId="0" borderId="15" xfId="4" applyFont="1" applyFill="1" applyBorder="1" applyAlignment="1">
      <alignment horizontal="left" vertical="center" shrinkToFit="1"/>
    </xf>
    <xf numFmtId="0" fontId="2" fillId="0" borderId="19" xfId="2" applyFont="1" applyFill="1" applyBorder="1" applyAlignment="1">
      <alignment horizontal="left" vertical="center" shrinkToFit="1"/>
    </xf>
    <xf numFmtId="176" fontId="5" fillId="0" borderId="35" xfId="1" applyNumberFormat="1" applyFont="1" applyFill="1" applyBorder="1" applyAlignment="1">
      <alignment horizontal="right" vertical="center" shrinkToFit="1"/>
    </xf>
    <xf numFmtId="176" fontId="5" fillId="0" borderId="36" xfId="1" applyNumberFormat="1" applyFont="1" applyFill="1" applyBorder="1" applyAlignment="1">
      <alignment horizontal="right" vertical="center" shrinkToFit="1"/>
    </xf>
    <xf numFmtId="176" fontId="5" fillId="0" borderId="37" xfId="1" applyNumberFormat="1" applyFont="1" applyFill="1" applyBorder="1" applyAlignment="1">
      <alignment horizontal="right" vertical="center" shrinkToFit="1"/>
    </xf>
    <xf numFmtId="0" fontId="2" fillId="0" borderId="7" xfId="2" applyFont="1" applyFill="1" applyBorder="1" applyAlignment="1">
      <alignment horizontal="left" vertical="center" shrinkToFit="1"/>
    </xf>
    <xf numFmtId="38" fontId="5" fillId="0" borderId="13" xfId="3" applyFont="1" applyFill="1" applyBorder="1" applyAlignment="1">
      <alignment horizontal="right" vertical="center" shrinkToFit="1"/>
    </xf>
    <xf numFmtId="38" fontId="15" fillId="0" borderId="17" xfId="3" applyFont="1" applyFill="1" applyBorder="1" applyAlignment="1">
      <alignment horizontal="right" vertical="center"/>
    </xf>
    <xf numFmtId="176" fontId="5" fillId="0" borderId="18" xfId="1" applyNumberFormat="1" applyFont="1" applyFill="1" applyBorder="1" applyAlignment="1">
      <alignment horizontal="right" vertical="center" shrinkToFit="1"/>
    </xf>
    <xf numFmtId="0" fontId="2" fillId="0" borderId="15" xfId="2" applyFont="1" applyFill="1" applyBorder="1" applyAlignment="1">
      <alignment horizontal="left" vertical="center" shrinkToFit="1"/>
    </xf>
    <xf numFmtId="38" fontId="15" fillId="0" borderId="23" xfId="3" applyFont="1" applyFill="1" applyBorder="1" applyAlignment="1">
      <alignment horizontal="right" vertical="center"/>
    </xf>
    <xf numFmtId="176" fontId="5" fillId="0" borderId="20" xfId="1" applyNumberFormat="1" applyFont="1" applyFill="1" applyBorder="1" applyAlignment="1">
      <alignment horizontal="right" vertical="center" shrinkToFit="1"/>
    </xf>
    <xf numFmtId="0" fontId="2" fillId="0" borderId="8" xfId="2" applyFont="1" applyFill="1" applyBorder="1" applyAlignment="1">
      <alignment horizontal="left" vertical="center" shrinkToFit="1"/>
    </xf>
    <xf numFmtId="0" fontId="2" fillId="0" borderId="35" xfId="2" applyFont="1" applyFill="1" applyBorder="1" applyAlignment="1">
      <alignment horizontal="left" vertical="center" shrinkToFit="1"/>
    </xf>
    <xf numFmtId="38" fontId="5" fillId="0" borderId="17" xfId="3" applyFont="1" applyFill="1" applyBorder="1" applyAlignment="1">
      <alignment horizontal="right" vertical="center"/>
    </xf>
    <xf numFmtId="38" fontId="8" fillId="0" borderId="13" xfId="3" applyFont="1" applyFill="1" applyBorder="1" applyAlignment="1">
      <alignment horizontal="right" vertical="center" shrinkToFit="1"/>
    </xf>
    <xf numFmtId="176" fontId="2" fillId="0" borderId="19" xfId="1" applyNumberFormat="1" applyFont="1" applyFill="1" applyBorder="1" applyAlignment="1">
      <alignment horizontal="left" vertical="center" shrinkToFit="1"/>
    </xf>
    <xf numFmtId="176" fontId="11" fillId="0" borderId="35" xfId="1" applyNumberFormat="1" applyFont="1" applyFill="1" applyBorder="1" applyAlignment="1">
      <alignment horizontal="right" vertical="center" shrinkToFit="1"/>
    </xf>
    <xf numFmtId="176" fontId="8" fillId="0" borderId="35" xfId="1" applyNumberFormat="1" applyFont="1" applyFill="1" applyBorder="1" applyAlignment="1">
      <alignment horizontal="right" vertical="center" shrinkToFit="1"/>
    </xf>
    <xf numFmtId="176" fontId="8" fillId="0" borderId="14" xfId="1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right" vertical="center" shrinkToFit="1"/>
    </xf>
    <xf numFmtId="176" fontId="2" fillId="0" borderId="24" xfId="1" applyNumberFormat="1" applyFont="1" applyFill="1" applyBorder="1" applyAlignment="1">
      <alignment horizontal="left" vertical="center"/>
    </xf>
    <xf numFmtId="176" fontId="16" fillId="0" borderId="15" xfId="1" applyNumberFormat="1" applyFont="1" applyFill="1" applyBorder="1" applyAlignment="1">
      <alignment horizontal="left" vertical="center"/>
    </xf>
    <xf numFmtId="176" fontId="13" fillId="0" borderId="19" xfId="1" applyNumberFormat="1" applyFont="1" applyFill="1" applyBorder="1" applyAlignment="1">
      <alignment horizontal="left" vertical="center"/>
    </xf>
    <xf numFmtId="176" fontId="13" fillId="0" borderId="15" xfId="1" applyNumberFormat="1" applyFont="1" applyFill="1" applyBorder="1" applyAlignment="1">
      <alignment horizontal="left" vertical="center"/>
    </xf>
    <xf numFmtId="176" fontId="8" fillId="0" borderId="37" xfId="1" applyNumberFormat="1" applyFont="1" applyFill="1" applyBorder="1" applyAlignment="1">
      <alignment horizontal="right" vertical="center"/>
    </xf>
    <xf numFmtId="176" fontId="2" fillId="2" borderId="15" xfId="1" applyNumberFormat="1" applyFont="1" applyFill="1" applyBorder="1" applyAlignment="1">
      <alignment horizontal="center" vertical="center"/>
    </xf>
    <xf numFmtId="176" fontId="2" fillId="3" borderId="19" xfId="1" applyNumberFormat="1" applyFont="1" applyFill="1" applyBorder="1" applyAlignment="1">
      <alignment horizontal="left" vertical="center"/>
    </xf>
    <xf numFmtId="176" fontId="2" fillId="3" borderId="7" xfId="1" applyNumberFormat="1" applyFont="1" applyFill="1" applyBorder="1" applyAlignment="1">
      <alignment horizontal="left" vertical="center"/>
    </xf>
    <xf numFmtId="176" fontId="2" fillId="3" borderId="15" xfId="1" applyNumberFormat="1" applyFont="1" applyFill="1" applyBorder="1" applyAlignment="1">
      <alignment horizontal="left" vertical="center"/>
    </xf>
    <xf numFmtId="176" fontId="5" fillId="0" borderId="8" xfId="1" applyNumberFormat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 shrinkToFit="1"/>
    </xf>
    <xf numFmtId="176" fontId="2" fillId="0" borderId="15" xfId="1" applyNumberFormat="1" applyFont="1" applyFill="1" applyBorder="1" applyAlignment="1">
      <alignment horizontal="center" vertical="center" shrinkToFit="1"/>
    </xf>
    <xf numFmtId="176" fontId="5" fillId="0" borderId="8" xfId="1" applyNumberFormat="1" applyFont="1" applyFill="1" applyBorder="1" applyAlignment="1">
      <alignment horizontal="center" vertical="center" shrinkToFit="1"/>
    </xf>
    <xf numFmtId="176" fontId="2" fillId="0" borderId="15" xfId="1" applyNumberFormat="1" applyFont="1" applyFill="1" applyBorder="1" applyAlignment="1">
      <alignment horizontal="left" vertical="center" wrapText="1" shrinkToFit="1"/>
    </xf>
    <xf numFmtId="176" fontId="2" fillId="0" borderId="19" xfId="1" applyNumberFormat="1" applyFont="1" applyFill="1" applyBorder="1" applyAlignment="1">
      <alignment horizontal="left" vertical="center" wrapText="1" shrinkToFit="1"/>
    </xf>
    <xf numFmtId="176" fontId="8" fillId="0" borderId="37" xfId="1" applyNumberFormat="1" applyFont="1" applyFill="1" applyBorder="1" applyAlignment="1">
      <alignment horizontal="right" vertical="center" shrinkToFit="1"/>
    </xf>
    <xf numFmtId="176" fontId="2" fillId="0" borderId="15" xfId="1" applyNumberFormat="1" applyFont="1" applyFill="1" applyBorder="1" applyAlignment="1">
      <alignment vertical="center" shrinkToFit="1"/>
    </xf>
    <xf numFmtId="176" fontId="8" fillId="0" borderId="8" xfId="1" applyNumberFormat="1" applyFont="1" applyFill="1" applyBorder="1" applyAlignment="1">
      <alignment horizontal="right" vertical="center" shrinkToFit="1"/>
    </xf>
    <xf numFmtId="176" fontId="8" fillId="0" borderId="9" xfId="1" applyNumberFormat="1" applyFont="1" applyFill="1" applyBorder="1" applyAlignment="1">
      <alignment horizontal="right" vertical="center" shrinkToFit="1"/>
    </xf>
    <xf numFmtId="176" fontId="8" fillId="0" borderId="17" xfId="1" applyNumberFormat="1" applyFont="1" applyFill="1" applyBorder="1" applyAlignment="1">
      <alignment horizontal="right" vertical="center" shrinkToFit="1"/>
    </xf>
    <xf numFmtId="176" fontId="2" fillId="0" borderId="29" xfId="1" applyNumberFormat="1" applyFont="1" applyFill="1" applyBorder="1" applyAlignment="1">
      <alignment horizontal="left" vertical="center" shrinkToFit="1"/>
    </xf>
    <xf numFmtId="176" fontId="5" fillId="0" borderId="30" xfId="1" applyNumberFormat="1" applyFont="1" applyFill="1" applyBorder="1" applyAlignment="1">
      <alignment horizontal="right" vertical="center" shrinkToFit="1"/>
    </xf>
    <xf numFmtId="176" fontId="11" fillId="0" borderId="30" xfId="1" applyNumberFormat="1" applyFont="1" applyFill="1" applyBorder="1" applyAlignment="1">
      <alignment horizontal="right" vertical="center" shrinkToFit="1"/>
    </xf>
    <xf numFmtId="176" fontId="5" fillId="0" borderId="31" xfId="1" applyNumberFormat="1" applyFont="1" applyFill="1" applyBorder="1" applyAlignment="1">
      <alignment horizontal="right" vertical="center" shrinkToFit="1"/>
    </xf>
    <xf numFmtId="176" fontId="5" fillId="0" borderId="29" xfId="1" applyNumberFormat="1" applyFont="1" applyFill="1" applyBorder="1" applyAlignment="1">
      <alignment horizontal="right" vertical="center" shrinkToFit="1"/>
    </xf>
    <xf numFmtId="176" fontId="8" fillId="0" borderId="30" xfId="1" applyNumberFormat="1" applyFont="1" applyFill="1" applyBorder="1" applyAlignment="1">
      <alignment horizontal="right" vertical="center" shrinkToFit="1"/>
    </xf>
    <xf numFmtId="176" fontId="5" fillId="0" borderId="32" xfId="1" applyNumberFormat="1" applyFont="1" applyFill="1" applyBorder="1" applyAlignment="1">
      <alignment horizontal="right" vertical="center" shrinkToFit="1"/>
    </xf>
    <xf numFmtId="176" fontId="5" fillId="0" borderId="33" xfId="1" applyNumberFormat="1" applyFont="1" applyFill="1" applyBorder="1" applyAlignment="1">
      <alignment horizontal="right" vertical="center" shrinkToFit="1"/>
    </xf>
    <xf numFmtId="176" fontId="2" fillId="0" borderId="29" xfId="1" applyNumberFormat="1" applyFont="1" applyFill="1" applyBorder="1" applyAlignment="1">
      <alignment horizontal="left" vertical="center"/>
    </xf>
    <xf numFmtId="176" fontId="5" fillId="0" borderId="30" xfId="1" applyNumberFormat="1" applyFont="1" applyFill="1" applyBorder="1" applyAlignment="1">
      <alignment horizontal="right" vertical="center"/>
    </xf>
    <xf numFmtId="176" fontId="17" fillId="0" borderId="30" xfId="1" applyNumberFormat="1" applyFont="1" applyFill="1" applyBorder="1" applyAlignment="1">
      <alignment horizontal="right" vertical="center"/>
    </xf>
    <xf numFmtId="176" fontId="5" fillId="0" borderId="31" xfId="1" applyNumberFormat="1" applyFont="1" applyFill="1" applyBorder="1" applyAlignment="1">
      <alignment horizontal="right" vertical="center"/>
    </xf>
    <xf numFmtId="176" fontId="5" fillId="0" borderId="29" xfId="1" applyNumberFormat="1" applyFont="1" applyFill="1" applyBorder="1" applyAlignment="1">
      <alignment horizontal="right" vertical="center"/>
    </xf>
    <xf numFmtId="176" fontId="5" fillId="0" borderId="32" xfId="1" applyNumberFormat="1" applyFont="1" applyFill="1" applyBorder="1" applyAlignment="1">
      <alignment horizontal="right" vertical="center"/>
    </xf>
    <xf numFmtId="176" fontId="5" fillId="0" borderId="33" xfId="1" applyNumberFormat="1" applyFont="1" applyFill="1" applyBorder="1" applyAlignment="1">
      <alignment horizontal="right" vertical="center"/>
    </xf>
    <xf numFmtId="176" fontId="8" fillId="0" borderId="31" xfId="1" applyNumberFormat="1" applyFont="1" applyFill="1" applyBorder="1" applyAlignment="1">
      <alignment horizontal="right" vertical="center" shrinkToFit="1"/>
    </xf>
    <xf numFmtId="176" fontId="8" fillId="0" borderId="32" xfId="1" applyNumberFormat="1" applyFont="1" applyFill="1" applyBorder="1" applyAlignment="1">
      <alignment horizontal="right" vertical="center" shrinkToFit="1"/>
    </xf>
    <xf numFmtId="176" fontId="8" fillId="0" borderId="36" xfId="1" applyNumberFormat="1" applyFont="1" applyFill="1" applyBorder="1" applyAlignment="1">
      <alignment horizontal="right" vertical="center" shrinkToFit="1"/>
    </xf>
    <xf numFmtId="176" fontId="2" fillId="0" borderId="24" xfId="1" applyNumberFormat="1" applyFont="1" applyFill="1" applyBorder="1" applyAlignment="1">
      <alignment horizontal="left" vertical="center" shrinkToFit="1"/>
    </xf>
    <xf numFmtId="176" fontId="5" fillId="0" borderId="25" xfId="1" applyNumberFormat="1" applyFont="1" applyFill="1" applyBorder="1" applyAlignment="1">
      <alignment horizontal="right" vertical="center" shrinkToFit="1"/>
    </xf>
    <xf numFmtId="176" fontId="5" fillId="0" borderId="26" xfId="1" applyNumberFormat="1" applyFont="1" applyFill="1" applyBorder="1" applyAlignment="1">
      <alignment horizontal="right" vertical="center" shrinkToFit="1"/>
    </xf>
    <xf numFmtId="176" fontId="5" fillId="0" borderId="24" xfId="1" applyNumberFormat="1" applyFont="1" applyFill="1" applyBorder="1" applyAlignment="1">
      <alignment horizontal="right" vertical="center" shrinkToFit="1"/>
    </xf>
    <xf numFmtId="176" fontId="5" fillId="0" borderId="27" xfId="1" applyNumberFormat="1" applyFont="1" applyFill="1" applyBorder="1" applyAlignment="1">
      <alignment horizontal="right" vertical="center" shrinkToFit="1"/>
    </xf>
    <xf numFmtId="176" fontId="5" fillId="0" borderId="28" xfId="1" applyNumberFormat="1" applyFont="1" applyFill="1" applyBorder="1" applyAlignment="1">
      <alignment horizontal="right" vertical="center" shrinkToFit="1"/>
    </xf>
    <xf numFmtId="176" fontId="9" fillId="0" borderId="29" xfId="1" applyNumberFormat="1" applyFont="1" applyFill="1" applyBorder="1" applyAlignment="1">
      <alignment horizontal="left" vertical="center" shrinkToFit="1"/>
    </xf>
    <xf numFmtId="176" fontId="10" fillId="0" borderId="29" xfId="1" applyNumberFormat="1" applyFont="1" applyFill="1" applyBorder="1" applyAlignment="1">
      <alignment horizontal="right" vertical="center" shrinkToFit="1"/>
    </xf>
    <xf numFmtId="176" fontId="10" fillId="0" borderId="30" xfId="1" applyNumberFormat="1" applyFont="1" applyFill="1" applyBorder="1" applyAlignment="1">
      <alignment horizontal="right" vertical="center" shrinkToFit="1"/>
    </xf>
    <xf numFmtId="176" fontId="10" fillId="0" borderId="31" xfId="1" applyNumberFormat="1" applyFont="1" applyFill="1" applyBorder="1" applyAlignment="1">
      <alignment horizontal="right" vertical="center" shrinkToFit="1"/>
    </xf>
    <xf numFmtId="176" fontId="10" fillId="0" borderId="32" xfId="1" applyNumberFormat="1" applyFont="1" applyFill="1" applyBorder="1" applyAlignment="1">
      <alignment horizontal="right" vertical="center" shrinkToFit="1"/>
    </xf>
    <xf numFmtId="176" fontId="2" fillId="0" borderId="0" xfId="1" applyNumberFormat="1" applyFont="1" applyFill="1" applyAlignment="1">
      <alignment horizontal="center" vertical="center"/>
    </xf>
    <xf numFmtId="179" fontId="5" fillId="0" borderId="0" xfId="1" applyNumberFormat="1" applyFont="1" applyFill="1" applyAlignment="1">
      <alignment horizontal="center" vertical="center"/>
    </xf>
    <xf numFmtId="180" fontId="5" fillId="0" borderId="0" xfId="1" applyNumberFormat="1" applyFont="1" applyFill="1" applyAlignment="1">
      <alignment horizontal="center" vertical="center" shrinkToFit="1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Fill="1"/>
    <xf numFmtId="176" fontId="5" fillId="0" borderId="0" xfId="1" applyNumberFormat="1" applyFont="1" applyFill="1" applyAlignment="1">
      <alignment horizontal="left" vertical="center"/>
    </xf>
    <xf numFmtId="176" fontId="5" fillId="0" borderId="0" xfId="1" applyNumberFormat="1" applyFont="1" applyFill="1" applyAlignment="1">
      <alignment horizontal="center" vertical="center" shrinkToFit="1"/>
    </xf>
    <xf numFmtId="176" fontId="6" fillId="0" borderId="0" xfId="1" applyNumberFormat="1" applyFont="1" applyFill="1" applyAlignment="1">
      <alignment horizontal="center" vertical="center" shrinkToFit="1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 shrinkToFit="1"/>
    </xf>
    <xf numFmtId="176" fontId="5" fillId="0" borderId="3" xfId="1" applyNumberFormat="1" applyFont="1" applyFill="1" applyBorder="1" applyAlignment="1">
      <alignment horizontal="center" vertical="center" shrinkToFit="1"/>
    </xf>
    <xf numFmtId="176" fontId="5" fillId="0" borderId="43" xfId="1" applyNumberFormat="1" applyFont="1" applyFill="1" applyBorder="1" applyAlignment="1">
      <alignment horizontal="center" vertical="center" shrinkToFit="1"/>
    </xf>
    <xf numFmtId="176" fontId="5" fillId="0" borderId="5" xfId="1" applyNumberFormat="1" applyFont="1" applyFill="1" applyBorder="1" applyAlignment="1">
      <alignment horizontal="center" vertical="center" shrinkToFit="1"/>
    </xf>
    <xf numFmtId="176" fontId="5" fillId="0" borderId="6" xfId="1" applyNumberFormat="1" applyFont="1" applyFill="1" applyBorder="1" applyAlignment="1">
      <alignment horizontal="center" vertical="center" shrinkToFit="1"/>
    </xf>
    <xf numFmtId="176" fontId="5" fillId="0" borderId="7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vertical="center" shrinkToFit="1"/>
    </xf>
    <xf numFmtId="0" fontId="0" fillId="0" borderId="13" xfId="0" applyFill="1" applyBorder="1" applyAlignment="1"/>
    <xf numFmtId="176" fontId="5" fillId="0" borderId="14" xfId="1" applyNumberFormat="1" applyFont="1" applyFill="1" applyBorder="1" applyAlignment="1">
      <alignment vertical="center" shrinkToFit="1"/>
    </xf>
    <xf numFmtId="176" fontId="5" fillId="0" borderId="15" xfId="1" applyNumberFormat="1" applyFont="1" applyFill="1" applyBorder="1" applyAlignment="1">
      <alignment vertical="center" shrinkToFit="1"/>
    </xf>
    <xf numFmtId="176" fontId="5" fillId="0" borderId="9" xfId="1" applyNumberFormat="1" applyFont="1" applyFill="1" applyBorder="1" applyAlignment="1">
      <alignment horizontal="center" vertical="center" shrinkToFit="1"/>
    </xf>
    <xf numFmtId="176" fontId="5" fillId="0" borderId="13" xfId="1" applyNumberFormat="1" applyFont="1" applyFill="1" applyBorder="1" applyAlignment="1">
      <alignment horizontal="center" vertical="center" shrinkToFit="1"/>
    </xf>
    <xf numFmtId="176" fontId="5" fillId="0" borderId="0" xfId="1" applyNumberFormat="1" applyFont="1" applyFill="1" applyBorder="1" applyAlignment="1">
      <alignment horizontal="center" vertical="center" shrinkToFit="1"/>
    </xf>
    <xf numFmtId="176" fontId="5" fillId="0" borderId="17" xfId="1" applyNumberFormat="1" applyFont="1" applyFill="1" applyBorder="1" applyAlignment="1">
      <alignment horizontal="center" vertical="center" shrinkToFit="1"/>
    </xf>
    <xf numFmtId="176" fontId="5" fillId="0" borderId="7" xfId="1" applyNumberFormat="1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center" vertical="center" shrinkToFit="1"/>
    </xf>
    <xf numFmtId="176" fontId="5" fillId="0" borderId="14" xfId="1" applyNumberFormat="1" applyFont="1" applyFill="1" applyBorder="1" applyAlignment="1">
      <alignment horizontal="center" vertical="center" shrinkToFit="1"/>
    </xf>
    <xf numFmtId="176" fontId="5" fillId="0" borderId="18" xfId="1" applyNumberFormat="1" applyFont="1" applyFill="1" applyBorder="1" applyAlignment="1">
      <alignment horizontal="center" vertical="center" shrinkToFit="1"/>
    </xf>
    <xf numFmtId="176" fontId="5" fillId="0" borderId="19" xfId="1" applyNumberFormat="1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horizontal="right" vertical="center" shrinkToFit="1"/>
    </xf>
    <xf numFmtId="176" fontId="5" fillId="0" borderId="22" xfId="1" applyNumberFormat="1" applyFont="1" applyFill="1" applyBorder="1" applyAlignment="1">
      <alignment horizontal="right" vertical="center" shrinkToFit="1"/>
    </xf>
    <xf numFmtId="176" fontId="5" fillId="0" borderId="15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left" vertical="center"/>
    </xf>
    <xf numFmtId="176" fontId="5" fillId="0" borderId="24" xfId="1" applyNumberFormat="1" applyFont="1" applyFill="1" applyBorder="1" applyAlignment="1">
      <alignment horizontal="center" vertical="center"/>
    </xf>
    <xf numFmtId="176" fontId="10" fillId="0" borderId="29" xfId="1" applyNumberFormat="1" applyFont="1" applyFill="1" applyBorder="1" applyAlignment="1">
      <alignment horizontal="center" vertical="center"/>
    </xf>
    <xf numFmtId="176" fontId="18" fillId="0" borderId="30" xfId="1" applyNumberFormat="1" applyFont="1" applyFill="1" applyBorder="1" applyAlignment="1">
      <alignment horizontal="right" vertical="center" shrinkToFit="1"/>
    </xf>
    <xf numFmtId="176" fontId="18" fillId="0" borderId="31" xfId="1" applyNumberFormat="1" applyFont="1" applyFill="1" applyBorder="1" applyAlignment="1">
      <alignment horizontal="right" vertical="center" shrinkToFit="1"/>
    </xf>
    <xf numFmtId="176" fontId="10" fillId="0" borderId="33" xfId="1" applyNumberFormat="1" applyFont="1" applyFill="1" applyBorder="1" applyAlignment="1">
      <alignment horizontal="right" vertical="center" shrinkToFit="1"/>
    </xf>
    <xf numFmtId="176" fontId="5" fillId="0" borderId="19" xfId="1" applyNumberFormat="1" applyFont="1" applyFill="1" applyBorder="1" applyAlignment="1">
      <alignment horizontal="left" vertical="center"/>
    </xf>
    <xf numFmtId="176" fontId="5" fillId="0" borderId="0" xfId="0" applyNumberFormat="1" applyFont="1" applyFill="1"/>
    <xf numFmtId="176" fontId="5" fillId="0" borderId="15" xfId="1" applyNumberFormat="1" applyFont="1" applyFill="1" applyBorder="1" applyAlignment="1">
      <alignment horizontal="left" vertical="center"/>
    </xf>
    <xf numFmtId="176" fontId="5" fillId="0" borderId="15" xfId="1" applyNumberFormat="1" applyFont="1" applyFill="1" applyBorder="1" applyAlignment="1">
      <alignment horizontal="left" vertical="center" shrinkToFit="1"/>
    </xf>
    <xf numFmtId="176" fontId="17" fillId="0" borderId="35" xfId="1" applyNumberFormat="1" applyFont="1" applyFill="1" applyBorder="1" applyAlignment="1">
      <alignment horizontal="right" vertical="center" shrinkToFit="1"/>
    </xf>
    <xf numFmtId="176" fontId="10" fillId="0" borderId="8" xfId="1" applyNumberFormat="1" applyFont="1" applyFill="1" applyBorder="1" applyAlignment="1">
      <alignment horizontal="right" vertical="center" shrinkToFit="1"/>
    </xf>
    <xf numFmtId="176" fontId="10" fillId="0" borderId="23" xfId="1" applyNumberFormat="1" applyFont="1" applyFill="1" applyBorder="1" applyAlignment="1">
      <alignment horizontal="right" vertical="center" shrinkToFit="1"/>
    </xf>
    <xf numFmtId="176" fontId="10" fillId="0" borderId="15" xfId="1" applyNumberFormat="1" applyFont="1" applyFill="1" applyBorder="1" applyAlignment="1">
      <alignment horizontal="right" vertical="center" shrinkToFit="1"/>
    </xf>
    <xf numFmtId="176" fontId="10" fillId="0" borderId="9" xfId="1" applyNumberFormat="1" applyFont="1" applyFill="1" applyBorder="1" applyAlignment="1">
      <alignment horizontal="right" vertical="center" shrinkToFit="1"/>
    </xf>
    <xf numFmtId="176" fontId="10" fillId="0" borderId="16" xfId="1" applyNumberFormat="1" applyFont="1" applyFill="1" applyBorder="1" applyAlignment="1">
      <alignment horizontal="right" vertical="center" shrinkToFit="1"/>
    </xf>
    <xf numFmtId="176" fontId="5" fillId="0" borderId="7" xfId="1" applyNumberFormat="1" applyFont="1" applyFill="1" applyBorder="1" applyAlignment="1">
      <alignment horizontal="left" vertical="center" shrinkToFit="1"/>
    </xf>
    <xf numFmtId="176" fontId="5" fillId="0" borderId="15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horizontal="left" vertical="center" shrinkToFit="1"/>
    </xf>
    <xf numFmtId="176" fontId="8" fillId="0" borderId="19" xfId="1" applyNumberFormat="1" applyFont="1" applyFill="1" applyBorder="1" applyAlignment="1">
      <alignment horizontal="right" vertical="center"/>
    </xf>
    <xf numFmtId="176" fontId="8" fillId="0" borderId="36" xfId="1" applyNumberFormat="1" applyFont="1" applyFill="1" applyBorder="1" applyAlignment="1">
      <alignment horizontal="right" vertical="center"/>
    </xf>
    <xf numFmtId="176" fontId="5" fillId="0" borderId="24" xfId="1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9" fontId="5" fillId="0" borderId="0" xfId="0" applyNumberFormat="1" applyFont="1" applyFill="1" applyAlignment="1">
      <alignment shrinkToFit="1"/>
    </xf>
    <xf numFmtId="176" fontId="19" fillId="0" borderId="0" xfId="1" applyNumberFormat="1" applyFont="1" applyFill="1" applyAlignment="1">
      <alignment horizontal="left" vertical="center"/>
    </xf>
    <xf numFmtId="176" fontId="2" fillId="0" borderId="15" xfId="1" applyNumberFormat="1" applyFont="1" applyFill="1" applyBorder="1" applyAlignment="1">
      <alignment horizontal="left"/>
    </xf>
    <xf numFmtId="176" fontId="2" fillId="0" borderId="19" xfId="1" applyNumberFormat="1" applyFont="1" applyFill="1" applyBorder="1" applyAlignment="1">
      <alignment horizontal="left"/>
    </xf>
    <xf numFmtId="176" fontId="5" fillId="0" borderId="15" xfId="1" applyNumberFormat="1" applyFont="1" applyFill="1" applyBorder="1" applyAlignment="1">
      <alignment horizontal="center" vertical="center" shrinkToFit="1"/>
    </xf>
    <xf numFmtId="176" fontId="5" fillId="0" borderId="7" xfId="1" applyNumberFormat="1" applyFont="1" applyFill="1" applyBorder="1" applyAlignment="1">
      <alignment horizontal="center" vertical="center" shrinkToFit="1"/>
    </xf>
    <xf numFmtId="176" fontId="5" fillId="0" borderId="8" xfId="1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76" fontId="5" fillId="0" borderId="9" xfId="1" applyNumberFormat="1" applyFont="1" applyFill="1" applyBorder="1" applyAlignment="1">
      <alignment horizontal="center" vertical="center" shrinkToFit="1"/>
    </xf>
    <xf numFmtId="176" fontId="5" fillId="0" borderId="14" xfId="1" applyNumberFormat="1" applyFont="1" applyFill="1" applyBorder="1" applyAlignment="1">
      <alignment horizontal="center" vertical="center" shrinkToFit="1"/>
    </xf>
    <xf numFmtId="176" fontId="5" fillId="0" borderId="16" xfId="1" applyNumberFormat="1" applyFont="1" applyFill="1" applyBorder="1" applyAlignment="1">
      <alignment horizontal="center" vertical="center" shrinkToFit="1"/>
    </xf>
    <xf numFmtId="176" fontId="5" fillId="0" borderId="18" xfId="1" applyNumberFormat="1" applyFont="1" applyFill="1" applyBorder="1" applyAlignment="1">
      <alignment horizontal="center" vertical="center" shrinkToFit="1"/>
    </xf>
    <xf numFmtId="176" fontId="5" fillId="0" borderId="8" xfId="1" applyNumberFormat="1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176" fontId="5" fillId="0" borderId="13" xfId="1" applyNumberFormat="1" applyFont="1" applyFill="1" applyBorder="1" applyAlignment="1">
      <alignment horizontal="center" vertical="center" shrinkToFit="1"/>
    </xf>
    <xf numFmtId="176" fontId="5" fillId="0" borderId="10" xfId="1" applyNumberFormat="1" applyFont="1" applyFill="1" applyBorder="1" applyAlignment="1">
      <alignment horizontal="center" vertical="center" shrinkToFit="1"/>
    </xf>
    <xf numFmtId="176" fontId="5" fillId="0" borderId="11" xfId="1" applyNumberFormat="1" applyFont="1" applyFill="1" applyBorder="1" applyAlignment="1">
      <alignment horizontal="center" vertical="center" shrinkToFit="1"/>
    </xf>
    <xf numFmtId="176" fontId="5" fillId="0" borderId="12" xfId="1" applyNumberFormat="1" applyFont="1" applyFill="1" applyBorder="1" applyAlignment="1">
      <alignment horizontal="center" vertical="center" shrinkToFit="1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_Sheet1" xfId="4"/>
  </cellStyles>
  <dxfs count="110"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lor theme="0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  <dxf>
      <font>
        <strike val="0"/>
        <condense val="0"/>
        <extend val="0"/>
        <color indexed="9"/>
      </font>
      <fill>
        <patternFill patternType="solid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101</xdr:row>
      <xdr:rowOff>0</xdr:rowOff>
    </xdr:from>
    <xdr:to>
      <xdr:col>2</xdr:col>
      <xdr:colOff>342900</xdr:colOff>
      <xdr:row>101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66875" y="153066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101</xdr:row>
      <xdr:rowOff>0</xdr:rowOff>
    </xdr:from>
    <xdr:to>
      <xdr:col>2</xdr:col>
      <xdr:colOff>342900</xdr:colOff>
      <xdr:row>101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66875" y="153066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101</xdr:row>
      <xdr:rowOff>0</xdr:rowOff>
    </xdr:from>
    <xdr:to>
      <xdr:col>2</xdr:col>
      <xdr:colOff>342900</xdr:colOff>
      <xdr:row>101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2009775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101</xdr:row>
      <xdr:rowOff>0</xdr:rowOff>
    </xdr:from>
    <xdr:to>
      <xdr:col>2</xdr:col>
      <xdr:colOff>504825</xdr:colOff>
      <xdr:row>101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009775" y="15306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101</xdr:row>
      <xdr:rowOff>0</xdr:rowOff>
    </xdr:from>
    <xdr:to>
      <xdr:col>2</xdr:col>
      <xdr:colOff>342900</xdr:colOff>
      <xdr:row>101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666875" y="153066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101</xdr:row>
      <xdr:rowOff>0</xdr:rowOff>
    </xdr:from>
    <xdr:to>
      <xdr:col>2</xdr:col>
      <xdr:colOff>342900</xdr:colOff>
      <xdr:row>101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666875" y="153066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101</xdr:row>
      <xdr:rowOff>0</xdr:rowOff>
    </xdr:from>
    <xdr:to>
      <xdr:col>2</xdr:col>
      <xdr:colOff>342900</xdr:colOff>
      <xdr:row>101</xdr:row>
      <xdr:rowOff>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 flipV="1">
          <a:off x="2009775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101</xdr:row>
      <xdr:rowOff>0</xdr:rowOff>
    </xdr:from>
    <xdr:to>
      <xdr:col>2</xdr:col>
      <xdr:colOff>504825</xdr:colOff>
      <xdr:row>101</xdr:row>
      <xdr:rowOff>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2009775" y="15306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029"/>
  <sheetViews>
    <sheetView tabSelected="1" zoomScaleNormal="100" zoomScaleSheetLayoutView="100" workbookViewId="0">
      <pane xSplit="2" ySplit="7" topLeftCell="C8" activePane="bottomRight" state="frozen"/>
      <selection activeCell="G50" sqref="G50"/>
      <selection pane="topRight" activeCell="G50" sqref="G50"/>
      <selection pane="bottomLeft" activeCell="G50" sqref="G50"/>
      <selection pane="bottomRight" activeCell="C2" sqref="C2"/>
    </sheetView>
  </sheetViews>
  <sheetFormatPr defaultRowHeight="13.5" x14ac:dyDescent="0.15"/>
  <cols>
    <col min="1" max="1" width="2.5" style="4" customWidth="1"/>
    <col min="2" max="2" width="18.625" style="176" customWidth="1"/>
    <col min="3" max="3" width="9.75" style="2" customWidth="1"/>
    <col min="4" max="4" width="11.5" style="2" customWidth="1"/>
    <col min="5" max="14" width="9.75" style="2" customWidth="1"/>
    <col min="15" max="16384" width="9" style="4"/>
  </cols>
  <sheetData>
    <row r="1" spans="2:14" ht="21.75" customHeight="1" x14ac:dyDescent="0.15">
      <c r="B1" s="232" t="s">
        <v>637</v>
      </c>
      <c r="C1" s="232"/>
      <c r="D1" s="232"/>
      <c r="E1" s="232"/>
    </row>
    <row r="2" spans="2:14" ht="18" customHeight="1" thickBot="1" x14ac:dyDescent="0.2">
      <c r="B2" s="1" t="s">
        <v>0</v>
      </c>
      <c r="N2" s="3"/>
    </row>
    <row r="3" spans="2:14" s="11" customFormat="1" ht="21.75" customHeight="1" x14ac:dyDescent="0.15">
      <c r="B3" s="5"/>
      <c r="C3" s="6" t="s">
        <v>1</v>
      </c>
      <c r="D3" s="7"/>
      <c r="E3" s="7" t="s">
        <v>2</v>
      </c>
      <c r="F3" s="8"/>
      <c r="G3" s="7"/>
      <c r="H3" s="7" t="s">
        <v>3</v>
      </c>
      <c r="I3" s="9"/>
      <c r="J3" s="9"/>
      <c r="K3" s="9"/>
      <c r="L3" s="9" t="s">
        <v>4</v>
      </c>
      <c r="M3" s="9"/>
      <c r="N3" s="10"/>
    </row>
    <row r="4" spans="2:14" s="11" customFormat="1" ht="13.5" customHeight="1" x14ac:dyDescent="0.15">
      <c r="B4" s="12" t="s">
        <v>5</v>
      </c>
      <c r="C4" s="243" t="s">
        <v>638</v>
      </c>
      <c r="D4" s="237" t="s">
        <v>639</v>
      </c>
      <c r="E4" s="239" t="s">
        <v>640</v>
      </c>
      <c r="F4" s="13" t="s">
        <v>6</v>
      </c>
      <c r="G4" s="14"/>
      <c r="H4" s="14"/>
      <c r="I4" s="13" t="s">
        <v>7</v>
      </c>
      <c r="J4" s="14"/>
      <c r="K4" s="15"/>
      <c r="L4" s="16" t="s">
        <v>8</v>
      </c>
      <c r="M4" s="14"/>
      <c r="N4" s="15"/>
    </row>
    <row r="5" spans="2:14" s="11" customFormat="1" ht="13.5" customHeight="1" x14ac:dyDescent="0.15">
      <c r="B5" s="12"/>
      <c r="C5" s="246"/>
      <c r="D5" s="238"/>
      <c r="E5" s="240"/>
      <c r="F5" s="235" t="s">
        <v>638</v>
      </c>
      <c r="G5" s="237" t="s">
        <v>639</v>
      </c>
      <c r="H5" s="239" t="s">
        <v>640</v>
      </c>
      <c r="I5" s="235" t="s">
        <v>638</v>
      </c>
      <c r="J5" s="237" t="s">
        <v>639</v>
      </c>
      <c r="K5" s="239" t="s">
        <v>640</v>
      </c>
      <c r="L5" s="241" t="s">
        <v>638</v>
      </c>
      <c r="M5" s="243" t="s">
        <v>639</v>
      </c>
      <c r="N5" s="239" t="s">
        <v>640</v>
      </c>
    </row>
    <row r="6" spans="2:14" s="2" customFormat="1" ht="13.5" customHeight="1" x14ac:dyDescent="0.15">
      <c r="B6" s="12" t="s">
        <v>9</v>
      </c>
      <c r="C6" s="17"/>
      <c r="D6" s="18"/>
      <c r="E6" s="19"/>
      <c r="F6" s="236"/>
      <c r="G6" s="238"/>
      <c r="H6" s="240"/>
      <c r="I6" s="236"/>
      <c r="J6" s="238"/>
      <c r="K6" s="240"/>
      <c r="L6" s="242"/>
      <c r="M6" s="244"/>
      <c r="N6" s="245"/>
    </row>
    <row r="7" spans="2:14" s="2" customFormat="1" ht="13.5" customHeight="1" x14ac:dyDescent="0.15">
      <c r="B7" s="20"/>
      <c r="C7" s="21" t="s">
        <v>10</v>
      </c>
      <c r="D7" s="21" t="s">
        <v>10</v>
      </c>
      <c r="E7" s="22" t="s">
        <v>10</v>
      </c>
      <c r="F7" s="23" t="s">
        <v>10</v>
      </c>
      <c r="G7" s="21" t="s">
        <v>10</v>
      </c>
      <c r="H7" s="22" t="s">
        <v>10</v>
      </c>
      <c r="I7" s="23" t="s">
        <v>10</v>
      </c>
      <c r="J7" s="21" t="s">
        <v>10</v>
      </c>
      <c r="K7" s="24" t="s">
        <v>11</v>
      </c>
      <c r="L7" s="21" t="s">
        <v>10</v>
      </c>
      <c r="M7" s="21" t="s">
        <v>10</v>
      </c>
      <c r="N7" s="24" t="s">
        <v>10</v>
      </c>
    </row>
    <row r="8" spans="2:14" s="31" customFormat="1" ht="11.25" customHeight="1" x14ac:dyDescent="0.15">
      <c r="B8" s="25"/>
      <c r="C8" s="26"/>
      <c r="D8" s="26"/>
      <c r="E8" s="27"/>
      <c r="F8" s="28"/>
      <c r="G8" s="26"/>
      <c r="H8" s="27"/>
      <c r="I8" s="28"/>
      <c r="J8" s="26"/>
      <c r="K8" s="29"/>
      <c r="L8" s="30"/>
      <c r="M8" s="26"/>
      <c r="N8" s="29"/>
    </row>
    <row r="9" spans="2:14" s="31" customFormat="1" ht="11.25" customHeight="1" thickBot="1" x14ac:dyDescent="0.2">
      <c r="B9" s="32" t="s">
        <v>12</v>
      </c>
      <c r="C9" s="33">
        <v>21056</v>
      </c>
      <c r="D9" s="34"/>
      <c r="E9" s="35">
        <f>C9+D9</f>
        <v>21056</v>
      </c>
      <c r="F9" s="36">
        <v>0</v>
      </c>
      <c r="G9" s="33"/>
      <c r="H9" s="35">
        <f>F9+G9</f>
        <v>0</v>
      </c>
      <c r="I9" s="36">
        <v>18148</v>
      </c>
      <c r="J9" s="34"/>
      <c r="K9" s="37">
        <f>I9+J9</f>
        <v>18148</v>
      </c>
      <c r="L9" s="38">
        <f>F9+I9</f>
        <v>18148</v>
      </c>
      <c r="M9" s="34">
        <f>G9+J9</f>
        <v>0</v>
      </c>
      <c r="N9" s="37">
        <f>L9+M9</f>
        <v>18148</v>
      </c>
    </row>
    <row r="10" spans="2:14" s="31" customFormat="1" ht="11.25" customHeight="1" thickTop="1" x14ac:dyDescent="0.15">
      <c r="B10" s="39"/>
      <c r="C10" s="40"/>
      <c r="D10" s="40"/>
      <c r="E10" s="41"/>
      <c r="F10" s="42"/>
      <c r="G10" s="40"/>
      <c r="H10" s="41"/>
      <c r="I10" s="42"/>
      <c r="J10" s="40"/>
      <c r="K10" s="43"/>
      <c r="L10" s="44"/>
      <c r="M10" s="40"/>
      <c r="N10" s="43"/>
    </row>
    <row r="11" spans="2:14" s="31" customFormat="1" ht="11.25" customHeight="1" thickBot="1" x14ac:dyDescent="0.2">
      <c r="B11" s="45" t="s">
        <v>13</v>
      </c>
      <c r="C11" s="46">
        <f>C9</f>
        <v>21056</v>
      </c>
      <c r="D11" s="46">
        <f>SUM(D9)</f>
        <v>0</v>
      </c>
      <c r="E11" s="47">
        <f>C11+D11</f>
        <v>21056</v>
      </c>
      <c r="F11" s="48">
        <v>0</v>
      </c>
      <c r="G11" s="49">
        <f>SUM(G8:G9)</f>
        <v>0</v>
      </c>
      <c r="H11" s="47">
        <f>F11+G11</f>
        <v>0</v>
      </c>
      <c r="I11" s="50">
        <f>I9</f>
        <v>18148</v>
      </c>
      <c r="J11" s="46">
        <f>SUM(J9)</f>
        <v>0</v>
      </c>
      <c r="K11" s="51">
        <f>SUM(K9)</f>
        <v>18148</v>
      </c>
      <c r="L11" s="52">
        <f>SUM(L8:L9)</f>
        <v>18148</v>
      </c>
      <c r="M11" s="46">
        <f>SUM(M9)</f>
        <v>0</v>
      </c>
      <c r="N11" s="53">
        <f>SUM(N9)</f>
        <v>18148</v>
      </c>
    </row>
    <row r="12" spans="2:14" s="31" customFormat="1" ht="11.25" customHeight="1" x14ac:dyDescent="0.15">
      <c r="B12" s="32" t="s">
        <v>14</v>
      </c>
      <c r="C12" s="33"/>
      <c r="D12" s="33"/>
      <c r="E12" s="35"/>
      <c r="F12" s="36"/>
      <c r="G12" s="33"/>
      <c r="H12" s="35"/>
      <c r="I12" s="36"/>
      <c r="J12" s="33"/>
      <c r="K12" s="37"/>
      <c r="L12" s="38"/>
      <c r="M12" s="33"/>
      <c r="N12" s="37"/>
    </row>
    <row r="13" spans="2:14" s="31" customFormat="1" ht="11.25" customHeight="1" x14ac:dyDescent="0.15">
      <c r="B13" s="54" t="s">
        <v>15</v>
      </c>
      <c r="C13" s="55">
        <v>5867</v>
      </c>
      <c r="D13" s="55"/>
      <c r="E13" s="56">
        <f>C13+D13</f>
        <v>5867</v>
      </c>
      <c r="F13" s="23">
        <v>0</v>
      </c>
      <c r="G13" s="55"/>
      <c r="H13" s="56">
        <f>F13+G13</f>
        <v>0</v>
      </c>
      <c r="I13" s="23">
        <v>3441</v>
      </c>
      <c r="J13" s="55"/>
      <c r="K13" s="57">
        <f>I13+J13</f>
        <v>3441</v>
      </c>
      <c r="L13" s="21">
        <f>F13+I13</f>
        <v>3441</v>
      </c>
      <c r="M13" s="55">
        <f>G13+J13</f>
        <v>0</v>
      </c>
      <c r="N13" s="57">
        <f>L13+M13</f>
        <v>3441</v>
      </c>
    </row>
    <row r="14" spans="2:14" s="31" customFormat="1" ht="11.25" customHeight="1" x14ac:dyDescent="0.15">
      <c r="B14" s="58"/>
      <c r="C14" s="26"/>
      <c r="D14" s="26"/>
      <c r="E14" s="27"/>
      <c r="F14" s="28"/>
      <c r="G14" s="26"/>
      <c r="H14" s="27"/>
      <c r="I14" s="28"/>
      <c r="J14" s="26"/>
      <c r="K14" s="29"/>
      <c r="L14" s="30"/>
      <c r="M14" s="26"/>
      <c r="N14" s="29"/>
    </row>
    <row r="15" spans="2:14" s="31" customFormat="1" ht="11.25" customHeight="1" x14ac:dyDescent="0.15">
      <c r="B15" s="54" t="s">
        <v>16</v>
      </c>
      <c r="C15" s="55">
        <v>1880</v>
      </c>
      <c r="D15" s="55"/>
      <c r="E15" s="56">
        <f>C15+D15</f>
        <v>1880</v>
      </c>
      <c r="F15" s="23">
        <v>0</v>
      </c>
      <c r="G15" s="55"/>
      <c r="H15" s="56">
        <v>0</v>
      </c>
      <c r="I15" s="23">
        <v>668</v>
      </c>
      <c r="J15" s="55"/>
      <c r="K15" s="57">
        <f>I15+J15</f>
        <v>668</v>
      </c>
      <c r="L15" s="21">
        <f>F15+I15</f>
        <v>668</v>
      </c>
      <c r="M15" s="55">
        <f>G15+J15</f>
        <v>0</v>
      </c>
      <c r="N15" s="57">
        <f>L15+M15</f>
        <v>668</v>
      </c>
    </row>
    <row r="16" spans="2:14" s="31" customFormat="1" ht="11.25" customHeight="1" x14ac:dyDescent="0.15">
      <c r="B16" s="32"/>
      <c r="C16" s="33"/>
      <c r="D16" s="33"/>
      <c r="E16" s="35"/>
      <c r="F16" s="36"/>
      <c r="G16" s="33"/>
      <c r="H16" s="35"/>
      <c r="I16" s="36"/>
      <c r="J16" s="33"/>
      <c r="K16" s="37"/>
      <c r="L16" s="38"/>
      <c r="M16" s="33"/>
      <c r="N16" s="37"/>
    </row>
    <row r="17" spans="2:14" s="31" customFormat="1" ht="11.25" customHeight="1" thickBot="1" x14ac:dyDescent="0.2">
      <c r="B17" s="32" t="s">
        <v>17</v>
      </c>
      <c r="C17" s="33">
        <v>1298</v>
      </c>
      <c r="D17" s="33"/>
      <c r="E17" s="56">
        <f>C17+D17</f>
        <v>1298</v>
      </c>
      <c r="F17" s="36"/>
      <c r="G17" s="33"/>
      <c r="H17" s="35"/>
      <c r="I17" s="36">
        <v>393</v>
      </c>
      <c r="J17" s="33"/>
      <c r="K17" s="37">
        <f>I17+J17</f>
        <v>393</v>
      </c>
      <c r="L17" s="38">
        <f>F17+I17</f>
        <v>393</v>
      </c>
      <c r="M17" s="33">
        <f>G17+J17</f>
        <v>0</v>
      </c>
      <c r="N17" s="37">
        <f>L17+M17</f>
        <v>393</v>
      </c>
    </row>
    <row r="18" spans="2:14" s="31" customFormat="1" ht="11.25" customHeight="1" thickTop="1" x14ac:dyDescent="0.15">
      <c r="B18" s="39"/>
      <c r="C18" s="40"/>
      <c r="D18" s="40"/>
      <c r="E18" s="41"/>
      <c r="F18" s="42"/>
      <c r="G18" s="40"/>
      <c r="H18" s="41"/>
      <c r="I18" s="42"/>
      <c r="J18" s="40"/>
      <c r="K18" s="43"/>
      <c r="L18" s="44"/>
      <c r="M18" s="40"/>
      <c r="N18" s="43"/>
    </row>
    <row r="19" spans="2:14" s="31" customFormat="1" ht="11.25" customHeight="1" thickBot="1" x14ac:dyDescent="0.2">
      <c r="B19" s="45" t="s">
        <v>18</v>
      </c>
      <c r="C19" s="46">
        <f>SUM(C12:C17)</f>
        <v>9045</v>
      </c>
      <c r="D19" s="46">
        <f>SUM(D12:D17)</f>
        <v>0</v>
      </c>
      <c r="E19" s="47">
        <f>C19+D19</f>
        <v>9045</v>
      </c>
      <c r="F19" s="48">
        <v>0</v>
      </c>
      <c r="G19" s="46">
        <f>SUM(G12:G15)</f>
        <v>0</v>
      </c>
      <c r="H19" s="47">
        <f>F19+G19</f>
        <v>0</v>
      </c>
      <c r="I19" s="48">
        <f>SUM(I12:I17)</f>
        <v>4502</v>
      </c>
      <c r="J19" s="46">
        <f>SUM(J12:J17)</f>
        <v>0</v>
      </c>
      <c r="K19" s="51">
        <f>I19+J19</f>
        <v>4502</v>
      </c>
      <c r="L19" s="52">
        <f>SUM(L12:L17)</f>
        <v>4502</v>
      </c>
      <c r="M19" s="46">
        <f>SUM(M12:M17)</f>
        <v>0</v>
      </c>
      <c r="N19" s="51">
        <f>L19+M19</f>
        <v>4502</v>
      </c>
    </row>
    <row r="20" spans="2:14" s="31" customFormat="1" ht="11.25" customHeight="1" x14ac:dyDescent="0.15">
      <c r="B20" s="12"/>
      <c r="C20" s="33"/>
      <c r="D20" s="33"/>
      <c r="E20" s="35"/>
      <c r="F20" s="36"/>
      <c r="G20" s="33"/>
      <c r="H20" s="35"/>
      <c r="I20" s="36"/>
      <c r="J20" s="33"/>
      <c r="K20" s="37"/>
      <c r="L20" s="38"/>
      <c r="M20" s="33"/>
      <c r="N20" s="37"/>
    </row>
    <row r="21" spans="2:14" s="31" customFormat="1" ht="11.25" customHeight="1" x14ac:dyDescent="0.15">
      <c r="B21" s="54" t="s">
        <v>19</v>
      </c>
      <c r="C21" s="55">
        <v>15122</v>
      </c>
      <c r="D21" s="55"/>
      <c r="E21" s="56">
        <f>C21+D21</f>
        <v>15122</v>
      </c>
      <c r="F21" s="23">
        <v>0</v>
      </c>
      <c r="G21" s="55"/>
      <c r="H21" s="56">
        <f>F21+G21</f>
        <v>0</v>
      </c>
      <c r="I21" s="23">
        <v>6717</v>
      </c>
      <c r="J21" s="55"/>
      <c r="K21" s="57">
        <f>I21+J21</f>
        <v>6717</v>
      </c>
      <c r="L21" s="21">
        <f>F21+I21</f>
        <v>6717</v>
      </c>
      <c r="M21" s="55">
        <f>G21+J21</f>
        <v>0</v>
      </c>
      <c r="N21" s="57">
        <f>L21+M21</f>
        <v>6717</v>
      </c>
    </row>
    <row r="22" spans="2:14" s="31" customFormat="1" ht="11.25" customHeight="1" x14ac:dyDescent="0.15">
      <c r="B22" s="32"/>
      <c r="C22" s="26"/>
      <c r="D22" s="26"/>
      <c r="E22" s="27"/>
      <c r="F22" s="28"/>
      <c r="G22" s="26"/>
      <c r="H22" s="27"/>
      <c r="I22" s="28"/>
      <c r="J22" s="26"/>
      <c r="K22" s="29"/>
      <c r="L22" s="30"/>
      <c r="M22" s="26"/>
      <c r="N22" s="29"/>
    </row>
    <row r="23" spans="2:14" s="31" customFormat="1" ht="11.25" customHeight="1" x14ac:dyDescent="0.15">
      <c r="B23" s="32" t="s">
        <v>20</v>
      </c>
      <c r="C23" s="55">
        <v>11544</v>
      </c>
      <c r="D23" s="55"/>
      <c r="E23" s="56">
        <f>C23+D23</f>
        <v>11544</v>
      </c>
      <c r="F23" s="23"/>
      <c r="G23" s="55"/>
      <c r="H23" s="56">
        <f>F23+G23</f>
        <v>0</v>
      </c>
      <c r="I23" s="23">
        <v>5758</v>
      </c>
      <c r="J23" s="55"/>
      <c r="K23" s="57">
        <f>I23+J23</f>
        <v>5758</v>
      </c>
      <c r="L23" s="21">
        <f>F23+I23</f>
        <v>5758</v>
      </c>
      <c r="M23" s="55">
        <f>G23+J23</f>
        <v>0</v>
      </c>
      <c r="N23" s="57">
        <f>L23+M23</f>
        <v>5758</v>
      </c>
    </row>
    <row r="24" spans="2:14" s="31" customFormat="1" ht="11.25" customHeight="1" x14ac:dyDescent="0.15">
      <c r="B24" s="58"/>
      <c r="C24" s="26"/>
      <c r="D24" s="26"/>
      <c r="E24" s="27"/>
      <c r="F24" s="28"/>
      <c r="G24" s="26"/>
      <c r="H24" s="27"/>
      <c r="I24" s="28"/>
      <c r="J24" s="26"/>
      <c r="K24" s="29"/>
      <c r="L24" s="30"/>
      <c r="M24" s="26"/>
      <c r="N24" s="29"/>
    </row>
    <row r="25" spans="2:14" s="31" customFormat="1" ht="11.25" customHeight="1" x14ac:dyDescent="0.15">
      <c r="B25" s="54" t="s">
        <v>21</v>
      </c>
      <c r="C25" s="55">
        <v>14814</v>
      </c>
      <c r="D25" s="55"/>
      <c r="E25" s="56">
        <f>C25+D25</f>
        <v>14814</v>
      </c>
      <c r="F25" s="23">
        <v>0</v>
      </c>
      <c r="G25" s="55"/>
      <c r="H25" s="56">
        <f>F25+G25</f>
        <v>0</v>
      </c>
      <c r="I25" s="23">
        <v>3179</v>
      </c>
      <c r="J25" s="55"/>
      <c r="K25" s="57">
        <f>I25+J25</f>
        <v>3179</v>
      </c>
      <c r="L25" s="21">
        <f>F25+I25</f>
        <v>3179</v>
      </c>
      <c r="M25" s="55">
        <f>G25+J25</f>
        <v>0</v>
      </c>
      <c r="N25" s="57">
        <f>L25+M25</f>
        <v>3179</v>
      </c>
    </row>
    <row r="26" spans="2:14" s="31" customFormat="1" ht="11.25" customHeight="1" x14ac:dyDescent="0.15">
      <c r="B26" s="32"/>
      <c r="C26" s="26"/>
      <c r="D26" s="26"/>
      <c r="E26" s="27"/>
      <c r="F26" s="28"/>
      <c r="G26" s="26"/>
      <c r="H26" s="27"/>
      <c r="I26" s="28"/>
      <c r="J26" s="26"/>
      <c r="K26" s="29"/>
      <c r="L26" s="30"/>
      <c r="M26" s="26"/>
      <c r="N26" s="29"/>
    </row>
    <row r="27" spans="2:14" s="31" customFormat="1" ht="11.25" customHeight="1" x14ac:dyDescent="0.15">
      <c r="B27" s="32" t="s">
        <v>22</v>
      </c>
      <c r="C27" s="55">
        <v>14093</v>
      </c>
      <c r="D27" s="55"/>
      <c r="E27" s="56">
        <f>C27+D27</f>
        <v>14093</v>
      </c>
      <c r="F27" s="23"/>
      <c r="G27" s="55"/>
      <c r="H27" s="56">
        <f>F27+G27</f>
        <v>0</v>
      </c>
      <c r="I27" s="23">
        <v>5445</v>
      </c>
      <c r="J27" s="55"/>
      <c r="K27" s="57">
        <f>I27+J27</f>
        <v>5445</v>
      </c>
      <c r="L27" s="21">
        <f>F27+I27</f>
        <v>5445</v>
      </c>
      <c r="M27" s="55">
        <f>G27+J27</f>
        <v>0</v>
      </c>
      <c r="N27" s="57">
        <f>L27+M27</f>
        <v>5445</v>
      </c>
    </row>
    <row r="28" spans="2:14" s="31" customFormat="1" ht="11.25" customHeight="1" x14ac:dyDescent="0.15">
      <c r="B28" s="58"/>
      <c r="C28" s="26"/>
      <c r="D28" s="26"/>
      <c r="E28" s="27"/>
      <c r="F28" s="28"/>
      <c r="G28" s="26"/>
      <c r="H28" s="27"/>
      <c r="I28" s="28"/>
      <c r="J28" s="26"/>
      <c r="K28" s="29"/>
      <c r="L28" s="30"/>
      <c r="M28" s="26"/>
      <c r="N28" s="29"/>
    </row>
    <row r="29" spans="2:14" s="31" customFormat="1" ht="11.25" customHeight="1" x14ac:dyDescent="0.15">
      <c r="B29" s="54" t="s">
        <v>23</v>
      </c>
      <c r="C29" s="55">
        <v>16232</v>
      </c>
      <c r="D29" s="55"/>
      <c r="E29" s="56">
        <f>C29+D29</f>
        <v>16232</v>
      </c>
      <c r="F29" s="23">
        <v>0</v>
      </c>
      <c r="G29" s="55"/>
      <c r="H29" s="56">
        <f>F29+G29</f>
        <v>0</v>
      </c>
      <c r="I29" s="23">
        <v>3415</v>
      </c>
      <c r="J29" s="55"/>
      <c r="K29" s="57">
        <f>I29+J29</f>
        <v>3415</v>
      </c>
      <c r="L29" s="21">
        <f>F29+I29</f>
        <v>3415</v>
      </c>
      <c r="M29" s="55">
        <f>G29+J29</f>
        <v>0</v>
      </c>
      <c r="N29" s="57">
        <f>L29+M29</f>
        <v>3415</v>
      </c>
    </row>
    <row r="30" spans="2:14" s="31" customFormat="1" ht="11.25" customHeight="1" x14ac:dyDescent="0.15">
      <c r="B30" s="58"/>
      <c r="C30" s="26"/>
      <c r="D30" s="26"/>
      <c r="E30" s="27"/>
      <c r="F30" s="28"/>
      <c r="G30" s="26"/>
      <c r="H30" s="27"/>
      <c r="I30" s="28"/>
      <c r="J30" s="26"/>
      <c r="K30" s="29"/>
      <c r="L30" s="30"/>
      <c r="M30" s="26"/>
      <c r="N30" s="29"/>
    </row>
    <row r="31" spans="2:14" s="31" customFormat="1" ht="11.25" customHeight="1" x14ac:dyDescent="0.15">
      <c r="B31" s="54" t="s">
        <v>24</v>
      </c>
      <c r="C31" s="55">
        <v>30655</v>
      </c>
      <c r="D31" s="55"/>
      <c r="E31" s="56">
        <f>C31+D31</f>
        <v>30655</v>
      </c>
      <c r="F31" s="23">
        <v>0</v>
      </c>
      <c r="G31" s="55"/>
      <c r="H31" s="56">
        <f>F31+G31</f>
        <v>0</v>
      </c>
      <c r="I31" s="23">
        <v>7545</v>
      </c>
      <c r="J31" s="55"/>
      <c r="K31" s="57">
        <f>I31+J31</f>
        <v>7545</v>
      </c>
      <c r="L31" s="21">
        <f>F31+I31</f>
        <v>7545</v>
      </c>
      <c r="M31" s="55">
        <f>G31+J31</f>
        <v>0</v>
      </c>
      <c r="N31" s="57">
        <f>L31+M31</f>
        <v>7545</v>
      </c>
    </row>
    <row r="32" spans="2:14" s="31" customFormat="1" ht="11.25" customHeight="1" x14ac:dyDescent="0.15">
      <c r="B32" s="58"/>
      <c r="C32" s="26"/>
      <c r="D32" s="26"/>
      <c r="E32" s="27"/>
      <c r="F32" s="28"/>
      <c r="G32" s="26"/>
      <c r="H32" s="27"/>
      <c r="I32" s="28"/>
      <c r="J32" s="26"/>
      <c r="K32" s="29"/>
      <c r="L32" s="30"/>
      <c r="M32" s="26"/>
      <c r="N32" s="29"/>
    </row>
    <row r="33" spans="2:15" s="31" customFormat="1" ht="11.25" customHeight="1" x14ac:dyDescent="0.15">
      <c r="B33" s="54" t="s">
        <v>25</v>
      </c>
      <c r="C33" s="55">
        <v>27556</v>
      </c>
      <c r="D33" s="59"/>
      <c r="E33" s="56">
        <f>C33+D33</f>
        <v>27556</v>
      </c>
      <c r="F33" s="23">
        <v>0</v>
      </c>
      <c r="G33" s="55"/>
      <c r="H33" s="56">
        <f>F33+G33</f>
        <v>0</v>
      </c>
      <c r="I33" s="23">
        <v>5971</v>
      </c>
      <c r="J33" s="60"/>
      <c r="K33" s="57">
        <f>I33+J33</f>
        <v>5971</v>
      </c>
      <c r="L33" s="21">
        <f>F33+I33</f>
        <v>5971</v>
      </c>
      <c r="M33" s="55">
        <f>G33+J33</f>
        <v>0</v>
      </c>
      <c r="N33" s="57">
        <f>L33+M33</f>
        <v>5971</v>
      </c>
    </row>
    <row r="34" spans="2:15" s="31" customFormat="1" ht="11.25" customHeight="1" x14ac:dyDescent="0.15">
      <c r="B34" s="58"/>
      <c r="C34" s="26"/>
      <c r="D34" s="26"/>
      <c r="E34" s="27"/>
      <c r="F34" s="28"/>
      <c r="G34" s="26"/>
      <c r="H34" s="27"/>
      <c r="I34" s="28"/>
      <c r="J34" s="26"/>
      <c r="K34" s="29"/>
      <c r="L34" s="30"/>
      <c r="M34" s="26"/>
      <c r="N34" s="29"/>
    </row>
    <row r="35" spans="2:15" s="31" customFormat="1" ht="11.25" customHeight="1" x14ac:dyDescent="0.15">
      <c r="B35" s="54" t="s">
        <v>26</v>
      </c>
      <c r="C35" s="55">
        <v>23006</v>
      </c>
      <c r="D35" s="55"/>
      <c r="E35" s="56">
        <f>C35+D35</f>
        <v>23006</v>
      </c>
      <c r="F35" s="23">
        <v>0</v>
      </c>
      <c r="G35" s="55"/>
      <c r="H35" s="56">
        <f>F35+G35</f>
        <v>0</v>
      </c>
      <c r="I35" s="23">
        <v>4701</v>
      </c>
      <c r="J35" s="55"/>
      <c r="K35" s="57">
        <f>I35+J35</f>
        <v>4701</v>
      </c>
      <c r="L35" s="21">
        <f>F35+I35</f>
        <v>4701</v>
      </c>
      <c r="M35" s="55">
        <f>G35+J35</f>
        <v>0</v>
      </c>
      <c r="N35" s="57">
        <f>L35+M35</f>
        <v>4701</v>
      </c>
    </row>
    <row r="36" spans="2:15" s="31" customFormat="1" ht="11.25" customHeight="1" x14ac:dyDescent="0.15">
      <c r="B36" s="32"/>
      <c r="C36" s="26"/>
      <c r="D36" s="26"/>
      <c r="E36" s="27"/>
      <c r="F36" s="28"/>
      <c r="G36" s="26"/>
      <c r="H36" s="27"/>
      <c r="I36" s="28"/>
      <c r="J36" s="26"/>
      <c r="K36" s="29"/>
      <c r="L36" s="30"/>
      <c r="M36" s="26"/>
      <c r="N36" s="29"/>
    </row>
    <row r="37" spans="2:15" s="31" customFormat="1" ht="11.25" customHeight="1" x14ac:dyDescent="0.15">
      <c r="B37" s="54" t="s">
        <v>27</v>
      </c>
      <c r="C37" s="55">
        <v>8600</v>
      </c>
      <c r="D37" s="55"/>
      <c r="E37" s="56">
        <f>C37+D37</f>
        <v>8600</v>
      </c>
      <c r="F37" s="23">
        <v>0</v>
      </c>
      <c r="G37" s="55"/>
      <c r="H37" s="56">
        <f>F37+G37</f>
        <v>0</v>
      </c>
      <c r="I37" s="23">
        <v>2241</v>
      </c>
      <c r="J37" s="55"/>
      <c r="K37" s="57">
        <f>I37+J37</f>
        <v>2241</v>
      </c>
      <c r="L37" s="21">
        <f>F37+I37</f>
        <v>2241</v>
      </c>
      <c r="M37" s="55">
        <f>G37+J37</f>
        <v>0</v>
      </c>
      <c r="N37" s="57">
        <f>L37+M37</f>
        <v>2241</v>
      </c>
      <c r="O37" s="4"/>
    </row>
    <row r="38" spans="2:15" s="31" customFormat="1" ht="11.25" customHeight="1" x14ac:dyDescent="0.15">
      <c r="B38" s="58"/>
      <c r="C38" s="33"/>
      <c r="D38" s="33"/>
      <c r="E38" s="27"/>
      <c r="F38" s="36"/>
      <c r="G38" s="33"/>
      <c r="H38" s="27"/>
      <c r="I38" s="36"/>
      <c r="J38" s="33"/>
      <c r="K38" s="29"/>
      <c r="L38" s="30"/>
      <c r="M38" s="26"/>
      <c r="N38" s="29"/>
      <c r="O38" s="4"/>
    </row>
    <row r="39" spans="2:15" ht="11.25" customHeight="1" x14ac:dyDescent="0.15">
      <c r="B39" s="54" t="s">
        <v>28</v>
      </c>
      <c r="C39" s="55">
        <v>14083</v>
      </c>
      <c r="D39" s="55"/>
      <c r="E39" s="56">
        <f>C39+D39</f>
        <v>14083</v>
      </c>
      <c r="F39" s="23">
        <v>0</v>
      </c>
      <c r="G39" s="55"/>
      <c r="H39" s="56">
        <f>F39+G39</f>
        <v>0</v>
      </c>
      <c r="I39" s="23">
        <v>4006</v>
      </c>
      <c r="J39" s="55"/>
      <c r="K39" s="57">
        <f>I39+J39</f>
        <v>4006</v>
      </c>
      <c r="L39" s="21">
        <f>F39+I39</f>
        <v>4006</v>
      </c>
      <c r="M39" s="55">
        <f>G39+J39</f>
        <v>0</v>
      </c>
      <c r="N39" s="57">
        <f>L39+M39</f>
        <v>4006</v>
      </c>
    </row>
    <row r="40" spans="2:15" ht="11.25" customHeight="1" x14ac:dyDescent="0.15">
      <c r="B40" s="32"/>
      <c r="C40" s="26"/>
      <c r="D40" s="26"/>
      <c r="E40" s="27"/>
      <c r="F40" s="28"/>
      <c r="G40" s="26"/>
      <c r="H40" s="27"/>
      <c r="I40" s="28"/>
      <c r="J40" s="26"/>
      <c r="K40" s="29"/>
      <c r="L40" s="30"/>
      <c r="M40" s="26"/>
      <c r="N40" s="29"/>
    </row>
    <row r="41" spans="2:15" ht="11.25" customHeight="1" x14ac:dyDescent="0.15">
      <c r="B41" s="54" t="s">
        <v>29</v>
      </c>
      <c r="C41" s="55">
        <v>20232</v>
      </c>
      <c r="D41" s="55"/>
      <c r="E41" s="56">
        <f>C41+D41</f>
        <v>20232</v>
      </c>
      <c r="F41" s="23"/>
      <c r="G41" s="55"/>
      <c r="H41" s="56">
        <f>F41+G41</f>
        <v>0</v>
      </c>
      <c r="I41" s="23">
        <v>3808</v>
      </c>
      <c r="J41" s="55"/>
      <c r="K41" s="57">
        <f>I41+J41</f>
        <v>3808</v>
      </c>
      <c r="L41" s="21">
        <f>F41+I41</f>
        <v>3808</v>
      </c>
      <c r="M41" s="55">
        <f>G41+J41</f>
        <v>0</v>
      </c>
      <c r="N41" s="57">
        <f>L41+M41</f>
        <v>3808</v>
      </c>
    </row>
    <row r="42" spans="2:15" ht="11.25" customHeight="1" x14ac:dyDescent="0.15">
      <c r="B42" s="32"/>
      <c r="C42" s="26"/>
      <c r="D42" s="26"/>
      <c r="E42" s="27"/>
      <c r="F42" s="28"/>
      <c r="G42" s="26"/>
      <c r="H42" s="27"/>
      <c r="I42" s="28"/>
      <c r="J42" s="26"/>
      <c r="K42" s="29"/>
      <c r="L42" s="30"/>
      <c r="M42" s="26"/>
      <c r="N42" s="29"/>
    </row>
    <row r="43" spans="2:15" ht="11.25" customHeight="1" x14ac:dyDescent="0.15">
      <c r="B43" s="32" t="s">
        <v>30</v>
      </c>
      <c r="C43" s="55">
        <v>0</v>
      </c>
      <c r="D43" s="55"/>
      <c r="E43" s="56">
        <f>C43+D43</f>
        <v>0</v>
      </c>
      <c r="F43" s="23"/>
      <c r="G43" s="55"/>
      <c r="H43" s="56">
        <f>F43+G43</f>
        <v>0</v>
      </c>
      <c r="I43" s="23">
        <v>0</v>
      </c>
      <c r="J43" s="55"/>
      <c r="K43" s="57">
        <f>I43+J43</f>
        <v>0</v>
      </c>
      <c r="L43" s="21">
        <f>F43+I43</f>
        <v>0</v>
      </c>
      <c r="M43" s="55">
        <f>G43+J43</f>
        <v>0</v>
      </c>
      <c r="N43" s="57">
        <f>L43+M43</f>
        <v>0</v>
      </c>
    </row>
    <row r="44" spans="2:15" ht="11.25" customHeight="1" x14ac:dyDescent="0.15">
      <c r="B44" s="58"/>
      <c r="C44" s="26"/>
      <c r="D44" s="26"/>
      <c r="E44" s="27"/>
      <c r="F44" s="28"/>
      <c r="G44" s="26"/>
      <c r="H44" s="27"/>
      <c r="I44" s="28"/>
      <c r="J44" s="26"/>
      <c r="K44" s="29"/>
      <c r="L44" s="30"/>
      <c r="M44" s="26"/>
      <c r="N44" s="29"/>
    </row>
    <row r="45" spans="2:15" ht="11.25" customHeight="1" x14ac:dyDescent="0.15">
      <c r="B45" s="54" t="s">
        <v>31</v>
      </c>
      <c r="C45" s="55">
        <v>18607</v>
      </c>
      <c r="D45" s="55"/>
      <c r="E45" s="56">
        <f>C45+D45</f>
        <v>18607</v>
      </c>
      <c r="F45" s="23">
        <v>0</v>
      </c>
      <c r="G45" s="55"/>
      <c r="H45" s="56">
        <f>F45+G45</f>
        <v>0</v>
      </c>
      <c r="I45" s="23">
        <v>3426.89</v>
      </c>
      <c r="J45" s="55"/>
      <c r="K45" s="57">
        <f>I45+J45</f>
        <v>3426.89</v>
      </c>
      <c r="L45" s="21">
        <f>F45+I45</f>
        <v>3426.89</v>
      </c>
      <c r="M45" s="55">
        <f>G45+J45</f>
        <v>0</v>
      </c>
      <c r="N45" s="57">
        <f>L45+M45</f>
        <v>3426.89</v>
      </c>
    </row>
    <row r="46" spans="2:15" ht="11.25" customHeight="1" x14ac:dyDescent="0.15">
      <c r="B46" s="12"/>
      <c r="C46" s="33"/>
      <c r="D46" s="33"/>
      <c r="E46" s="35"/>
      <c r="F46" s="36"/>
      <c r="G46" s="33"/>
      <c r="H46" s="35"/>
      <c r="I46" s="36"/>
      <c r="J46" s="33"/>
      <c r="K46" s="37"/>
      <c r="L46" s="38"/>
      <c r="M46" s="33"/>
      <c r="N46" s="37"/>
    </row>
    <row r="47" spans="2:15" ht="11.25" customHeight="1" x14ac:dyDescent="0.15">
      <c r="B47" s="32" t="s">
        <v>32</v>
      </c>
      <c r="C47" s="55">
        <v>21236</v>
      </c>
      <c r="D47" s="55"/>
      <c r="E47" s="56">
        <f>C47+D47</f>
        <v>21236</v>
      </c>
      <c r="F47" s="23">
        <v>0</v>
      </c>
      <c r="G47" s="55"/>
      <c r="H47" s="56">
        <f>F47+G47</f>
        <v>0</v>
      </c>
      <c r="I47" s="23">
        <v>5105</v>
      </c>
      <c r="J47" s="55"/>
      <c r="K47" s="57">
        <f>I47+J47</f>
        <v>5105</v>
      </c>
      <c r="L47" s="21">
        <f>F47+I47</f>
        <v>5105</v>
      </c>
      <c r="M47" s="55">
        <f>G47+J47</f>
        <v>0</v>
      </c>
      <c r="N47" s="57">
        <f>L47+M47</f>
        <v>5105</v>
      </c>
    </row>
    <row r="48" spans="2:15" ht="11.25" customHeight="1" x14ac:dyDescent="0.15">
      <c r="B48" s="25"/>
      <c r="C48" s="26"/>
      <c r="D48" s="26"/>
      <c r="E48" s="27"/>
      <c r="F48" s="28"/>
      <c r="G48" s="26"/>
      <c r="H48" s="27"/>
      <c r="I48" s="28"/>
      <c r="J48" s="26"/>
      <c r="K48" s="29"/>
      <c r="L48" s="30"/>
      <c r="M48" s="26"/>
      <c r="N48" s="29"/>
    </row>
    <row r="49" spans="2:14" ht="11.25" customHeight="1" x14ac:dyDescent="0.15">
      <c r="B49" s="54" t="s">
        <v>33</v>
      </c>
      <c r="C49" s="55">
        <v>31903</v>
      </c>
      <c r="D49" s="55"/>
      <c r="E49" s="56">
        <f>C49+D49</f>
        <v>31903</v>
      </c>
      <c r="F49" s="23">
        <v>0</v>
      </c>
      <c r="G49" s="55"/>
      <c r="H49" s="56">
        <f>F49+G49</f>
        <v>0</v>
      </c>
      <c r="I49" s="23">
        <v>6781</v>
      </c>
      <c r="J49" s="55"/>
      <c r="K49" s="57">
        <f>I49+J49</f>
        <v>6781</v>
      </c>
      <c r="L49" s="21">
        <f>F49+I49</f>
        <v>6781</v>
      </c>
      <c r="M49" s="55">
        <f>G49+J49</f>
        <v>0</v>
      </c>
      <c r="N49" s="57">
        <f>L49+M49</f>
        <v>6781</v>
      </c>
    </row>
    <row r="50" spans="2:14" ht="11.25" customHeight="1" x14ac:dyDescent="0.15">
      <c r="B50" s="12"/>
      <c r="C50" s="26"/>
      <c r="D50" s="26"/>
      <c r="E50" s="27"/>
      <c r="F50" s="28"/>
      <c r="G50" s="26"/>
      <c r="H50" s="27"/>
      <c r="I50" s="28"/>
      <c r="J50" s="26"/>
      <c r="K50" s="29"/>
      <c r="L50" s="30"/>
      <c r="M50" s="26"/>
      <c r="N50" s="29"/>
    </row>
    <row r="51" spans="2:14" ht="11.25" customHeight="1" x14ac:dyDescent="0.15">
      <c r="B51" s="54" t="s">
        <v>34</v>
      </c>
      <c r="C51" s="55">
        <v>55240</v>
      </c>
      <c r="D51" s="55"/>
      <c r="E51" s="56">
        <f>C51+D51</f>
        <v>55240</v>
      </c>
      <c r="F51" s="23">
        <v>0</v>
      </c>
      <c r="G51" s="55"/>
      <c r="H51" s="56">
        <f>F51+G51</f>
        <v>0</v>
      </c>
      <c r="I51" s="23">
        <v>8942</v>
      </c>
      <c r="J51" s="55"/>
      <c r="K51" s="57">
        <f>I51+J51</f>
        <v>8942</v>
      </c>
      <c r="L51" s="21">
        <f>F51+I51</f>
        <v>8942</v>
      </c>
      <c r="M51" s="55">
        <f>G51+J51</f>
        <v>0</v>
      </c>
      <c r="N51" s="57">
        <f>L51+M51</f>
        <v>8942</v>
      </c>
    </row>
    <row r="52" spans="2:14" ht="11.25" customHeight="1" x14ac:dyDescent="0.15">
      <c r="B52" s="12"/>
      <c r="C52" s="26"/>
      <c r="D52" s="26"/>
      <c r="E52" s="27"/>
      <c r="F52" s="28"/>
      <c r="G52" s="26"/>
      <c r="H52" s="27"/>
      <c r="I52" s="28"/>
      <c r="J52" s="26"/>
      <c r="K52" s="29"/>
      <c r="L52" s="30"/>
      <c r="M52" s="26"/>
      <c r="N52" s="29"/>
    </row>
    <row r="53" spans="2:14" ht="11.25" customHeight="1" x14ac:dyDescent="0.15">
      <c r="B53" s="32" t="s">
        <v>35</v>
      </c>
      <c r="C53" s="55">
        <v>27840</v>
      </c>
      <c r="D53" s="55"/>
      <c r="E53" s="56">
        <f>C53+D53</f>
        <v>27840</v>
      </c>
      <c r="F53" s="23">
        <v>0</v>
      </c>
      <c r="G53" s="55"/>
      <c r="H53" s="56">
        <f>F53+G53</f>
        <v>0</v>
      </c>
      <c r="I53" s="23">
        <v>7403</v>
      </c>
      <c r="J53" s="55"/>
      <c r="K53" s="57">
        <f>I53+J53</f>
        <v>7403</v>
      </c>
      <c r="L53" s="21">
        <f>F53+I53</f>
        <v>7403</v>
      </c>
      <c r="M53" s="55">
        <f>G53+J53</f>
        <v>0</v>
      </c>
      <c r="N53" s="57">
        <f>L53+M53</f>
        <v>7403</v>
      </c>
    </row>
    <row r="54" spans="2:14" ht="11.25" customHeight="1" x14ac:dyDescent="0.15">
      <c r="B54" s="25"/>
      <c r="C54" s="26"/>
      <c r="D54" s="26"/>
      <c r="E54" s="27"/>
      <c r="F54" s="28"/>
      <c r="G54" s="26"/>
      <c r="H54" s="27"/>
      <c r="I54" s="28"/>
      <c r="J54" s="26"/>
      <c r="K54" s="29"/>
      <c r="L54" s="30"/>
      <c r="M54" s="26"/>
      <c r="N54" s="29"/>
    </row>
    <row r="55" spans="2:14" ht="11.25" customHeight="1" x14ac:dyDescent="0.15">
      <c r="B55" s="54" t="s">
        <v>36</v>
      </c>
      <c r="C55" s="55">
        <v>30965</v>
      </c>
      <c r="D55" s="11"/>
      <c r="E55" s="56">
        <f>C55+D55</f>
        <v>30965</v>
      </c>
      <c r="F55" s="23">
        <v>33</v>
      </c>
      <c r="G55" s="55"/>
      <c r="H55" s="56">
        <f>F55+G55</f>
        <v>33</v>
      </c>
      <c r="I55" s="23">
        <v>7516</v>
      </c>
      <c r="J55" s="55"/>
      <c r="K55" s="57">
        <f>I55+J55</f>
        <v>7516</v>
      </c>
      <c r="L55" s="21">
        <f>F55+I55</f>
        <v>7549</v>
      </c>
      <c r="M55" s="55">
        <f>G55+J55</f>
        <v>0</v>
      </c>
      <c r="N55" s="57">
        <f>L55+M55</f>
        <v>7549</v>
      </c>
    </row>
    <row r="56" spans="2:14" ht="11.25" customHeight="1" x14ac:dyDescent="0.15">
      <c r="B56" s="12"/>
      <c r="C56" s="26"/>
      <c r="D56" s="26"/>
      <c r="E56" s="27"/>
      <c r="F56" s="28"/>
      <c r="G56" s="26"/>
      <c r="H56" s="27"/>
      <c r="I56" s="28"/>
      <c r="J56" s="26"/>
      <c r="K56" s="29"/>
      <c r="L56" s="30"/>
      <c r="M56" s="26"/>
      <c r="N56" s="29"/>
    </row>
    <row r="57" spans="2:14" ht="11.25" customHeight="1" x14ac:dyDescent="0.15">
      <c r="B57" s="54" t="s">
        <v>37</v>
      </c>
      <c r="C57" s="55">
        <v>25519</v>
      </c>
      <c r="D57" s="55"/>
      <c r="E57" s="56">
        <f>C57+D57</f>
        <v>25519</v>
      </c>
      <c r="F57" s="23">
        <v>0</v>
      </c>
      <c r="G57" s="55"/>
      <c r="H57" s="56">
        <f>F57+G57</f>
        <v>0</v>
      </c>
      <c r="I57" s="23">
        <v>5517</v>
      </c>
      <c r="J57" s="55"/>
      <c r="K57" s="57">
        <f>I57+J57</f>
        <v>5517</v>
      </c>
      <c r="L57" s="21">
        <f>F57+I57</f>
        <v>5517</v>
      </c>
      <c r="M57" s="55">
        <f>G57+J57</f>
        <v>0</v>
      </c>
      <c r="N57" s="57">
        <f>L57+M57</f>
        <v>5517</v>
      </c>
    </row>
    <row r="58" spans="2:14" ht="11.25" customHeight="1" x14ac:dyDescent="0.15">
      <c r="B58" s="32"/>
      <c r="C58" s="26"/>
      <c r="D58" s="26"/>
      <c r="E58" s="27"/>
      <c r="F58" s="28"/>
      <c r="G58" s="26"/>
      <c r="H58" s="27"/>
      <c r="I58" s="28"/>
      <c r="J58" s="26"/>
      <c r="K58" s="29"/>
      <c r="L58" s="30"/>
      <c r="M58" s="26"/>
      <c r="N58" s="29"/>
    </row>
    <row r="59" spans="2:14" ht="11.25" customHeight="1" x14ac:dyDescent="0.15">
      <c r="B59" s="54" t="s">
        <v>38</v>
      </c>
      <c r="C59" s="55">
        <v>24096</v>
      </c>
      <c r="D59" s="55"/>
      <c r="E59" s="56">
        <f>C59+D59</f>
        <v>24096</v>
      </c>
      <c r="F59" s="23">
        <v>0</v>
      </c>
      <c r="G59" s="55"/>
      <c r="H59" s="56">
        <f>F59+G59</f>
        <v>0</v>
      </c>
      <c r="I59" s="23">
        <v>5460</v>
      </c>
      <c r="J59" s="55"/>
      <c r="K59" s="57">
        <f>I59+J59</f>
        <v>5460</v>
      </c>
      <c r="L59" s="21">
        <f>F59+I59</f>
        <v>5460</v>
      </c>
      <c r="M59" s="55">
        <f>G59+J59</f>
        <v>0</v>
      </c>
      <c r="N59" s="57">
        <f>L59+M59</f>
        <v>5460</v>
      </c>
    </row>
    <row r="60" spans="2:14" ht="11.25" customHeight="1" x14ac:dyDescent="0.15">
      <c r="B60" s="58"/>
      <c r="C60" s="26"/>
      <c r="D60" s="26"/>
      <c r="E60" s="27"/>
      <c r="F60" s="28"/>
      <c r="G60" s="26"/>
      <c r="H60" s="27"/>
      <c r="I60" s="28"/>
      <c r="J60" s="26"/>
      <c r="K60" s="29"/>
      <c r="L60" s="30"/>
      <c r="M60" s="26"/>
      <c r="N60" s="29"/>
    </row>
    <row r="61" spans="2:14" ht="11.25" customHeight="1" x14ac:dyDescent="0.15">
      <c r="B61" s="54" t="s">
        <v>39</v>
      </c>
      <c r="C61" s="55">
        <v>49385</v>
      </c>
      <c r="D61" s="55"/>
      <c r="E61" s="56">
        <f>C61+D61</f>
        <v>49385</v>
      </c>
      <c r="F61" s="23">
        <v>0</v>
      </c>
      <c r="G61" s="55"/>
      <c r="H61" s="56">
        <f>F61+G61</f>
        <v>0</v>
      </c>
      <c r="I61" s="23">
        <v>7210</v>
      </c>
      <c r="J61" s="55"/>
      <c r="K61" s="57">
        <f>I61+J61</f>
        <v>7210</v>
      </c>
      <c r="L61" s="21">
        <f>F61+I61</f>
        <v>7210</v>
      </c>
      <c r="M61" s="55">
        <f>G61+J61</f>
        <v>0</v>
      </c>
      <c r="N61" s="57">
        <f>L61+M61</f>
        <v>7210</v>
      </c>
    </row>
    <row r="62" spans="2:14" ht="11.25" customHeight="1" x14ac:dyDescent="0.15">
      <c r="B62" s="25"/>
      <c r="C62" s="26"/>
      <c r="D62" s="26"/>
      <c r="E62" s="27"/>
      <c r="F62" s="28"/>
      <c r="G62" s="26"/>
      <c r="H62" s="27"/>
      <c r="I62" s="28"/>
      <c r="J62" s="26"/>
      <c r="K62" s="29"/>
      <c r="L62" s="30"/>
      <c r="M62" s="26"/>
      <c r="N62" s="29"/>
    </row>
    <row r="63" spans="2:14" ht="11.25" customHeight="1" x14ac:dyDescent="0.15">
      <c r="B63" s="54" t="s">
        <v>40</v>
      </c>
      <c r="C63" s="55">
        <v>29922</v>
      </c>
      <c r="D63" s="55"/>
      <c r="E63" s="56">
        <f>C63+D63</f>
        <v>29922</v>
      </c>
      <c r="F63" s="23"/>
      <c r="G63" s="55"/>
      <c r="H63" s="56">
        <f>F63+G63</f>
        <v>0</v>
      </c>
      <c r="I63" s="23">
        <v>7765.93</v>
      </c>
      <c r="J63" s="55"/>
      <c r="K63" s="57">
        <f>I63+J63</f>
        <v>7765.93</v>
      </c>
      <c r="L63" s="21">
        <f>F63+I63</f>
        <v>7765.93</v>
      </c>
      <c r="M63" s="55">
        <f>G63+J63</f>
        <v>0</v>
      </c>
      <c r="N63" s="57">
        <f>L63+M63</f>
        <v>7765.93</v>
      </c>
    </row>
    <row r="64" spans="2:14" ht="11.25" customHeight="1" x14ac:dyDescent="0.15">
      <c r="B64" s="25"/>
      <c r="C64" s="26"/>
      <c r="D64" s="26"/>
      <c r="E64" s="27"/>
      <c r="F64" s="28"/>
      <c r="G64" s="26"/>
      <c r="H64" s="27"/>
      <c r="I64" s="28"/>
      <c r="J64" s="26"/>
      <c r="K64" s="29"/>
      <c r="L64" s="30"/>
      <c r="M64" s="26"/>
      <c r="N64" s="29"/>
    </row>
    <row r="65" spans="2:14" ht="11.25" customHeight="1" x14ac:dyDescent="0.15">
      <c r="B65" s="54" t="s">
        <v>41</v>
      </c>
      <c r="C65" s="55">
        <v>40777</v>
      </c>
      <c r="D65" s="55"/>
      <c r="E65" s="56">
        <f>C65+D65</f>
        <v>40777</v>
      </c>
      <c r="F65" s="23"/>
      <c r="G65" s="55"/>
      <c r="H65" s="56"/>
      <c r="I65" s="23">
        <v>9345</v>
      </c>
      <c r="J65" s="55"/>
      <c r="K65" s="57">
        <f>I65+J65</f>
        <v>9345</v>
      </c>
      <c r="L65" s="21">
        <f>F65+I65</f>
        <v>9345</v>
      </c>
      <c r="M65" s="55">
        <f>G65+J65</f>
        <v>0</v>
      </c>
      <c r="N65" s="57">
        <f>L65+M65</f>
        <v>9345</v>
      </c>
    </row>
    <row r="66" spans="2:14" ht="11.25" customHeight="1" x14ac:dyDescent="0.15">
      <c r="B66" s="25"/>
      <c r="C66" s="26"/>
      <c r="D66" s="26"/>
      <c r="E66" s="27"/>
      <c r="F66" s="28"/>
      <c r="G66" s="26"/>
      <c r="H66" s="27"/>
      <c r="I66" s="28"/>
      <c r="J66" s="26"/>
      <c r="K66" s="29"/>
      <c r="L66" s="30"/>
      <c r="M66" s="26"/>
      <c r="N66" s="29"/>
    </row>
    <row r="67" spans="2:14" ht="11.25" customHeight="1" x14ac:dyDescent="0.15">
      <c r="B67" s="54" t="s">
        <v>42</v>
      </c>
      <c r="C67" s="55"/>
      <c r="D67" s="55"/>
      <c r="E67" s="56"/>
      <c r="F67" s="23"/>
      <c r="G67" s="55"/>
      <c r="H67" s="56"/>
      <c r="I67" s="23">
        <v>298</v>
      </c>
      <c r="J67" s="59"/>
      <c r="K67" s="57">
        <f>I67+J67</f>
        <v>298</v>
      </c>
      <c r="L67" s="21">
        <f>F67+I67</f>
        <v>298</v>
      </c>
      <c r="M67" s="34">
        <f>G67+J67</f>
        <v>0</v>
      </c>
      <c r="N67" s="57">
        <f>L67+M67</f>
        <v>298</v>
      </c>
    </row>
    <row r="68" spans="2:14" ht="11.25" customHeight="1" x14ac:dyDescent="0.15">
      <c r="B68" s="25"/>
      <c r="C68" s="26"/>
      <c r="D68" s="26"/>
      <c r="E68" s="27"/>
      <c r="F68" s="28"/>
      <c r="G68" s="26"/>
      <c r="H68" s="27"/>
      <c r="I68" s="28"/>
      <c r="J68" s="26"/>
      <c r="K68" s="29"/>
      <c r="L68" s="30"/>
      <c r="M68" s="26"/>
      <c r="N68" s="29"/>
    </row>
    <row r="69" spans="2:14" ht="11.25" customHeight="1" x14ac:dyDescent="0.15">
      <c r="B69" s="54" t="s">
        <v>43</v>
      </c>
      <c r="C69" s="55">
        <v>30692</v>
      </c>
      <c r="D69" s="55"/>
      <c r="E69" s="56">
        <f>C69+D69</f>
        <v>30692</v>
      </c>
      <c r="F69" s="23"/>
      <c r="G69" s="55"/>
      <c r="H69" s="56"/>
      <c r="I69" s="23">
        <v>7154</v>
      </c>
      <c r="J69" s="59"/>
      <c r="K69" s="57">
        <f>I69+J69</f>
        <v>7154</v>
      </c>
      <c r="L69" s="21">
        <f>F69+I69</f>
        <v>7154</v>
      </c>
      <c r="M69" s="55">
        <f>G69+J69</f>
        <v>0</v>
      </c>
      <c r="N69" s="57">
        <f>L69+M69</f>
        <v>7154</v>
      </c>
    </row>
    <row r="70" spans="2:14" ht="11.25" customHeight="1" x14ac:dyDescent="0.15">
      <c r="B70" s="58"/>
      <c r="C70" s="26"/>
      <c r="D70" s="26"/>
      <c r="E70" s="27"/>
      <c r="F70" s="28"/>
      <c r="G70" s="26"/>
      <c r="H70" s="27"/>
      <c r="I70" s="28"/>
      <c r="J70" s="26"/>
      <c r="K70" s="29"/>
      <c r="L70" s="30"/>
      <c r="M70" s="26"/>
      <c r="N70" s="29"/>
    </row>
    <row r="71" spans="2:14" ht="11.25" customHeight="1" x14ac:dyDescent="0.15">
      <c r="B71" s="54" t="s">
        <v>44</v>
      </c>
      <c r="C71" s="55"/>
      <c r="D71" s="55"/>
      <c r="E71" s="56"/>
      <c r="F71" s="23"/>
      <c r="G71" s="55"/>
      <c r="H71" s="56"/>
      <c r="I71" s="23">
        <v>140</v>
      </c>
      <c r="J71" s="59"/>
      <c r="K71" s="37">
        <f>I71+J71</f>
        <v>140</v>
      </c>
      <c r="L71" s="38">
        <f>F71+I71</f>
        <v>140</v>
      </c>
      <c r="M71" s="34">
        <f>G71+J71</f>
        <v>0</v>
      </c>
      <c r="N71" s="37">
        <f>L71+M71</f>
        <v>140</v>
      </c>
    </row>
    <row r="72" spans="2:14" ht="11.25" customHeight="1" x14ac:dyDescent="0.15">
      <c r="B72" s="32"/>
      <c r="C72" s="26"/>
      <c r="D72" s="26"/>
      <c r="E72" s="27"/>
      <c r="F72" s="28"/>
      <c r="G72" s="26"/>
      <c r="H72" s="27"/>
      <c r="I72" s="28"/>
      <c r="J72" s="26"/>
      <c r="K72" s="29"/>
      <c r="L72" s="30"/>
      <c r="M72" s="26"/>
      <c r="N72" s="29"/>
    </row>
    <row r="73" spans="2:14" ht="11.25" customHeight="1" x14ac:dyDescent="0.15">
      <c r="B73" s="32" t="s">
        <v>45</v>
      </c>
      <c r="C73" s="55">
        <v>9169</v>
      </c>
      <c r="D73" s="55"/>
      <c r="E73" s="56">
        <f>C73+D73</f>
        <v>9169</v>
      </c>
      <c r="F73" s="23">
        <v>0</v>
      </c>
      <c r="G73" s="55"/>
      <c r="H73" s="56">
        <f>F73+G73</f>
        <v>0</v>
      </c>
      <c r="I73" s="23">
        <v>1019</v>
      </c>
      <c r="J73" s="55"/>
      <c r="K73" s="57">
        <f>I73+J73</f>
        <v>1019</v>
      </c>
      <c r="L73" s="21">
        <f>F73+I73</f>
        <v>1019</v>
      </c>
      <c r="M73" s="55">
        <f>G73+J73</f>
        <v>0</v>
      </c>
      <c r="N73" s="57">
        <f>L73+M73</f>
        <v>1019</v>
      </c>
    </row>
    <row r="74" spans="2:14" ht="11.25" customHeight="1" x14ac:dyDescent="0.15">
      <c r="B74" s="58"/>
      <c r="C74" s="26"/>
      <c r="D74" s="26"/>
      <c r="E74" s="27"/>
      <c r="F74" s="28"/>
      <c r="G74" s="26"/>
      <c r="H74" s="27"/>
      <c r="I74" s="28"/>
      <c r="J74" s="26"/>
      <c r="K74" s="29"/>
      <c r="L74" s="30"/>
      <c r="M74" s="26"/>
      <c r="N74" s="29"/>
    </row>
    <row r="75" spans="2:14" ht="11.25" customHeight="1" x14ac:dyDescent="0.15">
      <c r="B75" s="54" t="s">
        <v>46</v>
      </c>
      <c r="C75" s="55">
        <v>3955</v>
      </c>
      <c r="D75" s="55"/>
      <c r="E75" s="56">
        <f>C75+D75</f>
        <v>3955</v>
      </c>
      <c r="F75" s="23"/>
      <c r="G75" s="55"/>
      <c r="H75" s="56">
        <f>F75+G75</f>
        <v>0</v>
      </c>
      <c r="I75" s="23">
        <v>1081</v>
      </c>
      <c r="J75" s="55"/>
      <c r="K75" s="57">
        <f>I75+J75</f>
        <v>1081</v>
      </c>
      <c r="L75" s="21">
        <f>F75+I75</f>
        <v>1081</v>
      </c>
      <c r="M75" s="55">
        <f>G75+J75</f>
        <v>0</v>
      </c>
      <c r="N75" s="57">
        <f>L75+M75</f>
        <v>1081</v>
      </c>
    </row>
    <row r="76" spans="2:14" ht="11.25" customHeight="1" x14ac:dyDescent="0.15">
      <c r="B76" s="32"/>
      <c r="C76" s="26"/>
      <c r="D76" s="26"/>
      <c r="E76" s="27"/>
      <c r="F76" s="28"/>
      <c r="G76" s="26"/>
      <c r="H76" s="27"/>
      <c r="I76" s="28"/>
      <c r="J76" s="26"/>
      <c r="K76" s="29"/>
      <c r="L76" s="30"/>
      <c r="M76" s="26"/>
      <c r="N76" s="29"/>
    </row>
    <row r="77" spans="2:14" ht="11.25" customHeight="1" x14ac:dyDescent="0.15">
      <c r="B77" s="32" t="s">
        <v>47</v>
      </c>
      <c r="C77" s="55">
        <v>2824</v>
      </c>
      <c r="D77" s="55"/>
      <c r="E77" s="56">
        <f>C77+D77</f>
        <v>2824</v>
      </c>
      <c r="F77" s="23">
        <v>0</v>
      </c>
      <c r="G77" s="55"/>
      <c r="H77" s="56">
        <f>F77+G77</f>
        <v>0</v>
      </c>
      <c r="I77" s="23">
        <v>541</v>
      </c>
      <c r="J77" s="55"/>
      <c r="K77" s="57">
        <f>I77+J77</f>
        <v>541</v>
      </c>
      <c r="L77" s="21">
        <f>F77+I77</f>
        <v>541</v>
      </c>
      <c r="M77" s="55">
        <f>G77+J77</f>
        <v>0</v>
      </c>
      <c r="N77" s="57">
        <f>L77+M77</f>
        <v>541</v>
      </c>
    </row>
    <row r="78" spans="2:14" ht="11.25" customHeight="1" x14ac:dyDescent="0.15">
      <c r="B78" s="58"/>
      <c r="C78" s="33"/>
      <c r="D78" s="33"/>
      <c r="E78" s="27"/>
      <c r="F78" s="36"/>
      <c r="G78" s="33"/>
      <c r="H78" s="27"/>
      <c r="I78" s="36"/>
      <c r="J78" s="33"/>
      <c r="K78" s="29"/>
      <c r="L78" s="30"/>
      <c r="M78" s="26"/>
      <c r="N78" s="29"/>
    </row>
    <row r="79" spans="2:14" ht="11.25" customHeight="1" x14ac:dyDescent="0.15">
      <c r="B79" s="54" t="s">
        <v>48</v>
      </c>
      <c r="C79" s="55">
        <v>6190</v>
      </c>
      <c r="D79" s="55"/>
      <c r="E79" s="56">
        <f>C79+D79</f>
        <v>6190</v>
      </c>
      <c r="F79" s="23">
        <v>0</v>
      </c>
      <c r="G79" s="55"/>
      <c r="H79" s="56">
        <f>F79+G79</f>
        <v>0</v>
      </c>
      <c r="I79" s="23">
        <v>741</v>
      </c>
      <c r="J79" s="55"/>
      <c r="K79" s="57">
        <f>I79+J79</f>
        <v>741</v>
      </c>
      <c r="L79" s="21">
        <f>F79+I79</f>
        <v>741</v>
      </c>
      <c r="M79" s="55">
        <f>G79+J79</f>
        <v>0</v>
      </c>
      <c r="N79" s="57">
        <f>L79+M79</f>
        <v>741</v>
      </c>
    </row>
    <row r="80" spans="2:14" ht="11.25" customHeight="1" x14ac:dyDescent="0.15">
      <c r="B80" s="32"/>
      <c r="C80" s="26"/>
      <c r="D80" s="26"/>
      <c r="E80" s="27"/>
      <c r="F80" s="28"/>
      <c r="G80" s="26"/>
      <c r="H80" s="27"/>
      <c r="I80" s="28"/>
      <c r="J80" s="26"/>
      <c r="K80" s="29"/>
      <c r="L80" s="30"/>
      <c r="M80" s="26"/>
      <c r="N80" s="29"/>
    </row>
    <row r="81" spans="2:14" ht="11.25" customHeight="1" x14ac:dyDescent="0.15">
      <c r="B81" s="32" t="s">
        <v>49</v>
      </c>
      <c r="C81" s="55">
        <v>3664</v>
      </c>
      <c r="D81" s="55"/>
      <c r="E81" s="56">
        <f>C81+D81</f>
        <v>3664</v>
      </c>
      <c r="F81" s="23">
        <v>0</v>
      </c>
      <c r="G81" s="55"/>
      <c r="H81" s="56">
        <f>F81+G81</f>
        <v>0</v>
      </c>
      <c r="I81" s="23">
        <v>497</v>
      </c>
      <c r="J81" s="55"/>
      <c r="K81" s="57">
        <f>I81+J81</f>
        <v>497</v>
      </c>
      <c r="L81" s="21">
        <f>F81+I81</f>
        <v>497</v>
      </c>
      <c r="M81" s="55">
        <f>G81+J81</f>
        <v>0</v>
      </c>
      <c r="N81" s="57">
        <f>L81+M81</f>
        <v>497</v>
      </c>
    </row>
    <row r="82" spans="2:14" ht="11.25" customHeight="1" x14ac:dyDescent="0.15">
      <c r="B82" s="58"/>
      <c r="C82" s="26"/>
      <c r="D82" s="26"/>
      <c r="E82" s="27"/>
      <c r="F82" s="28"/>
      <c r="G82" s="26"/>
      <c r="H82" s="27"/>
      <c r="I82" s="28"/>
      <c r="J82" s="26"/>
      <c r="K82" s="29"/>
      <c r="L82" s="30"/>
      <c r="M82" s="26"/>
      <c r="N82" s="29"/>
    </row>
    <row r="83" spans="2:14" ht="11.25" customHeight="1" x14ac:dyDescent="0.15">
      <c r="B83" s="54" t="s">
        <v>50</v>
      </c>
      <c r="C83" s="55">
        <v>2708</v>
      </c>
      <c r="D83" s="55"/>
      <c r="E83" s="56">
        <f>C83+D83</f>
        <v>2708</v>
      </c>
      <c r="F83" s="23">
        <v>0</v>
      </c>
      <c r="G83" s="55"/>
      <c r="H83" s="56">
        <f>F83+G83</f>
        <v>0</v>
      </c>
      <c r="I83" s="23">
        <v>565</v>
      </c>
      <c r="J83" s="55"/>
      <c r="K83" s="57">
        <f>I83+J83</f>
        <v>565</v>
      </c>
      <c r="L83" s="21">
        <f>F83+I83</f>
        <v>565</v>
      </c>
      <c r="M83" s="55">
        <f>G83+J83</f>
        <v>0</v>
      </c>
      <c r="N83" s="57">
        <f>L83+M83</f>
        <v>565</v>
      </c>
    </row>
    <row r="84" spans="2:14" ht="11.25" customHeight="1" x14ac:dyDescent="0.15">
      <c r="B84" s="12"/>
      <c r="C84" s="33"/>
      <c r="D84" s="33"/>
      <c r="E84" s="35"/>
      <c r="F84" s="36"/>
      <c r="G84" s="33"/>
      <c r="H84" s="35"/>
      <c r="I84" s="36"/>
      <c r="J84" s="33"/>
      <c r="K84" s="37"/>
      <c r="L84" s="38"/>
      <c r="M84" s="33"/>
      <c r="N84" s="37"/>
    </row>
    <row r="85" spans="2:14" ht="11.25" customHeight="1" x14ac:dyDescent="0.15">
      <c r="B85" s="32" t="s">
        <v>51</v>
      </c>
      <c r="C85" s="55">
        <v>2651</v>
      </c>
      <c r="D85" s="55"/>
      <c r="E85" s="56">
        <f>C85+D85</f>
        <v>2651</v>
      </c>
      <c r="F85" s="23">
        <v>0</v>
      </c>
      <c r="G85" s="55"/>
      <c r="H85" s="56">
        <f>F85+G85</f>
        <v>0</v>
      </c>
      <c r="I85" s="23">
        <v>507</v>
      </c>
      <c r="J85" s="55"/>
      <c r="K85" s="57">
        <f>I85+J85</f>
        <v>507</v>
      </c>
      <c r="L85" s="21">
        <f>F85+I85</f>
        <v>507</v>
      </c>
      <c r="M85" s="55">
        <f>G85+J85</f>
        <v>0</v>
      </c>
      <c r="N85" s="57">
        <f>L85+M85</f>
        <v>507</v>
      </c>
    </row>
    <row r="86" spans="2:14" ht="11.25" customHeight="1" x14ac:dyDescent="0.15">
      <c r="B86" s="25"/>
      <c r="C86" s="26"/>
      <c r="D86" s="26"/>
      <c r="E86" s="27"/>
      <c r="F86" s="28"/>
      <c r="G86" s="26"/>
      <c r="H86" s="27"/>
      <c r="I86" s="28"/>
      <c r="J86" s="26"/>
      <c r="K86" s="29"/>
      <c r="L86" s="30"/>
      <c r="M86" s="26"/>
      <c r="N86" s="29"/>
    </row>
    <row r="87" spans="2:14" ht="11.25" customHeight="1" x14ac:dyDescent="0.15">
      <c r="B87" s="54" t="s">
        <v>52</v>
      </c>
      <c r="C87" s="55">
        <v>4251</v>
      </c>
      <c r="D87" s="55"/>
      <c r="E87" s="56">
        <f>C87+D87</f>
        <v>4251</v>
      </c>
      <c r="F87" s="23">
        <v>0</v>
      </c>
      <c r="G87" s="55"/>
      <c r="H87" s="56">
        <f>F87+G87</f>
        <v>0</v>
      </c>
      <c r="I87" s="23">
        <v>807</v>
      </c>
      <c r="J87" s="55"/>
      <c r="K87" s="57">
        <f>I87+J87</f>
        <v>807</v>
      </c>
      <c r="L87" s="21">
        <f>F87+I87</f>
        <v>807</v>
      </c>
      <c r="M87" s="55">
        <f>G87+J87</f>
        <v>0</v>
      </c>
      <c r="N87" s="57">
        <f>L87+M87</f>
        <v>807</v>
      </c>
    </row>
    <row r="88" spans="2:14" ht="11.25" customHeight="1" x14ac:dyDescent="0.15">
      <c r="B88" s="12"/>
      <c r="C88" s="26"/>
      <c r="D88" s="26"/>
      <c r="E88" s="27"/>
      <c r="F88" s="28"/>
      <c r="G88" s="26"/>
      <c r="H88" s="27"/>
      <c r="I88" s="28"/>
      <c r="J88" s="26"/>
      <c r="K88" s="29"/>
      <c r="L88" s="30"/>
      <c r="M88" s="26"/>
      <c r="N88" s="29"/>
    </row>
    <row r="89" spans="2:14" ht="11.25" customHeight="1" x14ac:dyDescent="0.15">
      <c r="B89" s="32" t="s">
        <v>53</v>
      </c>
      <c r="C89" s="33">
        <v>2888</v>
      </c>
      <c r="D89" s="33"/>
      <c r="E89" s="35">
        <f>C89+D89</f>
        <v>2888</v>
      </c>
      <c r="F89" s="36">
        <v>0</v>
      </c>
      <c r="G89" s="33"/>
      <c r="H89" s="35">
        <f>F89+G89</f>
        <v>0</v>
      </c>
      <c r="I89" s="36">
        <v>525</v>
      </c>
      <c r="J89" s="33"/>
      <c r="K89" s="37">
        <f>I89+J89</f>
        <v>525</v>
      </c>
      <c r="L89" s="38">
        <f>F89+I89</f>
        <v>525</v>
      </c>
      <c r="M89" s="33">
        <f>G89+J89</f>
        <v>0</v>
      </c>
      <c r="N89" s="37">
        <f>L89+M89</f>
        <v>525</v>
      </c>
    </row>
    <row r="90" spans="2:14" ht="11.25" customHeight="1" x14ac:dyDescent="0.15">
      <c r="B90" s="58"/>
      <c r="C90" s="26"/>
      <c r="D90" s="26"/>
      <c r="E90" s="27"/>
      <c r="F90" s="28"/>
      <c r="G90" s="26"/>
      <c r="H90" s="27"/>
      <c r="I90" s="28"/>
      <c r="J90" s="26"/>
      <c r="K90" s="29"/>
      <c r="L90" s="30"/>
      <c r="M90" s="26"/>
      <c r="N90" s="29"/>
    </row>
    <row r="91" spans="2:14" ht="11.25" customHeight="1" thickBot="1" x14ac:dyDescent="0.2">
      <c r="B91" s="61" t="s">
        <v>54</v>
      </c>
      <c r="C91" s="62">
        <v>27728</v>
      </c>
      <c r="D91" s="62"/>
      <c r="E91" s="63">
        <f>C91+D91</f>
        <v>27728</v>
      </c>
      <c r="F91" s="64"/>
      <c r="G91" s="62"/>
      <c r="H91" s="63"/>
      <c r="I91" s="64">
        <v>7236</v>
      </c>
      <c r="J91" s="62"/>
      <c r="K91" s="37">
        <f>I91+J91</f>
        <v>7236</v>
      </c>
      <c r="L91" s="65">
        <f>F91+I91</f>
        <v>7236</v>
      </c>
      <c r="M91" s="62"/>
      <c r="N91" s="66">
        <f>L91+M91</f>
        <v>7236</v>
      </c>
    </row>
    <row r="92" spans="2:14" ht="11.25" customHeight="1" thickTop="1" x14ac:dyDescent="0.15">
      <c r="B92" s="39"/>
      <c r="C92" s="40"/>
      <c r="D92" s="40"/>
      <c r="E92" s="41"/>
      <c r="F92" s="42"/>
      <c r="G92" s="40"/>
      <c r="H92" s="41"/>
      <c r="I92" s="42"/>
      <c r="J92" s="40"/>
      <c r="K92" s="43"/>
      <c r="L92" s="44"/>
      <c r="M92" s="40"/>
      <c r="N92" s="43"/>
    </row>
    <row r="93" spans="2:14" ht="11.25" customHeight="1" thickBot="1" x14ac:dyDescent="0.2">
      <c r="B93" s="45" t="s">
        <v>55</v>
      </c>
      <c r="C93" s="46">
        <f>SUM(C20:C91)</f>
        <v>648147</v>
      </c>
      <c r="D93" s="46">
        <f>SUM(D20:D91)</f>
        <v>0</v>
      </c>
      <c r="E93" s="47">
        <f>C93+D93</f>
        <v>648147</v>
      </c>
      <c r="F93" s="48">
        <f>SUM(F20:F91)</f>
        <v>33</v>
      </c>
      <c r="G93" s="46">
        <f>SUM(G20:G91)</f>
        <v>0</v>
      </c>
      <c r="H93" s="47">
        <f>F93+G93</f>
        <v>33</v>
      </c>
      <c r="I93" s="46">
        <f>SUM(I20:I91)</f>
        <v>148368.82</v>
      </c>
      <c r="J93" s="46">
        <f>SUM(J20:J91)</f>
        <v>0</v>
      </c>
      <c r="K93" s="51">
        <f>I93+J93</f>
        <v>148368.82</v>
      </c>
      <c r="L93" s="52">
        <f>SUM(L20:L91)</f>
        <v>148401.82</v>
      </c>
      <c r="M93" s="46">
        <f>SUM(M20:M91)</f>
        <v>0</v>
      </c>
      <c r="N93" s="51">
        <f>L93+M93</f>
        <v>148401.82</v>
      </c>
    </row>
    <row r="94" spans="2:14" ht="11.25" customHeight="1" x14ac:dyDescent="0.15">
      <c r="B94" s="12"/>
      <c r="C94" s="33"/>
      <c r="D94" s="33"/>
      <c r="E94" s="35"/>
      <c r="F94" s="36"/>
      <c r="G94" s="33"/>
      <c r="H94" s="35"/>
      <c r="I94" s="36"/>
      <c r="J94" s="33"/>
      <c r="K94" s="37"/>
      <c r="L94" s="38"/>
      <c r="M94" s="33"/>
      <c r="N94" s="37"/>
    </row>
    <row r="95" spans="2:14" ht="11.25" customHeight="1" x14ac:dyDescent="0.15">
      <c r="B95" s="32" t="s">
        <v>56</v>
      </c>
      <c r="C95" s="55">
        <v>5854</v>
      </c>
      <c r="D95" s="55"/>
      <c r="E95" s="56">
        <f>C95+D95</f>
        <v>5854</v>
      </c>
      <c r="F95" s="23">
        <v>0</v>
      </c>
      <c r="G95" s="67"/>
      <c r="H95" s="56">
        <f>F95+G95</f>
        <v>0</v>
      </c>
      <c r="I95" s="23">
        <v>5125</v>
      </c>
      <c r="J95" s="55"/>
      <c r="K95" s="57">
        <f>I95+J95</f>
        <v>5125</v>
      </c>
      <c r="L95" s="21">
        <f>F95+I95</f>
        <v>5125</v>
      </c>
      <c r="M95" s="55">
        <f>G95+J95</f>
        <v>0</v>
      </c>
      <c r="N95" s="57">
        <f>L95+M95</f>
        <v>5125</v>
      </c>
    </row>
    <row r="96" spans="2:14" ht="11.25" customHeight="1" x14ac:dyDescent="0.15">
      <c r="B96" s="58"/>
      <c r="C96" s="26"/>
      <c r="D96" s="26"/>
      <c r="E96" s="27"/>
      <c r="F96" s="28"/>
      <c r="G96" s="26"/>
      <c r="H96" s="27"/>
      <c r="I96" s="28"/>
      <c r="J96" s="26"/>
      <c r="K96" s="29"/>
      <c r="L96" s="30"/>
      <c r="M96" s="26"/>
      <c r="N96" s="29"/>
    </row>
    <row r="97" spans="2:14" ht="11.25" customHeight="1" x14ac:dyDescent="0.15">
      <c r="B97" s="54" t="s">
        <v>57</v>
      </c>
      <c r="C97" s="55">
        <v>2743</v>
      </c>
      <c r="D97" s="55"/>
      <c r="E97" s="56">
        <f>C97+D97</f>
        <v>2743</v>
      </c>
      <c r="F97" s="23">
        <v>0</v>
      </c>
      <c r="G97" s="55"/>
      <c r="H97" s="56">
        <f>F97+G97</f>
        <v>0</v>
      </c>
      <c r="I97" s="23">
        <v>1716</v>
      </c>
      <c r="J97" s="55"/>
      <c r="K97" s="57">
        <f>I97+J97</f>
        <v>1716</v>
      </c>
      <c r="L97" s="21">
        <f>F97+I97</f>
        <v>1716</v>
      </c>
      <c r="M97" s="55">
        <f>G97+J97</f>
        <v>0</v>
      </c>
      <c r="N97" s="57">
        <f>L97+M97</f>
        <v>1716</v>
      </c>
    </row>
    <row r="98" spans="2:14" ht="11.25" customHeight="1" x14ac:dyDescent="0.15">
      <c r="B98" s="32"/>
      <c r="C98" s="26"/>
      <c r="D98" s="26"/>
      <c r="E98" s="27"/>
      <c r="F98" s="28"/>
      <c r="G98" s="26"/>
      <c r="H98" s="27"/>
      <c r="I98" s="28"/>
      <c r="J98" s="26"/>
      <c r="K98" s="29"/>
      <c r="L98" s="30"/>
      <c r="M98" s="26"/>
      <c r="N98" s="29"/>
    </row>
    <row r="99" spans="2:14" ht="11.25" customHeight="1" x14ac:dyDescent="0.15">
      <c r="B99" s="32" t="s">
        <v>58</v>
      </c>
      <c r="C99" s="55">
        <v>4958</v>
      </c>
      <c r="D99" s="55">
        <v>-4958</v>
      </c>
      <c r="E99" s="56">
        <f>C99+D99</f>
        <v>0</v>
      </c>
      <c r="F99" s="23">
        <v>446</v>
      </c>
      <c r="G99" s="55"/>
      <c r="H99" s="56">
        <f>F99+G99</f>
        <v>446</v>
      </c>
      <c r="I99" s="23">
        <v>0</v>
      </c>
      <c r="J99" s="55"/>
      <c r="K99" s="57">
        <f>I99+J99</f>
        <v>0</v>
      </c>
      <c r="L99" s="21">
        <f>F99+I99</f>
        <v>446</v>
      </c>
      <c r="M99" s="55">
        <f>G99+J99</f>
        <v>0</v>
      </c>
      <c r="N99" s="57">
        <f>L99+M99</f>
        <v>446</v>
      </c>
    </row>
    <row r="100" spans="2:14" ht="11.25" customHeight="1" x14ac:dyDescent="0.15">
      <c r="B100" s="58"/>
      <c r="C100" s="26"/>
      <c r="D100" s="26"/>
      <c r="E100" s="27"/>
      <c r="F100" s="28"/>
      <c r="G100" s="26"/>
      <c r="H100" s="27"/>
      <c r="I100" s="28"/>
      <c r="J100" s="26"/>
      <c r="K100" s="29"/>
      <c r="L100" s="30"/>
      <c r="M100" s="26"/>
      <c r="N100" s="29"/>
    </row>
    <row r="101" spans="2:14" ht="11.25" customHeight="1" x14ac:dyDescent="0.15">
      <c r="B101" s="54" t="s">
        <v>59</v>
      </c>
      <c r="C101" s="55">
        <v>11515</v>
      </c>
      <c r="D101" s="55"/>
      <c r="E101" s="56">
        <f>C101+D101</f>
        <v>11515</v>
      </c>
      <c r="F101" s="23">
        <v>0</v>
      </c>
      <c r="G101" s="55"/>
      <c r="H101" s="56">
        <f>F101+G101</f>
        <v>0</v>
      </c>
      <c r="I101" s="23">
        <v>0</v>
      </c>
      <c r="J101" s="55"/>
      <c r="K101" s="57">
        <f>I101+J101</f>
        <v>0</v>
      </c>
      <c r="L101" s="21">
        <f>F101+I101</f>
        <v>0</v>
      </c>
      <c r="M101" s="55">
        <f>G101+J101</f>
        <v>0</v>
      </c>
      <c r="N101" s="57">
        <f>L101+M101</f>
        <v>0</v>
      </c>
    </row>
    <row r="102" spans="2:14" ht="11.25" customHeight="1" x14ac:dyDescent="0.15">
      <c r="B102" s="32"/>
      <c r="C102" s="26"/>
      <c r="D102" s="26"/>
      <c r="E102" s="27"/>
      <c r="F102" s="28"/>
      <c r="G102" s="26"/>
      <c r="H102" s="27"/>
      <c r="I102" s="28"/>
      <c r="J102" s="26"/>
      <c r="K102" s="29"/>
      <c r="L102" s="30"/>
      <c r="M102" s="26"/>
      <c r="N102" s="29"/>
    </row>
    <row r="103" spans="2:14" ht="11.25" customHeight="1" x14ac:dyDescent="0.15">
      <c r="B103" s="54" t="s">
        <v>60</v>
      </c>
      <c r="C103" s="55">
        <v>0</v>
      </c>
      <c r="D103" s="67"/>
      <c r="E103" s="56">
        <f>C103+D103</f>
        <v>0</v>
      </c>
      <c r="F103" s="23">
        <v>0</v>
      </c>
      <c r="G103" s="67"/>
      <c r="H103" s="56">
        <f>F103+G103</f>
        <v>0</v>
      </c>
      <c r="I103" s="23">
        <v>0</v>
      </c>
      <c r="J103" s="55"/>
      <c r="K103" s="57">
        <f>I103+J103</f>
        <v>0</v>
      </c>
      <c r="L103" s="21">
        <f>F103+I103</f>
        <v>0</v>
      </c>
      <c r="M103" s="55">
        <f>G103+J103</f>
        <v>0</v>
      </c>
      <c r="N103" s="57">
        <f>L103+M103</f>
        <v>0</v>
      </c>
    </row>
    <row r="104" spans="2:14" ht="11.25" customHeight="1" x14ac:dyDescent="0.15">
      <c r="B104" s="32"/>
      <c r="C104" s="26"/>
      <c r="D104" s="26"/>
      <c r="E104" s="27"/>
      <c r="F104" s="28"/>
      <c r="G104" s="26"/>
      <c r="H104" s="27"/>
      <c r="I104" s="28"/>
      <c r="J104" s="26"/>
      <c r="K104" s="29"/>
      <c r="L104" s="30"/>
      <c r="M104" s="26"/>
      <c r="N104" s="29"/>
    </row>
    <row r="105" spans="2:14" ht="11.25" customHeight="1" x14ac:dyDescent="0.15">
      <c r="B105" s="32" t="s">
        <v>61</v>
      </c>
      <c r="C105" s="55">
        <v>0</v>
      </c>
      <c r="D105" s="55"/>
      <c r="E105" s="56">
        <f>C105+D105</f>
        <v>0</v>
      </c>
      <c r="F105" s="23">
        <v>0</v>
      </c>
      <c r="G105" s="55"/>
      <c r="H105" s="56">
        <f>F105+G105</f>
        <v>0</v>
      </c>
      <c r="I105" s="23">
        <v>0</v>
      </c>
      <c r="J105" s="55"/>
      <c r="K105" s="57">
        <f>I105+J105</f>
        <v>0</v>
      </c>
      <c r="L105" s="21">
        <f>F105+I105</f>
        <v>0</v>
      </c>
      <c r="M105" s="55">
        <f>G105+J105</f>
        <v>0</v>
      </c>
      <c r="N105" s="57">
        <f>L105+M105</f>
        <v>0</v>
      </c>
    </row>
    <row r="106" spans="2:14" ht="11.25" customHeight="1" x14ac:dyDescent="0.15">
      <c r="B106" s="58"/>
      <c r="C106" s="26"/>
      <c r="D106" s="26"/>
      <c r="E106" s="27"/>
      <c r="F106" s="28"/>
      <c r="G106" s="26"/>
      <c r="H106" s="27"/>
      <c r="I106" s="28"/>
      <c r="J106" s="26"/>
      <c r="K106" s="29"/>
      <c r="L106" s="30"/>
      <c r="M106" s="26"/>
      <c r="N106" s="29"/>
    </row>
    <row r="107" spans="2:14" ht="11.25" customHeight="1" x14ac:dyDescent="0.15">
      <c r="B107" s="54" t="s">
        <v>62</v>
      </c>
      <c r="C107" s="55">
        <v>0</v>
      </c>
      <c r="D107" s="67"/>
      <c r="E107" s="56">
        <f>C107+D107</f>
        <v>0</v>
      </c>
      <c r="F107" s="23">
        <v>0</v>
      </c>
      <c r="G107" s="67"/>
      <c r="H107" s="56">
        <f>F107+G107</f>
        <v>0</v>
      </c>
      <c r="I107" s="23">
        <v>0</v>
      </c>
      <c r="J107" s="55"/>
      <c r="K107" s="57">
        <f>I107+J107</f>
        <v>0</v>
      </c>
      <c r="L107" s="21">
        <f>F107+I107</f>
        <v>0</v>
      </c>
      <c r="M107" s="55">
        <f>G107+J107</f>
        <v>0</v>
      </c>
      <c r="N107" s="57">
        <f>L107+M107</f>
        <v>0</v>
      </c>
    </row>
    <row r="108" spans="2:14" ht="11.25" customHeight="1" x14ac:dyDescent="0.15">
      <c r="B108" s="32"/>
      <c r="C108" s="26"/>
      <c r="D108" s="26"/>
      <c r="E108" s="27"/>
      <c r="F108" s="28"/>
      <c r="G108" s="26"/>
      <c r="H108" s="27"/>
      <c r="I108" s="28"/>
      <c r="J108" s="26"/>
      <c r="K108" s="29"/>
      <c r="L108" s="30"/>
      <c r="M108" s="26"/>
      <c r="N108" s="29"/>
    </row>
    <row r="109" spans="2:14" ht="11.25" customHeight="1" x14ac:dyDescent="0.15">
      <c r="B109" s="32" t="s">
        <v>63</v>
      </c>
      <c r="C109" s="55">
        <v>2758</v>
      </c>
      <c r="D109" s="55"/>
      <c r="E109" s="56">
        <f>C109+D109</f>
        <v>2758</v>
      </c>
      <c r="F109" s="23">
        <v>0</v>
      </c>
      <c r="G109" s="55"/>
      <c r="H109" s="56">
        <f>F109+G109</f>
        <v>0</v>
      </c>
      <c r="I109" s="23">
        <v>0</v>
      </c>
      <c r="J109" s="55"/>
      <c r="K109" s="57">
        <f>I109+J109</f>
        <v>0</v>
      </c>
      <c r="L109" s="21">
        <f>F109+I109</f>
        <v>0</v>
      </c>
      <c r="M109" s="55">
        <f>G109+J109</f>
        <v>0</v>
      </c>
      <c r="N109" s="57">
        <f>L109+M109</f>
        <v>0</v>
      </c>
    </row>
    <row r="110" spans="2:14" ht="11.25" customHeight="1" x14ac:dyDescent="0.15">
      <c r="B110" s="58"/>
      <c r="C110" s="26"/>
      <c r="D110" s="26"/>
      <c r="E110" s="27"/>
      <c r="F110" s="28"/>
      <c r="G110" s="26"/>
      <c r="H110" s="27"/>
      <c r="I110" s="28"/>
      <c r="J110" s="26"/>
      <c r="K110" s="29"/>
      <c r="L110" s="30"/>
      <c r="M110" s="26"/>
      <c r="N110" s="29"/>
    </row>
    <row r="111" spans="2:14" ht="11.25" customHeight="1" x14ac:dyDescent="0.15">
      <c r="B111" s="54" t="s">
        <v>64</v>
      </c>
      <c r="C111" s="55">
        <v>3007</v>
      </c>
      <c r="D111" s="55"/>
      <c r="E111" s="56">
        <f>C111+D111</f>
        <v>3007</v>
      </c>
      <c r="F111" s="23">
        <v>0</v>
      </c>
      <c r="G111" s="55"/>
      <c r="H111" s="56">
        <f>F111+G111</f>
        <v>0</v>
      </c>
      <c r="I111" s="23">
        <v>969</v>
      </c>
      <c r="J111" s="55"/>
      <c r="K111" s="57">
        <f>I111+J111</f>
        <v>969</v>
      </c>
      <c r="L111" s="21">
        <f>F111+I111</f>
        <v>969</v>
      </c>
      <c r="M111" s="55">
        <f>G111+J111</f>
        <v>0</v>
      </c>
      <c r="N111" s="57">
        <f>L111+M111</f>
        <v>969</v>
      </c>
    </row>
    <row r="112" spans="2:14" ht="11.25" customHeight="1" x14ac:dyDescent="0.15">
      <c r="B112" s="12"/>
      <c r="C112" s="26"/>
      <c r="D112" s="26"/>
      <c r="E112" s="27"/>
      <c r="F112" s="28"/>
      <c r="G112" s="26"/>
      <c r="H112" s="27"/>
      <c r="I112" s="28"/>
      <c r="J112" s="26"/>
      <c r="K112" s="29"/>
      <c r="L112" s="30"/>
      <c r="M112" s="26"/>
      <c r="N112" s="29"/>
    </row>
    <row r="113" spans="2:14" ht="11.25" customHeight="1" x14ac:dyDescent="0.15">
      <c r="B113" s="32" t="s">
        <v>65</v>
      </c>
      <c r="C113" s="55">
        <v>1628</v>
      </c>
      <c r="D113" s="55"/>
      <c r="E113" s="56">
        <f>C113+D113</f>
        <v>1628</v>
      </c>
      <c r="F113" s="23">
        <v>0</v>
      </c>
      <c r="G113" s="55"/>
      <c r="H113" s="56">
        <f>F113+G113</f>
        <v>0</v>
      </c>
      <c r="I113" s="23">
        <v>414</v>
      </c>
      <c r="J113" s="55"/>
      <c r="K113" s="57">
        <f>I113+J113</f>
        <v>414</v>
      </c>
      <c r="L113" s="21">
        <f>F113+I113</f>
        <v>414</v>
      </c>
      <c r="M113" s="55">
        <f>G113+J113</f>
        <v>0</v>
      </c>
      <c r="N113" s="57">
        <f>L113+M113</f>
        <v>414</v>
      </c>
    </row>
    <row r="114" spans="2:14" ht="11.25" customHeight="1" x14ac:dyDescent="0.15">
      <c r="B114" s="25"/>
      <c r="C114" s="33"/>
      <c r="D114" s="33"/>
      <c r="E114" s="27"/>
      <c r="F114" s="36"/>
      <c r="G114" s="33"/>
      <c r="H114" s="27"/>
      <c r="I114" s="36"/>
      <c r="J114" s="33"/>
      <c r="K114" s="29"/>
      <c r="L114" s="30"/>
      <c r="M114" s="26"/>
      <c r="N114" s="29"/>
    </row>
    <row r="115" spans="2:14" ht="11.25" customHeight="1" x14ac:dyDescent="0.15">
      <c r="B115" s="54" t="s">
        <v>66</v>
      </c>
      <c r="C115" s="55">
        <v>2062</v>
      </c>
      <c r="D115" s="55"/>
      <c r="E115" s="56">
        <f>C115+D115</f>
        <v>2062</v>
      </c>
      <c r="F115" s="23">
        <v>0</v>
      </c>
      <c r="G115" s="55"/>
      <c r="H115" s="56">
        <f>F115+G115</f>
        <v>0</v>
      </c>
      <c r="I115" s="23">
        <v>762</v>
      </c>
      <c r="J115" s="55"/>
      <c r="K115" s="57">
        <f>I115+J115</f>
        <v>762</v>
      </c>
      <c r="L115" s="21">
        <f>F115+I115</f>
        <v>762</v>
      </c>
      <c r="M115" s="55">
        <f>G115+J115</f>
        <v>0</v>
      </c>
      <c r="N115" s="57">
        <f>L115+M115</f>
        <v>762</v>
      </c>
    </row>
    <row r="116" spans="2:14" ht="11.25" customHeight="1" x14ac:dyDescent="0.15">
      <c r="B116" s="12"/>
      <c r="C116" s="26"/>
      <c r="D116" s="26"/>
      <c r="E116" s="27"/>
      <c r="F116" s="28"/>
      <c r="G116" s="26"/>
      <c r="H116" s="27"/>
      <c r="I116" s="28"/>
      <c r="J116" s="26"/>
      <c r="K116" s="29"/>
      <c r="L116" s="30"/>
      <c r="M116" s="26"/>
      <c r="N116" s="29"/>
    </row>
    <row r="117" spans="2:14" ht="11.25" customHeight="1" x14ac:dyDescent="0.15">
      <c r="B117" s="32" t="s">
        <v>67</v>
      </c>
      <c r="C117" s="55">
        <v>1870</v>
      </c>
      <c r="D117" s="55"/>
      <c r="E117" s="56">
        <f>C117+D117</f>
        <v>1870</v>
      </c>
      <c r="F117" s="23">
        <v>0</v>
      </c>
      <c r="G117" s="55"/>
      <c r="H117" s="56">
        <f>F117+G117</f>
        <v>0</v>
      </c>
      <c r="I117" s="23">
        <v>1883</v>
      </c>
      <c r="J117" s="55"/>
      <c r="K117" s="57">
        <f>I117+J117</f>
        <v>1883</v>
      </c>
      <c r="L117" s="21">
        <f>F117+I117</f>
        <v>1883</v>
      </c>
      <c r="M117" s="55">
        <f>G117+J117</f>
        <v>0</v>
      </c>
      <c r="N117" s="57">
        <f>L117+M117</f>
        <v>1883</v>
      </c>
    </row>
    <row r="118" spans="2:14" ht="11.25" customHeight="1" x14ac:dyDescent="0.15">
      <c r="B118" s="25"/>
      <c r="C118" s="26"/>
      <c r="D118" s="26"/>
      <c r="E118" s="27"/>
      <c r="F118" s="28"/>
      <c r="G118" s="26"/>
      <c r="H118" s="27"/>
      <c r="I118" s="28"/>
      <c r="J118" s="26"/>
      <c r="K118" s="29"/>
      <c r="L118" s="30"/>
      <c r="M118" s="26"/>
      <c r="N118" s="29"/>
    </row>
    <row r="119" spans="2:14" ht="11.25" customHeight="1" x14ac:dyDescent="0.15">
      <c r="B119" s="54" t="s">
        <v>68</v>
      </c>
      <c r="C119" s="55">
        <v>0</v>
      </c>
      <c r="D119" s="55"/>
      <c r="E119" s="56">
        <f>C119+D119</f>
        <v>0</v>
      </c>
      <c r="F119" s="23">
        <v>0</v>
      </c>
      <c r="G119" s="55"/>
      <c r="H119" s="56">
        <f>F119+G119</f>
        <v>0</v>
      </c>
      <c r="I119" s="23">
        <v>2414</v>
      </c>
      <c r="J119" s="55"/>
      <c r="K119" s="57">
        <f>I119+J119</f>
        <v>2414</v>
      </c>
      <c r="L119" s="21">
        <f>F119+I119</f>
        <v>2414</v>
      </c>
      <c r="M119" s="55">
        <f>G119+J119</f>
        <v>0</v>
      </c>
      <c r="N119" s="57">
        <f>L119+M119</f>
        <v>2414</v>
      </c>
    </row>
    <row r="120" spans="2:14" ht="11.25" customHeight="1" x14ac:dyDescent="0.15">
      <c r="B120" s="12"/>
      <c r="C120" s="33"/>
      <c r="D120" s="33"/>
      <c r="E120" s="35"/>
      <c r="F120" s="36"/>
      <c r="G120" s="33"/>
      <c r="H120" s="35"/>
      <c r="I120" s="36"/>
      <c r="J120" s="33"/>
      <c r="K120" s="37"/>
      <c r="L120" s="38"/>
      <c r="M120" s="33"/>
      <c r="N120" s="37"/>
    </row>
    <row r="121" spans="2:14" ht="11.25" customHeight="1" x14ac:dyDescent="0.15">
      <c r="B121" s="54" t="s">
        <v>69</v>
      </c>
      <c r="C121" s="55">
        <v>0</v>
      </c>
      <c r="D121" s="55"/>
      <c r="E121" s="56">
        <f>C121+D121</f>
        <v>0</v>
      </c>
      <c r="F121" s="23">
        <v>0</v>
      </c>
      <c r="G121" s="55"/>
      <c r="H121" s="56">
        <f>F121+G121</f>
        <v>0</v>
      </c>
      <c r="I121" s="23">
        <v>4402</v>
      </c>
      <c r="J121" s="55"/>
      <c r="K121" s="57">
        <f>I121+J121</f>
        <v>4402</v>
      </c>
      <c r="L121" s="21">
        <f>F121+I121</f>
        <v>4402</v>
      </c>
      <c r="M121" s="55">
        <f>G121+J121</f>
        <v>0</v>
      </c>
      <c r="N121" s="57">
        <f>L121+M121</f>
        <v>4402</v>
      </c>
    </row>
    <row r="122" spans="2:14" ht="11.25" customHeight="1" x14ac:dyDescent="0.15">
      <c r="B122" s="32"/>
      <c r="C122" s="26"/>
      <c r="D122" s="26"/>
      <c r="E122" s="27"/>
      <c r="F122" s="28"/>
      <c r="G122" s="26"/>
      <c r="H122" s="27"/>
      <c r="I122" s="28"/>
      <c r="J122" s="26"/>
      <c r="K122" s="29"/>
      <c r="L122" s="30"/>
      <c r="M122" s="26"/>
      <c r="N122" s="29"/>
    </row>
    <row r="123" spans="2:14" ht="11.25" customHeight="1" x14ac:dyDescent="0.15">
      <c r="B123" s="54" t="s">
        <v>70</v>
      </c>
      <c r="C123" s="55">
        <v>0</v>
      </c>
      <c r="D123" s="55"/>
      <c r="E123" s="56">
        <f>C123+D123</f>
        <v>0</v>
      </c>
      <c r="F123" s="23">
        <v>0</v>
      </c>
      <c r="G123" s="55"/>
      <c r="H123" s="56">
        <f>F123+G123</f>
        <v>0</v>
      </c>
      <c r="I123" s="23">
        <v>1102</v>
      </c>
      <c r="J123" s="55"/>
      <c r="K123" s="57">
        <f>I123+J123</f>
        <v>1102</v>
      </c>
      <c r="L123" s="21">
        <f>F123+I123</f>
        <v>1102</v>
      </c>
      <c r="M123" s="55">
        <f>G123+J123</f>
        <v>0</v>
      </c>
      <c r="N123" s="57">
        <f>L123+M123</f>
        <v>1102</v>
      </c>
    </row>
    <row r="124" spans="2:14" ht="11.25" customHeight="1" x14ac:dyDescent="0.15">
      <c r="B124" s="32"/>
      <c r="C124" s="26"/>
      <c r="D124" s="26"/>
      <c r="E124" s="27"/>
      <c r="F124" s="28"/>
      <c r="G124" s="26"/>
      <c r="H124" s="27"/>
      <c r="I124" s="28"/>
      <c r="J124" s="26"/>
      <c r="K124" s="29"/>
      <c r="L124" s="30"/>
      <c r="M124" s="26"/>
      <c r="N124" s="29"/>
    </row>
    <row r="125" spans="2:14" ht="11.25" customHeight="1" thickBot="1" x14ac:dyDescent="0.2">
      <c r="B125" s="32" t="s">
        <v>71</v>
      </c>
      <c r="C125" s="33">
        <v>0</v>
      </c>
      <c r="D125" s="33"/>
      <c r="E125" s="35">
        <f>C125+D125</f>
        <v>0</v>
      </c>
      <c r="F125" s="36">
        <v>0</v>
      </c>
      <c r="G125" s="33"/>
      <c r="H125" s="35">
        <f>F125+G125</f>
        <v>0</v>
      </c>
      <c r="I125" s="36">
        <v>5299</v>
      </c>
      <c r="J125" s="33"/>
      <c r="K125" s="37">
        <f>I125+J125</f>
        <v>5299</v>
      </c>
      <c r="L125" s="38">
        <f>F125+I125</f>
        <v>5299</v>
      </c>
      <c r="M125" s="33">
        <f>G125+J125</f>
        <v>0</v>
      </c>
      <c r="N125" s="37">
        <f>L125+M125</f>
        <v>5299</v>
      </c>
    </row>
    <row r="126" spans="2:14" ht="11.25" customHeight="1" thickTop="1" x14ac:dyDescent="0.15">
      <c r="B126" s="68"/>
      <c r="C126" s="69"/>
      <c r="D126" s="69"/>
      <c r="E126" s="70"/>
      <c r="F126" s="71"/>
      <c r="G126" s="69"/>
      <c r="H126" s="70"/>
      <c r="I126" s="71"/>
      <c r="J126" s="69"/>
      <c r="K126" s="72"/>
      <c r="L126" s="73"/>
      <c r="M126" s="69"/>
      <c r="N126" s="72"/>
    </row>
    <row r="127" spans="2:14" ht="11.25" customHeight="1" thickBot="1" x14ac:dyDescent="0.2">
      <c r="B127" s="45" t="s">
        <v>72</v>
      </c>
      <c r="C127" s="46">
        <f>SUM(C94:C125)</f>
        <v>36395</v>
      </c>
      <c r="D127" s="46">
        <f>SUM(D94:D126)</f>
        <v>-4958</v>
      </c>
      <c r="E127" s="47">
        <f>C127+D127</f>
        <v>31437</v>
      </c>
      <c r="F127" s="46">
        <f>SUM(F94:F125)</f>
        <v>446</v>
      </c>
      <c r="G127" s="46">
        <f>SUM(G94:G126)</f>
        <v>0</v>
      </c>
      <c r="H127" s="47">
        <f>F127+G127</f>
        <v>446</v>
      </c>
      <c r="I127" s="46">
        <f>SUM(I94:I125)</f>
        <v>24086</v>
      </c>
      <c r="J127" s="46">
        <f>SUM(J94:J126)</f>
        <v>0</v>
      </c>
      <c r="K127" s="51">
        <f>I127+J127</f>
        <v>24086</v>
      </c>
      <c r="L127" s="52">
        <f>SUM(L94:L125)</f>
        <v>24532</v>
      </c>
      <c r="M127" s="46">
        <f>SUM(M94:M125)</f>
        <v>0</v>
      </c>
      <c r="N127" s="51">
        <f>L127+M127</f>
        <v>24532</v>
      </c>
    </row>
    <row r="128" spans="2:14" ht="11.25" customHeight="1" x14ac:dyDescent="0.15">
      <c r="B128" s="32"/>
      <c r="C128" s="33"/>
      <c r="D128" s="33"/>
      <c r="E128" s="35"/>
      <c r="F128" s="36"/>
      <c r="G128" s="33"/>
      <c r="H128" s="35"/>
      <c r="I128" s="36"/>
      <c r="J128" s="33"/>
      <c r="K128" s="37"/>
      <c r="L128" s="38"/>
      <c r="M128" s="33"/>
      <c r="N128" s="37"/>
    </row>
    <row r="129" spans="2:14" ht="11.25" customHeight="1" x14ac:dyDescent="0.15">
      <c r="B129" s="54" t="s">
        <v>73</v>
      </c>
      <c r="C129" s="55">
        <v>2185</v>
      </c>
      <c r="D129" s="55"/>
      <c r="E129" s="56">
        <f>C129+D129</f>
        <v>2185</v>
      </c>
      <c r="F129" s="23">
        <v>0</v>
      </c>
      <c r="G129" s="55"/>
      <c r="H129" s="56">
        <f>F129+G129</f>
        <v>0</v>
      </c>
      <c r="I129" s="23">
        <v>0</v>
      </c>
      <c r="J129" s="55"/>
      <c r="K129" s="57">
        <f>I129+J129</f>
        <v>0</v>
      </c>
      <c r="L129" s="21">
        <f>F129+I129</f>
        <v>0</v>
      </c>
      <c r="M129" s="55">
        <f>G129+J129</f>
        <v>0</v>
      </c>
      <c r="N129" s="57">
        <f>L129+M129</f>
        <v>0</v>
      </c>
    </row>
    <row r="130" spans="2:14" ht="11.25" customHeight="1" x14ac:dyDescent="0.15">
      <c r="B130" s="32"/>
      <c r="C130" s="26"/>
      <c r="D130" s="26"/>
      <c r="E130" s="27"/>
      <c r="F130" s="28"/>
      <c r="G130" s="26"/>
      <c r="H130" s="27"/>
      <c r="I130" s="28"/>
      <c r="J130" s="26"/>
      <c r="K130" s="29"/>
      <c r="L130" s="30"/>
      <c r="M130" s="26"/>
      <c r="N130" s="29"/>
    </row>
    <row r="131" spans="2:14" ht="11.25" customHeight="1" x14ac:dyDescent="0.15">
      <c r="B131" s="54" t="s">
        <v>74</v>
      </c>
      <c r="C131" s="55">
        <v>396</v>
      </c>
      <c r="D131" s="55"/>
      <c r="E131" s="56">
        <f>C131+D131</f>
        <v>396</v>
      </c>
      <c r="F131" s="23">
        <v>0</v>
      </c>
      <c r="G131" s="55"/>
      <c r="H131" s="56">
        <f>F131+G131</f>
        <v>0</v>
      </c>
      <c r="I131" s="23">
        <v>0</v>
      </c>
      <c r="J131" s="55"/>
      <c r="K131" s="57">
        <f>I131+J131</f>
        <v>0</v>
      </c>
      <c r="L131" s="21">
        <f>F131+I131</f>
        <v>0</v>
      </c>
      <c r="M131" s="55">
        <f>G131+J131</f>
        <v>0</v>
      </c>
      <c r="N131" s="57">
        <f>L131+M131</f>
        <v>0</v>
      </c>
    </row>
    <row r="132" spans="2:14" ht="11.25" customHeight="1" x14ac:dyDescent="0.15">
      <c r="B132" s="32"/>
      <c r="C132" s="26"/>
      <c r="D132" s="26"/>
      <c r="E132" s="27"/>
      <c r="F132" s="28"/>
      <c r="G132" s="26"/>
      <c r="H132" s="27"/>
      <c r="I132" s="28"/>
      <c r="J132" s="26"/>
      <c r="K132" s="29"/>
      <c r="L132" s="30"/>
      <c r="M132" s="26"/>
      <c r="N132" s="29"/>
    </row>
    <row r="133" spans="2:14" ht="11.25" customHeight="1" x14ac:dyDescent="0.15">
      <c r="B133" s="32" t="s">
        <v>75</v>
      </c>
      <c r="C133" s="55">
        <v>123483</v>
      </c>
      <c r="D133" s="55"/>
      <c r="E133" s="56">
        <f>C133+D133</f>
        <v>123483</v>
      </c>
      <c r="F133" s="23">
        <v>0</v>
      </c>
      <c r="G133" s="55"/>
      <c r="H133" s="56">
        <f>F133+G133</f>
        <v>0</v>
      </c>
      <c r="I133" s="23">
        <v>3593</v>
      </c>
      <c r="J133" s="55"/>
      <c r="K133" s="57">
        <f>I133+J133</f>
        <v>3593</v>
      </c>
      <c r="L133" s="21">
        <f>F133+I133</f>
        <v>3593</v>
      </c>
      <c r="M133" s="55">
        <f>G133+J133</f>
        <v>0</v>
      </c>
      <c r="N133" s="57">
        <f>L133+M133</f>
        <v>3593</v>
      </c>
    </row>
    <row r="134" spans="2:14" ht="11.25" customHeight="1" x14ac:dyDescent="0.15">
      <c r="B134" s="58"/>
      <c r="C134" s="26"/>
      <c r="D134" s="26"/>
      <c r="E134" s="27"/>
      <c r="F134" s="28"/>
      <c r="G134" s="26"/>
      <c r="H134" s="27"/>
      <c r="I134" s="28"/>
      <c r="J134" s="26"/>
      <c r="K134" s="29"/>
      <c r="L134" s="30"/>
      <c r="M134" s="26"/>
      <c r="N134" s="29"/>
    </row>
    <row r="135" spans="2:14" ht="11.25" customHeight="1" x14ac:dyDescent="0.15">
      <c r="B135" s="54" t="s">
        <v>76</v>
      </c>
      <c r="C135" s="55">
        <v>1159</v>
      </c>
      <c r="D135" s="55"/>
      <c r="E135" s="56">
        <f>C135+D135</f>
        <v>1159</v>
      </c>
      <c r="F135" s="23">
        <v>0</v>
      </c>
      <c r="G135" s="55"/>
      <c r="H135" s="56">
        <f>F135+G135</f>
        <v>0</v>
      </c>
      <c r="I135" s="23">
        <v>0</v>
      </c>
      <c r="J135" s="55"/>
      <c r="K135" s="57">
        <f>I135+J135</f>
        <v>0</v>
      </c>
      <c r="L135" s="21">
        <f>F135+I135</f>
        <v>0</v>
      </c>
      <c r="M135" s="55">
        <f>G135+J135</f>
        <v>0</v>
      </c>
      <c r="N135" s="57">
        <f>L135+M135</f>
        <v>0</v>
      </c>
    </row>
    <row r="136" spans="2:14" ht="11.25" customHeight="1" x14ac:dyDescent="0.15">
      <c r="B136" s="32"/>
      <c r="C136" s="26"/>
      <c r="D136" s="26"/>
      <c r="E136" s="27"/>
      <c r="F136" s="28"/>
      <c r="G136" s="26"/>
      <c r="H136" s="27"/>
      <c r="I136" s="28"/>
      <c r="J136" s="26"/>
      <c r="K136" s="29"/>
      <c r="L136" s="30"/>
      <c r="M136" s="26"/>
      <c r="N136" s="29"/>
    </row>
    <row r="137" spans="2:14" ht="11.25" customHeight="1" x14ac:dyDescent="0.15">
      <c r="B137" s="54" t="s">
        <v>77</v>
      </c>
      <c r="C137" s="55">
        <v>1432</v>
      </c>
      <c r="D137" s="55"/>
      <c r="E137" s="56">
        <f>C137+D137</f>
        <v>1432</v>
      </c>
      <c r="F137" s="23">
        <v>0</v>
      </c>
      <c r="G137" s="55"/>
      <c r="H137" s="56">
        <f>F137+G137</f>
        <v>0</v>
      </c>
      <c r="I137" s="23">
        <v>0</v>
      </c>
      <c r="J137" s="55"/>
      <c r="K137" s="57">
        <f>I137+J137</f>
        <v>0</v>
      </c>
      <c r="L137" s="21">
        <f>F137+I137</f>
        <v>0</v>
      </c>
      <c r="M137" s="55">
        <f>G137+J137</f>
        <v>0</v>
      </c>
      <c r="N137" s="57">
        <f>L137+M137</f>
        <v>0</v>
      </c>
    </row>
    <row r="138" spans="2:14" ht="11.25" customHeight="1" x14ac:dyDescent="0.15">
      <c r="B138" s="32"/>
      <c r="C138" s="26"/>
      <c r="D138" s="26"/>
      <c r="E138" s="27"/>
      <c r="F138" s="28"/>
      <c r="G138" s="26"/>
      <c r="H138" s="27"/>
      <c r="I138" s="28"/>
      <c r="J138" s="26"/>
      <c r="K138" s="29"/>
      <c r="L138" s="30"/>
      <c r="M138" s="26"/>
      <c r="N138" s="29"/>
    </row>
    <row r="139" spans="2:14" ht="11.25" customHeight="1" x14ac:dyDescent="0.15">
      <c r="B139" s="32" t="s">
        <v>78</v>
      </c>
      <c r="C139" s="55">
        <v>0</v>
      </c>
      <c r="D139" s="55">
        <v>0</v>
      </c>
      <c r="E139" s="56">
        <f>C139+D139</f>
        <v>0</v>
      </c>
      <c r="F139" s="23">
        <v>0</v>
      </c>
      <c r="G139" s="55"/>
      <c r="H139" s="56">
        <f>F139+G139</f>
        <v>0</v>
      </c>
      <c r="I139" s="23">
        <v>0</v>
      </c>
      <c r="J139" s="55"/>
      <c r="K139" s="57">
        <f>I139+J139</f>
        <v>0</v>
      </c>
      <c r="L139" s="21">
        <f>F139+I139</f>
        <v>0</v>
      </c>
      <c r="M139" s="55">
        <f>G139+J139</f>
        <v>0</v>
      </c>
      <c r="N139" s="57">
        <f>L139+M139</f>
        <v>0</v>
      </c>
    </row>
    <row r="140" spans="2:14" ht="11.25" customHeight="1" x14ac:dyDescent="0.15">
      <c r="B140" s="25"/>
      <c r="C140" s="26"/>
      <c r="D140" s="26"/>
      <c r="E140" s="27"/>
      <c r="F140" s="28"/>
      <c r="G140" s="26"/>
      <c r="H140" s="27"/>
      <c r="I140" s="28"/>
      <c r="J140" s="26"/>
      <c r="K140" s="29"/>
      <c r="L140" s="30"/>
      <c r="M140" s="26"/>
      <c r="N140" s="29"/>
    </row>
    <row r="141" spans="2:14" ht="11.25" customHeight="1" x14ac:dyDescent="0.15">
      <c r="B141" s="54" t="s">
        <v>79</v>
      </c>
      <c r="C141" s="55">
        <v>0</v>
      </c>
      <c r="D141" s="55">
        <v>0</v>
      </c>
      <c r="E141" s="56">
        <f>C141+D141</f>
        <v>0</v>
      </c>
      <c r="F141" s="23">
        <v>0</v>
      </c>
      <c r="G141" s="55"/>
      <c r="H141" s="56">
        <f>F141+G141</f>
        <v>0</v>
      </c>
      <c r="I141" s="23">
        <v>0</v>
      </c>
      <c r="J141" s="55"/>
      <c r="K141" s="57">
        <f>I141+J141</f>
        <v>0</v>
      </c>
      <c r="L141" s="21">
        <f>F141+I141</f>
        <v>0</v>
      </c>
      <c r="M141" s="55">
        <f>G141+J141</f>
        <v>0</v>
      </c>
      <c r="N141" s="57">
        <f>L141+M141</f>
        <v>0</v>
      </c>
    </row>
    <row r="142" spans="2:14" ht="11.25" customHeight="1" x14ac:dyDescent="0.15">
      <c r="B142" s="12"/>
      <c r="C142" s="26"/>
      <c r="D142" s="26"/>
      <c r="E142" s="27"/>
      <c r="F142" s="28"/>
      <c r="G142" s="26"/>
      <c r="H142" s="27"/>
      <c r="I142" s="28"/>
      <c r="J142" s="26"/>
      <c r="K142" s="29"/>
      <c r="L142" s="30"/>
      <c r="M142" s="26"/>
      <c r="N142" s="29"/>
    </row>
    <row r="143" spans="2:14" ht="11.25" customHeight="1" x14ac:dyDescent="0.15">
      <c r="B143" s="32" t="s">
        <v>80</v>
      </c>
      <c r="C143" s="55">
        <v>0</v>
      </c>
      <c r="D143" s="55">
        <v>0</v>
      </c>
      <c r="E143" s="56">
        <f>C143+D143</f>
        <v>0</v>
      </c>
      <c r="F143" s="23">
        <v>0</v>
      </c>
      <c r="G143" s="55"/>
      <c r="H143" s="56">
        <f>F143+G143</f>
        <v>0</v>
      </c>
      <c r="I143" s="23">
        <v>0</v>
      </c>
      <c r="J143" s="55"/>
      <c r="K143" s="57">
        <f>I143+J143</f>
        <v>0</v>
      </c>
      <c r="L143" s="21">
        <f>F143+I143</f>
        <v>0</v>
      </c>
      <c r="M143" s="55">
        <f>G143+J143</f>
        <v>0</v>
      </c>
      <c r="N143" s="57">
        <f>L143+M143</f>
        <v>0</v>
      </c>
    </row>
    <row r="144" spans="2:14" ht="11.25" customHeight="1" x14ac:dyDescent="0.15">
      <c r="B144" s="25"/>
      <c r="C144" s="26"/>
      <c r="D144" s="26"/>
      <c r="E144" s="27"/>
      <c r="F144" s="28"/>
      <c r="G144" s="26"/>
      <c r="H144" s="27"/>
      <c r="I144" s="28"/>
      <c r="J144" s="26"/>
      <c r="K144" s="29"/>
      <c r="L144" s="30"/>
      <c r="M144" s="26"/>
      <c r="N144" s="29"/>
    </row>
    <row r="145" spans="2:14" ht="11.25" customHeight="1" x14ac:dyDescent="0.15">
      <c r="B145" s="54" t="s">
        <v>81</v>
      </c>
      <c r="C145" s="55">
        <v>272</v>
      </c>
      <c r="D145" s="55"/>
      <c r="E145" s="56">
        <f>C145+D145</f>
        <v>272</v>
      </c>
      <c r="F145" s="23">
        <v>0</v>
      </c>
      <c r="G145" s="55"/>
      <c r="H145" s="56">
        <f>F145+G145</f>
        <v>0</v>
      </c>
      <c r="I145" s="23">
        <v>0</v>
      </c>
      <c r="J145" s="55"/>
      <c r="K145" s="57">
        <f>I145+J145</f>
        <v>0</v>
      </c>
      <c r="L145" s="21">
        <f>F145+I145</f>
        <v>0</v>
      </c>
      <c r="M145" s="55">
        <f>G145+J145</f>
        <v>0</v>
      </c>
      <c r="N145" s="57">
        <f>L145+M145</f>
        <v>0</v>
      </c>
    </row>
    <row r="146" spans="2:14" ht="11.25" customHeight="1" x14ac:dyDescent="0.15">
      <c r="B146" s="12"/>
      <c r="C146" s="26"/>
      <c r="D146" s="26"/>
      <c r="E146" s="27"/>
      <c r="F146" s="28"/>
      <c r="G146" s="26"/>
      <c r="H146" s="27"/>
      <c r="I146" s="28"/>
      <c r="J146" s="26"/>
      <c r="K146" s="29"/>
      <c r="L146" s="30"/>
      <c r="M146" s="26"/>
      <c r="N146" s="29"/>
    </row>
    <row r="147" spans="2:14" ht="11.25" customHeight="1" x14ac:dyDescent="0.15">
      <c r="B147" s="32" t="s">
        <v>82</v>
      </c>
      <c r="C147" s="55">
        <v>5511</v>
      </c>
      <c r="D147" s="55"/>
      <c r="E147" s="56">
        <f>C147+D147</f>
        <v>5511</v>
      </c>
      <c r="F147" s="23">
        <v>0</v>
      </c>
      <c r="G147" s="55"/>
      <c r="H147" s="56">
        <f>F147+G147</f>
        <v>0</v>
      </c>
      <c r="I147" s="23">
        <v>0</v>
      </c>
      <c r="J147" s="55"/>
      <c r="K147" s="57">
        <f>I147+J147</f>
        <v>0</v>
      </c>
      <c r="L147" s="21">
        <f>F147+I147</f>
        <v>0</v>
      </c>
      <c r="M147" s="55">
        <f>G147+J147</f>
        <v>0</v>
      </c>
      <c r="N147" s="57">
        <f>L147+M147</f>
        <v>0</v>
      </c>
    </row>
    <row r="148" spans="2:14" ht="11.25" customHeight="1" x14ac:dyDescent="0.15">
      <c r="B148" s="25"/>
      <c r="C148" s="33"/>
      <c r="D148" s="33"/>
      <c r="E148" s="27"/>
      <c r="F148" s="36"/>
      <c r="G148" s="33"/>
      <c r="H148" s="27"/>
      <c r="I148" s="36"/>
      <c r="J148" s="33"/>
      <c r="K148" s="29"/>
      <c r="L148" s="30"/>
      <c r="M148" s="26"/>
      <c r="N148" s="29"/>
    </row>
    <row r="149" spans="2:14" ht="11.25" customHeight="1" x14ac:dyDescent="0.15">
      <c r="B149" s="54" t="s">
        <v>83</v>
      </c>
      <c r="C149" s="55">
        <v>2452</v>
      </c>
      <c r="D149" s="55"/>
      <c r="E149" s="56">
        <f>C149+D149</f>
        <v>2452</v>
      </c>
      <c r="F149" s="23">
        <v>0</v>
      </c>
      <c r="G149" s="55"/>
      <c r="H149" s="56">
        <f>F149+G149</f>
        <v>0</v>
      </c>
      <c r="I149" s="23">
        <v>0</v>
      </c>
      <c r="J149" s="55"/>
      <c r="K149" s="57">
        <f>I149+J149</f>
        <v>0</v>
      </c>
      <c r="L149" s="21">
        <f>F149+I149</f>
        <v>0</v>
      </c>
      <c r="M149" s="55">
        <f>G149+J149</f>
        <v>0</v>
      </c>
      <c r="N149" s="57">
        <f>L149+M149</f>
        <v>0</v>
      </c>
    </row>
    <row r="150" spans="2:14" ht="11.25" customHeight="1" x14ac:dyDescent="0.15">
      <c r="B150" s="32"/>
      <c r="C150" s="26"/>
      <c r="D150" s="26"/>
      <c r="E150" s="27"/>
      <c r="F150" s="28"/>
      <c r="G150" s="26"/>
      <c r="H150" s="27"/>
      <c r="I150" s="28"/>
      <c r="J150" s="26"/>
      <c r="K150" s="29"/>
      <c r="L150" s="30"/>
      <c r="M150" s="26"/>
      <c r="N150" s="29"/>
    </row>
    <row r="151" spans="2:14" ht="11.25" customHeight="1" x14ac:dyDescent="0.15">
      <c r="B151" s="54" t="s">
        <v>84</v>
      </c>
      <c r="C151" s="55">
        <v>2548</v>
      </c>
      <c r="D151" s="55"/>
      <c r="E151" s="56">
        <f>C151+D151</f>
        <v>2548</v>
      </c>
      <c r="F151" s="23">
        <v>0</v>
      </c>
      <c r="G151" s="55"/>
      <c r="H151" s="56">
        <f>F151+G151</f>
        <v>0</v>
      </c>
      <c r="I151" s="23">
        <v>0</v>
      </c>
      <c r="J151" s="55"/>
      <c r="K151" s="57">
        <f>I151+J151</f>
        <v>0</v>
      </c>
      <c r="L151" s="21">
        <f>F151+I151</f>
        <v>0</v>
      </c>
      <c r="M151" s="55">
        <f>G151+J151</f>
        <v>0</v>
      </c>
      <c r="N151" s="57">
        <f>L151+M151</f>
        <v>0</v>
      </c>
    </row>
    <row r="152" spans="2:14" ht="11.25" customHeight="1" x14ac:dyDescent="0.15">
      <c r="B152" s="58" t="s">
        <v>85</v>
      </c>
      <c r="C152" s="26"/>
      <c r="D152" s="26"/>
      <c r="E152" s="27"/>
      <c r="F152" s="28"/>
      <c r="G152" s="26"/>
      <c r="H152" s="27"/>
      <c r="I152" s="28"/>
      <c r="J152" s="26"/>
      <c r="K152" s="29"/>
      <c r="L152" s="30"/>
      <c r="M152" s="26"/>
      <c r="N152" s="29"/>
    </row>
    <row r="153" spans="2:14" ht="11.25" customHeight="1" x14ac:dyDescent="0.15">
      <c r="B153" s="54" t="s">
        <v>86</v>
      </c>
      <c r="C153" s="55">
        <v>2189</v>
      </c>
      <c r="D153" s="55"/>
      <c r="E153" s="56">
        <f>C153+D153</f>
        <v>2189</v>
      </c>
      <c r="F153" s="23">
        <v>0</v>
      </c>
      <c r="G153" s="55"/>
      <c r="H153" s="56">
        <f>F153+G153</f>
        <v>0</v>
      </c>
      <c r="I153" s="23">
        <v>0</v>
      </c>
      <c r="J153" s="55"/>
      <c r="K153" s="57">
        <f>I153+J153</f>
        <v>0</v>
      </c>
      <c r="L153" s="21">
        <f>F153+I153</f>
        <v>0</v>
      </c>
      <c r="M153" s="55">
        <f>G153+J153</f>
        <v>0</v>
      </c>
      <c r="N153" s="57">
        <f>L153+M153</f>
        <v>0</v>
      </c>
    </row>
    <row r="154" spans="2:14" ht="11.25" customHeight="1" x14ac:dyDescent="0.15">
      <c r="B154" s="32" t="s">
        <v>87</v>
      </c>
      <c r="C154" s="33"/>
      <c r="D154" s="33"/>
      <c r="E154" s="35"/>
      <c r="F154" s="36"/>
      <c r="G154" s="33"/>
      <c r="H154" s="35"/>
      <c r="I154" s="36"/>
      <c r="J154" s="33"/>
      <c r="K154" s="37"/>
      <c r="L154" s="38"/>
      <c r="M154" s="33"/>
      <c r="N154" s="37"/>
    </row>
    <row r="155" spans="2:14" ht="11.25" customHeight="1" x14ac:dyDescent="0.15">
      <c r="B155" s="32" t="s">
        <v>86</v>
      </c>
      <c r="C155" s="55">
        <v>3227</v>
      </c>
      <c r="D155" s="55"/>
      <c r="E155" s="56">
        <f>C155+D155</f>
        <v>3227</v>
      </c>
      <c r="F155" s="23">
        <v>0</v>
      </c>
      <c r="G155" s="55"/>
      <c r="H155" s="56">
        <f>F155+G155</f>
        <v>0</v>
      </c>
      <c r="I155" s="23">
        <v>0</v>
      </c>
      <c r="J155" s="55"/>
      <c r="K155" s="57">
        <f>I155+J155</f>
        <v>0</v>
      </c>
      <c r="L155" s="21">
        <f>F155+I155</f>
        <v>0</v>
      </c>
      <c r="M155" s="55">
        <f>G155+J155</f>
        <v>0</v>
      </c>
      <c r="N155" s="57">
        <f>L155+M155</f>
        <v>0</v>
      </c>
    </row>
    <row r="156" spans="2:14" ht="11.25" customHeight="1" x14ac:dyDescent="0.15">
      <c r="B156" s="58" t="s">
        <v>88</v>
      </c>
      <c r="C156" s="26"/>
      <c r="D156" s="26"/>
      <c r="E156" s="27"/>
      <c r="F156" s="28"/>
      <c r="G156" s="26"/>
      <c r="H156" s="27"/>
      <c r="I156" s="28"/>
      <c r="J156" s="26"/>
      <c r="K156" s="29"/>
      <c r="L156" s="30"/>
      <c r="M156" s="26"/>
      <c r="N156" s="29"/>
    </row>
    <row r="157" spans="2:14" ht="11.25" customHeight="1" x14ac:dyDescent="0.15">
      <c r="B157" s="54" t="s">
        <v>86</v>
      </c>
      <c r="C157" s="55">
        <v>2427</v>
      </c>
      <c r="D157" s="55"/>
      <c r="E157" s="56">
        <f>C157+D157</f>
        <v>2427</v>
      </c>
      <c r="F157" s="23">
        <v>0</v>
      </c>
      <c r="G157" s="55"/>
      <c r="H157" s="56">
        <f>F157+G157</f>
        <v>0</v>
      </c>
      <c r="I157" s="23">
        <v>0</v>
      </c>
      <c r="J157" s="55"/>
      <c r="K157" s="57">
        <f>I157+J157</f>
        <v>0</v>
      </c>
      <c r="L157" s="21">
        <f>F157+I157</f>
        <v>0</v>
      </c>
      <c r="M157" s="55">
        <f>G157+J157</f>
        <v>0</v>
      </c>
      <c r="N157" s="57">
        <f>L157+M157</f>
        <v>0</v>
      </c>
    </row>
    <row r="158" spans="2:14" ht="11.25" customHeight="1" x14ac:dyDescent="0.15">
      <c r="B158" s="32" t="s">
        <v>89</v>
      </c>
      <c r="C158" s="26"/>
      <c r="D158" s="26"/>
      <c r="E158" s="27"/>
      <c r="F158" s="28"/>
      <c r="G158" s="26"/>
      <c r="H158" s="27"/>
      <c r="I158" s="28"/>
      <c r="J158" s="26"/>
      <c r="K158" s="29"/>
      <c r="L158" s="30"/>
      <c r="M158" s="26"/>
      <c r="N158" s="29"/>
    </row>
    <row r="159" spans="2:14" ht="11.25" customHeight="1" x14ac:dyDescent="0.15">
      <c r="B159" s="32" t="s">
        <v>86</v>
      </c>
      <c r="C159" s="55">
        <v>2463</v>
      </c>
      <c r="D159" s="55"/>
      <c r="E159" s="56">
        <f>C159+D159</f>
        <v>2463</v>
      </c>
      <c r="F159" s="23">
        <v>0</v>
      </c>
      <c r="G159" s="55"/>
      <c r="H159" s="56">
        <f>F159+G159</f>
        <v>0</v>
      </c>
      <c r="I159" s="23">
        <v>0</v>
      </c>
      <c r="J159" s="55"/>
      <c r="K159" s="57">
        <f>I159+J159</f>
        <v>0</v>
      </c>
      <c r="L159" s="21">
        <f>F159+I159</f>
        <v>0</v>
      </c>
      <c r="M159" s="55">
        <f>G159+J159</f>
        <v>0</v>
      </c>
      <c r="N159" s="57">
        <f>L159+M159</f>
        <v>0</v>
      </c>
    </row>
    <row r="160" spans="2:14" ht="11.25" customHeight="1" x14ac:dyDescent="0.15">
      <c r="B160" s="58"/>
      <c r="C160" s="26"/>
      <c r="D160" s="26"/>
      <c r="E160" s="27"/>
      <c r="F160" s="28"/>
      <c r="G160" s="26"/>
      <c r="H160" s="27"/>
      <c r="I160" s="28"/>
      <c r="J160" s="26"/>
      <c r="K160" s="29"/>
      <c r="L160" s="30"/>
      <c r="M160" s="26"/>
      <c r="N160" s="29"/>
    </row>
    <row r="161" spans="2:14" ht="11.25" customHeight="1" x14ac:dyDescent="0.15">
      <c r="B161" s="54" t="s">
        <v>90</v>
      </c>
      <c r="C161" s="55">
        <v>25656</v>
      </c>
      <c r="D161" s="55"/>
      <c r="E161" s="56">
        <f>C161+D161</f>
        <v>25656</v>
      </c>
      <c r="F161" s="23">
        <v>0</v>
      </c>
      <c r="G161" s="55"/>
      <c r="H161" s="56">
        <f>F161+G161</f>
        <v>0</v>
      </c>
      <c r="I161" s="23">
        <v>0</v>
      </c>
      <c r="J161" s="55"/>
      <c r="K161" s="57">
        <f>I161+J161</f>
        <v>0</v>
      </c>
      <c r="L161" s="21">
        <f>F161+I161</f>
        <v>0</v>
      </c>
      <c r="M161" s="55">
        <f>G161+J161</f>
        <v>0</v>
      </c>
      <c r="N161" s="57">
        <f>L161+M161</f>
        <v>0</v>
      </c>
    </row>
    <row r="162" spans="2:14" ht="11.25" customHeight="1" x14ac:dyDescent="0.15">
      <c r="B162" s="32" t="s">
        <v>91</v>
      </c>
      <c r="C162" s="26"/>
      <c r="D162" s="26"/>
      <c r="E162" s="27"/>
      <c r="F162" s="28"/>
      <c r="G162" s="26"/>
      <c r="H162" s="27"/>
      <c r="I162" s="28"/>
      <c r="J162" s="26"/>
      <c r="K162" s="29"/>
      <c r="L162" s="30"/>
      <c r="M162" s="26"/>
      <c r="N162" s="29"/>
    </row>
    <row r="163" spans="2:14" ht="11.25" customHeight="1" x14ac:dyDescent="0.15">
      <c r="B163" s="54" t="s">
        <v>86</v>
      </c>
      <c r="C163" s="55">
        <v>2697</v>
      </c>
      <c r="D163" s="55"/>
      <c r="E163" s="56">
        <f>C163+D163</f>
        <v>2697</v>
      </c>
      <c r="F163" s="23">
        <v>0</v>
      </c>
      <c r="G163" s="55"/>
      <c r="H163" s="56">
        <f>F163+G163</f>
        <v>0</v>
      </c>
      <c r="I163" s="23">
        <v>0</v>
      </c>
      <c r="J163" s="55"/>
      <c r="K163" s="57">
        <f>I163+J163</f>
        <v>0</v>
      </c>
      <c r="L163" s="21">
        <f>F163+I163</f>
        <v>0</v>
      </c>
      <c r="M163" s="55">
        <f>G163+J163</f>
        <v>0</v>
      </c>
      <c r="N163" s="57">
        <f>L163+M163</f>
        <v>0</v>
      </c>
    </row>
    <row r="164" spans="2:14" ht="11.25" customHeight="1" x14ac:dyDescent="0.15">
      <c r="B164" s="32" t="s">
        <v>92</v>
      </c>
      <c r="C164" s="26"/>
      <c r="D164" s="26"/>
      <c r="E164" s="27"/>
      <c r="F164" s="28"/>
      <c r="G164" s="26"/>
      <c r="H164" s="27"/>
      <c r="I164" s="28"/>
      <c r="J164" s="26"/>
      <c r="K164" s="29"/>
      <c r="L164" s="30"/>
      <c r="M164" s="26"/>
      <c r="N164" s="29"/>
    </row>
    <row r="165" spans="2:14" ht="11.25" customHeight="1" x14ac:dyDescent="0.15">
      <c r="B165" s="32" t="s">
        <v>86</v>
      </c>
      <c r="C165" s="55">
        <v>2489</v>
      </c>
      <c r="D165" s="55"/>
      <c r="E165" s="56">
        <f>C165+D165</f>
        <v>2489</v>
      </c>
      <c r="F165" s="23">
        <v>0</v>
      </c>
      <c r="G165" s="55"/>
      <c r="H165" s="56">
        <f>F165+G165</f>
        <v>0</v>
      </c>
      <c r="I165" s="23">
        <v>0</v>
      </c>
      <c r="J165" s="55"/>
      <c r="K165" s="57">
        <f>I165+J165</f>
        <v>0</v>
      </c>
      <c r="L165" s="21">
        <f>F165+I165</f>
        <v>0</v>
      </c>
      <c r="M165" s="55">
        <f>G165+J165</f>
        <v>0</v>
      </c>
      <c r="N165" s="57">
        <f>L165+M165</f>
        <v>0</v>
      </c>
    </row>
    <row r="166" spans="2:14" ht="11.25" customHeight="1" x14ac:dyDescent="0.15">
      <c r="B166" s="58" t="s">
        <v>93</v>
      </c>
      <c r="C166" s="26"/>
      <c r="D166" s="26"/>
      <c r="E166" s="27"/>
      <c r="F166" s="28"/>
      <c r="G166" s="26"/>
      <c r="H166" s="27"/>
      <c r="I166" s="28"/>
      <c r="J166" s="26"/>
      <c r="K166" s="29"/>
      <c r="L166" s="30"/>
      <c r="M166" s="26"/>
      <c r="N166" s="29"/>
    </row>
    <row r="167" spans="2:14" ht="11.25" customHeight="1" x14ac:dyDescent="0.15">
      <c r="B167" s="54" t="s">
        <v>86</v>
      </c>
      <c r="C167" s="55">
        <v>3083</v>
      </c>
      <c r="D167" s="55"/>
      <c r="E167" s="56">
        <f>C167+D167</f>
        <v>3083</v>
      </c>
      <c r="F167" s="23">
        <v>0</v>
      </c>
      <c r="G167" s="55"/>
      <c r="H167" s="56">
        <f>F167+G167</f>
        <v>0</v>
      </c>
      <c r="I167" s="23">
        <v>0</v>
      </c>
      <c r="J167" s="55"/>
      <c r="K167" s="57">
        <f>I167+J167</f>
        <v>0</v>
      </c>
      <c r="L167" s="21">
        <f>F167+I167</f>
        <v>0</v>
      </c>
      <c r="M167" s="55">
        <f>G167+J167</f>
        <v>0</v>
      </c>
      <c r="N167" s="57">
        <f>L167+M167</f>
        <v>0</v>
      </c>
    </row>
    <row r="168" spans="2:14" ht="11.25" customHeight="1" x14ac:dyDescent="0.15">
      <c r="B168" s="32" t="s">
        <v>94</v>
      </c>
      <c r="C168" s="26"/>
      <c r="D168" s="26"/>
      <c r="E168" s="27"/>
      <c r="F168" s="28"/>
      <c r="G168" s="26"/>
      <c r="H168" s="27"/>
      <c r="I168" s="28"/>
      <c r="J168" s="26"/>
      <c r="K168" s="29"/>
      <c r="L168" s="30"/>
      <c r="M168" s="26"/>
      <c r="N168" s="29"/>
    </row>
    <row r="169" spans="2:14" ht="11.25" customHeight="1" x14ac:dyDescent="0.15">
      <c r="B169" s="32" t="s">
        <v>80</v>
      </c>
      <c r="C169" s="55">
        <v>3180</v>
      </c>
      <c r="D169" s="55"/>
      <c r="E169" s="56">
        <f>C169+D169</f>
        <v>3180</v>
      </c>
      <c r="F169" s="23">
        <v>0</v>
      </c>
      <c r="G169" s="55"/>
      <c r="H169" s="56">
        <f>F169+G169</f>
        <v>0</v>
      </c>
      <c r="I169" s="23">
        <v>0</v>
      </c>
      <c r="J169" s="55"/>
      <c r="K169" s="57">
        <f>I169+J169</f>
        <v>0</v>
      </c>
      <c r="L169" s="21">
        <f>F169+I169</f>
        <v>0</v>
      </c>
      <c r="M169" s="55">
        <f>G169+J169</f>
        <v>0</v>
      </c>
      <c r="N169" s="57">
        <f>L169+M169</f>
        <v>0</v>
      </c>
    </row>
    <row r="170" spans="2:14" ht="11.25" customHeight="1" x14ac:dyDescent="0.15">
      <c r="B170" s="58" t="s">
        <v>95</v>
      </c>
      <c r="C170" s="26"/>
      <c r="D170" s="26"/>
      <c r="E170" s="27"/>
      <c r="F170" s="28"/>
      <c r="G170" s="26"/>
      <c r="H170" s="27"/>
      <c r="I170" s="28"/>
      <c r="J170" s="26"/>
      <c r="K170" s="29"/>
      <c r="L170" s="30"/>
      <c r="M170" s="26"/>
      <c r="N170" s="29"/>
    </row>
    <row r="171" spans="2:14" ht="11.25" customHeight="1" x14ac:dyDescent="0.15">
      <c r="B171" s="54" t="s">
        <v>86</v>
      </c>
      <c r="C171" s="55">
        <v>1800</v>
      </c>
      <c r="D171" s="55"/>
      <c r="E171" s="56">
        <f>C171+D171</f>
        <v>1800</v>
      </c>
      <c r="F171" s="23">
        <v>0</v>
      </c>
      <c r="G171" s="55"/>
      <c r="H171" s="56">
        <f>F171+G171</f>
        <v>0</v>
      </c>
      <c r="I171" s="23">
        <v>0</v>
      </c>
      <c r="J171" s="55"/>
      <c r="K171" s="57">
        <f>I171+J171</f>
        <v>0</v>
      </c>
      <c r="L171" s="21">
        <f>F171+I171</f>
        <v>0</v>
      </c>
      <c r="M171" s="55">
        <f>G171+J171</f>
        <v>0</v>
      </c>
      <c r="N171" s="57">
        <f>L171+M171</f>
        <v>0</v>
      </c>
    </row>
    <row r="172" spans="2:14" ht="11.25" customHeight="1" x14ac:dyDescent="0.15">
      <c r="B172" s="12"/>
      <c r="C172" s="26"/>
      <c r="D172" s="26"/>
      <c r="E172" s="27"/>
      <c r="F172" s="28"/>
      <c r="G172" s="26"/>
      <c r="H172" s="27"/>
      <c r="I172" s="28"/>
      <c r="J172" s="26"/>
      <c r="K172" s="29"/>
      <c r="L172" s="30"/>
      <c r="M172" s="26"/>
      <c r="N172" s="29"/>
    </row>
    <row r="173" spans="2:14" ht="11.25" customHeight="1" x14ac:dyDescent="0.15">
      <c r="B173" s="32" t="s">
        <v>96</v>
      </c>
      <c r="C173" s="55">
        <v>2499</v>
      </c>
      <c r="D173" s="55"/>
      <c r="E173" s="56">
        <f>C173+D173</f>
        <v>2499</v>
      </c>
      <c r="F173" s="23">
        <v>0</v>
      </c>
      <c r="G173" s="55"/>
      <c r="H173" s="56">
        <f>F173+G173</f>
        <v>0</v>
      </c>
      <c r="I173" s="23">
        <v>0</v>
      </c>
      <c r="J173" s="55"/>
      <c r="K173" s="57">
        <f>I173+J173</f>
        <v>0</v>
      </c>
      <c r="L173" s="21">
        <f>F173+I173</f>
        <v>0</v>
      </c>
      <c r="M173" s="55">
        <f>G173+J173</f>
        <v>0</v>
      </c>
      <c r="N173" s="57">
        <f>L173+M173</f>
        <v>0</v>
      </c>
    </row>
    <row r="174" spans="2:14" ht="11.25" customHeight="1" x14ac:dyDescent="0.15">
      <c r="B174" s="25"/>
      <c r="C174" s="33"/>
      <c r="D174" s="33"/>
      <c r="E174" s="27"/>
      <c r="F174" s="36"/>
      <c r="G174" s="33"/>
      <c r="H174" s="27"/>
      <c r="I174" s="36"/>
      <c r="J174" s="33"/>
      <c r="K174" s="29"/>
      <c r="L174" s="30"/>
      <c r="M174" s="26"/>
      <c r="N174" s="29"/>
    </row>
    <row r="175" spans="2:14" ht="11.25" customHeight="1" x14ac:dyDescent="0.15">
      <c r="B175" s="54" t="s">
        <v>97</v>
      </c>
      <c r="C175" s="55">
        <v>2500</v>
      </c>
      <c r="D175" s="55"/>
      <c r="E175" s="56">
        <f>C175+D175</f>
        <v>2500</v>
      </c>
      <c r="F175" s="23">
        <v>0</v>
      </c>
      <c r="G175" s="55"/>
      <c r="H175" s="56">
        <f>F175+G175</f>
        <v>0</v>
      </c>
      <c r="I175" s="23">
        <v>0</v>
      </c>
      <c r="J175" s="55"/>
      <c r="K175" s="57">
        <f>I175+J175</f>
        <v>0</v>
      </c>
      <c r="L175" s="21">
        <f>F175+I175</f>
        <v>0</v>
      </c>
      <c r="M175" s="55">
        <f>G175+J175</f>
        <v>0</v>
      </c>
      <c r="N175" s="57">
        <f>L175+M175</f>
        <v>0</v>
      </c>
    </row>
    <row r="176" spans="2:14" ht="11.25" customHeight="1" x14ac:dyDescent="0.15">
      <c r="B176" s="32"/>
      <c r="C176" s="26"/>
      <c r="D176" s="26"/>
      <c r="E176" s="27"/>
      <c r="F176" s="28"/>
      <c r="G176" s="26"/>
      <c r="H176" s="27"/>
      <c r="I176" s="28"/>
      <c r="J176" s="26"/>
      <c r="K176" s="29"/>
      <c r="L176" s="30"/>
      <c r="M176" s="26"/>
      <c r="N176" s="29"/>
    </row>
    <row r="177" spans="2:14" ht="11.25" customHeight="1" x14ac:dyDescent="0.15">
      <c r="B177" s="32" t="s">
        <v>98</v>
      </c>
      <c r="C177" s="55">
        <v>28701</v>
      </c>
      <c r="D177" s="55"/>
      <c r="E177" s="56">
        <f>C177+D177</f>
        <v>28701</v>
      </c>
      <c r="F177" s="23">
        <v>0</v>
      </c>
      <c r="G177" s="55"/>
      <c r="H177" s="56">
        <f>F177+G177</f>
        <v>0</v>
      </c>
      <c r="I177" s="23">
        <v>0</v>
      </c>
      <c r="J177" s="55"/>
      <c r="K177" s="57">
        <f>I177+J177</f>
        <v>0</v>
      </c>
      <c r="L177" s="21">
        <f>F177+I177</f>
        <v>0</v>
      </c>
      <c r="M177" s="55">
        <f>G177+J177</f>
        <v>0</v>
      </c>
      <c r="N177" s="57">
        <f>L177+M177</f>
        <v>0</v>
      </c>
    </row>
    <row r="178" spans="2:14" ht="11.25" customHeight="1" x14ac:dyDescent="0.15">
      <c r="B178" s="58"/>
      <c r="C178" s="26"/>
      <c r="D178" s="26"/>
      <c r="E178" s="27"/>
      <c r="F178" s="28"/>
      <c r="G178" s="26"/>
      <c r="H178" s="27"/>
      <c r="I178" s="28"/>
      <c r="J178" s="26"/>
      <c r="K178" s="29"/>
      <c r="L178" s="30"/>
      <c r="M178" s="26"/>
      <c r="N178" s="29"/>
    </row>
    <row r="179" spans="2:14" ht="11.25" customHeight="1" x14ac:dyDescent="0.15">
      <c r="B179" s="54" t="s">
        <v>99</v>
      </c>
      <c r="C179" s="55">
        <v>1630</v>
      </c>
      <c r="D179" s="55"/>
      <c r="E179" s="56">
        <f>C179+D179</f>
        <v>1630</v>
      </c>
      <c r="F179" s="23">
        <v>0</v>
      </c>
      <c r="G179" s="55"/>
      <c r="H179" s="56">
        <f>F179+G179</f>
        <v>0</v>
      </c>
      <c r="I179" s="23">
        <v>0</v>
      </c>
      <c r="J179" s="55"/>
      <c r="K179" s="57">
        <f>I179+J179</f>
        <v>0</v>
      </c>
      <c r="L179" s="21">
        <f>F179+I179</f>
        <v>0</v>
      </c>
      <c r="M179" s="55">
        <f>G179+J179</f>
        <v>0</v>
      </c>
      <c r="N179" s="57">
        <f>L179+M179</f>
        <v>0</v>
      </c>
    </row>
    <row r="180" spans="2:14" ht="11.25" customHeight="1" x14ac:dyDescent="0.15">
      <c r="B180" s="32"/>
      <c r="C180" s="33"/>
      <c r="D180" s="33"/>
      <c r="E180" s="35"/>
      <c r="F180" s="36"/>
      <c r="G180" s="33"/>
      <c r="H180" s="35"/>
      <c r="I180" s="36"/>
      <c r="J180" s="33"/>
      <c r="K180" s="37"/>
      <c r="L180" s="38"/>
      <c r="M180" s="33"/>
      <c r="N180" s="37"/>
    </row>
    <row r="181" spans="2:14" ht="11.25" customHeight="1" x14ac:dyDescent="0.15">
      <c r="B181" s="32" t="s">
        <v>100</v>
      </c>
      <c r="C181" s="55">
        <v>2486</v>
      </c>
      <c r="D181" s="55"/>
      <c r="E181" s="56">
        <f>C181+D181</f>
        <v>2486</v>
      </c>
      <c r="F181" s="23">
        <v>0</v>
      </c>
      <c r="G181" s="55"/>
      <c r="H181" s="56">
        <f>F181+G181</f>
        <v>0</v>
      </c>
      <c r="I181" s="23">
        <v>0</v>
      </c>
      <c r="J181" s="55"/>
      <c r="K181" s="57">
        <f>I181+J181</f>
        <v>0</v>
      </c>
      <c r="L181" s="21">
        <f>F181+I181</f>
        <v>0</v>
      </c>
      <c r="M181" s="55">
        <f>G181+J181</f>
        <v>0</v>
      </c>
      <c r="N181" s="57">
        <f>L181+M181</f>
        <v>0</v>
      </c>
    </row>
    <row r="182" spans="2:14" ht="11.25" customHeight="1" x14ac:dyDescent="0.15">
      <c r="B182" s="58"/>
      <c r="C182" s="26"/>
      <c r="D182" s="26"/>
      <c r="E182" s="27"/>
      <c r="F182" s="28"/>
      <c r="G182" s="26"/>
      <c r="H182" s="27"/>
      <c r="I182" s="28"/>
      <c r="J182" s="26"/>
      <c r="K182" s="29"/>
      <c r="L182" s="30"/>
      <c r="M182" s="26"/>
      <c r="N182" s="29"/>
    </row>
    <row r="183" spans="2:14" ht="11.25" customHeight="1" x14ac:dyDescent="0.15">
      <c r="B183" s="54" t="s">
        <v>101</v>
      </c>
      <c r="C183" s="55">
        <v>2000</v>
      </c>
      <c r="D183" s="55"/>
      <c r="E183" s="56">
        <f>C183+D183</f>
        <v>2000</v>
      </c>
      <c r="F183" s="23">
        <v>0</v>
      </c>
      <c r="G183" s="55"/>
      <c r="H183" s="56">
        <f>F183+G183</f>
        <v>0</v>
      </c>
      <c r="I183" s="23">
        <v>0</v>
      </c>
      <c r="J183" s="55"/>
      <c r="K183" s="57">
        <f>I183+J183</f>
        <v>0</v>
      </c>
      <c r="L183" s="21">
        <f>F183+I183</f>
        <v>0</v>
      </c>
      <c r="M183" s="55">
        <f>G183+J183</f>
        <v>0</v>
      </c>
      <c r="N183" s="57">
        <f>L183+M183</f>
        <v>0</v>
      </c>
    </row>
    <row r="184" spans="2:14" ht="11.25" customHeight="1" x14ac:dyDescent="0.15">
      <c r="B184" s="32"/>
      <c r="C184" s="26"/>
      <c r="D184" s="26"/>
      <c r="E184" s="27"/>
      <c r="F184" s="28"/>
      <c r="G184" s="26"/>
      <c r="H184" s="27"/>
      <c r="I184" s="28"/>
      <c r="J184" s="26"/>
      <c r="K184" s="29"/>
      <c r="L184" s="30"/>
      <c r="M184" s="26"/>
      <c r="N184" s="29"/>
    </row>
    <row r="185" spans="2:14" ht="11.25" customHeight="1" x14ac:dyDescent="0.15">
      <c r="B185" s="32" t="s">
        <v>102</v>
      </c>
      <c r="C185" s="55">
        <v>25532</v>
      </c>
      <c r="D185" s="55"/>
      <c r="E185" s="56">
        <f>C185+D185</f>
        <v>25532</v>
      </c>
      <c r="F185" s="23">
        <v>0</v>
      </c>
      <c r="G185" s="55"/>
      <c r="H185" s="56">
        <f>F185+G185</f>
        <v>0</v>
      </c>
      <c r="I185" s="23">
        <v>0</v>
      </c>
      <c r="J185" s="55"/>
      <c r="K185" s="57">
        <f>I185+J185</f>
        <v>0</v>
      </c>
      <c r="L185" s="21">
        <f>F185+I185</f>
        <v>0</v>
      </c>
      <c r="M185" s="55">
        <f>G185+J185</f>
        <v>0</v>
      </c>
      <c r="N185" s="57">
        <f>L185+M185</f>
        <v>0</v>
      </c>
    </row>
    <row r="186" spans="2:14" ht="11.25" customHeight="1" x14ac:dyDescent="0.15">
      <c r="B186" s="58"/>
      <c r="C186" s="26"/>
      <c r="D186" s="26"/>
      <c r="E186" s="27"/>
      <c r="F186" s="28"/>
      <c r="G186" s="26"/>
      <c r="H186" s="27"/>
      <c r="I186" s="28"/>
      <c r="J186" s="26"/>
      <c r="K186" s="29"/>
      <c r="L186" s="30"/>
      <c r="M186" s="26"/>
      <c r="N186" s="29"/>
    </row>
    <row r="187" spans="2:14" ht="11.25" customHeight="1" x14ac:dyDescent="0.15">
      <c r="B187" s="54" t="s">
        <v>103</v>
      </c>
      <c r="C187" s="55">
        <v>104421</v>
      </c>
      <c r="D187" s="55"/>
      <c r="E187" s="56">
        <f>C187+D187</f>
        <v>104421</v>
      </c>
      <c r="F187" s="23">
        <v>0</v>
      </c>
      <c r="G187" s="55"/>
      <c r="H187" s="56">
        <f>F187+G187</f>
        <v>0</v>
      </c>
      <c r="I187" s="23">
        <v>0</v>
      </c>
      <c r="J187" s="55"/>
      <c r="K187" s="57">
        <f>I187+J187</f>
        <v>0</v>
      </c>
      <c r="L187" s="21">
        <f>F187+I187</f>
        <v>0</v>
      </c>
      <c r="M187" s="55">
        <f>G187+J187</f>
        <v>0</v>
      </c>
      <c r="N187" s="57">
        <f>L187+M187</f>
        <v>0</v>
      </c>
    </row>
    <row r="188" spans="2:14" ht="11.25" customHeight="1" x14ac:dyDescent="0.15">
      <c r="B188" s="32"/>
      <c r="C188" s="26"/>
      <c r="D188" s="26"/>
      <c r="E188" s="27"/>
      <c r="F188" s="28"/>
      <c r="G188" s="26"/>
      <c r="H188" s="27"/>
      <c r="I188" s="28"/>
      <c r="J188" s="26"/>
      <c r="K188" s="29"/>
      <c r="L188" s="30"/>
      <c r="M188" s="26"/>
      <c r="N188" s="29"/>
    </row>
    <row r="189" spans="2:14" ht="11.25" customHeight="1" x14ac:dyDescent="0.15">
      <c r="B189" s="54" t="s">
        <v>104</v>
      </c>
      <c r="C189" s="55">
        <v>0</v>
      </c>
      <c r="D189" s="55"/>
      <c r="E189" s="56">
        <f>C189+D189</f>
        <v>0</v>
      </c>
      <c r="F189" s="23">
        <v>32</v>
      </c>
      <c r="G189" s="55"/>
      <c r="H189" s="56">
        <f>F189+G189</f>
        <v>32</v>
      </c>
      <c r="I189" s="23">
        <v>0</v>
      </c>
      <c r="J189" s="55"/>
      <c r="K189" s="57">
        <f>I189+J189</f>
        <v>0</v>
      </c>
      <c r="L189" s="21">
        <f>F189+I189</f>
        <v>32</v>
      </c>
      <c r="M189" s="55">
        <f>G189+J189</f>
        <v>0</v>
      </c>
      <c r="N189" s="57">
        <f>L189+M189</f>
        <v>32</v>
      </c>
    </row>
    <row r="190" spans="2:14" ht="11.25" customHeight="1" x14ac:dyDescent="0.15">
      <c r="B190" s="32"/>
      <c r="C190" s="26"/>
      <c r="D190" s="26"/>
      <c r="E190" s="27"/>
      <c r="F190" s="28"/>
      <c r="G190" s="26"/>
      <c r="H190" s="27"/>
      <c r="I190" s="28"/>
      <c r="J190" s="26"/>
      <c r="K190" s="29"/>
      <c r="L190" s="30"/>
      <c r="M190" s="26"/>
      <c r="N190" s="29"/>
    </row>
    <row r="191" spans="2:14" ht="11.25" customHeight="1" x14ac:dyDescent="0.15">
      <c r="B191" s="54" t="s">
        <v>105</v>
      </c>
      <c r="C191" s="55">
        <v>0</v>
      </c>
      <c r="D191" s="55"/>
      <c r="E191" s="56">
        <f>C191+D191</f>
        <v>0</v>
      </c>
      <c r="F191" s="23">
        <v>0</v>
      </c>
      <c r="G191" s="55"/>
      <c r="H191" s="56">
        <f>F191+G191</f>
        <v>0</v>
      </c>
      <c r="I191" s="23">
        <v>190</v>
      </c>
      <c r="J191" s="55"/>
      <c r="K191" s="57">
        <f>I191+J191</f>
        <v>190</v>
      </c>
      <c r="L191" s="21">
        <f>F191+I191</f>
        <v>190</v>
      </c>
      <c r="M191" s="55">
        <f>G191+J191</f>
        <v>0</v>
      </c>
      <c r="N191" s="57">
        <f>L191+M191</f>
        <v>190</v>
      </c>
    </row>
    <row r="192" spans="2:14" ht="11.25" customHeight="1" x14ac:dyDescent="0.15">
      <c r="B192" s="25"/>
      <c r="C192" s="26"/>
      <c r="D192" s="26"/>
      <c r="E192" s="27"/>
      <c r="F192" s="28"/>
      <c r="G192" s="26"/>
      <c r="H192" s="27"/>
      <c r="I192" s="28"/>
      <c r="J192" s="26"/>
      <c r="K192" s="29"/>
      <c r="L192" s="30"/>
      <c r="M192" s="26"/>
      <c r="N192" s="29"/>
    </row>
    <row r="193" spans="2:14" ht="11.25" customHeight="1" x14ac:dyDescent="0.15">
      <c r="B193" s="54" t="s">
        <v>106</v>
      </c>
      <c r="C193" s="55">
        <v>0</v>
      </c>
      <c r="D193" s="55"/>
      <c r="E193" s="56">
        <f>C193+D193</f>
        <v>0</v>
      </c>
      <c r="F193" s="23">
        <v>312</v>
      </c>
      <c r="G193" s="55"/>
      <c r="H193" s="56">
        <f>F193+G193</f>
        <v>312</v>
      </c>
      <c r="I193" s="23">
        <v>0</v>
      </c>
      <c r="J193" s="55"/>
      <c r="K193" s="57">
        <f>I193+J193</f>
        <v>0</v>
      </c>
      <c r="L193" s="21">
        <f>F193+I193</f>
        <v>312</v>
      </c>
      <c r="M193" s="55">
        <f>G193+J193</f>
        <v>0</v>
      </c>
      <c r="N193" s="57">
        <f>L193+M193</f>
        <v>312</v>
      </c>
    </row>
    <row r="194" spans="2:14" ht="11.25" customHeight="1" x14ac:dyDescent="0.15">
      <c r="B194" s="12"/>
      <c r="C194" s="26"/>
      <c r="D194" s="26"/>
      <c r="E194" s="27"/>
      <c r="F194" s="28"/>
      <c r="G194" s="26"/>
      <c r="H194" s="27"/>
      <c r="I194" s="28"/>
      <c r="J194" s="26"/>
      <c r="K194" s="29"/>
      <c r="L194" s="30"/>
      <c r="M194" s="26"/>
      <c r="N194" s="29"/>
    </row>
    <row r="195" spans="2:14" ht="11.25" customHeight="1" x14ac:dyDescent="0.15">
      <c r="B195" s="32" t="s">
        <v>107</v>
      </c>
      <c r="C195" s="55">
        <v>0</v>
      </c>
      <c r="D195" s="55"/>
      <c r="E195" s="56">
        <f>C195+D195</f>
        <v>0</v>
      </c>
      <c r="F195" s="23">
        <v>0</v>
      </c>
      <c r="G195" s="55"/>
      <c r="H195" s="56">
        <f>F195+G195</f>
        <v>0</v>
      </c>
      <c r="I195" s="23">
        <v>188</v>
      </c>
      <c r="J195" s="55"/>
      <c r="K195" s="57">
        <f>I195+J195</f>
        <v>188</v>
      </c>
      <c r="L195" s="21">
        <f>F195+I195</f>
        <v>188</v>
      </c>
      <c r="M195" s="55">
        <f>G195+J195</f>
        <v>0</v>
      </c>
      <c r="N195" s="57">
        <f>L195+M195</f>
        <v>188</v>
      </c>
    </row>
    <row r="196" spans="2:14" ht="11.25" customHeight="1" x14ac:dyDescent="0.15">
      <c r="B196" s="25"/>
      <c r="C196" s="26"/>
      <c r="D196" s="26"/>
      <c r="E196" s="27"/>
      <c r="F196" s="28"/>
      <c r="G196" s="26"/>
      <c r="H196" s="27"/>
      <c r="I196" s="28"/>
      <c r="J196" s="26"/>
      <c r="K196" s="29"/>
      <c r="L196" s="30"/>
      <c r="M196" s="26"/>
      <c r="N196" s="29"/>
    </row>
    <row r="197" spans="2:14" ht="11.25" customHeight="1" x14ac:dyDescent="0.15">
      <c r="B197" s="54" t="s">
        <v>108</v>
      </c>
      <c r="C197" s="55">
        <v>1055</v>
      </c>
      <c r="D197" s="55"/>
      <c r="E197" s="56">
        <f>C197+D197</f>
        <v>1055</v>
      </c>
      <c r="F197" s="23">
        <v>0</v>
      </c>
      <c r="G197" s="55"/>
      <c r="H197" s="56">
        <f>F197+G197</f>
        <v>0</v>
      </c>
      <c r="I197" s="23">
        <v>0</v>
      </c>
      <c r="J197" s="55"/>
      <c r="K197" s="57">
        <f>I197+J197</f>
        <v>0</v>
      </c>
      <c r="L197" s="21">
        <f>F197+I197</f>
        <v>0</v>
      </c>
      <c r="M197" s="55">
        <f>G197+J197</f>
        <v>0</v>
      </c>
      <c r="N197" s="57">
        <f>L197+M197</f>
        <v>0</v>
      </c>
    </row>
    <row r="198" spans="2:14" ht="11.25" customHeight="1" x14ac:dyDescent="0.15">
      <c r="B198" s="12"/>
      <c r="C198" s="26"/>
      <c r="D198" s="26"/>
      <c r="E198" s="27"/>
      <c r="F198" s="28"/>
      <c r="G198" s="26"/>
      <c r="H198" s="27"/>
      <c r="I198" s="28"/>
      <c r="J198" s="26"/>
      <c r="K198" s="29"/>
      <c r="L198" s="30"/>
      <c r="M198" s="26"/>
      <c r="N198" s="29"/>
    </row>
    <row r="199" spans="2:14" ht="11.25" customHeight="1" x14ac:dyDescent="0.15">
      <c r="B199" s="32" t="s">
        <v>109</v>
      </c>
      <c r="C199" s="55">
        <v>2146</v>
      </c>
      <c r="D199" s="55"/>
      <c r="E199" s="56">
        <f>C199+D199</f>
        <v>2146</v>
      </c>
      <c r="F199" s="23">
        <v>0</v>
      </c>
      <c r="G199" s="55"/>
      <c r="H199" s="56">
        <f>F199+G199</f>
        <v>0</v>
      </c>
      <c r="I199" s="23">
        <v>0</v>
      </c>
      <c r="J199" s="55"/>
      <c r="K199" s="57">
        <f>I199+J199</f>
        <v>0</v>
      </c>
      <c r="L199" s="21">
        <f>F199+I199</f>
        <v>0</v>
      </c>
      <c r="M199" s="55">
        <f>G199+J199</f>
        <v>0</v>
      </c>
      <c r="N199" s="57">
        <f>L199+M199</f>
        <v>0</v>
      </c>
    </row>
    <row r="200" spans="2:14" ht="11.25" customHeight="1" x14ac:dyDescent="0.15">
      <c r="B200" s="25"/>
      <c r="C200" s="33"/>
      <c r="D200" s="33"/>
      <c r="E200" s="27"/>
      <c r="F200" s="36"/>
      <c r="G200" s="33"/>
      <c r="H200" s="27"/>
      <c r="I200" s="36"/>
      <c r="J200" s="33"/>
      <c r="K200" s="29"/>
      <c r="L200" s="30"/>
      <c r="M200" s="26"/>
      <c r="N200" s="29"/>
    </row>
    <row r="201" spans="2:14" ht="11.25" customHeight="1" x14ac:dyDescent="0.15">
      <c r="B201" s="54" t="s">
        <v>110</v>
      </c>
      <c r="C201" s="55">
        <v>1122</v>
      </c>
      <c r="D201" s="55"/>
      <c r="E201" s="56">
        <f>C201+D201</f>
        <v>1122</v>
      </c>
      <c r="F201" s="23">
        <v>0</v>
      </c>
      <c r="G201" s="55"/>
      <c r="H201" s="56">
        <f>F201+G201</f>
        <v>0</v>
      </c>
      <c r="I201" s="23">
        <v>0</v>
      </c>
      <c r="J201" s="55"/>
      <c r="K201" s="57">
        <f>I201+J201</f>
        <v>0</v>
      </c>
      <c r="L201" s="21">
        <f>F201+I201</f>
        <v>0</v>
      </c>
      <c r="M201" s="55">
        <f>G201+J201</f>
        <v>0</v>
      </c>
      <c r="N201" s="57">
        <f>L201+M201</f>
        <v>0</v>
      </c>
    </row>
    <row r="202" spans="2:14" ht="11.25" customHeight="1" x14ac:dyDescent="0.15">
      <c r="B202" s="32"/>
      <c r="C202" s="26"/>
      <c r="D202" s="26"/>
      <c r="E202" s="27"/>
      <c r="F202" s="28"/>
      <c r="G202" s="26"/>
      <c r="H202" s="27"/>
      <c r="I202" s="28"/>
      <c r="J202" s="26"/>
      <c r="K202" s="29"/>
      <c r="L202" s="30"/>
      <c r="M202" s="26"/>
      <c r="N202" s="29"/>
    </row>
    <row r="203" spans="2:14" ht="11.25" customHeight="1" x14ac:dyDescent="0.15">
      <c r="B203" s="32" t="s">
        <v>111</v>
      </c>
      <c r="C203" s="55">
        <v>990</v>
      </c>
      <c r="D203" s="55"/>
      <c r="E203" s="56">
        <f>C203+D203</f>
        <v>990</v>
      </c>
      <c r="F203" s="23">
        <v>0</v>
      </c>
      <c r="G203" s="55"/>
      <c r="H203" s="56">
        <f>F203+G203</f>
        <v>0</v>
      </c>
      <c r="I203" s="23">
        <v>0</v>
      </c>
      <c r="J203" s="55"/>
      <c r="K203" s="57">
        <f>I203+J203</f>
        <v>0</v>
      </c>
      <c r="L203" s="21">
        <f>F203+I203</f>
        <v>0</v>
      </c>
      <c r="M203" s="55">
        <f>G203+J203</f>
        <v>0</v>
      </c>
      <c r="N203" s="57">
        <f>L203+M203</f>
        <v>0</v>
      </c>
    </row>
    <row r="204" spans="2:14" ht="11.25" customHeight="1" x14ac:dyDescent="0.15">
      <c r="B204" s="58"/>
      <c r="C204" s="26"/>
      <c r="D204" s="26"/>
      <c r="E204" s="27"/>
      <c r="F204" s="28"/>
      <c r="G204" s="26"/>
      <c r="H204" s="27"/>
      <c r="I204" s="28"/>
      <c r="J204" s="26"/>
      <c r="K204" s="29"/>
      <c r="L204" s="30"/>
      <c r="M204" s="26"/>
      <c r="N204" s="29"/>
    </row>
    <row r="205" spans="2:14" ht="11.25" customHeight="1" x14ac:dyDescent="0.15">
      <c r="B205" s="54" t="s">
        <v>112</v>
      </c>
      <c r="C205" s="55">
        <v>409</v>
      </c>
      <c r="D205" s="55"/>
      <c r="E205" s="56">
        <f>C205+D205</f>
        <v>409</v>
      </c>
      <c r="F205" s="23">
        <v>0</v>
      </c>
      <c r="G205" s="55"/>
      <c r="H205" s="56">
        <f>F205+G205</f>
        <v>0</v>
      </c>
      <c r="I205" s="23">
        <v>0</v>
      </c>
      <c r="J205" s="55"/>
      <c r="K205" s="57">
        <f>I205+J205</f>
        <v>0</v>
      </c>
      <c r="L205" s="21">
        <f>F205+I205</f>
        <v>0</v>
      </c>
      <c r="M205" s="55">
        <f>G205+J205</f>
        <v>0</v>
      </c>
      <c r="N205" s="57">
        <f>L205+M205</f>
        <v>0</v>
      </c>
    </row>
    <row r="206" spans="2:14" ht="11.25" customHeight="1" x14ac:dyDescent="0.15">
      <c r="B206" s="32"/>
      <c r="C206" s="33"/>
      <c r="D206" s="33"/>
      <c r="E206" s="35"/>
      <c r="F206" s="36"/>
      <c r="G206" s="33"/>
      <c r="H206" s="35"/>
      <c r="I206" s="36"/>
      <c r="J206" s="33"/>
      <c r="K206" s="37"/>
      <c r="L206" s="38"/>
      <c r="M206" s="33"/>
      <c r="N206" s="37"/>
    </row>
    <row r="207" spans="2:14" ht="11.25" customHeight="1" x14ac:dyDescent="0.15">
      <c r="B207" s="32" t="s">
        <v>113</v>
      </c>
      <c r="C207" s="55">
        <v>74001</v>
      </c>
      <c r="D207" s="55"/>
      <c r="E207" s="56">
        <f>C207+D207</f>
        <v>74001</v>
      </c>
      <c r="F207" s="23">
        <v>0</v>
      </c>
      <c r="G207" s="55"/>
      <c r="H207" s="56">
        <f>F207+G207</f>
        <v>0</v>
      </c>
      <c r="I207" s="23">
        <v>0</v>
      </c>
      <c r="J207" s="55"/>
      <c r="K207" s="57">
        <f>I207+J207</f>
        <v>0</v>
      </c>
      <c r="L207" s="21">
        <f>F207+I207</f>
        <v>0</v>
      </c>
      <c r="M207" s="55">
        <f>G207+J207</f>
        <v>0</v>
      </c>
      <c r="N207" s="57">
        <f>L207+M207</f>
        <v>0</v>
      </c>
    </row>
    <row r="208" spans="2:14" ht="11.25" customHeight="1" x14ac:dyDescent="0.15">
      <c r="B208" s="58"/>
      <c r="C208" s="26"/>
      <c r="D208" s="26"/>
      <c r="E208" s="27"/>
      <c r="F208" s="28"/>
      <c r="G208" s="26"/>
      <c r="H208" s="27"/>
      <c r="I208" s="28"/>
      <c r="J208" s="26"/>
      <c r="K208" s="29"/>
      <c r="L208" s="30"/>
      <c r="M208" s="26"/>
      <c r="N208" s="29"/>
    </row>
    <row r="209" spans="2:14" ht="11.25" customHeight="1" x14ac:dyDescent="0.15">
      <c r="B209" s="54" t="s">
        <v>114</v>
      </c>
      <c r="C209" s="55">
        <v>44491</v>
      </c>
      <c r="D209" s="55"/>
      <c r="E209" s="56">
        <f>C209+D209</f>
        <v>44491</v>
      </c>
      <c r="F209" s="23">
        <v>0</v>
      </c>
      <c r="G209" s="55"/>
      <c r="H209" s="56">
        <f>F209+G209</f>
        <v>0</v>
      </c>
      <c r="I209" s="23">
        <v>0</v>
      </c>
      <c r="J209" s="55"/>
      <c r="K209" s="57">
        <f>I209+J209</f>
        <v>0</v>
      </c>
      <c r="L209" s="21">
        <f>F209+I209</f>
        <v>0</v>
      </c>
      <c r="M209" s="55">
        <f>G209+J209</f>
        <v>0</v>
      </c>
      <c r="N209" s="57">
        <f>L209+M209</f>
        <v>0</v>
      </c>
    </row>
    <row r="210" spans="2:14" ht="11.25" customHeight="1" x14ac:dyDescent="0.15">
      <c r="B210" s="32"/>
      <c r="C210" s="26"/>
      <c r="D210" s="26"/>
      <c r="E210" s="27"/>
      <c r="F210" s="28"/>
      <c r="G210" s="26"/>
      <c r="H210" s="27"/>
      <c r="I210" s="28"/>
      <c r="J210" s="26"/>
      <c r="K210" s="29"/>
      <c r="L210" s="30"/>
      <c r="M210" s="26"/>
      <c r="N210" s="29"/>
    </row>
    <row r="211" spans="2:14" ht="11.25" customHeight="1" x14ac:dyDescent="0.15">
      <c r="B211" s="54" t="s">
        <v>115</v>
      </c>
      <c r="C211" s="55">
        <v>22500</v>
      </c>
      <c r="D211" s="55"/>
      <c r="E211" s="56">
        <f>C211+D211</f>
        <v>22500</v>
      </c>
      <c r="F211" s="23">
        <v>0</v>
      </c>
      <c r="G211" s="55"/>
      <c r="H211" s="56">
        <f>F211+G211</f>
        <v>0</v>
      </c>
      <c r="I211" s="23">
        <v>0</v>
      </c>
      <c r="J211" s="55"/>
      <c r="K211" s="57">
        <f>I211+J211</f>
        <v>0</v>
      </c>
      <c r="L211" s="21">
        <f>F211+I211</f>
        <v>0</v>
      </c>
      <c r="M211" s="55">
        <f>G211+J211</f>
        <v>0</v>
      </c>
      <c r="N211" s="57">
        <f>L211+M211</f>
        <v>0</v>
      </c>
    </row>
    <row r="212" spans="2:14" ht="11.25" customHeight="1" x14ac:dyDescent="0.15">
      <c r="B212" s="58"/>
      <c r="C212" s="26"/>
      <c r="D212" s="26"/>
      <c r="E212" s="27"/>
      <c r="F212" s="28"/>
      <c r="G212" s="26"/>
      <c r="H212" s="27"/>
      <c r="I212" s="28"/>
      <c r="J212" s="26"/>
      <c r="K212" s="29"/>
      <c r="L212" s="30"/>
      <c r="M212" s="26"/>
      <c r="N212" s="29"/>
    </row>
    <row r="213" spans="2:14" ht="11.25" customHeight="1" x14ac:dyDescent="0.15">
      <c r="B213" s="54" t="s">
        <v>116</v>
      </c>
      <c r="C213" s="55">
        <v>1703</v>
      </c>
      <c r="D213" s="55"/>
      <c r="E213" s="56">
        <f>C213+D213</f>
        <v>1703</v>
      </c>
      <c r="F213" s="23">
        <v>0</v>
      </c>
      <c r="G213" s="55"/>
      <c r="H213" s="56">
        <f>F213+G213</f>
        <v>0</v>
      </c>
      <c r="I213" s="23">
        <v>0</v>
      </c>
      <c r="J213" s="55"/>
      <c r="K213" s="57">
        <f>I213+J213</f>
        <v>0</v>
      </c>
      <c r="L213" s="21">
        <f>F213+I213</f>
        <v>0</v>
      </c>
      <c r="M213" s="55">
        <f>G213+J213</f>
        <v>0</v>
      </c>
      <c r="N213" s="57">
        <f>L213+M213</f>
        <v>0</v>
      </c>
    </row>
    <row r="214" spans="2:14" ht="11.25" customHeight="1" x14ac:dyDescent="0.15">
      <c r="B214" s="58"/>
      <c r="C214" s="26"/>
      <c r="D214" s="26"/>
      <c r="E214" s="27"/>
      <c r="F214" s="28"/>
      <c r="G214" s="26"/>
      <c r="H214" s="27"/>
      <c r="I214" s="28"/>
      <c r="J214" s="26"/>
      <c r="K214" s="29"/>
      <c r="L214" s="30"/>
      <c r="M214" s="26"/>
      <c r="N214" s="29"/>
    </row>
    <row r="215" spans="2:14" ht="11.25" customHeight="1" x14ac:dyDescent="0.15">
      <c r="B215" s="54" t="s">
        <v>117</v>
      </c>
      <c r="C215" s="55">
        <v>470</v>
      </c>
      <c r="D215" s="55"/>
      <c r="E215" s="56">
        <f>C215+D215</f>
        <v>470</v>
      </c>
      <c r="F215" s="23">
        <v>0</v>
      </c>
      <c r="G215" s="55"/>
      <c r="H215" s="56">
        <f>F215+G215</f>
        <v>0</v>
      </c>
      <c r="I215" s="23">
        <v>0</v>
      </c>
      <c r="J215" s="55"/>
      <c r="K215" s="57">
        <f>I215+J215</f>
        <v>0</v>
      </c>
      <c r="L215" s="21">
        <f>F215+I215</f>
        <v>0</v>
      </c>
      <c r="M215" s="55">
        <f>G215+J215</f>
        <v>0</v>
      </c>
      <c r="N215" s="57">
        <f>L215+M215</f>
        <v>0</v>
      </c>
    </row>
    <row r="216" spans="2:14" ht="11.25" customHeight="1" x14ac:dyDescent="0.15">
      <c r="B216" s="32"/>
      <c r="C216" s="26"/>
      <c r="D216" s="26"/>
      <c r="E216" s="27"/>
      <c r="F216" s="28"/>
      <c r="G216" s="26"/>
      <c r="H216" s="27"/>
      <c r="I216" s="28"/>
      <c r="J216" s="26"/>
      <c r="K216" s="29"/>
      <c r="L216" s="30"/>
      <c r="M216" s="26"/>
      <c r="N216" s="29"/>
    </row>
    <row r="217" spans="2:14" ht="11.25" customHeight="1" x14ac:dyDescent="0.15">
      <c r="B217" s="32" t="s">
        <v>118</v>
      </c>
      <c r="C217" s="55">
        <v>39031</v>
      </c>
      <c r="D217" s="55"/>
      <c r="E217" s="56">
        <f>C217+D217</f>
        <v>39031</v>
      </c>
      <c r="F217" s="23">
        <v>0</v>
      </c>
      <c r="G217" s="55"/>
      <c r="H217" s="56">
        <f>F217+G217</f>
        <v>0</v>
      </c>
      <c r="I217" s="23">
        <v>0</v>
      </c>
      <c r="J217" s="55"/>
      <c r="K217" s="57">
        <f>I217+J217</f>
        <v>0</v>
      </c>
      <c r="L217" s="21">
        <f>F217+I217</f>
        <v>0</v>
      </c>
      <c r="M217" s="55">
        <f>G217+J217</f>
        <v>0</v>
      </c>
      <c r="N217" s="57">
        <f>L217+M217</f>
        <v>0</v>
      </c>
    </row>
    <row r="218" spans="2:14" ht="11.25" customHeight="1" x14ac:dyDescent="0.15">
      <c r="B218" s="58"/>
      <c r="C218" s="26"/>
      <c r="D218" s="26"/>
      <c r="E218" s="27"/>
      <c r="F218" s="28"/>
      <c r="G218" s="26"/>
      <c r="H218" s="27"/>
      <c r="I218" s="28"/>
      <c r="J218" s="26"/>
      <c r="K218" s="29"/>
      <c r="L218" s="30"/>
      <c r="M218" s="26"/>
      <c r="N218" s="29"/>
    </row>
    <row r="219" spans="2:14" ht="11.25" customHeight="1" x14ac:dyDescent="0.15">
      <c r="B219" s="54" t="s">
        <v>119</v>
      </c>
      <c r="C219" s="55">
        <v>503</v>
      </c>
      <c r="D219" s="55"/>
      <c r="E219" s="56">
        <f>C219+D219</f>
        <v>503</v>
      </c>
      <c r="F219" s="23">
        <v>0</v>
      </c>
      <c r="G219" s="55"/>
      <c r="H219" s="56">
        <f>F219+G219</f>
        <v>0</v>
      </c>
      <c r="I219" s="23">
        <v>0</v>
      </c>
      <c r="J219" s="55"/>
      <c r="K219" s="57">
        <f>I219+J219</f>
        <v>0</v>
      </c>
      <c r="L219" s="21">
        <f>F219+I219</f>
        <v>0</v>
      </c>
      <c r="M219" s="55">
        <f>G219+J219</f>
        <v>0</v>
      </c>
      <c r="N219" s="57">
        <f>L219+M219</f>
        <v>0</v>
      </c>
    </row>
    <row r="220" spans="2:14" ht="11.25" customHeight="1" x14ac:dyDescent="0.15">
      <c r="B220" s="32" t="s">
        <v>120</v>
      </c>
      <c r="C220" s="26"/>
      <c r="D220" s="26"/>
      <c r="E220" s="27"/>
      <c r="F220" s="28"/>
      <c r="G220" s="26"/>
      <c r="H220" s="27"/>
      <c r="I220" s="28"/>
      <c r="J220" s="26"/>
      <c r="K220" s="29"/>
      <c r="L220" s="30"/>
      <c r="M220" s="26"/>
      <c r="N220" s="29"/>
    </row>
    <row r="221" spans="2:14" ht="11.25" customHeight="1" x14ac:dyDescent="0.15">
      <c r="B221" s="32" t="s">
        <v>121</v>
      </c>
      <c r="C221" s="33">
        <v>46974</v>
      </c>
      <c r="D221" s="33"/>
      <c r="E221" s="35">
        <f>C221+D221</f>
        <v>46974</v>
      </c>
      <c r="F221" s="36">
        <v>0</v>
      </c>
      <c r="G221" s="33"/>
      <c r="H221" s="35">
        <f>F221+G221</f>
        <v>0</v>
      </c>
      <c r="I221" s="36">
        <v>0</v>
      </c>
      <c r="J221" s="33"/>
      <c r="K221" s="37">
        <f>I221+J221</f>
        <v>0</v>
      </c>
      <c r="L221" s="38">
        <f>F221+I221</f>
        <v>0</v>
      </c>
      <c r="M221" s="33">
        <f>G221+J221</f>
        <v>0</v>
      </c>
      <c r="N221" s="37">
        <f>L221+M221</f>
        <v>0</v>
      </c>
    </row>
    <row r="222" spans="2:14" ht="11.25" customHeight="1" x14ac:dyDescent="0.15">
      <c r="B222" s="58"/>
      <c r="C222" s="26"/>
      <c r="D222" s="74"/>
      <c r="E222" s="27"/>
      <c r="F222" s="28"/>
      <c r="G222" s="26"/>
      <c r="H222" s="27"/>
      <c r="I222" s="28"/>
      <c r="J222" s="26"/>
      <c r="K222" s="29"/>
      <c r="L222" s="30"/>
      <c r="M222" s="26"/>
      <c r="N222" s="29"/>
    </row>
    <row r="223" spans="2:14" ht="11.25" customHeight="1" x14ac:dyDescent="0.15">
      <c r="B223" s="32" t="s">
        <v>122</v>
      </c>
      <c r="C223" s="33">
        <v>0</v>
      </c>
      <c r="D223" s="33"/>
      <c r="E223" s="35">
        <f>C223+D223</f>
        <v>0</v>
      </c>
      <c r="F223" s="36">
        <v>0</v>
      </c>
      <c r="G223" s="33"/>
      <c r="H223" s="35">
        <f>F223+G223</f>
        <v>0</v>
      </c>
      <c r="I223" s="36">
        <v>1278</v>
      </c>
      <c r="J223" s="75"/>
      <c r="K223" s="37">
        <f>I223+J223</f>
        <v>1278</v>
      </c>
      <c r="L223" s="38">
        <f>F223+I223</f>
        <v>1278</v>
      </c>
      <c r="M223" s="33">
        <f>G223+J223</f>
        <v>0</v>
      </c>
      <c r="N223" s="37">
        <f>L223+M223</f>
        <v>1278</v>
      </c>
    </row>
    <row r="224" spans="2:14" s="83" customFormat="1" ht="11.25" customHeight="1" x14ac:dyDescent="0.15">
      <c r="B224" s="76"/>
      <c r="C224" s="77"/>
      <c r="D224" s="78"/>
      <c r="E224" s="79"/>
      <c r="F224" s="80"/>
      <c r="G224" s="77"/>
      <c r="H224" s="79"/>
      <c r="I224" s="80"/>
      <c r="J224" s="77"/>
      <c r="K224" s="81"/>
      <c r="L224" s="82"/>
      <c r="M224" s="77"/>
      <c r="N224" s="81"/>
    </row>
    <row r="225" spans="2:14" s="83" customFormat="1" ht="11.25" customHeight="1" x14ac:dyDescent="0.15">
      <c r="B225" s="84" t="s">
        <v>123</v>
      </c>
      <c r="C225" s="85">
        <v>306569</v>
      </c>
      <c r="D225" s="86"/>
      <c r="E225" s="87">
        <f>C225+D225</f>
        <v>306569</v>
      </c>
      <c r="F225" s="88"/>
      <c r="G225" s="85"/>
      <c r="H225" s="87">
        <f>+F225+G225</f>
        <v>0</v>
      </c>
      <c r="I225" s="88">
        <v>0</v>
      </c>
      <c r="J225" s="85"/>
      <c r="K225" s="87">
        <f>+I225+J225</f>
        <v>0</v>
      </c>
      <c r="L225" s="89">
        <f>+F225+I225</f>
        <v>0</v>
      </c>
      <c r="M225" s="85">
        <f>+G225+J225</f>
        <v>0</v>
      </c>
      <c r="N225" s="90">
        <f>+L225+M225</f>
        <v>0</v>
      </c>
    </row>
    <row r="226" spans="2:14" s="83" customFormat="1" ht="11.25" customHeight="1" x14ac:dyDescent="0.15">
      <c r="B226" s="76"/>
      <c r="C226" s="77"/>
      <c r="D226" s="77"/>
      <c r="E226" s="79"/>
      <c r="F226" s="80"/>
      <c r="G226" s="77"/>
      <c r="H226" s="79"/>
      <c r="I226" s="80"/>
      <c r="J226" s="77"/>
      <c r="K226" s="81"/>
      <c r="L226" s="82"/>
      <c r="M226" s="77"/>
      <c r="N226" s="81"/>
    </row>
    <row r="227" spans="2:14" s="83" customFormat="1" ht="11.25" customHeight="1" x14ac:dyDescent="0.15">
      <c r="B227" s="91" t="s">
        <v>124</v>
      </c>
      <c r="C227" s="92">
        <v>28055</v>
      </c>
      <c r="D227" s="92"/>
      <c r="E227" s="93">
        <f>+C227+D227</f>
        <v>28055</v>
      </c>
      <c r="F227" s="88"/>
      <c r="G227" s="85"/>
      <c r="H227" s="87">
        <f>+F227+G227</f>
        <v>0</v>
      </c>
      <c r="I227" s="88">
        <v>0</v>
      </c>
      <c r="J227" s="85"/>
      <c r="K227" s="87">
        <f>+I227+J227</f>
        <v>0</v>
      </c>
      <c r="L227" s="89">
        <f>+F227+I227</f>
        <v>0</v>
      </c>
      <c r="M227" s="85">
        <f>+G227+J227</f>
        <v>0</v>
      </c>
      <c r="N227" s="90">
        <f>+L227+M227</f>
        <v>0</v>
      </c>
    </row>
    <row r="228" spans="2:14" s="83" customFormat="1" ht="11.25" customHeight="1" x14ac:dyDescent="0.15">
      <c r="B228" s="94"/>
      <c r="C228" s="95"/>
      <c r="D228" s="95"/>
      <c r="E228" s="79"/>
      <c r="F228" s="80"/>
      <c r="G228" s="77"/>
      <c r="H228" s="79"/>
      <c r="I228" s="80"/>
      <c r="J228" s="77"/>
      <c r="K228" s="81"/>
      <c r="L228" s="82"/>
      <c r="M228" s="77"/>
      <c r="N228" s="81"/>
    </row>
    <row r="229" spans="2:14" s="83" customFormat="1" ht="11.25" customHeight="1" x14ac:dyDescent="0.15">
      <c r="B229" s="91" t="s">
        <v>125</v>
      </c>
      <c r="C229" s="92">
        <v>4769</v>
      </c>
      <c r="D229" s="92"/>
      <c r="E229" s="93">
        <f>+C229+D229</f>
        <v>4769</v>
      </c>
      <c r="F229" s="88"/>
      <c r="G229" s="85"/>
      <c r="H229" s="87">
        <f>+F229+G229</f>
        <v>0</v>
      </c>
      <c r="I229" s="88">
        <v>0</v>
      </c>
      <c r="J229" s="85"/>
      <c r="K229" s="87">
        <f>+I229+J229</f>
        <v>0</v>
      </c>
      <c r="L229" s="89">
        <f>+F229+I229</f>
        <v>0</v>
      </c>
      <c r="M229" s="85">
        <f>+G229+J229</f>
        <v>0</v>
      </c>
      <c r="N229" s="90">
        <f>+L229+M229</f>
        <v>0</v>
      </c>
    </row>
    <row r="230" spans="2:14" s="83" customFormat="1" ht="11.25" customHeight="1" x14ac:dyDescent="0.15">
      <c r="B230" s="96"/>
      <c r="C230" s="97"/>
      <c r="D230" s="97"/>
      <c r="E230" s="79"/>
      <c r="F230" s="80"/>
      <c r="G230" s="77"/>
      <c r="H230" s="79"/>
      <c r="I230" s="80"/>
      <c r="J230" s="77"/>
      <c r="K230" s="81"/>
      <c r="L230" s="82"/>
      <c r="M230" s="77"/>
      <c r="N230" s="81"/>
    </row>
    <row r="231" spans="2:14" s="83" customFormat="1" ht="11.25" customHeight="1" x14ac:dyDescent="0.15">
      <c r="B231" s="98" t="s">
        <v>126</v>
      </c>
      <c r="C231" s="99">
        <v>723</v>
      </c>
      <c r="D231" s="99"/>
      <c r="E231" s="93">
        <f>+C231+D231</f>
        <v>723</v>
      </c>
      <c r="F231" s="88"/>
      <c r="G231" s="85"/>
      <c r="H231" s="87">
        <f>+F231+G231</f>
        <v>0</v>
      </c>
      <c r="I231" s="88">
        <v>0</v>
      </c>
      <c r="J231" s="85"/>
      <c r="K231" s="87">
        <f>+I231+J231</f>
        <v>0</v>
      </c>
      <c r="L231" s="89">
        <f>+F231+I231</f>
        <v>0</v>
      </c>
      <c r="M231" s="85">
        <f>+G231+J231</f>
        <v>0</v>
      </c>
      <c r="N231" s="90">
        <f>+L231+M231</f>
        <v>0</v>
      </c>
    </row>
    <row r="232" spans="2:14" s="83" customFormat="1" ht="11.25" customHeight="1" x14ac:dyDescent="0.15">
      <c r="B232" s="100"/>
      <c r="C232" s="101"/>
      <c r="D232" s="101"/>
      <c r="E232" s="79"/>
      <c r="F232" s="80"/>
      <c r="G232" s="77"/>
      <c r="H232" s="79"/>
      <c r="I232" s="80"/>
      <c r="J232" s="77"/>
      <c r="K232" s="81"/>
      <c r="L232" s="82"/>
      <c r="M232" s="77"/>
      <c r="N232" s="81"/>
    </row>
    <row r="233" spans="2:14" s="83" customFormat="1" ht="11.25" customHeight="1" x14ac:dyDescent="0.15">
      <c r="B233" s="98" t="s">
        <v>127</v>
      </c>
      <c r="C233" s="99">
        <v>584</v>
      </c>
      <c r="D233" s="99"/>
      <c r="E233" s="93">
        <f>+C233+D233</f>
        <v>584</v>
      </c>
      <c r="F233" s="88"/>
      <c r="G233" s="85"/>
      <c r="H233" s="87">
        <f>+F233+G233</f>
        <v>0</v>
      </c>
      <c r="I233" s="88">
        <v>0</v>
      </c>
      <c r="J233" s="85"/>
      <c r="K233" s="87">
        <f>+I233+J233</f>
        <v>0</v>
      </c>
      <c r="L233" s="89">
        <f>+F233+I233</f>
        <v>0</v>
      </c>
      <c r="M233" s="85">
        <f>+G233+J233</f>
        <v>0</v>
      </c>
      <c r="N233" s="90">
        <f>+L233+M233</f>
        <v>0</v>
      </c>
    </row>
    <row r="234" spans="2:14" s="83" customFormat="1" ht="11.25" customHeight="1" x14ac:dyDescent="0.15">
      <c r="B234" s="100"/>
      <c r="C234" s="101"/>
      <c r="D234" s="101"/>
      <c r="E234" s="79"/>
      <c r="F234" s="80"/>
      <c r="G234" s="77"/>
      <c r="H234" s="79"/>
      <c r="I234" s="80"/>
      <c r="J234" s="77"/>
      <c r="K234" s="81"/>
      <c r="L234" s="82"/>
      <c r="M234" s="77"/>
      <c r="N234" s="81"/>
    </row>
    <row r="235" spans="2:14" s="83" customFormat="1" ht="11.25" customHeight="1" x14ac:dyDescent="0.15">
      <c r="B235" s="98" t="s">
        <v>128</v>
      </c>
      <c r="C235" s="99">
        <v>1013</v>
      </c>
      <c r="D235" s="99"/>
      <c r="E235" s="93">
        <f>+C235+D235</f>
        <v>1013</v>
      </c>
      <c r="F235" s="88"/>
      <c r="G235" s="85"/>
      <c r="H235" s="87">
        <f>+F235+G235</f>
        <v>0</v>
      </c>
      <c r="I235" s="88">
        <v>0</v>
      </c>
      <c r="J235" s="85"/>
      <c r="K235" s="87">
        <f>+I235+J235</f>
        <v>0</v>
      </c>
      <c r="L235" s="89">
        <f>+F235+I235</f>
        <v>0</v>
      </c>
      <c r="M235" s="85">
        <f>+G235+J235</f>
        <v>0</v>
      </c>
      <c r="N235" s="90">
        <f>+L235+M235</f>
        <v>0</v>
      </c>
    </row>
    <row r="236" spans="2:14" s="83" customFormat="1" ht="11.25" customHeight="1" x14ac:dyDescent="0.15">
      <c r="B236" s="100"/>
      <c r="C236" s="101"/>
      <c r="D236" s="101"/>
      <c r="E236" s="79"/>
      <c r="F236" s="80"/>
      <c r="G236" s="77"/>
      <c r="H236" s="79"/>
      <c r="I236" s="80"/>
      <c r="J236" s="77"/>
      <c r="K236" s="81"/>
      <c r="L236" s="82"/>
      <c r="M236" s="77"/>
      <c r="N236" s="81"/>
    </row>
    <row r="237" spans="2:14" s="83" customFormat="1" ht="11.25" customHeight="1" x14ac:dyDescent="0.15">
      <c r="B237" s="98" t="s">
        <v>129</v>
      </c>
      <c r="C237" s="99">
        <v>626</v>
      </c>
      <c r="D237" s="99"/>
      <c r="E237" s="93">
        <f>+C237+D237</f>
        <v>626</v>
      </c>
      <c r="F237" s="88"/>
      <c r="G237" s="85"/>
      <c r="H237" s="87">
        <f>+F237+G237</f>
        <v>0</v>
      </c>
      <c r="I237" s="88">
        <v>0</v>
      </c>
      <c r="J237" s="85"/>
      <c r="K237" s="87">
        <f>+I237+J237</f>
        <v>0</v>
      </c>
      <c r="L237" s="89">
        <f>+F237+I237</f>
        <v>0</v>
      </c>
      <c r="M237" s="85">
        <f>+G237+J237</f>
        <v>0</v>
      </c>
      <c r="N237" s="90">
        <f>+L237+M237</f>
        <v>0</v>
      </c>
    </row>
    <row r="238" spans="2:14" s="83" customFormat="1" ht="11.25" customHeight="1" x14ac:dyDescent="0.15">
      <c r="B238" s="100"/>
      <c r="C238" s="101"/>
      <c r="D238" s="101"/>
      <c r="E238" s="79"/>
      <c r="F238" s="80"/>
      <c r="G238" s="77"/>
      <c r="H238" s="79"/>
      <c r="I238" s="80"/>
      <c r="J238" s="77"/>
      <c r="K238" s="81"/>
      <c r="L238" s="82"/>
      <c r="M238" s="77"/>
      <c r="N238" s="81"/>
    </row>
    <row r="239" spans="2:14" s="83" customFormat="1" ht="11.25" customHeight="1" x14ac:dyDescent="0.15">
      <c r="B239" s="98" t="s">
        <v>130</v>
      </c>
      <c r="C239" s="99">
        <v>499</v>
      </c>
      <c r="D239" s="99"/>
      <c r="E239" s="93">
        <f>+C239+D239</f>
        <v>499</v>
      </c>
      <c r="F239" s="88"/>
      <c r="G239" s="85"/>
      <c r="H239" s="87">
        <f>+F239+G239</f>
        <v>0</v>
      </c>
      <c r="I239" s="88">
        <v>0</v>
      </c>
      <c r="J239" s="85"/>
      <c r="K239" s="87">
        <f>+I239+J239</f>
        <v>0</v>
      </c>
      <c r="L239" s="89">
        <f>+F239+I239</f>
        <v>0</v>
      </c>
      <c r="M239" s="85">
        <f>+G239+J239</f>
        <v>0</v>
      </c>
      <c r="N239" s="90">
        <f>+L239+M239</f>
        <v>0</v>
      </c>
    </row>
    <row r="240" spans="2:14" s="83" customFormat="1" ht="11.25" customHeight="1" x14ac:dyDescent="0.15">
      <c r="B240" s="100"/>
      <c r="C240" s="101"/>
      <c r="D240" s="101"/>
      <c r="E240" s="79"/>
      <c r="F240" s="80"/>
      <c r="G240" s="77"/>
      <c r="H240" s="79"/>
      <c r="I240" s="80"/>
      <c r="J240" s="77"/>
      <c r="K240" s="81"/>
      <c r="L240" s="82"/>
      <c r="M240" s="77"/>
      <c r="N240" s="81"/>
    </row>
    <row r="241" spans="2:14" s="83" customFormat="1" ht="11.25" customHeight="1" x14ac:dyDescent="0.15">
      <c r="B241" s="98" t="s">
        <v>131</v>
      </c>
      <c r="C241" s="99">
        <v>3025</v>
      </c>
      <c r="D241" s="99"/>
      <c r="E241" s="93">
        <f>+C241+D241</f>
        <v>3025</v>
      </c>
      <c r="F241" s="88"/>
      <c r="G241" s="85"/>
      <c r="H241" s="87">
        <f>+F241+G241</f>
        <v>0</v>
      </c>
      <c r="I241" s="88">
        <v>0</v>
      </c>
      <c r="J241" s="85"/>
      <c r="K241" s="87">
        <f>+I241+J241</f>
        <v>0</v>
      </c>
      <c r="L241" s="89">
        <f>+F241+I241</f>
        <v>0</v>
      </c>
      <c r="M241" s="85">
        <f>+G241+J241</f>
        <v>0</v>
      </c>
      <c r="N241" s="90">
        <f>+L241+M241</f>
        <v>0</v>
      </c>
    </row>
    <row r="242" spans="2:14" s="83" customFormat="1" ht="11.25" customHeight="1" x14ac:dyDescent="0.15">
      <c r="B242" s="100"/>
      <c r="C242" s="101"/>
      <c r="D242" s="101"/>
      <c r="E242" s="79"/>
      <c r="F242" s="80"/>
      <c r="G242" s="77"/>
      <c r="H242" s="79"/>
      <c r="I242" s="80"/>
      <c r="J242" s="77"/>
      <c r="K242" s="81"/>
      <c r="L242" s="82"/>
      <c r="M242" s="77"/>
      <c r="N242" s="81"/>
    </row>
    <row r="243" spans="2:14" s="83" customFormat="1" ht="11.25" customHeight="1" x14ac:dyDescent="0.15">
      <c r="B243" s="98" t="s">
        <v>132</v>
      </c>
      <c r="C243" s="99">
        <v>527</v>
      </c>
      <c r="D243" s="99"/>
      <c r="E243" s="93">
        <f>+C243+D243</f>
        <v>527</v>
      </c>
      <c r="F243" s="88"/>
      <c r="G243" s="85"/>
      <c r="H243" s="87">
        <f>+F243+G243</f>
        <v>0</v>
      </c>
      <c r="I243" s="88">
        <v>0</v>
      </c>
      <c r="J243" s="85"/>
      <c r="K243" s="87">
        <f>+I243+J243</f>
        <v>0</v>
      </c>
      <c r="L243" s="89">
        <f>+F243+I243</f>
        <v>0</v>
      </c>
      <c r="M243" s="85">
        <f>+G243+J243</f>
        <v>0</v>
      </c>
      <c r="N243" s="90">
        <f>+L243+M243</f>
        <v>0</v>
      </c>
    </row>
    <row r="244" spans="2:14" s="83" customFormat="1" ht="11.25" customHeight="1" x14ac:dyDescent="0.15">
      <c r="B244" s="100"/>
      <c r="C244" s="101"/>
      <c r="D244" s="101"/>
      <c r="E244" s="79"/>
      <c r="F244" s="80"/>
      <c r="G244" s="77"/>
      <c r="H244" s="79"/>
      <c r="I244" s="80"/>
      <c r="J244" s="77"/>
      <c r="K244" s="81"/>
      <c r="L244" s="82"/>
      <c r="M244" s="77"/>
      <c r="N244" s="81"/>
    </row>
    <row r="245" spans="2:14" s="83" customFormat="1" ht="11.25" customHeight="1" x14ac:dyDescent="0.15">
      <c r="B245" s="98" t="s">
        <v>133</v>
      </c>
      <c r="C245" s="99">
        <v>1436</v>
      </c>
      <c r="D245" s="99"/>
      <c r="E245" s="93">
        <f>+C245+D245</f>
        <v>1436</v>
      </c>
      <c r="F245" s="88"/>
      <c r="G245" s="85"/>
      <c r="H245" s="87">
        <f>+F245+G245</f>
        <v>0</v>
      </c>
      <c r="I245" s="88">
        <v>0</v>
      </c>
      <c r="J245" s="85"/>
      <c r="K245" s="87">
        <f>+I245+J245</f>
        <v>0</v>
      </c>
      <c r="L245" s="89">
        <f>+F245+I245</f>
        <v>0</v>
      </c>
      <c r="M245" s="85">
        <f>+G245+J245</f>
        <v>0</v>
      </c>
      <c r="N245" s="90">
        <f>+L245+M245</f>
        <v>0</v>
      </c>
    </row>
    <row r="246" spans="2:14" s="83" customFormat="1" ht="11.25" customHeight="1" x14ac:dyDescent="0.15">
      <c r="B246" s="100"/>
      <c r="C246" s="101"/>
      <c r="D246" s="101"/>
      <c r="E246" s="79"/>
      <c r="F246" s="80"/>
      <c r="G246" s="77"/>
      <c r="H246" s="79"/>
      <c r="I246" s="80"/>
      <c r="J246" s="77"/>
      <c r="K246" s="81"/>
      <c r="L246" s="82"/>
      <c r="M246" s="77"/>
      <c r="N246" s="81"/>
    </row>
    <row r="247" spans="2:14" s="83" customFormat="1" ht="11.25" customHeight="1" x14ac:dyDescent="0.15">
      <c r="B247" s="98" t="s">
        <v>134</v>
      </c>
      <c r="C247" s="92">
        <v>2543</v>
      </c>
      <c r="D247" s="92"/>
      <c r="E247" s="93">
        <f>+C247+D247</f>
        <v>2543</v>
      </c>
      <c r="F247" s="88"/>
      <c r="G247" s="85"/>
      <c r="H247" s="87">
        <f>+F247+G247</f>
        <v>0</v>
      </c>
      <c r="I247" s="88">
        <v>0</v>
      </c>
      <c r="J247" s="85"/>
      <c r="K247" s="87">
        <f>+I247+J247</f>
        <v>0</v>
      </c>
      <c r="L247" s="89">
        <f>+F247+I247</f>
        <v>0</v>
      </c>
      <c r="M247" s="85">
        <f>+G247+J247</f>
        <v>0</v>
      </c>
      <c r="N247" s="90">
        <f>+L247+M247</f>
        <v>0</v>
      </c>
    </row>
    <row r="248" spans="2:14" s="83" customFormat="1" ht="11.25" customHeight="1" x14ac:dyDescent="0.15">
      <c r="B248" s="100"/>
      <c r="C248" s="97"/>
      <c r="D248" s="97"/>
      <c r="E248" s="79"/>
      <c r="F248" s="80"/>
      <c r="G248" s="77"/>
      <c r="H248" s="79"/>
      <c r="I248" s="80"/>
      <c r="J248" s="77"/>
      <c r="K248" s="81"/>
      <c r="L248" s="82"/>
      <c r="M248" s="77"/>
      <c r="N248" s="81"/>
    </row>
    <row r="249" spans="2:14" s="83" customFormat="1" ht="11.25" customHeight="1" x14ac:dyDescent="0.15">
      <c r="B249" s="91" t="s">
        <v>135</v>
      </c>
      <c r="C249" s="92">
        <v>2503</v>
      </c>
      <c r="D249" s="92"/>
      <c r="E249" s="93">
        <f>+C249+D249</f>
        <v>2503</v>
      </c>
      <c r="F249" s="88"/>
      <c r="G249" s="85"/>
      <c r="H249" s="87">
        <f>+F249+G249</f>
        <v>0</v>
      </c>
      <c r="I249" s="88">
        <v>0</v>
      </c>
      <c r="J249" s="85"/>
      <c r="K249" s="87">
        <f>+I249+J249</f>
        <v>0</v>
      </c>
      <c r="L249" s="89">
        <f>+F249+I249</f>
        <v>0</v>
      </c>
      <c r="M249" s="85">
        <f>+G249+J249</f>
        <v>0</v>
      </c>
      <c r="N249" s="90">
        <f>+L249+M249</f>
        <v>0</v>
      </c>
    </row>
    <row r="250" spans="2:14" s="83" customFormat="1" ht="11.25" customHeight="1" x14ac:dyDescent="0.15">
      <c r="B250" s="96"/>
      <c r="C250" s="97"/>
      <c r="D250" s="97"/>
      <c r="E250" s="79"/>
      <c r="F250" s="80"/>
      <c r="G250" s="77"/>
      <c r="H250" s="79"/>
      <c r="I250" s="80"/>
      <c r="J250" s="77"/>
      <c r="K250" s="81"/>
      <c r="L250" s="82"/>
      <c r="M250" s="77"/>
      <c r="N250" s="81"/>
    </row>
    <row r="251" spans="2:14" s="83" customFormat="1" ht="11.25" customHeight="1" x14ac:dyDescent="0.15">
      <c r="B251" s="98" t="s">
        <v>136</v>
      </c>
      <c r="C251" s="102">
        <v>2500</v>
      </c>
      <c r="D251" s="102"/>
      <c r="E251" s="93">
        <f>+C251+D251</f>
        <v>2500</v>
      </c>
      <c r="F251" s="88"/>
      <c r="G251" s="85"/>
      <c r="H251" s="87">
        <f>+F251+G251</f>
        <v>0</v>
      </c>
      <c r="I251" s="88">
        <v>0</v>
      </c>
      <c r="J251" s="85"/>
      <c r="K251" s="87">
        <f>+I251+J251</f>
        <v>0</v>
      </c>
      <c r="L251" s="89">
        <f>+F251+I251</f>
        <v>0</v>
      </c>
      <c r="M251" s="85">
        <f>+G251+J251</f>
        <v>0</v>
      </c>
      <c r="N251" s="90">
        <f>+L251+M251</f>
        <v>0</v>
      </c>
    </row>
    <row r="252" spans="2:14" s="83" customFormat="1" ht="11.25" customHeight="1" x14ac:dyDescent="0.15">
      <c r="B252" s="100"/>
      <c r="C252" s="103"/>
      <c r="D252" s="103"/>
      <c r="E252" s="79"/>
      <c r="F252" s="80"/>
      <c r="G252" s="77"/>
      <c r="H252" s="79"/>
      <c r="I252" s="80"/>
      <c r="J252" s="77"/>
      <c r="K252" s="81"/>
      <c r="L252" s="82"/>
      <c r="M252" s="77"/>
      <c r="N252" s="81"/>
    </row>
    <row r="253" spans="2:14" s="83" customFormat="1" ht="11.25" customHeight="1" x14ac:dyDescent="0.15">
      <c r="B253" s="98" t="s">
        <v>137</v>
      </c>
      <c r="C253" s="102">
        <v>2500</v>
      </c>
      <c r="D253" s="102"/>
      <c r="E253" s="93">
        <f>+C253+D253</f>
        <v>2500</v>
      </c>
      <c r="F253" s="88"/>
      <c r="G253" s="85"/>
      <c r="H253" s="87">
        <f>+F253+G253</f>
        <v>0</v>
      </c>
      <c r="I253" s="88">
        <v>0</v>
      </c>
      <c r="J253" s="85"/>
      <c r="K253" s="87">
        <f>+I253+J253</f>
        <v>0</v>
      </c>
      <c r="L253" s="89">
        <f>+F253+I253</f>
        <v>0</v>
      </c>
      <c r="M253" s="85">
        <f>+G253+J253</f>
        <v>0</v>
      </c>
      <c r="N253" s="90">
        <f>+L253+M253</f>
        <v>0</v>
      </c>
    </row>
    <row r="254" spans="2:14" s="83" customFormat="1" ht="11.25" customHeight="1" x14ac:dyDescent="0.15">
      <c r="B254" s="100"/>
      <c r="C254" s="103"/>
      <c r="D254" s="103"/>
      <c r="E254" s="79"/>
      <c r="F254" s="80"/>
      <c r="G254" s="77"/>
      <c r="H254" s="79"/>
      <c r="I254" s="80"/>
      <c r="J254" s="77"/>
      <c r="K254" s="81"/>
      <c r="L254" s="82"/>
      <c r="M254" s="77"/>
      <c r="N254" s="81"/>
    </row>
    <row r="255" spans="2:14" s="83" customFormat="1" ht="11.25" customHeight="1" x14ac:dyDescent="0.15">
      <c r="B255" s="98" t="s">
        <v>138</v>
      </c>
      <c r="C255" s="102">
        <v>2500</v>
      </c>
      <c r="D255" s="102"/>
      <c r="E255" s="93">
        <f>+C255+D255</f>
        <v>2500</v>
      </c>
      <c r="F255" s="88"/>
      <c r="G255" s="85"/>
      <c r="H255" s="87">
        <f>+F255+G255</f>
        <v>0</v>
      </c>
      <c r="I255" s="88">
        <v>0</v>
      </c>
      <c r="J255" s="85"/>
      <c r="K255" s="87">
        <f>+I255+J255</f>
        <v>0</v>
      </c>
      <c r="L255" s="89">
        <f>+F255+I255</f>
        <v>0</v>
      </c>
      <c r="M255" s="85">
        <f>+G255+J255</f>
        <v>0</v>
      </c>
      <c r="N255" s="90">
        <f>+L255+M255</f>
        <v>0</v>
      </c>
    </row>
    <row r="256" spans="2:14" s="83" customFormat="1" ht="11.25" customHeight="1" x14ac:dyDescent="0.15">
      <c r="B256" s="100"/>
      <c r="C256" s="103"/>
      <c r="D256" s="103"/>
      <c r="E256" s="79"/>
      <c r="F256" s="80"/>
      <c r="G256" s="77"/>
      <c r="H256" s="79"/>
      <c r="I256" s="80"/>
      <c r="J256" s="77"/>
      <c r="K256" s="81"/>
      <c r="L256" s="82"/>
      <c r="M256" s="77"/>
      <c r="N256" s="81"/>
    </row>
    <row r="257" spans="2:14" s="83" customFormat="1" ht="11.25" customHeight="1" x14ac:dyDescent="0.15">
      <c r="B257" s="98" t="s">
        <v>139</v>
      </c>
      <c r="C257" s="102">
        <v>2139</v>
      </c>
      <c r="D257" s="102"/>
      <c r="E257" s="93">
        <f>+C257+D257</f>
        <v>2139</v>
      </c>
      <c r="F257" s="88"/>
      <c r="G257" s="85"/>
      <c r="H257" s="87">
        <f>+F257+G257</f>
        <v>0</v>
      </c>
      <c r="I257" s="88">
        <v>0</v>
      </c>
      <c r="J257" s="85"/>
      <c r="K257" s="87">
        <f>+I257+J257</f>
        <v>0</v>
      </c>
      <c r="L257" s="89">
        <f>+F257+I257</f>
        <v>0</v>
      </c>
      <c r="M257" s="85">
        <f>+G257+J257</f>
        <v>0</v>
      </c>
      <c r="N257" s="90">
        <f>+L257+M257</f>
        <v>0</v>
      </c>
    </row>
    <row r="258" spans="2:14" s="83" customFormat="1" ht="11.25" customHeight="1" x14ac:dyDescent="0.15">
      <c r="B258" s="100"/>
      <c r="C258" s="103"/>
      <c r="D258" s="103"/>
      <c r="E258" s="79"/>
      <c r="F258" s="80"/>
      <c r="G258" s="77"/>
      <c r="H258" s="79"/>
      <c r="I258" s="80"/>
      <c r="J258" s="77"/>
      <c r="K258" s="81"/>
      <c r="L258" s="82"/>
      <c r="M258" s="77"/>
      <c r="N258" s="81"/>
    </row>
    <row r="259" spans="2:14" s="83" customFormat="1" ht="11.25" customHeight="1" x14ac:dyDescent="0.15">
      <c r="B259" s="98" t="s">
        <v>140</v>
      </c>
      <c r="C259" s="102">
        <v>2202</v>
      </c>
      <c r="D259" s="102"/>
      <c r="E259" s="93">
        <f>+C259+D259</f>
        <v>2202</v>
      </c>
      <c r="F259" s="88"/>
      <c r="G259" s="85"/>
      <c r="H259" s="87">
        <f>+F259+G259</f>
        <v>0</v>
      </c>
      <c r="I259" s="88">
        <v>0</v>
      </c>
      <c r="J259" s="85"/>
      <c r="K259" s="87">
        <f>+I259+J259</f>
        <v>0</v>
      </c>
      <c r="L259" s="89">
        <f>+F259+I259</f>
        <v>0</v>
      </c>
      <c r="M259" s="85">
        <f>+G259+J259</f>
        <v>0</v>
      </c>
      <c r="N259" s="90">
        <f>+L259+M259</f>
        <v>0</v>
      </c>
    </row>
    <row r="260" spans="2:14" s="83" customFormat="1" ht="11.25" customHeight="1" x14ac:dyDescent="0.15">
      <c r="B260" s="100"/>
      <c r="C260" s="103"/>
      <c r="D260" s="103"/>
      <c r="E260" s="79"/>
      <c r="F260" s="80"/>
      <c r="G260" s="77"/>
      <c r="H260" s="79"/>
      <c r="I260" s="80"/>
      <c r="J260" s="77"/>
      <c r="K260" s="81"/>
      <c r="L260" s="82"/>
      <c r="M260" s="77"/>
      <c r="N260" s="81"/>
    </row>
    <row r="261" spans="2:14" s="83" customFormat="1" ht="11.25" customHeight="1" x14ac:dyDescent="0.15">
      <c r="B261" s="98" t="s">
        <v>141</v>
      </c>
      <c r="C261" s="102">
        <v>22600</v>
      </c>
      <c r="D261" s="102"/>
      <c r="E261" s="93">
        <f>+C261+D261</f>
        <v>22600</v>
      </c>
      <c r="F261" s="88"/>
      <c r="G261" s="85"/>
      <c r="H261" s="87">
        <f>+F261+G261</f>
        <v>0</v>
      </c>
      <c r="I261" s="88">
        <v>0</v>
      </c>
      <c r="J261" s="85"/>
      <c r="K261" s="87">
        <f>+I261+J261</f>
        <v>0</v>
      </c>
      <c r="L261" s="89">
        <f>+F261+I261</f>
        <v>0</v>
      </c>
      <c r="M261" s="85">
        <f>+G261+J261</f>
        <v>0</v>
      </c>
      <c r="N261" s="90">
        <f>+L261+M261</f>
        <v>0</v>
      </c>
    </row>
    <row r="262" spans="2:14" s="83" customFormat="1" ht="11.25" customHeight="1" x14ac:dyDescent="0.15">
      <c r="B262" s="100"/>
      <c r="C262" s="103"/>
      <c r="D262" s="103"/>
      <c r="E262" s="79"/>
      <c r="F262" s="80"/>
      <c r="G262" s="77"/>
      <c r="H262" s="79"/>
      <c r="I262" s="80"/>
      <c r="J262" s="77"/>
      <c r="K262" s="81"/>
      <c r="L262" s="82"/>
      <c r="M262" s="77"/>
      <c r="N262" s="81"/>
    </row>
    <row r="263" spans="2:14" s="83" customFormat="1" ht="11.25" customHeight="1" x14ac:dyDescent="0.15">
      <c r="B263" s="98" t="s">
        <v>142</v>
      </c>
      <c r="C263" s="102">
        <v>1624</v>
      </c>
      <c r="D263" s="102"/>
      <c r="E263" s="93">
        <f>+C263+D263</f>
        <v>1624</v>
      </c>
      <c r="F263" s="88"/>
      <c r="G263" s="85"/>
      <c r="H263" s="87">
        <f>+F263+G263</f>
        <v>0</v>
      </c>
      <c r="I263" s="88">
        <v>0</v>
      </c>
      <c r="J263" s="85"/>
      <c r="K263" s="87">
        <f>+I263+J263</f>
        <v>0</v>
      </c>
      <c r="L263" s="89">
        <f>+F263+I263</f>
        <v>0</v>
      </c>
      <c r="M263" s="85">
        <f>+G263+J263</f>
        <v>0</v>
      </c>
      <c r="N263" s="90">
        <f>+L263+M263</f>
        <v>0</v>
      </c>
    </row>
    <row r="264" spans="2:14" s="83" customFormat="1" ht="11.25" customHeight="1" x14ac:dyDescent="0.15">
      <c r="B264" s="100"/>
      <c r="C264" s="103"/>
      <c r="D264" s="103"/>
      <c r="E264" s="79"/>
      <c r="F264" s="80"/>
      <c r="G264" s="77"/>
      <c r="H264" s="79"/>
      <c r="I264" s="80"/>
      <c r="J264" s="77"/>
      <c r="K264" s="81"/>
      <c r="L264" s="82"/>
      <c r="M264" s="77"/>
      <c r="N264" s="81"/>
    </row>
    <row r="265" spans="2:14" s="83" customFormat="1" ht="11.25" customHeight="1" x14ac:dyDescent="0.15">
      <c r="B265" s="98" t="s">
        <v>143</v>
      </c>
      <c r="C265" s="102">
        <v>1005</v>
      </c>
      <c r="D265" s="102"/>
      <c r="E265" s="93">
        <f>+C265+D265</f>
        <v>1005</v>
      </c>
      <c r="F265" s="88"/>
      <c r="G265" s="85"/>
      <c r="H265" s="87">
        <f>+F265+G265</f>
        <v>0</v>
      </c>
      <c r="I265" s="88">
        <v>0</v>
      </c>
      <c r="J265" s="85"/>
      <c r="K265" s="87">
        <f>+I265+J265</f>
        <v>0</v>
      </c>
      <c r="L265" s="89">
        <f>+F265+I265</f>
        <v>0</v>
      </c>
      <c r="M265" s="85">
        <f>+G265+J265</f>
        <v>0</v>
      </c>
      <c r="N265" s="90">
        <f>+L265+M265</f>
        <v>0</v>
      </c>
    </row>
    <row r="266" spans="2:14" s="83" customFormat="1" ht="11.25" customHeight="1" x14ac:dyDescent="0.15">
      <c r="B266" s="100"/>
      <c r="C266" s="103"/>
      <c r="D266" s="103"/>
      <c r="E266" s="79"/>
      <c r="F266" s="80"/>
      <c r="G266" s="77"/>
      <c r="H266" s="79"/>
      <c r="I266" s="80"/>
      <c r="J266" s="77"/>
      <c r="K266" s="81"/>
      <c r="L266" s="82"/>
      <c r="M266" s="77"/>
      <c r="N266" s="81"/>
    </row>
    <row r="267" spans="2:14" s="83" customFormat="1" ht="11.25" customHeight="1" x14ac:dyDescent="0.15">
      <c r="B267" s="98" t="s">
        <v>144</v>
      </c>
      <c r="C267" s="102">
        <v>1001</v>
      </c>
      <c r="D267" s="102"/>
      <c r="E267" s="93">
        <f>+C267+D267</f>
        <v>1001</v>
      </c>
      <c r="F267" s="88"/>
      <c r="G267" s="85"/>
      <c r="H267" s="87">
        <f>+F267+G267</f>
        <v>0</v>
      </c>
      <c r="I267" s="88">
        <v>0</v>
      </c>
      <c r="J267" s="85"/>
      <c r="K267" s="87">
        <f>+I267+J267</f>
        <v>0</v>
      </c>
      <c r="L267" s="89">
        <f>+F267+I267</f>
        <v>0</v>
      </c>
      <c r="M267" s="85">
        <f>+G267+J267</f>
        <v>0</v>
      </c>
      <c r="N267" s="90">
        <f>+L267+M267</f>
        <v>0</v>
      </c>
    </row>
    <row r="268" spans="2:14" s="83" customFormat="1" ht="11.25" customHeight="1" x14ac:dyDescent="0.15">
      <c r="B268" s="100"/>
      <c r="C268" s="103"/>
      <c r="D268" s="103"/>
      <c r="E268" s="79"/>
      <c r="F268" s="80"/>
      <c r="G268" s="77"/>
      <c r="H268" s="79"/>
      <c r="I268" s="80"/>
      <c r="J268" s="77"/>
      <c r="K268" s="81"/>
      <c r="L268" s="82"/>
      <c r="M268" s="77"/>
      <c r="N268" s="81"/>
    </row>
    <row r="269" spans="2:14" s="83" customFormat="1" ht="11.25" customHeight="1" x14ac:dyDescent="0.15">
      <c r="B269" s="98" t="s">
        <v>145</v>
      </c>
      <c r="C269" s="102">
        <v>5271</v>
      </c>
      <c r="D269" s="102"/>
      <c r="E269" s="93">
        <f>+C269+D269</f>
        <v>5271</v>
      </c>
      <c r="F269" s="88"/>
      <c r="G269" s="85"/>
      <c r="H269" s="87">
        <f>+F269+G269</f>
        <v>0</v>
      </c>
      <c r="I269" s="88">
        <v>0</v>
      </c>
      <c r="J269" s="85"/>
      <c r="K269" s="87">
        <f>+I269+J269</f>
        <v>0</v>
      </c>
      <c r="L269" s="89">
        <f>+F269+I269</f>
        <v>0</v>
      </c>
      <c r="M269" s="85">
        <f>+G269+J269</f>
        <v>0</v>
      </c>
      <c r="N269" s="90">
        <f>+L269+M269</f>
        <v>0</v>
      </c>
    </row>
    <row r="270" spans="2:14" s="83" customFormat="1" ht="11.25" customHeight="1" x14ac:dyDescent="0.15">
      <c r="B270" s="100"/>
      <c r="C270" s="103"/>
      <c r="D270" s="103"/>
      <c r="E270" s="79"/>
      <c r="F270" s="80"/>
      <c r="G270" s="77"/>
      <c r="H270" s="79"/>
      <c r="I270" s="80"/>
      <c r="J270" s="77"/>
      <c r="K270" s="81"/>
      <c r="L270" s="82"/>
      <c r="M270" s="77"/>
      <c r="N270" s="81"/>
    </row>
    <row r="271" spans="2:14" s="83" customFormat="1" ht="11.25" customHeight="1" x14ac:dyDescent="0.15">
      <c r="B271" s="98" t="s">
        <v>146</v>
      </c>
      <c r="C271" s="102">
        <v>2096</v>
      </c>
      <c r="D271" s="102"/>
      <c r="E271" s="93">
        <f>+C271+D271</f>
        <v>2096</v>
      </c>
      <c r="F271" s="88"/>
      <c r="G271" s="85"/>
      <c r="H271" s="87">
        <f>+F271+G271</f>
        <v>0</v>
      </c>
      <c r="I271" s="88">
        <v>0</v>
      </c>
      <c r="J271" s="85"/>
      <c r="K271" s="87">
        <f>+I271+J271</f>
        <v>0</v>
      </c>
      <c r="L271" s="89">
        <f>+F271+I271</f>
        <v>0</v>
      </c>
      <c r="M271" s="85">
        <f>+G271+J271</f>
        <v>0</v>
      </c>
      <c r="N271" s="90">
        <f>+L271+M271</f>
        <v>0</v>
      </c>
    </row>
    <row r="272" spans="2:14" s="83" customFormat="1" ht="11.25" customHeight="1" x14ac:dyDescent="0.15">
      <c r="B272" s="100"/>
      <c r="C272" s="103"/>
      <c r="D272" s="103"/>
      <c r="E272" s="79"/>
      <c r="F272" s="80"/>
      <c r="G272" s="77"/>
      <c r="H272" s="79"/>
      <c r="I272" s="80"/>
      <c r="J272" s="77"/>
      <c r="K272" s="81"/>
      <c r="L272" s="82"/>
      <c r="M272" s="77"/>
      <c r="N272" s="81"/>
    </row>
    <row r="273" spans="2:14" s="83" customFormat="1" ht="11.25" customHeight="1" x14ac:dyDescent="0.15">
      <c r="B273" s="98" t="s">
        <v>147</v>
      </c>
      <c r="C273" s="102">
        <v>1873</v>
      </c>
      <c r="D273" s="102"/>
      <c r="E273" s="93">
        <f>+C273+D273</f>
        <v>1873</v>
      </c>
      <c r="F273" s="88"/>
      <c r="G273" s="85"/>
      <c r="H273" s="87">
        <f>+F273+G273</f>
        <v>0</v>
      </c>
      <c r="I273" s="88">
        <v>0</v>
      </c>
      <c r="J273" s="85"/>
      <c r="K273" s="87">
        <f>+I273+J273</f>
        <v>0</v>
      </c>
      <c r="L273" s="89">
        <f>+F273+I273</f>
        <v>0</v>
      </c>
      <c r="M273" s="85">
        <f>+G273+J273</f>
        <v>0</v>
      </c>
      <c r="N273" s="90">
        <f>+L273+M273</f>
        <v>0</v>
      </c>
    </row>
    <row r="274" spans="2:14" s="83" customFormat="1" ht="11.25" customHeight="1" x14ac:dyDescent="0.15">
      <c r="B274" s="100"/>
      <c r="C274" s="103"/>
      <c r="D274" s="103"/>
      <c r="E274" s="79"/>
      <c r="F274" s="80"/>
      <c r="G274" s="77"/>
      <c r="H274" s="79"/>
      <c r="I274" s="80"/>
      <c r="J274" s="77"/>
      <c r="K274" s="81"/>
      <c r="L274" s="82"/>
      <c r="M274" s="77"/>
      <c r="N274" s="81"/>
    </row>
    <row r="275" spans="2:14" s="83" customFormat="1" ht="11.25" customHeight="1" x14ac:dyDescent="0.15">
      <c r="B275" s="98" t="s">
        <v>148</v>
      </c>
      <c r="C275" s="102">
        <v>1000</v>
      </c>
      <c r="D275" s="102"/>
      <c r="E275" s="93">
        <f>+C275+D275</f>
        <v>1000</v>
      </c>
      <c r="F275" s="88"/>
      <c r="G275" s="85"/>
      <c r="H275" s="87">
        <f>+F275+G275</f>
        <v>0</v>
      </c>
      <c r="I275" s="88">
        <v>0</v>
      </c>
      <c r="J275" s="85"/>
      <c r="K275" s="87">
        <f>+I275+J275</f>
        <v>0</v>
      </c>
      <c r="L275" s="89">
        <f>+F275+I275</f>
        <v>0</v>
      </c>
      <c r="M275" s="85">
        <f>+G275+J275</f>
        <v>0</v>
      </c>
      <c r="N275" s="90">
        <f>+L275+M275</f>
        <v>0</v>
      </c>
    </row>
    <row r="276" spans="2:14" s="83" customFormat="1" ht="11.25" customHeight="1" x14ac:dyDescent="0.15">
      <c r="B276" s="100"/>
      <c r="C276" s="103"/>
      <c r="D276" s="103"/>
      <c r="E276" s="79"/>
      <c r="F276" s="80"/>
      <c r="G276" s="77"/>
      <c r="H276" s="79"/>
      <c r="I276" s="80"/>
      <c r="J276" s="77"/>
      <c r="K276" s="81"/>
      <c r="L276" s="82"/>
      <c r="M276" s="77"/>
      <c r="N276" s="81"/>
    </row>
    <row r="277" spans="2:14" s="83" customFormat="1" ht="11.25" customHeight="1" x14ac:dyDescent="0.15">
      <c r="B277" s="98" t="s">
        <v>149</v>
      </c>
      <c r="C277" s="102">
        <v>1454</v>
      </c>
      <c r="D277" s="102"/>
      <c r="E277" s="93">
        <f>+C277+D277</f>
        <v>1454</v>
      </c>
      <c r="F277" s="88"/>
      <c r="G277" s="85"/>
      <c r="H277" s="87">
        <f>+F277+G277</f>
        <v>0</v>
      </c>
      <c r="I277" s="88">
        <v>0</v>
      </c>
      <c r="J277" s="85"/>
      <c r="K277" s="87">
        <f>+I277+J277</f>
        <v>0</v>
      </c>
      <c r="L277" s="89">
        <f>+F277+I277</f>
        <v>0</v>
      </c>
      <c r="M277" s="85">
        <f>+G277+J277</f>
        <v>0</v>
      </c>
      <c r="N277" s="90">
        <f>+L277+M277</f>
        <v>0</v>
      </c>
    </row>
    <row r="278" spans="2:14" s="83" customFormat="1" ht="11.25" customHeight="1" x14ac:dyDescent="0.15">
      <c r="B278" s="100"/>
      <c r="C278" s="103"/>
      <c r="D278" s="103"/>
      <c r="E278" s="79"/>
      <c r="F278" s="80"/>
      <c r="G278" s="77"/>
      <c r="H278" s="79"/>
      <c r="I278" s="80"/>
      <c r="J278" s="77"/>
      <c r="K278" s="81"/>
      <c r="L278" s="82"/>
      <c r="M278" s="77"/>
      <c r="N278" s="81"/>
    </row>
    <row r="279" spans="2:14" s="83" customFormat="1" ht="11.25" customHeight="1" x14ac:dyDescent="0.15">
      <c r="B279" s="98" t="s">
        <v>150</v>
      </c>
      <c r="C279" s="92">
        <v>13899</v>
      </c>
      <c r="D279" s="92"/>
      <c r="E279" s="93">
        <f>+C279+D279</f>
        <v>13899</v>
      </c>
      <c r="F279" s="88"/>
      <c r="G279" s="85"/>
      <c r="H279" s="87">
        <f>+F279+G279</f>
        <v>0</v>
      </c>
      <c r="I279" s="88">
        <v>0</v>
      </c>
      <c r="J279" s="85"/>
      <c r="K279" s="87">
        <f>+I279+J279</f>
        <v>0</v>
      </c>
      <c r="L279" s="89">
        <f>+F279+I279</f>
        <v>0</v>
      </c>
      <c r="M279" s="85">
        <f>+G279+J279</f>
        <v>0</v>
      </c>
      <c r="N279" s="90">
        <f>+L279+M279</f>
        <v>0</v>
      </c>
    </row>
    <row r="280" spans="2:14" s="83" customFormat="1" ht="11.25" customHeight="1" x14ac:dyDescent="0.15">
      <c r="B280" s="100"/>
      <c r="C280" s="97"/>
      <c r="D280" s="97"/>
      <c r="E280" s="79"/>
      <c r="F280" s="80"/>
      <c r="G280" s="77"/>
      <c r="H280" s="79"/>
      <c r="I280" s="80"/>
      <c r="J280" s="77"/>
      <c r="K280" s="81"/>
      <c r="L280" s="82"/>
      <c r="M280" s="77"/>
      <c r="N280" s="81"/>
    </row>
    <row r="281" spans="2:14" s="83" customFormat="1" ht="11.25" customHeight="1" x14ac:dyDescent="0.15">
      <c r="B281" s="91" t="s">
        <v>151</v>
      </c>
      <c r="C281" s="102">
        <v>2168</v>
      </c>
      <c r="D281" s="102"/>
      <c r="E281" s="93">
        <f>+C281+D281</f>
        <v>2168</v>
      </c>
      <c r="F281" s="88"/>
      <c r="G281" s="85"/>
      <c r="H281" s="87">
        <f>+F281+G281</f>
        <v>0</v>
      </c>
      <c r="I281" s="88">
        <v>0</v>
      </c>
      <c r="J281" s="85"/>
      <c r="K281" s="87">
        <f>+I281+J281</f>
        <v>0</v>
      </c>
      <c r="L281" s="89">
        <f>+F281+I281</f>
        <v>0</v>
      </c>
      <c r="M281" s="85">
        <f>+G281+J281</f>
        <v>0</v>
      </c>
      <c r="N281" s="90">
        <f>+L281+M281</f>
        <v>0</v>
      </c>
    </row>
    <row r="282" spans="2:14" s="83" customFormat="1" ht="11.25" customHeight="1" x14ac:dyDescent="0.15">
      <c r="B282" s="96"/>
      <c r="C282" s="103"/>
      <c r="D282" s="103"/>
      <c r="E282" s="79"/>
      <c r="F282" s="80"/>
      <c r="G282" s="77"/>
      <c r="H282" s="79"/>
      <c r="I282" s="80"/>
      <c r="J282" s="77"/>
      <c r="K282" s="81"/>
      <c r="L282" s="82"/>
      <c r="M282" s="77"/>
      <c r="N282" s="81"/>
    </row>
    <row r="283" spans="2:14" s="83" customFormat="1" ht="11.25" customHeight="1" x14ac:dyDescent="0.15">
      <c r="B283" s="91" t="s">
        <v>152</v>
      </c>
      <c r="C283" s="92">
        <v>4587</v>
      </c>
      <c r="D283" s="92"/>
      <c r="E283" s="93">
        <f>+C283+D283</f>
        <v>4587</v>
      </c>
      <c r="F283" s="88"/>
      <c r="G283" s="85"/>
      <c r="H283" s="87">
        <f>+F283+G283</f>
        <v>0</v>
      </c>
      <c r="I283" s="88">
        <v>0</v>
      </c>
      <c r="J283" s="85"/>
      <c r="K283" s="87">
        <f>+I283+J283</f>
        <v>0</v>
      </c>
      <c r="L283" s="89">
        <f>+F283+I283</f>
        <v>0</v>
      </c>
      <c r="M283" s="85">
        <f>+G283+J283</f>
        <v>0</v>
      </c>
      <c r="N283" s="90">
        <f>+L283+M283</f>
        <v>0</v>
      </c>
    </row>
    <row r="284" spans="2:14" s="83" customFormat="1" ht="11.25" customHeight="1" x14ac:dyDescent="0.15">
      <c r="B284" s="96"/>
      <c r="C284" s="97"/>
      <c r="D284" s="97"/>
      <c r="E284" s="79"/>
      <c r="F284" s="80"/>
      <c r="G284" s="77"/>
      <c r="H284" s="79"/>
      <c r="I284" s="80"/>
      <c r="J284" s="77"/>
      <c r="K284" s="81"/>
      <c r="L284" s="82"/>
      <c r="M284" s="77"/>
      <c r="N284" s="81"/>
    </row>
    <row r="285" spans="2:14" s="83" customFormat="1" ht="11.25" customHeight="1" x14ac:dyDescent="0.15">
      <c r="B285" s="98" t="s">
        <v>153</v>
      </c>
      <c r="C285" s="102">
        <v>151</v>
      </c>
      <c r="D285" s="102"/>
      <c r="E285" s="93">
        <f>+C285+D285</f>
        <v>151</v>
      </c>
      <c r="F285" s="88"/>
      <c r="G285" s="85"/>
      <c r="H285" s="87">
        <f>+F285+G285</f>
        <v>0</v>
      </c>
      <c r="I285" s="88">
        <v>0</v>
      </c>
      <c r="J285" s="85"/>
      <c r="K285" s="87">
        <f>+I285+J285</f>
        <v>0</v>
      </c>
      <c r="L285" s="89">
        <f>+F285+I285</f>
        <v>0</v>
      </c>
      <c r="M285" s="85">
        <f>+G285+J285</f>
        <v>0</v>
      </c>
      <c r="N285" s="90">
        <f>+L285+M285</f>
        <v>0</v>
      </c>
    </row>
    <row r="286" spans="2:14" s="83" customFormat="1" ht="11.25" customHeight="1" x14ac:dyDescent="0.15">
      <c r="B286" s="100"/>
      <c r="C286" s="103"/>
      <c r="D286" s="103"/>
      <c r="E286" s="79"/>
      <c r="F286" s="80"/>
      <c r="G286" s="77"/>
      <c r="H286" s="79"/>
      <c r="I286" s="80"/>
      <c r="J286" s="77"/>
      <c r="K286" s="81"/>
      <c r="L286" s="82"/>
      <c r="M286" s="77"/>
      <c r="N286" s="81"/>
    </row>
    <row r="287" spans="2:14" s="83" customFormat="1" ht="11.25" customHeight="1" x14ac:dyDescent="0.15">
      <c r="B287" s="98" t="s">
        <v>154</v>
      </c>
      <c r="C287" s="102">
        <v>118.78</v>
      </c>
      <c r="D287" s="102"/>
      <c r="E287" s="104">
        <f>+C287+D287</f>
        <v>118.78</v>
      </c>
      <c r="F287" s="88"/>
      <c r="G287" s="85"/>
      <c r="H287" s="87">
        <f>+F287+G287</f>
        <v>0</v>
      </c>
      <c r="I287" s="88">
        <v>0</v>
      </c>
      <c r="J287" s="85"/>
      <c r="K287" s="87">
        <f>+I287+J287</f>
        <v>0</v>
      </c>
      <c r="L287" s="89">
        <f>+F287+I287</f>
        <v>0</v>
      </c>
      <c r="M287" s="85">
        <f>+G287+J287</f>
        <v>0</v>
      </c>
      <c r="N287" s="90">
        <f>+L287+M287</f>
        <v>0</v>
      </c>
    </row>
    <row r="288" spans="2:14" s="83" customFormat="1" ht="11.25" customHeight="1" x14ac:dyDescent="0.15">
      <c r="B288" s="100"/>
      <c r="C288" s="103"/>
      <c r="D288" s="103"/>
      <c r="E288" s="79"/>
      <c r="F288" s="80"/>
      <c r="G288" s="77"/>
      <c r="H288" s="79"/>
      <c r="I288" s="80"/>
      <c r="J288" s="77"/>
      <c r="K288" s="81"/>
      <c r="L288" s="82"/>
      <c r="M288" s="77"/>
      <c r="N288" s="81"/>
    </row>
    <row r="289" spans="2:14" s="83" customFormat="1" ht="11.25" customHeight="1" x14ac:dyDescent="0.15">
      <c r="B289" s="98" t="s">
        <v>155</v>
      </c>
      <c r="C289" s="102">
        <v>327</v>
      </c>
      <c r="D289" s="102"/>
      <c r="E289" s="93">
        <f>+C289+D289</f>
        <v>327</v>
      </c>
      <c r="F289" s="88"/>
      <c r="G289" s="85"/>
      <c r="H289" s="87">
        <f>+F289+G289</f>
        <v>0</v>
      </c>
      <c r="I289" s="88">
        <v>0</v>
      </c>
      <c r="J289" s="85"/>
      <c r="K289" s="87">
        <f>+I289+J289</f>
        <v>0</v>
      </c>
      <c r="L289" s="89">
        <f>+F289+I289</f>
        <v>0</v>
      </c>
      <c r="M289" s="85">
        <f>+G289+J289</f>
        <v>0</v>
      </c>
      <c r="N289" s="90">
        <f>+L289+M289</f>
        <v>0</v>
      </c>
    </row>
    <row r="290" spans="2:14" s="83" customFormat="1" ht="11.25" customHeight="1" x14ac:dyDescent="0.15">
      <c r="B290" s="100"/>
      <c r="C290" s="103"/>
      <c r="D290" s="103"/>
      <c r="E290" s="79"/>
      <c r="F290" s="80"/>
      <c r="G290" s="77"/>
      <c r="H290" s="79"/>
      <c r="I290" s="80"/>
      <c r="J290" s="77"/>
      <c r="K290" s="81"/>
      <c r="L290" s="82"/>
      <c r="M290" s="77"/>
      <c r="N290" s="81"/>
    </row>
    <row r="291" spans="2:14" s="83" customFormat="1" ht="11.25" customHeight="1" x14ac:dyDescent="0.15">
      <c r="B291" s="98" t="s">
        <v>156</v>
      </c>
      <c r="C291" s="102">
        <v>3100</v>
      </c>
      <c r="D291" s="102"/>
      <c r="E291" s="93">
        <f>+C291+D291</f>
        <v>3100</v>
      </c>
      <c r="F291" s="88"/>
      <c r="G291" s="85"/>
      <c r="H291" s="87">
        <f>+F291+G291</f>
        <v>0</v>
      </c>
      <c r="I291" s="88">
        <v>0</v>
      </c>
      <c r="J291" s="85"/>
      <c r="K291" s="87">
        <f>+I291+J291</f>
        <v>0</v>
      </c>
      <c r="L291" s="89">
        <f>+F291+I291</f>
        <v>0</v>
      </c>
      <c r="M291" s="85">
        <f>+G291+J291</f>
        <v>0</v>
      </c>
      <c r="N291" s="90">
        <f>+L291+M291</f>
        <v>0</v>
      </c>
    </row>
    <row r="292" spans="2:14" s="83" customFormat="1" ht="11.25" customHeight="1" x14ac:dyDescent="0.15">
      <c r="B292" s="100"/>
      <c r="C292" s="103"/>
      <c r="D292" s="103"/>
      <c r="E292" s="79"/>
      <c r="F292" s="80"/>
      <c r="G292" s="77"/>
      <c r="H292" s="79"/>
      <c r="I292" s="80"/>
      <c r="J292" s="77"/>
      <c r="K292" s="81"/>
      <c r="L292" s="82"/>
      <c r="M292" s="77"/>
      <c r="N292" s="81"/>
    </row>
    <row r="293" spans="2:14" s="83" customFormat="1" ht="11.25" customHeight="1" x14ac:dyDescent="0.15">
      <c r="B293" s="98" t="s">
        <v>157</v>
      </c>
      <c r="C293" s="102">
        <v>1299</v>
      </c>
      <c r="D293" s="102"/>
      <c r="E293" s="93">
        <f>+C293+D293</f>
        <v>1299</v>
      </c>
      <c r="F293" s="88"/>
      <c r="G293" s="85"/>
      <c r="H293" s="87">
        <f>+F293+G293</f>
        <v>0</v>
      </c>
      <c r="I293" s="88">
        <v>0</v>
      </c>
      <c r="J293" s="85"/>
      <c r="K293" s="87">
        <f>+I293+J293</f>
        <v>0</v>
      </c>
      <c r="L293" s="89">
        <f>+F293+I293</f>
        <v>0</v>
      </c>
      <c r="M293" s="85">
        <f>+G293+J293</f>
        <v>0</v>
      </c>
      <c r="N293" s="90">
        <f>+L293+M293</f>
        <v>0</v>
      </c>
    </row>
    <row r="294" spans="2:14" s="83" customFormat="1" ht="11.25" customHeight="1" x14ac:dyDescent="0.15">
      <c r="B294" s="100"/>
      <c r="C294" s="103"/>
      <c r="D294" s="103"/>
      <c r="E294" s="79"/>
      <c r="F294" s="80"/>
      <c r="G294" s="77"/>
      <c r="H294" s="79"/>
      <c r="I294" s="80"/>
      <c r="J294" s="77"/>
      <c r="K294" s="81"/>
      <c r="L294" s="82"/>
      <c r="M294" s="77"/>
      <c r="N294" s="81"/>
    </row>
    <row r="295" spans="2:14" s="83" customFormat="1" ht="11.25" customHeight="1" x14ac:dyDescent="0.15">
      <c r="B295" s="98" t="s">
        <v>158</v>
      </c>
      <c r="C295" s="102">
        <v>2274</v>
      </c>
      <c r="D295" s="102"/>
      <c r="E295" s="93">
        <f>+C295+D295</f>
        <v>2274</v>
      </c>
      <c r="F295" s="88"/>
      <c r="G295" s="85"/>
      <c r="H295" s="87">
        <f>+F295+G295</f>
        <v>0</v>
      </c>
      <c r="I295" s="88">
        <v>0</v>
      </c>
      <c r="J295" s="85"/>
      <c r="K295" s="87">
        <f>+I295+J295</f>
        <v>0</v>
      </c>
      <c r="L295" s="89">
        <f>+F295+I295</f>
        <v>0</v>
      </c>
      <c r="M295" s="85">
        <f>+G295+J295</f>
        <v>0</v>
      </c>
      <c r="N295" s="90">
        <f>+L295+M295</f>
        <v>0</v>
      </c>
    </row>
    <row r="296" spans="2:14" s="83" customFormat="1" ht="11.25" customHeight="1" x14ac:dyDescent="0.15">
      <c r="B296" s="100"/>
      <c r="C296" s="103"/>
      <c r="D296" s="103"/>
      <c r="E296" s="79"/>
      <c r="F296" s="80"/>
      <c r="G296" s="77"/>
      <c r="H296" s="79"/>
      <c r="I296" s="80"/>
      <c r="J296" s="77"/>
      <c r="K296" s="81"/>
      <c r="L296" s="82"/>
      <c r="M296" s="77"/>
      <c r="N296" s="81"/>
    </row>
    <row r="297" spans="2:14" s="83" customFormat="1" ht="11.25" customHeight="1" x14ac:dyDescent="0.15">
      <c r="B297" s="98" t="s">
        <v>159</v>
      </c>
      <c r="C297" s="102">
        <v>1792</v>
      </c>
      <c r="D297" s="102"/>
      <c r="E297" s="93">
        <f>+C297+D297</f>
        <v>1792</v>
      </c>
      <c r="F297" s="88"/>
      <c r="G297" s="85"/>
      <c r="H297" s="87">
        <f>+F297+G297</f>
        <v>0</v>
      </c>
      <c r="I297" s="88">
        <v>0</v>
      </c>
      <c r="J297" s="85"/>
      <c r="K297" s="87">
        <f>+I297+J297</f>
        <v>0</v>
      </c>
      <c r="L297" s="89">
        <f>+F297+I297</f>
        <v>0</v>
      </c>
      <c r="M297" s="85">
        <f>+G297+J297</f>
        <v>0</v>
      </c>
      <c r="N297" s="90">
        <f>+L297+M297</f>
        <v>0</v>
      </c>
    </row>
    <row r="298" spans="2:14" s="83" customFormat="1" ht="11.25" customHeight="1" x14ac:dyDescent="0.15">
      <c r="B298" s="100"/>
      <c r="C298" s="103"/>
      <c r="D298" s="103"/>
      <c r="E298" s="79"/>
      <c r="F298" s="80"/>
      <c r="G298" s="77"/>
      <c r="H298" s="79"/>
      <c r="I298" s="80"/>
      <c r="J298" s="77"/>
      <c r="K298" s="81"/>
      <c r="L298" s="82"/>
      <c r="M298" s="77"/>
      <c r="N298" s="81"/>
    </row>
    <row r="299" spans="2:14" s="83" customFormat="1" ht="11.25" customHeight="1" x14ac:dyDescent="0.15">
      <c r="B299" s="98" t="s">
        <v>160</v>
      </c>
      <c r="C299" s="102">
        <v>1775</v>
      </c>
      <c r="D299" s="102"/>
      <c r="E299" s="93">
        <f>+C299+D299</f>
        <v>1775</v>
      </c>
      <c r="F299" s="88"/>
      <c r="G299" s="85"/>
      <c r="H299" s="87">
        <f>+F299+G299</f>
        <v>0</v>
      </c>
      <c r="I299" s="88">
        <v>0</v>
      </c>
      <c r="J299" s="85"/>
      <c r="K299" s="87">
        <f>+I299+J299</f>
        <v>0</v>
      </c>
      <c r="L299" s="89">
        <f>+F299+I299</f>
        <v>0</v>
      </c>
      <c r="M299" s="85">
        <f>+G299+J299</f>
        <v>0</v>
      </c>
      <c r="N299" s="90">
        <f>+L299+M299</f>
        <v>0</v>
      </c>
    </row>
    <row r="300" spans="2:14" s="83" customFormat="1" ht="11.25" customHeight="1" x14ac:dyDescent="0.15">
      <c r="B300" s="100"/>
      <c r="C300" s="103"/>
      <c r="D300" s="103"/>
      <c r="E300" s="79"/>
      <c r="F300" s="80"/>
      <c r="G300" s="77"/>
      <c r="H300" s="79"/>
      <c r="I300" s="80"/>
      <c r="J300" s="77"/>
      <c r="K300" s="81"/>
      <c r="L300" s="82"/>
      <c r="M300" s="77"/>
      <c r="N300" s="81"/>
    </row>
    <row r="301" spans="2:14" s="83" customFormat="1" ht="11.25" customHeight="1" x14ac:dyDescent="0.15">
      <c r="B301" s="98" t="s">
        <v>161</v>
      </c>
      <c r="C301" s="92">
        <v>1997</v>
      </c>
      <c r="D301" s="92"/>
      <c r="E301" s="93">
        <f>+C301+D301</f>
        <v>1997</v>
      </c>
      <c r="F301" s="88"/>
      <c r="G301" s="85"/>
      <c r="H301" s="87">
        <f>+F301+G301</f>
        <v>0</v>
      </c>
      <c r="I301" s="88">
        <v>0</v>
      </c>
      <c r="J301" s="85"/>
      <c r="K301" s="87">
        <f>+I301+J301</f>
        <v>0</v>
      </c>
      <c r="L301" s="89">
        <f>+F301+I301</f>
        <v>0</v>
      </c>
      <c r="M301" s="85">
        <f>+G301+J301</f>
        <v>0</v>
      </c>
      <c r="N301" s="90">
        <f>+L301+M301</f>
        <v>0</v>
      </c>
    </row>
    <row r="302" spans="2:14" s="83" customFormat="1" ht="11.25" customHeight="1" x14ac:dyDescent="0.15">
      <c r="B302" s="100"/>
      <c r="C302" s="97"/>
      <c r="D302" s="97"/>
      <c r="E302" s="79"/>
      <c r="F302" s="80"/>
      <c r="G302" s="77"/>
      <c r="H302" s="79"/>
      <c r="I302" s="80"/>
      <c r="J302" s="77"/>
      <c r="K302" s="81"/>
      <c r="L302" s="82"/>
      <c r="M302" s="77"/>
      <c r="N302" s="81"/>
    </row>
    <row r="303" spans="2:14" s="83" customFormat="1" ht="11.25" customHeight="1" x14ac:dyDescent="0.15">
      <c r="B303" s="98" t="s">
        <v>162</v>
      </c>
      <c r="C303" s="92">
        <v>124</v>
      </c>
      <c r="D303" s="92"/>
      <c r="E303" s="93">
        <f>+C303+D303</f>
        <v>124</v>
      </c>
      <c r="F303" s="88"/>
      <c r="G303" s="85"/>
      <c r="H303" s="87">
        <f>+F303+G303</f>
        <v>0</v>
      </c>
      <c r="I303" s="88">
        <v>0</v>
      </c>
      <c r="J303" s="85"/>
      <c r="K303" s="87">
        <f>+I303+J303</f>
        <v>0</v>
      </c>
      <c r="L303" s="89">
        <f>+F303+I303</f>
        <v>0</v>
      </c>
      <c r="M303" s="85">
        <f>+G303+J303</f>
        <v>0</v>
      </c>
      <c r="N303" s="90">
        <f>+L303+M303</f>
        <v>0</v>
      </c>
    </row>
    <row r="304" spans="2:14" s="83" customFormat="1" ht="11.25" customHeight="1" x14ac:dyDescent="0.15">
      <c r="B304" s="100"/>
      <c r="C304" s="97"/>
      <c r="D304" s="97"/>
      <c r="E304" s="79"/>
      <c r="F304" s="80"/>
      <c r="G304" s="77"/>
      <c r="H304" s="79"/>
      <c r="I304" s="80"/>
      <c r="J304" s="77"/>
      <c r="K304" s="81"/>
      <c r="L304" s="82"/>
      <c r="M304" s="77"/>
      <c r="N304" s="81"/>
    </row>
    <row r="305" spans="2:14" s="83" customFormat="1" ht="11.25" customHeight="1" x14ac:dyDescent="0.15">
      <c r="B305" s="98" t="s">
        <v>163</v>
      </c>
      <c r="C305" s="102">
        <v>151</v>
      </c>
      <c r="D305" s="102"/>
      <c r="E305" s="93">
        <f>+C305+D305</f>
        <v>151</v>
      </c>
      <c r="F305" s="88"/>
      <c r="G305" s="85"/>
      <c r="H305" s="87">
        <f>+F305+G305</f>
        <v>0</v>
      </c>
      <c r="I305" s="88">
        <v>0</v>
      </c>
      <c r="J305" s="85"/>
      <c r="K305" s="87">
        <f>+I305+J305</f>
        <v>0</v>
      </c>
      <c r="L305" s="89">
        <f>+F305+I305</f>
        <v>0</v>
      </c>
      <c r="M305" s="85">
        <f>+G305+J305</f>
        <v>0</v>
      </c>
      <c r="N305" s="90">
        <f>+L305+M305</f>
        <v>0</v>
      </c>
    </row>
    <row r="306" spans="2:14" s="83" customFormat="1" ht="11.25" customHeight="1" x14ac:dyDescent="0.15">
      <c r="B306" s="100"/>
      <c r="C306" s="103"/>
      <c r="D306" s="103"/>
      <c r="E306" s="79"/>
      <c r="F306" s="80"/>
      <c r="G306" s="77"/>
      <c r="H306" s="79"/>
      <c r="I306" s="80"/>
      <c r="J306" s="77"/>
      <c r="K306" s="81"/>
      <c r="L306" s="82"/>
      <c r="M306" s="77"/>
      <c r="N306" s="81"/>
    </row>
    <row r="307" spans="2:14" s="83" customFormat="1" ht="10.5" customHeight="1" x14ac:dyDescent="0.15">
      <c r="B307" s="98" t="s">
        <v>164</v>
      </c>
      <c r="C307" s="102">
        <v>237</v>
      </c>
      <c r="D307" s="102"/>
      <c r="E307" s="93">
        <f>+C307+D307</f>
        <v>237</v>
      </c>
      <c r="F307" s="88"/>
      <c r="G307" s="85"/>
      <c r="H307" s="87">
        <f>+F307+G307</f>
        <v>0</v>
      </c>
      <c r="I307" s="88">
        <v>0</v>
      </c>
      <c r="J307" s="85"/>
      <c r="K307" s="87">
        <f>+I307+J307</f>
        <v>0</v>
      </c>
      <c r="L307" s="89">
        <f>+F307+I307</f>
        <v>0</v>
      </c>
      <c r="M307" s="85">
        <f>+G307+J307</f>
        <v>0</v>
      </c>
      <c r="N307" s="90">
        <f>+L307+M307</f>
        <v>0</v>
      </c>
    </row>
    <row r="308" spans="2:14" s="83" customFormat="1" ht="10.5" customHeight="1" x14ac:dyDescent="0.15">
      <c r="B308" s="100"/>
      <c r="C308" s="103"/>
      <c r="D308" s="103"/>
      <c r="E308" s="79"/>
      <c r="F308" s="80"/>
      <c r="G308" s="77"/>
      <c r="H308" s="79"/>
      <c r="I308" s="80"/>
      <c r="J308" s="77"/>
      <c r="K308" s="81"/>
      <c r="L308" s="82"/>
      <c r="M308" s="77"/>
      <c r="N308" s="81"/>
    </row>
    <row r="309" spans="2:14" s="83" customFormat="1" ht="11.25" customHeight="1" x14ac:dyDescent="0.15">
      <c r="B309" s="98" t="s">
        <v>165</v>
      </c>
      <c r="C309" s="102">
        <v>334</v>
      </c>
      <c r="D309" s="102"/>
      <c r="E309" s="93">
        <f>+C309+D309</f>
        <v>334</v>
      </c>
      <c r="F309" s="88"/>
      <c r="G309" s="85"/>
      <c r="H309" s="87">
        <f>+F309+G309</f>
        <v>0</v>
      </c>
      <c r="I309" s="88">
        <v>0</v>
      </c>
      <c r="J309" s="85"/>
      <c r="K309" s="87">
        <f>+I309+J309</f>
        <v>0</v>
      </c>
      <c r="L309" s="89">
        <f>+F309+I309</f>
        <v>0</v>
      </c>
      <c r="M309" s="85">
        <f>+G309+J309</f>
        <v>0</v>
      </c>
      <c r="N309" s="90">
        <f>+L309+M309</f>
        <v>0</v>
      </c>
    </row>
    <row r="310" spans="2:14" s="83" customFormat="1" ht="11.25" customHeight="1" x14ac:dyDescent="0.15">
      <c r="B310" s="100"/>
      <c r="C310" s="103"/>
      <c r="D310" s="103"/>
      <c r="E310" s="79"/>
      <c r="F310" s="80"/>
      <c r="G310" s="77"/>
      <c r="H310" s="79"/>
      <c r="I310" s="80"/>
      <c r="J310" s="77"/>
      <c r="K310" s="81"/>
      <c r="L310" s="82"/>
      <c r="M310" s="77"/>
      <c r="N310" s="81"/>
    </row>
    <row r="311" spans="2:14" s="83" customFormat="1" ht="11.25" customHeight="1" x14ac:dyDescent="0.15">
      <c r="B311" s="98" t="s">
        <v>166</v>
      </c>
      <c r="C311" s="102">
        <v>455</v>
      </c>
      <c r="D311" s="102"/>
      <c r="E311" s="93">
        <f>+C311+D311</f>
        <v>455</v>
      </c>
      <c r="F311" s="88"/>
      <c r="G311" s="85"/>
      <c r="H311" s="87">
        <f>+F311+G311</f>
        <v>0</v>
      </c>
      <c r="I311" s="88">
        <v>0</v>
      </c>
      <c r="J311" s="85"/>
      <c r="K311" s="87">
        <f>+I311+J311</f>
        <v>0</v>
      </c>
      <c r="L311" s="89">
        <f>+F311+I311</f>
        <v>0</v>
      </c>
      <c r="M311" s="85">
        <f>+G311+J311</f>
        <v>0</v>
      </c>
      <c r="N311" s="90">
        <f>+L311+M311</f>
        <v>0</v>
      </c>
    </row>
    <row r="312" spans="2:14" s="83" customFormat="1" ht="11.25" customHeight="1" x14ac:dyDescent="0.15">
      <c r="B312" s="100"/>
      <c r="C312" s="103"/>
      <c r="D312" s="103"/>
      <c r="E312" s="79"/>
      <c r="F312" s="80"/>
      <c r="G312" s="77"/>
      <c r="H312" s="79"/>
      <c r="I312" s="80"/>
      <c r="J312" s="77"/>
      <c r="K312" s="81"/>
      <c r="L312" s="82"/>
      <c r="M312" s="77"/>
      <c r="N312" s="81"/>
    </row>
    <row r="313" spans="2:14" s="83" customFormat="1" ht="11.25" customHeight="1" x14ac:dyDescent="0.15">
      <c r="B313" s="105" t="s">
        <v>167</v>
      </c>
      <c r="C313" s="102">
        <v>186</v>
      </c>
      <c r="D313" s="102"/>
      <c r="E313" s="93">
        <f>+C313+D313</f>
        <v>186</v>
      </c>
      <c r="F313" s="88"/>
      <c r="G313" s="85"/>
      <c r="H313" s="87">
        <f>+F313+G313</f>
        <v>0</v>
      </c>
      <c r="I313" s="88">
        <v>0</v>
      </c>
      <c r="J313" s="85"/>
      <c r="K313" s="87">
        <f>+I313+J313</f>
        <v>0</v>
      </c>
      <c r="L313" s="89">
        <f>+F313+I313</f>
        <v>0</v>
      </c>
      <c r="M313" s="85">
        <f>+G313+J313</f>
        <v>0</v>
      </c>
      <c r="N313" s="90">
        <f>+L313+M313</f>
        <v>0</v>
      </c>
    </row>
    <row r="314" spans="2:14" s="83" customFormat="1" ht="11.25" customHeight="1" x14ac:dyDescent="0.15">
      <c r="B314" s="106"/>
      <c r="C314" s="103"/>
      <c r="D314" s="103"/>
      <c r="E314" s="79"/>
      <c r="F314" s="80"/>
      <c r="G314" s="77"/>
      <c r="H314" s="79"/>
      <c r="I314" s="80"/>
      <c r="J314" s="77"/>
      <c r="K314" s="81"/>
      <c r="L314" s="82"/>
      <c r="M314" s="77"/>
      <c r="N314" s="81"/>
    </row>
    <row r="315" spans="2:14" s="83" customFormat="1" ht="11.25" customHeight="1" x14ac:dyDescent="0.15">
      <c r="B315" s="105" t="s">
        <v>168</v>
      </c>
      <c r="C315" s="102">
        <v>4007</v>
      </c>
      <c r="D315" s="102"/>
      <c r="E315" s="93">
        <f>+C315+D315</f>
        <v>4007</v>
      </c>
      <c r="F315" s="88"/>
      <c r="G315" s="85"/>
      <c r="H315" s="87">
        <f>+F315+G315</f>
        <v>0</v>
      </c>
      <c r="I315" s="88">
        <v>0</v>
      </c>
      <c r="J315" s="85"/>
      <c r="K315" s="87">
        <f>+I315+J315</f>
        <v>0</v>
      </c>
      <c r="L315" s="89">
        <f>+F315+I315</f>
        <v>0</v>
      </c>
      <c r="M315" s="85">
        <f>+G315+J315</f>
        <v>0</v>
      </c>
      <c r="N315" s="90">
        <f>+L315+M315</f>
        <v>0</v>
      </c>
    </row>
    <row r="316" spans="2:14" s="83" customFormat="1" ht="11.25" customHeight="1" x14ac:dyDescent="0.15">
      <c r="B316" s="106"/>
      <c r="C316" s="103"/>
      <c r="D316" s="103"/>
      <c r="E316" s="79"/>
      <c r="F316" s="80"/>
      <c r="G316" s="77"/>
      <c r="H316" s="79"/>
      <c r="I316" s="80"/>
      <c r="J316" s="77"/>
      <c r="K316" s="81"/>
      <c r="L316" s="82"/>
      <c r="M316" s="77"/>
      <c r="N316" s="81"/>
    </row>
    <row r="317" spans="2:14" s="83" customFormat="1" ht="11.25" customHeight="1" x14ac:dyDescent="0.15">
      <c r="B317" s="105" t="s">
        <v>169</v>
      </c>
      <c r="C317" s="102">
        <v>1877</v>
      </c>
      <c r="D317" s="102"/>
      <c r="E317" s="93">
        <f>+C317+D317</f>
        <v>1877</v>
      </c>
      <c r="F317" s="88"/>
      <c r="G317" s="85"/>
      <c r="H317" s="87">
        <f>+F317+G317</f>
        <v>0</v>
      </c>
      <c r="I317" s="88">
        <v>0</v>
      </c>
      <c r="J317" s="85"/>
      <c r="K317" s="87">
        <f>+I317+J317</f>
        <v>0</v>
      </c>
      <c r="L317" s="89">
        <f>+F317+I317</f>
        <v>0</v>
      </c>
      <c r="M317" s="85">
        <f>+G317+J317</f>
        <v>0</v>
      </c>
      <c r="N317" s="90">
        <f>+L317+M317</f>
        <v>0</v>
      </c>
    </row>
    <row r="318" spans="2:14" s="83" customFormat="1" ht="11.25" customHeight="1" x14ac:dyDescent="0.15">
      <c r="B318" s="106"/>
      <c r="C318" s="103"/>
      <c r="D318" s="103"/>
      <c r="E318" s="79"/>
      <c r="F318" s="80"/>
      <c r="G318" s="77"/>
      <c r="H318" s="79"/>
      <c r="I318" s="80"/>
      <c r="J318" s="77"/>
      <c r="K318" s="81"/>
      <c r="L318" s="82"/>
      <c r="M318" s="77"/>
      <c r="N318" s="81"/>
    </row>
    <row r="319" spans="2:14" s="83" customFormat="1" ht="11.25" customHeight="1" x14ac:dyDescent="0.15">
      <c r="B319" s="107" t="s">
        <v>170</v>
      </c>
      <c r="C319" s="102">
        <v>164</v>
      </c>
      <c r="D319" s="102"/>
      <c r="E319" s="93">
        <f>+C319+D319</f>
        <v>164</v>
      </c>
      <c r="F319" s="89"/>
      <c r="G319" s="108"/>
      <c r="H319" s="109">
        <f>+F319+G319</f>
        <v>0</v>
      </c>
      <c r="I319" s="89">
        <v>0</v>
      </c>
      <c r="J319" s="108"/>
      <c r="K319" s="109">
        <f>+I319+J319</f>
        <v>0</v>
      </c>
      <c r="L319" s="89">
        <f>+F319+I319</f>
        <v>0</v>
      </c>
      <c r="M319" s="108">
        <f>+G319+J319</f>
        <v>0</v>
      </c>
      <c r="N319" s="110">
        <f>+L319+M319</f>
        <v>0</v>
      </c>
    </row>
    <row r="320" spans="2:14" s="83" customFormat="1" ht="11.25" customHeight="1" x14ac:dyDescent="0.15">
      <c r="B320" s="111"/>
      <c r="C320" s="112"/>
      <c r="D320" s="112"/>
      <c r="E320" s="113"/>
      <c r="F320" s="88"/>
      <c r="G320" s="85"/>
      <c r="H320" s="87"/>
      <c r="I320" s="88"/>
      <c r="J320" s="85"/>
      <c r="K320" s="81"/>
      <c r="L320" s="114"/>
      <c r="M320" s="85"/>
      <c r="N320" s="90"/>
    </row>
    <row r="321" spans="2:14" s="83" customFormat="1" ht="11.25" customHeight="1" x14ac:dyDescent="0.15">
      <c r="B321" s="111" t="s">
        <v>171</v>
      </c>
      <c r="C321" s="112">
        <v>82472</v>
      </c>
      <c r="D321" s="112"/>
      <c r="E321" s="93">
        <f>+C321+D321</f>
        <v>82472</v>
      </c>
      <c r="F321" s="88"/>
      <c r="G321" s="85"/>
      <c r="H321" s="87"/>
      <c r="I321" s="88"/>
      <c r="J321" s="85"/>
      <c r="K321" s="90"/>
      <c r="L321" s="114"/>
      <c r="M321" s="85"/>
      <c r="N321" s="90"/>
    </row>
    <row r="322" spans="2:14" s="83" customFormat="1" ht="11.25" customHeight="1" x14ac:dyDescent="0.15">
      <c r="B322" s="115"/>
      <c r="C322" s="103"/>
      <c r="D322" s="103"/>
      <c r="E322" s="116"/>
      <c r="F322" s="80"/>
      <c r="G322" s="77"/>
      <c r="H322" s="79"/>
      <c r="I322" s="80"/>
      <c r="J322" s="77"/>
      <c r="K322" s="81"/>
      <c r="L322" s="82"/>
      <c r="M322" s="77"/>
      <c r="N322" s="81"/>
    </row>
    <row r="323" spans="2:14" s="83" customFormat="1" ht="11.25" customHeight="1" x14ac:dyDescent="0.15">
      <c r="B323" s="107" t="s">
        <v>172</v>
      </c>
      <c r="C323" s="102">
        <v>163204</v>
      </c>
      <c r="D323" s="102"/>
      <c r="E323" s="93">
        <f>+C323+D323</f>
        <v>163204</v>
      </c>
      <c r="F323" s="89"/>
      <c r="G323" s="108"/>
      <c r="H323" s="109"/>
      <c r="I323" s="89"/>
      <c r="J323" s="108"/>
      <c r="K323" s="110"/>
      <c r="L323" s="117"/>
      <c r="M323" s="108"/>
      <c r="N323" s="110"/>
    </row>
    <row r="324" spans="2:14" s="83" customFormat="1" ht="11.25" customHeight="1" x14ac:dyDescent="0.15">
      <c r="B324" s="115"/>
      <c r="C324" s="103"/>
      <c r="D324" s="103"/>
      <c r="E324" s="116"/>
      <c r="F324" s="80"/>
      <c r="G324" s="77"/>
      <c r="H324" s="79"/>
      <c r="I324" s="80"/>
      <c r="J324" s="77"/>
      <c r="K324" s="81"/>
      <c r="L324" s="82"/>
      <c r="M324" s="77"/>
      <c r="N324" s="81"/>
    </row>
    <row r="325" spans="2:14" s="83" customFormat="1" ht="11.25" customHeight="1" x14ac:dyDescent="0.15">
      <c r="B325" s="107" t="s">
        <v>173</v>
      </c>
      <c r="C325" s="102">
        <v>14705</v>
      </c>
      <c r="D325" s="102"/>
      <c r="E325" s="93">
        <f>+C325+D325</f>
        <v>14705</v>
      </c>
      <c r="F325" s="89"/>
      <c r="G325" s="108"/>
      <c r="H325" s="109"/>
      <c r="I325" s="89"/>
      <c r="J325" s="108"/>
      <c r="K325" s="110"/>
      <c r="L325" s="117"/>
      <c r="M325" s="108"/>
      <c r="N325" s="110"/>
    </row>
    <row r="326" spans="2:14" s="83" customFormat="1" ht="11.25" customHeight="1" x14ac:dyDescent="0.15">
      <c r="B326" s="111"/>
      <c r="C326" s="112"/>
      <c r="D326" s="112"/>
      <c r="E326" s="113"/>
      <c r="F326" s="88"/>
      <c r="G326" s="85"/>
      <c r="H326" s="87"/>
      <c r="I326" s="88"/>
      <c r="J326" s="85"/>
      <c r="K326" s="90"/>
      <c r="L326" s="114"/>
      <c r="M326" s="85"/>
      <c r="N326" s="90"/>
    </row>
    <row r="327" spans="2:14" s="83" customFormat="1" ht="11.25" customHeight="1" x14ac:dyDescent="0.15">
      <c r="B327" s="111" t="s">
        <v>174</v>
      </c>
      <c r="C327" s="112">
        <v>6147</v>
      </c>
      <c r="D327" s="112"/>
      <c r="E327" s="93">
        <f>+C327+D327</f>
        <v>6147</v>
      </c>
      <c r="F327" s="88"/>
      <c r="G327" s="85"/>
      <c r="H327" s="87"/>
      <c r="I327" s="88"/>
      <c r="J327" s="85"/>
      <c r="K327" s="90"/>
      <c r="L327" s="114"/>
      <c r="M327" s="85"/>
      <c r="N327" s="90"/>
    </row>
    <row r="328" spans="2:14" s="83" customFormat="1" ht="11.25" customHeight="1" x14ac:dyDescent="0.15">
      <c r="B328" s="115"/>
      <c r="C328" s="103"/>
      <c r="D328" s="103"/>
      <c r="E328" s="116"/>
      <c r="F328" s="80"/>
      <c r="G328" s="77"/>
      <c r="H328" s="79"/>
      <c r="I328" s="80"/>
      <c r="J328" s="77"/>
      <c r="K328" s="81"/>
      <c r="L328" s="82"/>
      <c r="M328" s="77"/>
      <c r="N328" s="81"/>
    </row>
    <row r="329" spans="2:14" s="83" customFormat="1" ht="11.25" customHeight="1" x14ac:dyDescent="0.15">
      <c r="B329" s="107" t="s">
        <v>175</v>
      </c>
      <c r="C329" s="102">
        <v>517</v>
      </c>
      <c r="D329" s="102"/>
      <c r="E329" s="93">
        <f>+C329+D329</f>
        <v>517</v>
      </c>
      <c r="F329" s="89"/>
      <c r="G329" s="108"/>
      <c r="H329" s="109"/>
      <c r="I329" s="89"/>
      <c r="J329" s="108"/>
      <c r="K329" s="110"/>
      <c r="L329" s="117"/>
      <c r="M329" s="108"/>
      <c r="N329" s="110"/>
    </row>
    <row r="330" spans="2:14" s="83" customFormat="1" ht="11.25" customHeight="1" x14ac:dyDescent="0.15">
      <c r="B330" s="111"/>
      <c r="C330" s="112"/>
      <c r="D330" s="112"/>
      <c r="E330" s="113"/>
      <c r="F330" s="88"/>
      <c r="G330" s="85"/>
      <c r="H330" s="87"/>
      <c r="I330" s="88"/>
      <c r="J330" s="85"/>
      <c r="K330" s="90"/>
      <c r="L330" s="114"/>
      <c r="M330" s="85"/>
      <c r="N330" s="90"/>
    </row>
    <row r="331" spans="2:14" s="83" customFormat="1" ht="11.25" customHeight="1" x14ac:dyDescent="0.15">
      <c r="B331" s="111" t="s">
        <v>176</v>
      </c>
      <c r="C331" s="112">
        <v>513</v>
      </c>
      <c r="D331" s="112"/>
      <c r="E331" s="93">
        <f>+C331+D331</f>
        <v>513</v>
      </c>
      <c r="F331" s="88"/>
      <c r="G331" s="85"/>
      <c r="H331" s="87"/>
      <c r="I331" s="88"/>
      <c r="J331" s="85"/>
      <c r="K331" s="90"/>
      <c r="L331" s="114"/>
      <c r="M331" s="85"/>
      <c r="N331" s="90"/>
    </row>
    <row r="332" spans="2:14" s="83" customFormat="1" ht="11.25" customHeight="1" x14ac:dyDescent="0.15">
      <c r="B332" s="115"/>
      <c r="C332" s="103"/>
      <c r="D332" s="103"/>
      <c r="E332" s="116"/>
      <c r="F332" s="80"/>
      <c r="G332" s="77"/>
      <c r="H332" s="79"/>
      <c r="I332" s="80"/>
      <c r="J332" s="77"/>
      <c r="K332" s="81"/>
      <c r="L332" s="82"/>
      <c r="M332" s="77"/>
      <c r="N332" s="81"/>
    </row>
    <row r="333" spans="2:14" s="83" customFormat="1" ht="11.25" customHeight="1" x14ac:dyDescent="0.15">
      <c r="B333" s="107" t="s">
        <v>177</v>
      </c>
      <c r="C333" s="102">
        <v>9437</v>
      </c>
      <c r="D333" s="102"/>
      <c r="E333" s="93">
        <f>+C333+D333</f>
        <v>9437</v>
      </c>
      <c r="F333" s="89"/>
      <c r="G333" s="108"/>
      <c r="H333" s="109"/>
      <c r="I333" s="89"/>
      <c r="J333" s="108"/>
      <c r="K333" s="110"/>
      <c r="L333" s="117"/>
      <c r="M333" s="108"/>
      <c r="N333" s="110"/>
    </row>
    <row r="334" spans="2:14" s="83" customFormat="1" ht="11.25" customHeight="1" x14ac:dyDescent="0.15">
      <c r="B334" s="111"/>
      <c r="C334" s="112"/>
      <c r="D334" s="112"/>
      <c r="E334" s="113"/>
      <c r="F334" s="88"/>
      <c r="G334" s="85"/>
      <c r="H334" s="87"/>
      <c r="I334" s="88"/>
      <c r="J334" s="85"/>
      <c r="K334" s="90"/>
      <c r="L334" s="114"/>
      <c r="M334" s="85"/>
      <c r="N334" s="90"/>
    </row>
    <row r="335" spans="2:14" s="83" customFormat="1" ht="11.25" customHeight="1" x14ac:dyDescent="0.15">
      <c r="B335" s="111" t="s">
        <v>178</v>
      </c>
      <c r="C335" s="112">
        <v>188840</v>
      </c>
      <c r="D335" s="112"/>
      <c r="E335" s="93">
        <f>+C335+D335</f>
        <v>188840</v>
      </c>
      <c r="F335" s="88"/>
      <c r="G335" s="85"/>
      <c r="H335" s="87"/>
      <c r="I335" s="88"/>
      <c r="J335" s="85"/>
      <c r="K335" s="90"/>
      <c r="L335" s="114"/>
      <c r="M335" s="85"/>
      <c r="N335" s="90"/>
    </row>
    <row r="336" spans="2:14" s="83" customFormat="1" ht="11.25" customHeight="1" x14ac:dyDescent="0.15">
      <c r="B336" s="115"/>
      <c r="C336" s="103"/>
      <c r="D336" s="103"/>
      <c r="E336" s="116"/>
      <c r="F336" s="80"/>
      <c r="G336" s="77"/>
      <c r="H336" s="79"/>
      <c r="I336" s="80"/>
      <c r="J336" s="77"/>
      <c r="K336" s="81"/>
      <c r="L336" s="82"/>
      <c r="M336" s="77"/>
      <c r="N336" s="81"/>
    </row>
    <row r="337" spans="2:14" s="83" customFormat="1" ht="11.25" customHeight="1" x14ac:dyDescent="0.15">
      <c r="B337" s="107" t="s">
        <v>179</v>
      </c>
      <c r="C337" s="102">
        <v>139490</v>
      </c>
      <c r="D337" s="102"/>
      <c r="E337" s="93">
        <f>+C337+D337</f>
        <v>139490</v>
      </c>
      <c r="F337" s="89"/>
      <c r="G337" s="108"/>
      <c r="H337" s="109"/>
      <c r="I337" s="89"/>
      <c r="J337" s="108"/>
      <c r="K337" s="110"/>
      <c r="L337" s="117"/>
      <c r="M337" s="108"/>
      <c r="N337" s="110"/>
    </row>
    <row r="338" spans="2:14" s="83" customFormat="1" ht="11.25" customHeight="1" x14ac:dyDescent="0.15">
      <c r="B338" s="111"/>
      <c r="C338" s="112"/>
      <c r="D338" s="112"/>
      <c r="E338" s="113"/>
      <c r="F338" s="88"/>
      <c r="G338" s="85"/>
      <c r="H338" s="87"/>
      <c r="I338" s="88"/>
      <c r="J338" s="85"/>
      <c r="K338" s="90"/>
      <c r="L338" s="114"/>
      <c r="M338" s="85"/>
      <c r="N338" s="90"/>
    </row>
    <row r="339" spans="2:14" s="83" customFormat="1" ht="11.25" customHeight="1" x14ac:dyDescent="0.15">
      <c r="B339" s="111" t="s">
        <v>180</v>
      </c>
      <c r="C339" s="112">
        <v>1661</v>
      </c>
      <c r="D339" s="112"/>
      <c r="E339" s="93">
        <f>+C339+D339</f>
        <v>1661</v>
      </c>
      <c r="F339" s="88"/>
      <c r="G339" s="85"/>
      <c r="H339" s="87"/>
      <c r="I339" s="88"/>
      <c r="J339" s="85"/>
      <c r="K339" s="90"/>
      <c r="L339" s="114"/>
      <c r="M339" s="85"/>
      <c r="N339" s="90"/>
    </row>
    <row r="340" spans="2:14" s="83" customFormat="1" ht="11.25" customHeight="1" x14ac:dyDescent="0.15">
      <c r="B340" s="115"/>
      <c r="C340" s="103"/>
      <c r="D340" s="103"/>
      <c r="E340" s="116"/>
      <c r="F340" s="80"/>
      <c r="G340" s="77"/>
      <c r="H340" s="79"/>
      <c r="I340" s="80"/>
      <c r="J340" s="77"/>
      <c r="K340" s="81"/>
      <c r="L340" s="82"/>
      <c r="M340" s="77"/>
      <c r="N340" s="81"/>
    </row>
    <row r="341" spans="2:14" s="83" customFormat="1" ht="11.25" customHeight="1" x14ac:dyDescent="0.15">
      <c r="B341" s="107" t="s">
        <v>181</v>
      </c>
      <c r="C341" s="102">
        <v>2510</v>
      </c>
      <c r="D341" s="102"/>
      <c r="E341" s="93">
        <f>+C341+D341</f>
        <v>2510</v>
      </c>
      <c r="F341" s="89"/>
      <c r="G341" s="108"/>
      <c r="H341" s="109"/>
      <c r="I341" s="89"/>
      <c r="J341" s="108"/>
      <c r="K341" s="110"/>
      <c r="L341" s="117"/>
      <c r="M341" s="108"/>
      <c r="N341" s="110"/>
    </row>
    <row r="342" spans="2:14" s="83" customFormat="1" ht="11.25" customHeight="1" x14ac:dyDescent="0.15">
      <c r="B342" s="111"/>
      <c r="C342" s="112"/>
      <c r="D342" s="112"/>
      <c r="E342" s="113"/>
      <c r="F342" s="88"/>
      <c r="G342" s="85"/>
      <c r="H342" s="87"/>
      <c r="I342" s="88"/>
      <c r="J342" s="85"/>
      <c r="K342" s="90"/>
      <c r="L342" s="114"/>
      <c r="M342" s="85"/>
      <c r="N342" s="90"/>
    </row>
    <row r="343" spans="2:14" s="83" customFormat="1" ht="11.25" customHeight="1" x14ac:dyDescent="0.15">
      <c r="B343" s="111" t="s">
        <v>182</v>
      </c>
      <c r="C343" s="112">
        <v>2531</v>
      </c>
      <c r="D343" s="112"/>
      <c r="E343" s="93">
        <f>+C343+D343</f>
        <v>2531</v>
      </c>
      <c r="F343" s="88"/>
      <c r="G343" s="85"/>
      <c r="H343" s="87"/>
      <c r="I343" s="88"/>
      <c r="J343" s="85"/>
      <c r="K343" s="90"/>
      <c r="L343" s="114"/>
      <c r="M343" s="85"/>
      <c r="N343" s="90"/>
    </row>
    <row r="344" spans="2:14" s="83" customFormat="1" ht="11.25" customHeight="1" x14ac:dyDescent="0.15">
      <c r="B344" s="115"/>
      <c r="C344" s="103"/>
      <c r="D344" s="103"/>
      <c r="E344" s="116"/>
      <c r="F344" s="80"/>
      <c r="G344" s="77"/>
      <c r="H344" s="79"/>
      <c r="I344" s="80"/>
      <c r="J344" s="77"/>
      <c r="K344" s="81"/>
      <c r="L344" s="82"/>
      <c r="M344" s="77"/>
      <c r="N344" s="81"/>
    </row>
    <row r="345" spans="2:14" s="83" customFormat="1" ht="11.25" customHeight="1" x14ac:dyDescent="0.15">
      <c r="B345" s="107" t="s">
        <v>183</v>
      </c>
      <c r="C345" s="102">
        <v>1561</v>
      </c>
      <c r="D345" s="102"/>
      <c r="E345" s="93">
        <f>+C345+D345</f>
        <v>1561</v>
      </c>
      <c r="F345" s="89"/>
      <c r="G345" s="108"/>
      <c r="H345" s="109"/>
      <c r="I345" s="89"/>
      <c r="J345" s="108"/>
      <c r="K345" s="110"/>
      <c r="L345" s="117"/>
      <c r="M345" s="108"/>
      <c r="N345" s="110"/>
    </row>
    <row r="346" spans="2:14" s="83" customFormat="1" ht="11.25" customHeight="1" x14ac:dyDescent="0.15">
      <c r="B346" s="118"/>
      <c r="C346" s="103"/>
      <c r="D346" s="103"/>
      <c r="E346" s="116"/>
      <c r="F346" s="80"/>
      <c r="G346" s="77"/>
      <c r="H346" s="79"/>
      <c r="I346" s="80"/>
      <c r="J346" s="77"/>
      <c r="K346" s="81"/>
      <c r="L346" s="82"/>
      <c r="M346" s="77"/>
      <c r="N346" s="81"/>
    </row>
    <row r="347" spans="2:14" s="83" customFormat="1" ht="11.25" customHeight="1" x14ac:dyDescent="0.15">
      <c r="B347" s="119" t="s">
        <v>184</v>
      </c>
      <c r="C347" s="102">
        <v>9820</v>
      </c>
      <c r="D347" s="102"/>
      <c r="E347" s="93">
        <f>+C347+D347</f>
        <v>9820</v>
      </c>
      <c r="F347" s="89"/>
      <c r="G347" s="108"/>
      <c r="H347" s="109"/>
      <c r="I347" s="89"/>
      <c r="J347" s="108"/>
      <c r="K347" s="110"/>
      <c r="L347" s="117"/>
      <c r="M347" s="108"/>
      <c r="N347" s="110"/>
    </row>
    <row r="348" spans="2:14" s="83" customFormat="1" ht="11.25" customHeight="1" x14ac:dyDescent="0.15">
      <c r="B348" s="111"/>
      <c r="C348" s="112"/>
      <c r="D348" s="112"/>
      <c r="E348" s="113"/>
      <c r="F348" s="88"/>
      <c r="G348" s="85"/>
      <c r="H348" s="87"/>
      <c r="I348" s="88"/>
      <c r="J348" s="85"/>
      <c r="K348" s="90"/>
      <c r="L348" s="114"/>
      <c r="M348" s="85"/>
      <c r="N348" s="90"/>
    </row>
    <row r="349" spans="2:14" s="83" customFormat="1" ht="11.25" customHeight="1" x14ac:dyDescent="0.15">
      <c r="B349" s="111" t="s">
        <v>185</v>
      </c>
      <c r="C349" s="112">
        <v>2623</v>
      </c>
      <c r="D349" s="112"/>
      <c r="E349" s="93">
        <f>+C349+D349</f>
        <v>2623</v>
      </c>
      <c r="F349" s="88"/>
      <c r="G349" s="85"/>
      <c r="H349" s="87"/>
      <c r="I349" s="88"/>
      <c r="J349" s="85"/>
      <c r="K349" s="90"/>
      <c r="L349" s="114"/>
      <c r="M349" s="85"/>
      <c r="N349" s="90"/>
    </row>
    <row r="350" spans="2:14" s="83" customFormat="1" ht="11.25" customHeight="1" x14ac:dyDescent="0.15">
      <c r="B350" s="115"/>
      <c r="C350" s="103"/>
      <c r="D350" s="103"/>
      <c r="E350" s="116"/>
      <c r="F350" s="80"/>
      <c r="G350" s="77"/>
      <c r="H350" s="79"/>
      <c r="I350" s="80"/>
      <c r="J350" s="77"/>
      <c r="K350" s="81"/>
      <c r="L350" s="82"/>
      <c r="M350" s="77"/>
      <c r="N350" s="81"/>
    </row>
    <row r="351" spans="2:14" s="83" customFormat="1" ht="11.25" customHeight="1" x14ac:dyDescent="0.15">
      <c r="B351" s="107" t="s">
        <v>186</v>
      </c>
      <c r="C351" s="102">
        <v>124.26</v>
      </c>
      <c r="D351" s="102"/>
      <c r="E351" s="104">
        <f>+C351+D351</f>
        <v>124.26</v>
      </c>
      <c r="F351" s="89"/>
      <c r="G351" s="108"/>
      <c r="H351" s="109"/>
      <c r="I351" s="89"/>
      <c r="J351" s="108"/>
      <c r="K351" s="110"/>
      <c r="L351" s="117"/>
      <c r="M351" s="108"/>
      <c r="N351" s="110"/>
    </row>
    <row r="352" spans="2:14" s="83" customFormat="1" ht="11.25" customHeight="1" x14ac:dyDescent="0.15">
      <c r="B352" s="111"/>
      <c r="C352" s="112"/>
      <c r="D352" s="112"/>
      <c r="E352" s="120"/>
      <c r="F352" s="88"/>
      <c r="G352" s="85"/>
      <c r="H352" s="87"/>
      <c r="I352" s="88"/>
      <c r="J352" s="85"/>
      <c r="K352" s="90"/>
      <c r="L352" s="114"/>
      <c r="M352" s="85"/>
      <c r="N352" s="90"/>
    </row>
    <row r="353" spans="2:14" s="83" customFormat="1" ht="11.25" customHeight="1" x14ac:dyDescent="0.15">
      <c r="B353" s="111" t="s">
        <v>187</v>
      </c>
      <c r="C353" s="112">
        <v>401.65</v>
      </c>
      <c r="D353" s="112"/>
      <c r="E353" s="104">
        <f>+C353+D353</f>
        <v>401.65</v>
      </c>
      <c r="F353" s="88"/>
      <c r="G353" s="85"/>
      <c r="H353" s="87"/>
      <c r="I353" s="88"/>
      <c r="J353" s="85"/>
      <c r="K353" s="90"/>
      <c r="L353" s="114"/>
      <c r="M353" s="85"/>
      <c r="N353" s="90"/>
    </row>
    <row r="354" spans="2:14" s="83" customFormat="1" ht="11.25" customHeight="1" x14ac:dyDescent="0.15">
      <c r="B354" s="115"/>
      <c r="C354" s="103"/>
      <c r="D354" s="103"/>
      <c r="E354" s="116"/>
      <c r="F354" s="80"/>
      <c r="G354" s="77"/>
      <c r="H354" s="79"/>
      <c r="I354" s="80"/>
      <c r="J354" s="77"/>
      <c r="K354" s="81"/>
      <c r="L354" s="82"/>
      <c r="M354" s="77"/>
      <c r="N354" s="81"/>
    </row>
    <row r="355" spans="2:14" s="83" customFormat="1" ht="11.25" customHeight="1" x14ac:dyDescent="0.15">
      <c r="B355" s="107" t="s">
        <v>188</v>
      </c>
      <c r="C355" s="102">
        <v>316</v>
      </c>
      <c r="D355" s="102"/>
      <c r="E355" s="93">
        <f>+C355+D355</f>
        <v>316</v>
      </c>
      <c r="F355" s="89"/>
      <c r="G355" s="108"/>
      <c r="H355" s="109"/>
      <c r="I355" s="89"/>
      <c r="J355" s="108"/>
      <c r="K355" s="110"/>
      <c r="L355" s="117"/>
      <c r="M355" s="108"/>
      <c r="N355" s="110"/>
    </row>
    <row r="356" spans="2:14" s="83" customFormat="1" ht="11.25" customHeight="1" x14ac:dyDescent="0.15">
      <c r="B356" s="111"/>
      <c r="C356" s="112"/>
      <c r="D356" s="112"/>
      <c r="E356" s="113"/>
      <c r="F356" s="88"/>
      <c r="G356" s="85"/>
      <c r="H356" s="87"/>
      <c r="I356" s="88"/>
      <c r="J356" s="85"/>
      <c r="K356" s="90"/>
      <c r="L356" s="114"/>
      <c r="M356" s="85"/>
      <c r="N356" s="90"/>
    </row>
    <row r="357" spans="2:14" s="83" customFormat="1" ht="11.25" customHeight="1" x14ac:dyDescent="0.15">
      <c r="B357" s="111" t="s">
        <v>189</v>
      </c>
      <c r="C357" s="112">
        <v>206</v>
      </c>
      <c r="D357" s="121"/>
      <c r="E357" s="93">
        <f>+C357+D357</f>
        <v>206</v>
      </c>
      <c r="F357" s="88"/>
      <c r="G357" s="85"/>
      <c r="H357" s="87"/>
      <c r="I357" s="88"/>
      <c r="J357" s="85"/>
      <c r="K357" s="90"/>
      <c r="L357" s="114"/>
      <c r="M357" s="85"/>
      <c r="N357" s="90"/>
    </row>
    <row r="358" spans="2:14" s="83" customFormat="1" ht="11.25" customHeight="1" x14ac:dyDescent="0.15">
      <c r="B358" s="115"/>
      <c r="C358" s="103"/>
      <c r="D358" s="103"/>
      <c r="E358" s="116"/>
      <c r="F358" s="80"/>
      <c r="G358" s="77"/>
      <c r="H358" s="79"/>
      <c r="I358" s="80"/>
      <c r="J358" s="77"/>
      <c r="K358" s="81"/>
      <c r="L358" s="82"/>
      <c r="M358" s="77"/>
      <c r="N358" s="81"/>
    </row>
    <row r="359" spans="2:14" s="83" customFormat="1" ht="11.25" customHeight="1" x14ac:dyDescent="0.15">
      <c r="B359" s="107" t="s">
        <v>190</v>
      </c>
      <c r="C359" s="102">
        <v>155</v>
      </c>
      <c r="D359" s="102"/>
      <c r="E359" s="93">
        <f>+C359+D359</f>
        <v>155</v>
      </c>
      <c r="F359" s="89"/>
      <c r="G359" s="108"/>
      <c r="H359" s="109"/>
      <c r="I359" s="89"/>
      <c r="J359" s="108"/>
      <c r="K359" s="110"/>
      <c r="L359" s="117"/>
      <c r="M359" s="108"/>
      <c r="N359" s="110"/>
    </row>
    <row r="360" spans="2:14" s="83" customFormat="1" ht="11.25" customHeight="1" x14ac:dyDescent="0.15">
      <c r="B360" s="111"/>
      <c r="C360" s="112"/>
      <c r="D360" s="112"/>
      <c r="E360" s="113"/>
      <c r="F360" s="88"/>
      <c r="G360" s="85"/>
      <c r="H360" s="87"/>
      <c r="I360" s="88"/>
      <c r="J360" s="85"/>
      <c r="K360" s="90"/>
      <c r="L360" s="114"/>
      <c r="M360" s="85"/>
      <c r="N360" s="90"/>
    </row>
    <row r="361" spans="2:14" s="83" customFormat="1" ht="11.25" customHeight="1" x14ac:dyDescent="0.15">
      <c r="B361" s="111" t="s">
        <v>191</v>
      </c>
      <c r="C361" s="112">
        <v>995</v>
      </c>
      <c r="D361" s="112"/>
      <c r="E361" s="93">
        <f>+C361+D361</f>
        <v>995</v>
      </c>
      <c r="F361" s="88"/>
      <c r="G361" s="85"/>
      <c r="H361" s="87"/>
      <c r="I361" s="88"/>
      <c r="J361" s="85"/>
      <c r="K361" s="90"/>
      <c r="L361" s="114"/>
      <c r="M361" s="85"/>
      <c r="N361" s="90"/>
    </row>
    <row r="362" spans="2:14" s="83" customFormat="1" ht="11.25" customHeight="1" x14ac:dyDescent="0.15">
      <c r="B362" s="115"/>
      <c r="C362" s="103"/>
      <c r="D362" s="103"/>
      <c r="E362" s="116"/>
      <c r="F362" s="80"/>
      <c r="G362" s="77"/>
      <c r="H362" s="79"/>
      <c r="I362" s="80"/>
      <c r="J362" s="77"/>
      <c r="K362" s="81"/>
      <c r="L362" s="82"/>
      <c r="M362" s="77"/>
      <c r="N362" s="81"/>
    </row>
    <row r="363" spans="2:14" s="83" customFormat="1" ht="11.25" customHeight="1" x14ac:dyDescent="0.15">
      <c r="B363" s="107" t="s">
        <v>192</v>
      </c>
      <c r="C363" s="102">
        <v>185</v>
      </c>
      <c r="D363" s="102"/>
      <c r="E363" s="93">
        <f>+C363+D363</f>
        <v>185</v>
      </c>
      <c r="F363" s="89"/>
      <c r="G363" s="108"/>
      <c r="H363" s="109"/>
      <c r="I363" s="89"/>
      <c r="J363" s="108"/>
      <c r="K363" s="110"/>
      <c r="L363" s="117"/>
      <c r="M363" s="108"/>
      <c r="N363" s="110"/>
    </row>
    <row r="364" spans="2:14" s="83" customFormat="1" ht="11.25" customHeight="1" x14ac:dyDescent="0.15">
      <c r="B364" s="111"/>
      <c r="C364" s="112"/>
      <c r="D364" s="112"/>
      <c r="E364" s="113"/>
      <c r="F364" s="88"/>
      <c r="G364" s="85"/>
      <c r="H364" s="87"/>
      <c r="I364" s="88"/>
      <c r="J364" s="85"/>
      <c r="K364" s="90"/>
      <c r="L364" s="114"/>
      <c r="M364" s="85"/>
      <c r="N364" s="90"/>
    </row>
    <row r="365" spans="2:14" s="83" customFormat="1" ht="11.25" customHeight="1" x14ac:dyDescent="0.15">
      <c r="B365" s="111" t="s">
        <v>193</v>
      </c>
      <c r="C365" s="112">
        <v>280</v>
      </c>
      <c r="D365" s="112"/>
      <c r="E365" s="93">
        <f>+C365+D365</f>
        <v>280</v>
      </c>
      <c r="F365" s="88"/>
      <c r="G365" s="85"/>
      <c r="H365" s="87"/>
      <c r="I365" s="88"/>
      <c r="J365" s="85"/>
      <c r="K365" s="90"/>
      <c r="L365" s="114"/>
      <c r="M365" s="85"/>
      <c r="N365" s="90"/>
    </row>
    <row r="366" spans="2:14" s="83" customFormat="1" ht="11.25" customHeight="1" x14ac:dyDescent="0.15">
      <c r="B366" s="115"/>
      <c r="C366" s="103"/>
      <c r="D366" s="103"/>
      <c r="E366" s="116"/>
      <c r="F366" s="80"/>
      <c r="G366" s="77"/>
      <c r="H366" s="79"/>
      <c r="I366" s="80"/>
      <c r="J366" s="77"/>
      <c r="K366" s="81"/>
      <c r="L366" s="82"/>
      <c r="M366" s="77"/>
      <c r="N366" s="81"/>
    </row>
    <row r="367" spans="2:14" s="83" customFormat="1" ht="11.25" customHeight="1" x14ac:dyDescent="0.15">
      <c r="B367" s="107" t="s">
        <v>194</v>
      </c>
      <c r="C367" s="102">
        <v>2529</v>
      </c>
      <c r="D367" s="102"/>
      <c r="E367" s="93">
        <f>+C367+D367</f>
        <v>2529</v>
      </c>
      <c r="F367" s="89"/>
      <c r="G367" s="108"/>
      <c r="H367" s="109"/>
      <c r="I367" s="89"/>
      <c r="J367" s="108"/>
      <c r="K367" s="110"/>
      <c r="L367" s="117"/>
      <c r="M367" s="108"/>
      <c r="N367" s="110"/>
    </row>
    <row r="368" spans="2:14" s="83" customFormat="1" ht="11.25" customHeight="1" x14ac:dyDescent="0.15">
      <c r="B368" s="111"/>
      <c r="C368" s="112"/>
      <c r="D368" s="112"/>
      <c r="E368" s="113"/>
      <c r="F368" s="88"/>
      <c r="G368" s="85"/>
      <c r="H368" s="87"/>
      <c r="I368" s="88"/>
      <c r="J368" s="85"/>
      <c r="K368" s="90"/>
      <c r="L368" s="114"/>
      <c r="M368" s="85"/>
      <c r="N368" s="90"/>
    </row>
    <row r="369" spans="2:14" s="83" customFormat="1" ht="11.25" customHeight="1" x14ac:dyDescent="0.15">
      <c r="B369" s="111" t="s">
        <v>195</v>
      </c>
      <c r="C369" s="112">
        <v>5624</v>
      </c>
      <c r="D369" s="112"/>
      <c r="E369" s="93">
        <f>+C369+D369</f>
        <v>5624</v>
      </c>
      <c r="F369" s="88"/>
      <c r="G369" s="85"/>
      <c r="H369" s="87"/>
      <c r="I369" s="88"/>
      <c r="J369" s="85"/>
      <c r="K369" s="90"/>
      <c r="L369" s="114"/>
      <c r="M369" s="85"/>
      <c r="N369" s="90"/>
    </row>
    <row r="370" spans="2:14" s="83" customFormat="1" ht="11.25" customHeight="1" x14ac:dyDescent="0.15">
      <c r="B370" s="115"/>
      <c r="C370" s="103"/>
      <c r="D370" s="103"/>
      <c r="E370" s="116"/>
      <c r="F370" s="80"/>
      <c r="G370" s="77"/>
      <c r="H370" s="79"/>
      <c r="I370" s="80"/>
      <c r="J370" s="77"/>
      <c r="K370" s="81"/>
      <c r="L370" s="82"/>
      <c r="M370" s="77"/>
      <c r="N370" s="81"/>
    </row>
    <row r="371" spans="2:14" s="83" customFormat="1" ht="11.25" customHeight="1" x14ac:dyDescent="0.15">
      <c r="B371" s="107" t="s">
        <v>196</v>
      </c>
      <c r="C371" s="102">
        <v>239</v>
      </c>
      <c r="D371" s="102"/>
      <c r="E371" s="93">
        <f>+C371+D371</f>
        <v>239</v>
      </c>
      <c r="F371" s="89"/>
      <c r="G371" s="108"/>
      <c r="H371" s="109"/>
      <c r="I371" s="89"/>
      <c r="J371" s="108"/>
      <c r="K371" s="110"/>
      <c r="L371" s="117"/>
      <c r="M371" s="108"/>
      <c r="N371" s="110"/>
    </row>
    <row r="372" spans="2:14" s="83" customFormat="1" ht="11.25" customHeight="1" x14ac:dyDescent="0.15">
      <c r="B372" s="111"/>
      <c r="C372" s="112"/>
      <c r="D372" s="112"/>
      <c r="E372" s="113"/>
      <c r="F372" s="88"/>
      <c r="G372" s="85"/>
      <c r="H372" s="87"/>
      <c r="I372" s="88"/>
      <c r="J372" s="85"/>
      <c r="K372" s="90"/>
      <c r="L372" s="114"/>
      <c r="M372" s="85"/>
      <c r="N372" s="90"/>
    </row>
    <row r="373" spans="2:14" s="83" customFormat="1" ht="11.25" customHeight="1" x14ac:dyDescent="0.15">
      <c r="B373" s="111" t="s">
        <v>197</v>
      </c>
      <c r="C373" s="112">
        <v>698</v>
      </c>
      <c r="D373" s="112"/>
      <c r="E373" s="93">
        <f>+C373+D373</f>
        <v>698</v>
      </c>
      <c r="F373" s="88"/>
      <c r="G373" s="85"/>
      <c r="H373" s="87"/>
      <c r="I373" s="88"/>
      <c r="J373" s="85"/>
      <c r="K373" s="90"/>
      <c r="L373" s="114"/>
      <c r="M373" s="85"/>
      <c r="N373" s="90"/>
    </row>
    <row r="374" spans="2:14" s="83" customFormat="1" ht="11.25" customHeight="1" x14ac:dyDescent="0.15">
      <c r="B374" s="115"/>
      <c r="C374" s="103"/>
      <c r="D374" s="103"/>
      <c r="E374" s="116"/>
      <c r="F374" s="80"/>
      <c r="G374" s="77"/>
      <c r="H374" s="79"/>
      <c r="I374" s="80"/>
      <c r="J374" s="77"/>
      <c r="K374" s="81"/>
      <c r="L374" s="82"/>
      <c r="M374" s="77"/>
      <c r="N374" s="81"/>
    </row>
    <row r="375" spans="2:14" s="83" customFormat="1" ht="11.25" customHeight="1" x14ac:dyDescent="0.15">
      <c r="B375" s="107" t="s">
        <v>198</v>
      </c>
      <c r="C375" s="102">
        <v>1655</v>
      </c>
      <c r="D375" s="102"/>
      <c r="E375" s="93">
        <f>+C375+D375</f>
        <v>1655</v>
      </c>
      <c r="F375" s="89"/>
      <c r="G375" s="108"/>
      <c r="H375" s="109"/>
      <c r="I375" s="89"/>
      <c r="J375" s="108"/>
      <c r="K375" s="110"/>
      <c r="L375" s="117"/>
      <c r="M375" s="108"/>
      <c r="N375" s="110"/>
    </row>
    <row r="376" spans="2:14" s="83" customFormat="1" ht="11.25" customHeight="1" x14ac:dyDescent="0.15">
      <c r="B376" s="111"/>
      <c r="C376" s="112"/>
      <c r="D376" s="112"/>
      <c r="E376" s="113"/>
      <c r="F376" s="88"/>
      <c r="G376" s="85"/>
      <c r="H376" s="87"/>
      <c r="I376" s="88"/>
      <c r="J376" s="85"/>
      <c r="K376" s="90"/>
      <c r="L376" s="114"/>
      <c r="M376" s="85"/>
      <c r="N376" s="90"/>
    </row>
    <row r="377" spans="2:14" s="83" customFormat="1" ht="11.25" customHeight="1" x14ac:dyDescent="0.15">
      <c r="B377" s="111" t="s">
        <v>199</v>
      </c>
      <c r="C377" s="112">
        <v>2492</v>
      </c>
      <c r="D377" s="112"/>
      <c r="E377" s="93">
        <f>+C377+D377</f>
        <v>2492</v>
      </c>
      <c r="F377" s="88"/>
      <c r="G377" s="85"/>
      <c r="H377" s="87"/>
      <c r="I377" s="88"/>
      <c r="J377" s="85"/>
      <c r="K377" s="90"/>
      <c r="L377" s="114"/>
      <c r="M377" s="85"/>
      <c r="N377" s="90"/>
    </row>
    <row r="378" spans="2:14" s="83" customFormat="1" ht="11.25" customHeight="1" x14ac:dyDescent="0.15">
      <c r="B378" s="115"/>
      <c r="C378" s="103"/>
      <c r="D378" s="103"/>
      <c r="E378" s="116"/>
      <c r="F378" s="80"/>
      <c r="G378" s="77"/>
      <c r="H378" s="79"/>
      <c r="I378" s="80"/>
      <c r="J378" s="77"/>
      <c r="K378" s="81"/>
      <c r="L378" s="82"/>
      <c r="M378" s="77"/>
      <c r="N378" s="81"/>
    </row>
    <row r="379" spans="2:14" s="83" customFormat="1" ht="11.25" customHeight="1" x14ac:dyDescent="0.15">
      <c r="B379" s="107" t="s">
        <v>200</v>
      </c>
      <c r="C379" s="102">
        <v>1681</v>
      </c>
      <c r="D379" s="102"/>
      <c r="E379" s="93">
        <f>+C379+D379</f>
        <v>1681</v>
      </c>
      <c r="F379" s="89"/>
      <c r="G379" s="108"/>
      <c r="H379" s="109"/>
      <c r="I379" s="89"/>
      <c r="J379" s="108"/>
      <c r="K379" s="110"/>
      <c r="L379" s="117"/>
      <c r="M379" s="108"/>
      <c r="N379" s="110"/>
    </row>
    <row r="380" spans="2:14" s="83" customFormat="1" ht="11.25" customHeight="1" x14ac:dyDescent="0.15">
      <c r="B380" s="111"/>
      <c r="C380" s="112"/>
      <c r="D380" s="112"/>
      <c r="E380" s="113"/>
      <c r="F380" s="88"/>
      <c r="G380" s="85"/>
      <c r="H380" s="87"/>
      <c r="I380" s="88"/>
      <c r="J380" s="85"/>
      <c r="K380" s="90"/>
      <c r="L380" s="114"/>
      <c r="M380" s="85"/>
      <c r="N380" s="90"/>
    </row>
    <row r="381" spans="2:14" s="83" customFormat="1" ht="11.25" customHeight="1" x14ac:dyDescent="0.15">
      <c r="B381" s="111" t="s">
        <v>201</v>
      </c>
      <c r="C381" s="112">
        <v>2004</v>
      </c>
      <c r="D381" s="112"/>
      <c r="E381" s="93">
        <f>+C381+D381</f>
        <v>2004</v>
      </c>
      <c r="F381" s="88"/>
      <c r="G381" s="85"/>
      <c r="H381" s="87"/>
      <c r="I381" s="88"/>
      <c r="J381" s="85"/>
      <c r="K381" s="90"/>
      <c r="L381" s="114"/>
      <c r="M381" s="85"/>
      <c r="N381" s="90"/>
    </row>
    <row r="382" spans="2:14" s="83" customFormat="1" ht="11.25" customHeight="1" x14ac:dyDescent="0.15">
      <c r="B382" s="115"/>
      <c r="C382" s="103"/>
      <c r="D382" s="103"/>
      <c r="E382" s="116"/>
      <c r="F382" s="80"/>
      <c r="G382" s="77"/>
      <c r="H382" s="79"/>
      <c r="I382" s="80"/>
      <c r="J382" s="77"/>
      <c r="K382" s="81"/>
      <c r="L382" s="82"/>
      <c r="M382" s="77"/>
      <c r="N382" s="81"/>
    </row>
    <row r="383" spans="2:14" s="83" customFormat="1" ht="11.25" customHeight="1" x14ac:dyDescent="0.15">
      <c r="B383" s="107" t="s">
        <v>202</v>
      </c>
      <c r="C383" s="102">
        <v>2498</v>
      </c>
      <c r="D383" s="102"/>
      <c r="E383" s="93">
        <f>+C383+D383</f>
        <v>2498</v>
      </c>
      <c r="F383" s="89"/>
      <c r="G383" s="108"/>
      <c r="H383" s="109"/>
      <c r="I383" s="89"/>
      <c r="J383" s="108"/>
      <c r="K383" s="110"/>
      <c r="L383" s="117"/>
      <c r="M383" s="108"/>
      <c r="N383" s="110"/>
    </row>
    <row r="384" spans="2:14" s="83" customFormat="1" ht="11.25" customHeight="1" x14ac:dyDescent="0.15">
      <c r="B384" s="115"/>
      <c r="C384" s="103"/>
      <c r="D384" s="103"/>
      <c r="E384" s="116"/>
      <c r="F384" s="80"/>
      <c r="G384" s="77"/>
      <c r="H384" s="79"/>
      <c r="I384" s="80"/>
      <c r="J384" s="77"/>
      <c r="K384" s="81"/>
      <c r="L384" s="82"/>
      <c r="M384" s="77"/>
      <c r="N384" s="81"/>
    </row>
    <row r="385" spans="2:14" s="83" customFormat="1" ht="11.25" customHeight="1" x14ac:dyDescent="0.15">
      <c r="B385" s="107" t="s">
        <v>203</v>
      </c>
      <c r="C385" s="102">
        <v>213</v>
      </c>
      <c r="D385" s="102"/>
      <c r="E385" s="93">
        <f>+C385+D385</f>
        <v>213</v>
      </c>
      <c r="F385" s="89"/>
      <c r="G385" s="108"/>
      <c r="H385" s="109"/>
      <c r="I385" s="89"/>
      <c r="J385" s="108"/>
      <c r="K385" s="110"/>
      <c r="L385" s="117"/>
      <c r="M385" s="108"/>
      <c r="N385" s="110"/>
    </row>
    <row r="386" spans="2:14" s="83" customFormat="1" ht="11.25" customHeight="1" x14ac:dyDescent="0.15">
      <c r="B386" s="111"/>
      <c r="C386" s="112"/>
      <c r="D386" s="112"/>
      <c r="E386" s="113"/>
      <c r="F386" s="88"/>
      <c r="G386" s="85"/>
      <c r="H386" s="87"/>
      <c r="I386" s="88"/>
      <c r="J386" s="85"/>
      <c r="K386" s="90"/>
      <c r="L386" s="114"/>
      <c r="M386" s="85"/>
      <c r="N386" s="90"/>
    </row>
    <row r="387" spans="2:14" s="83" customFormat="1" ht="11.25" customHeight="1" x14ac:dyDescent="0.15">
      <c r="B387" s="111" t="s">
        <v>204</v>
      </c>
      <c r="C387" s="112">
        <v>24368</v>
      </c>
      <c r="D387" s="112"/>
      <c r="E387" s="93">
        <f>+C387+D387</f>
        <v>24368</v>
      </c>
      <c r="F387" s="88"/>
      <c r="G387" s="85"/>
      <c r="H387" s="87"/>
      <c r="I387" s="88"/>
      <c r="J387" s="85"/>
      <c r="K387" s="90"/>
      <c r="L387" s="114"/>
      <c r="M387" s="85"/>
      <c r="N387" s="90"/>
    </row>
    <row r="388" spans="2:14" s="83" customFormat="1" ht="11.25" customHeight="1" x14ac:dyDescent="0.15">
      <c r="B388" s="76"/>
      <c r="C388" s="77"/>
      <c r="D388" s="78"/>
      <c r="E388" s="79"/>
      <c r="F388" s="80"/>
      <c r="G388" s="77"/>
      <c r="H388" s="79"/>
      <c r="I388" s="80"/>
      <c r="J388" s="77"/>
      <c r="K388" s="81"/>
      <c r="L388" s="82"/>
      <c r="M388" s="77"/>
      <c r="N388" s="81"/>
    </row>
    <row r="389" spans="2:14" s="83" customFormat="1" ht="11.25" customHeight="1" x14ac:dyDescent="0.15">
      <c r="B389" s="122" t="s">
        <v>203</v>
      </c>
      <c r="C389" s="108">
        <v>213</v>
      </c>
      <c r="D389" s="123"/>
      <c r="E389" s="109">
        <f>+C389+D389</f>
        <v>213</v>
      </c>
      <c r="F389" s="89"/>
      <c r="G389" s="108"/>
      <c r="H389" s="109"/>
      <c r="I389" s="89"/>
      <c r="J389" s="108"/>
      <c r="K389" s="110"/>
      <c r="L389" s="117"/>
      <c r="M389" s="108"/>
      <c r="N389" s="110"/>
    </row>
    <row r="390" spans="2:14" s="83" customFormat="1" ht="11.25" customHeight="1" x14ac:dyDescent="0.15">
      <c r="B390" s="84"/>
      <c r="C390" s="85"/>
      <c r="D390" s="86"/>
      <c r="E390" s="87"/>
      <c r="F390" s="88"/>
      <c r="G390" s="85"/>
      <c r="H390" s="87"/>
      <c r="I390" s="88"/>
      <c r="J390" s="85"/>
      <c r="K390" s="90"/>
      <c r="L390" s="114"/>
      <c r="M390" s="85"/>
      <c r="N390" s="90"/>
    </row>
    <row r="391" spans="2:14" s="83" customFormat="1" ht="11.25" customHeight="1" x14ac:dyDescent="0.15">
      <c r="B391" s="84" t="s">
        <v>205</v>
      </c>
      <c r="C391" s="85">
        <v>1365</v>
      </c>
      <c r="D391" s="86"/>
      <c r="E391" s="109">
        <f>+C391+D391</f>
        <v>1365</v>
      </c>
      <c r="F391" s="88"/>
      <c r="G391" s="85"/>
      <c r="H391" s="87"/>
      <c r="I391" s="88"/>
      <c r="J391" s="85"/>
      <c r="K391" s="90"/>
      <c r="L391" s="114"/>
      <c r="M391" s="85"/>
      <c r="N391" s="90"/>
    </row>
    <row r="392" spans="2:14" s="83" customFormat="1" ht="11.25" customHeight="1" x14ac:dyDescent="0.15">
      <c r="B392" s="76"/>
      <c r="C392" s="77"/>
      <c r="D392" s="78"/>
      <c r="E392" s="79"/>
      <c r="F392" s="80"/>
      <c r="G392" s="77"/>
      <c r="H392" s="79"/>
      <c r="I392" s="80"/>
      <c r="J392" s="77"/>
      <c r="K392" s="81"/>
      <c r="L392" s="82"/>
      <c r="M392" s="77"/>
      <c r="N392" s="81"/>
    </row>
    <row r="393" spans="2:14" s="83" customFormat="1" ht="11.25" customHeight="1" x14ac:dyDescent="0.15">
      <c r="B393" s="122" t="s">
        <v>206</v>
      </c>
      <c r="C393" s="108">
        <v>197</v>
      </c>
      <c r="D393" s="123"/>
      <c r="E393" s="109">
        <f>+C393+D393</f>
        <v>197</v>
      </c>
      <c r="F393" s="89"/>
      <c r="G393" s="108"/>
      <c r="H393" s="109"/>
      <c r="I393" s="89">
        <v>0</v>
      </c>
      <c r="J393" s="108"/>
      <c r="K393" s="110">
        <f>J393-I393</f>
        <v>0</v>
      </c>
      <c r="L393" s="117"/>
      <c r="M393" s="108">
        <f>H393+K393</f>
        <v>0</v>
      </c>
      <c r="N393" s="110">
        <f>M393-L393</f>
        <v>0</v>
      </c>
    </row>
    <row r="394" spans="2:14" s="83" customFormat="1" ht="11.25" customHeight="1" x14ac:dyDescent="0.15">
      <c r="B394" s="84"/>
      <c r="C394" s="85"/>
      <c r="D394" s="86"/>
      <c r="E394" s="87"/>
      <c r="F394" s="88"/>
      <c r="G394" s="85"/>
      <c r="H394" s="87"/>
      <c r="I394" s="88"/>
      <c r="J394" s="85"/>
      <c r="K394" s="90"/>
      <c r="L394" s="114"/>
      <c r="M394" s="85"/>
      <c r="N394" s="90"/>
    </row>
    <row r="395" spans="2:14" s="83" customFormat="1" ht="11.25" customHeight="1" x14ac:dyDescent="0.15">
      <c r="B395" s="84" t="s">
        <v>207</v>
      </c>
      <c r="C395" s="85">
        <v>1880</v>
      </c>
      <c r="D395" s="86"/>
      <c r="E395" s="87">
        <f>+C395+D395</f>
        <v>1880</v>
      </c>
      <c r="F395" s="88"/>
      <c r="G395" s="85"/>
      <c r="H395" s="87"/>
      <c r="I395" s="88"/>
      <c r="J395" s="85"/>
      <c r="K395" s="90"/>
      <c r="L395" s="114"/>
      <c r="M395" s="85"/>
      <c r="N395" s="90"/>
    </row>
    <row r="396" spans="2:14" s="83" customFormat="1" ht="11.25" customHeight="1" x14ac:dyDescent="0.15">
      <c r="B396" s="76"/>
      <c r="C396" s="77"/>
      <c r="D396" s="78"/>
      <c r="E396" s="79"/>
      <c r="F396" s="80"/>
      <c r="G396" s="77"/>
      <c r="H396" s="79"/>
      <c r="I396" s="80"/>
      <c r="J396" s="77"/>
      <c r="K396" s="81"/>
      <c r="L396" s="82"/>
      <c r="M396" s="77"/>
      <c r="N396" s="81"/>
    </row>
    <row r="397" spans="2:14" s="83" customFormat="1" ht="11.25" customHeight="1" x14ac:dyDescent="0.15">
      <c r="B397" s="84" t="s">
        <v>208</v>
      </c>
      <c r="C397" s="85">
        <v>142841</v>
      </c>
      <c r="D397" s="86"/>
      <c r="E397" s="87">
        <f>+C397+D397</f>
        <v>142841</v>
      </c>
      <c r="F397" s="88"/>
      <c r="G397" s="85"/>
      <c r="H397" s="87"/>
      <c r="I397" s="88"/>
      <c r="J397" s="85"/>
      <c r="K397" s="90"/>
      <c r="L397" s="114"/>
      <c r="M397" s="85"/>
      <c r="N397" s="90"/>
    </row>
    <row r="398" spans="2:14" s="83" customFormat="1" ht="11.25" customHeight="1" x14ac:dyDescent="0.15">
      <c r="B398" s="76"/>
      <c r="C398" s="77"/>
      <c r="D398" s="78"/>
      <c r="E398" s="79"/>
      <c r="F398" s="80"/>
      <c r="G398" s="77"/>
      <c r="H398" s="79"/>
      <c r="I398" s="80"/>
      <c r="J398" s="77"/>
      <c r="K398" s="81"/>
      <c r="L398" s="82"/>
      <c r="M398" s="77"/>
      <c r="N398" s="81"/>
    </row>
    <row r="399" spans="2:14" s="83" customFormat="1" ht="11.25" customHeight="1" x14ac:dyDescent="0.15">
      <c r="B399" s="84" t="s">
        <v>209</v>
      </c>
      <c r="C399" s="85">
        <v>639</v>
      </c>
      <c r="D399" s="86"/>
      <c r="E399" s="87">
        <f>+C399+D399</f>
        <v>639</v>
      </c>
      <c r="F399" s="88"/>
      <c r="G399" s="85"/>
      <c r="H399" s="87"/>
      <c r="I399" s="88"/>
      <c r="J399" s="85"/>
      <c r="K399" s="90"/>
      <c r="L399" s="114"/>
      <c r="M399" s="85"/>
      <c r="N399" s="90"/>
    </row>
    <row r="400" spans="2:14" s="83" customFormat="1" ht="11.25" customHeight="1" x14ac:dyDescent="0.15">
      <c r="B400" s="76"/>
      <c r="C400" s="77"/>
      <c r="D400" s="78"/>
      <c r="E400" s="79"/>
      <c r="F400" s="80"/>
      <c r="G400" s="77"/>
      <c r="H400" s="79"/>
      <c r="I400" s="80"/>
      <c r="J400" s="77"/>
      <c r="K400" s="81"/>
      <c r="L400" s="82"/>
      <c r="M400" s="77"/>
      <c r="N400" s="81"/>
    </row>
    <row r="401" spans="2:14" s="83" customFormat="1" ht="11.25" customHeight="1" x14ac:dyDescent="0.15">
      <c r="B401" s="84" t="s">
        <v>210</v>
      </c>
      <c r="C401" s="85">
        <v>2622</v>
      </c>
      <c r="D401" s="86"/>
      <c r="E401" s="87">
        <f>+C401+D401</f>
        <v>2622</v>
      </c>
      <c r="F401" s="88"/>
      <c r="G401" s="85"/>
      <c r="H401" s="87"/>
      <c r="I401" s="88"/>
      <c r="J401" s="85"/>
      <c r="K401" s="90"/>
      <c r="L401" s="114"/>
      <c r="M401" s="85"/>
      <c r="N401" s="90"/>
    </row>
    <row r="402" spans="2:14" s="83" customFormat="1" ht="11.25" customHeight="1" x14ac:dyDescent="0.15">
      <c r="B402" s="76" t="s">
        <v>211</v>
      </c>
      <c r="C402" s="77">
        <v>0</v>
      </c>
      <c r="D402" s="78"/>
      <c r="E402" s="79">
        <f t="shared" ref="E402:E415" si="0">C402+D402</f>
        <v>0</v>
      </c>
      <c r="F402" s="80"/>
      <c r="G402" s="77"/>
      <c r="H402" s="79"/>
      <c r="I402" s="80"/>
      <c r="J402" s="77"/>
      <c r="K402" s="81"/>
      <c r="L402" s="82"/>
      <c r="M402" s="77"/>
      <c r="N402" s="81"/>
    </row>
    <row r="403" spans="2:14" s="83" customFormat="1" ht="11.25" customHeight="1" x14ac:dyDescent="0.15">
      <c r="B403" s="122" t="s">
        <v>212</v>
      </c>
      <c r="C403" s="108">
        <v>15830</v>
      </c>
      <c r="D403" s="124"/>
      <c r="E403" s="109">
        <f t="shared" si="0"/>
        <v>15830</v>
      </c>
      <c r="F403" s="89"/>
      <c r="G403" s="108"/>
      <c r="H403" s="109"/>
      <c r="I403" s="89">
        <v>0</v>
      </c>
      <c r="J403" s="108"/>
      <c r="K403" s="110">
        <f>I403+J403</f>
        <v>0</v>
      </c>
      <c r="L403" s="117">
        <f>F403+I403</f>
        <v>0</v>
      </c>
      <c r="M403" s="108">
        <f>G403+J403</f>
        <v>0</v>
      </c>
      <c r="N403" s="110">
        <f>L403+M403</f>
        <v>0</v>
      </c>
    </row>
    <row r="404" spans="2:14" s="83" customFormat="1" ht="11.25" customHeight="1" x14ac:dyDescent="0.15">
      <c r="B404" s="76"/>
      <c r="C404" s="77">
        <v>0</v>
      </c>
      <c r="D404" s="78"/>
      <c r="E404" s="79">
        <f t="shared" si="0"/>
        <v>0</v>
      </c>
      <c r="F404" s="80"/>
      <c r="G404" s="77"/>
      <c r="H404" s="79"/>
      <c r="I404" s="80"/>
      <c r="J404" s="77"/>
      <c r="K404" s="81"/>
      <c r="L404" s="82"/>
      <c r="M404" s="77"/>
      <c r="N404" s="81"/>
    </row>
    <row r="405" spans="2:14" s="83" customFormat="1" ht="11.25" customHeight="1" x14ac:dyDescent="0.15">
      <c r="B405" s="84" t="s">
        <v>213</v>
      </c>
      <c r="C405" s="85">
        <v>204652</v>
      </c>
      <c r="D405" s="86"/>
      <c r="E405" s="87">
        <f t="shared" si="0"/>
        <v>204652</v>
      </c>
      <c r="F405" s="88"/>
      <c r="G405" s="85"/>
      <c r="H405" s="87"/>
      <c r="I405" s="88">
        <v>0</v>
      </c>
      <c r="J405" s="85"/>
      <c r="K405" s="90">
        <f>I405+J405</f>
        <v>0</v>
      </c>
      <c r="L405" s="114">
        <f>F405+I405</f>
        <v>0</v>
      </c>
      <c r="M405" s="85">
        <f>G405+J405</f>
        <v>0</v>
      </c>
      <c r="N405" s="90">
        <f>L405+M405</f>
        <v>0</v>
      </c>
    </row>
    <row r="406" spans="2:14" s="83" customFormat="1" ht="11.25" customHeight="1" x14ac:dyDescent="0.15">
      <c r="B406" s="76"/>
      <c r="C406" s="77">
        <v>0</v>
      </c>
      <c r="D406" s="78"/>
      <c r="E406" s="79">
        <f t="shared" si="0"/>
        <v>0</v>
      </c>
      <c r="F406" s="80"/>
      <c r="G406" s="77"/>
      <c r="H406" s="79"/>
      <c r="I406" s="80"/>
      <c r="J406" s="77"/>
      <c r="K406" s="81"/>
      <c r="L406" s="82"/>
      <c r="M406" s="77"/>
      <c r="N406" s="81"/>
    </row>
    <row r="407" spans="2:14" s="83" customFormat="1" ht="11.25" customHeight="1" x14ac:dyDescent="0.15">
      <c r="B407" s="122" t="s">
        <v>214</v>
      </c>
      <c r="C407" s="108">
        <v>7177</v>
      </c>
      <c r="D407" s="123"/>
      <c r="E407" s="109">
        <f t="shared" si="0"/>
        <v>7177</v>
      </c>
      <c r="F407" s="89"/>
      <c r="G407" s="108"/>
      <c r="H407" s="109"/>
      <c r="I407" s="89">
        <v>0</v>
      </c>
      <c r="J407" s="108"/>
      <c r="K407" s="110">
        <f>I407+J407</f>
        <v>0</v>
      </c>
      <c r="L407" s="117">
        <f>F407+I407</f>
        <v>0</v>
      </c>
      <c r="M407" s="108">
        <f>G407+J407</f>
        <v>0</v>
      </c>
      <c r="N407" s="110">
        <f>L407+M407</f>
        <v>0</v>
      </c>
    </row>
    <row r="408" spans="2:14" s="83" customFormat="1" ht="11.25" customHeight="1" x14ac:dyDescent="0.15">
      <c r="B408" s="76"/>
      <c r="C408" s="77"/>
      <c r="D408" s="78"/>
      <c r="E408" s="81" t="s">
        <v>215</v>
      </c>
      <c r="F408" s="80"/>
      <c r="G408" s="77"/>
      <c r="H408" s="79"/>
      <c r="I408" s="80"/>
      <c r="J408" s="77"/>
      <c r="K408" s="81"/>
      <c r="L408" s="82"/>
      <c r="M408" s="77"/>
      <c r="N408" s="81"/>
    </row>
    <row r="409" spans="2:14" s="83" customFormat="1" ht="11.25" customHeight="1" x14ac:dyDescent="0.15">
      <c r="B409" s="122" t="s">
        <v>216</v>
      </c>
      <c r="C409" s="108">
        <v>308769</v>
      </c>
      <c r="D409" s="123"/>
      <c r="E409" s="109">
        <f t="shared" si="0"/>
        <v>308769</v>
      </c>
      <c r="F409" s="89"/>
      <c r="G409" s="108"/>
      <c r="H409" s="109"/>
      <c r="I409" s="36">
        <v>23</v>
      </c>
      <c r="J409" s="75"/>
      <c r="K409" s="37">
        <f>I409+J409</f>
        <v>23</v>
      </c>
      <c r="L409" s="38">
        <f>F409+I409</f>
        <v>23</v>
      </c>
      <c r="M409" s="34">
        <f>G409+J409</f>
        <v>0</v>
      </c>
      <c r="N409" s="125">
        <f>L409+M409</f>
        <v>23</v>
      </c>
    </row>
    <row r="410" spans="2:14" s="83" customFormat="1" ht="11.25" customHeight="1" x14ac:dyDescent="0.15">
      <c r="B410" s="76"/>
      <c r="C410" s="77" t="s">
        <v>217</v>
      </c>
      <c r="D410" s="78"/>
      <c r="E410" s="81" t="s">
        <v>218</v>
      </c>
      <c r="F410" s="80"/>
      <c r="G410" s="77"/>
      <c r="H410" s="79"/>
      <c r="I410" s="80"/>
      <c r="J410" s="77"/>
      <c r="K410" s="81"/>
      <c r="L410" s="82"/>
      <c r="M410" s="77"/>
      <c r="N410" s="81"/>
    </row>
    <row r="411" spans="2:14" s="83" customFormat="1" ht="11.25" customHeight="1" x14ac:dyDescent="0.15">
      <c r="B411" s="122" t="s">
        <v>219</v>
      </c>
      <c r="C411" s="108">
        <v>52348</v>
      </c>
      <c r="D411" s="123"/>
      <c r="E411" s="109">
        <f t="shared" si="0"/>
        <v>52348</v>
      </c>
      <c r="F411" s="89"/>
      <c r="G411" s="108"/>
      <c r="H411" s="109"/>
      <c r="I411" s="89"/>
      <c r="J411" s="108"/>
      <c r="K411" s="110"/>
      <c r="L411" s="117"/>
      <c r="M411" s="108"/>
      <c r="N411" s="110"/>
    </row>
    <row r="412" spans="2:14" s="83" customFormat="1" ht="11.25" customHeight="1" x14ac:dyDescent="0.15">
      <c r="B412" s="76"/>
      <c r="C412" s="77" t="s">
        <v>217</v>
      </c>
      <c r="D412" s="78"/>
      <c r="E412" s="81" t="s">
        <v>215</v>
      </c>
      <c r="F412" s="80"/>
      <c r="G412" s="77"/>
      <c r="H412" s="79"/>
      <c r="I412" s="80"/>
      <c r="J412" s="77"/>
      <c r="K412" s="81"/>
      <c r="L412" s="82"/>
      <c r="M412" s="77"/>
      <c r="N412" s="81"/>
    </row>
    <row r="413" spans="2:14" s="83" customFormat="1" ht="11.25" customHeight="1" x14ac:dyDescent="0.15">
      <c r="B413" s="122" t="s">
        <v>220</v>
      </c>
      <c r="C413" s="108">
        <v>272</v>
      </c>
      <c r="D413" s="123"/>
      <c r="E413" s="109">
        <f t="shared" si="0"/>
        <v>272</v>
      </c>
      <c r="F413" s="89"/>
      <c r="G413" s="108"/>
      <c r="H413" s="109"/>
      <c r="I413" s="89"/>
      <c r="J413" s="108"/>
      <c r="K413" s="110"/>
      <c r="L413" s="117"/>
      <c r="M413" s="108"/>
      <c r="N413" s="110"/>
    </row>
    <row r="414" spans="2:14" s="83" customFormat="1" ht="11.25" customHeight="1" x14ac:dyDescent="0.15">
      <c r="B414" s="76"/>
      <c r="C414" s="77"/>
      <c r="D414" s="78"/>
      <c r="E414" s="79"/>
      <c r="F414" s="80"/>
      <c r="G414" s="77"/>
      <c r="H414" s="79"/>
      <c r="I414" s="80"/>
      <c r="J414" s="77"/>
      <c r="K414" s="81"/>
      <c r="L414" s="82"/>
      <c r="M414" s="77"/>
      <c r="N414" s="81"/>
    </row>
    <row r="415" spans="2:14" s="83" customFormat="1" ht="11.25" customHeight="1" x14ac:dyDescent="0.15">
      <c r="B415" s="122" t="s">
        <v>221</v>
      </c>
      <c r="C415" s="108">
        <v>194.7</v>
      </c>
      <c r="D415" s="123"/>
      <c r="E415" s="109">
        <f t="shared" si="0"/>
        <v>194.7</v>
      </c>
      <c r="F415" s="89"/>
      <c r="G415" s="108"/>
      <c r="H415" s="109"/>
      <c r="I415" s="89"/>
      <c r="J415" s="108"/>
      <c r="K415" s="110"/>
      <c r="L415" s="117"/>
      <c r="M415" s="108"/>
      <c r="N415" s="110"/>
    </row>
    <row r="416" spans="2:14" s="83" customFormat="1" ht="11.25" customHeight="1" x14ac:dyDescent="0.15">
      <c r="B416" s="84"/>
      <c r="C416" s="85"/>
      <c r="D416" s="86"/>
      <c r="E416" s="87"/>
      <c r="F416" s="88"/>
      <c r="G416" s="85"/>
      <c r="H416" s="87"/>
      <c r="I416" s="88"/>
      <c r="J416" s="85"/>
      <c r="K416" s="90"/>
      <c r="L416" s="114"/>
      <c r="M416" s="85"/>
      <c r="N416" s="90"/>
    </row>
    <row r="417" spans="2:14" s="83" customFormat="1" ht="11.25" customHeight="1" x14ac:dyDescent="0.15">
      <c r="B417" s="122" t="s">
        <v>222</v>
      </c>
      <c r="C417" s="108">
        <v>160</v>
      </c>
      <c r="D417" s="123"/>
      <c r="E417" s="109">
        <v>160</v>
      </c>
      <c r="F417" s="89"/>
      <c r="G417" s="108"/>
      <c r="H417" s="109"/>
      <c r="I417" s="89"/>
      <c r="J417" s="108"/>
      <c r="K417" s="110"/>
      <c r="L417" s="117"/>
      <c r="M417" s="108"/>
      <c r="N417" s="110"/>
    </row>
    <row r="418" spans="2:14" s="83" customFormat="1" ht="11.25" customHeight="1" x14ac:dyDescent="0.15">
      <c r="B418" s="76"/>
      <c r="C418" s="77"/>
      <c r="D418" s="77"/>
      <c r="E418" s="79"/>
      <c r="F418" s="80"/>
      <c r="G418" s="77"/>
      <c r="H418" s="79"/>
      <c r="I418" s="80"/>
      <c r="J418" s="77"/>
      <c r="K418" s="81"/>
      <c r="L418" s="82"/>
      <c r="M418" s="77"/>
      <c r="N418" s="81"/>
    </row>
    <row r="419" spans="2:14" s="83" customFormat="1" ht="11.25" customHeight="1" x14ac:dyDescent="0.15">
      <c r="B419" s="122" t="s">
        <v>223</v>
      </c>
      <c r="C419" s="108">
        <v>60809</v>
      </c>
      <c r="D419" s="108"/>
      <c r="E419" s="104">
        <f>+C419+D419</f>
        <v>60809</v>
      </c>
      <c r="F419" s="89"/>
      <c r="G419" s="108"/>
      <c r="H419" s="109"/>
      <c r="I419" s="89"/>
      <c r="J419" s="108"/>
      <c r="K419" s="110"/>
      <c r="L419" s="117"/>
      <c r="M419" s="108"/>
      <c r="N419" s="110"/>
    </row>
    <row r="420" spans="2:14" s="83" customFormat="1" ht="11.25" customHeight="1" x14ac:dyDescent="0.15">
      <c r="B420" s="76"/>
      <c r="C420" s="77"/>
      <c r="D420" s="77"/>
      <c r="E420" s="79"/>
      <c r="F420" s="80"/>
      <c r="G420" s="77"/>
      <c r="H420" s="79"/>
      <c r="I420" s="80"/>
      <c r="J420" s="77"/>
      <c r="K420" s="81"/>
      <c r="L420" s="82"/>
      <c r="M420" s="77"/>
      <c r="N420" s="81"/>
    </row>
    <row r="421" spans="2:14" s="83" customFormat="1" ht="11.25" customHeight="1" x14ac:dyDescent="0.15">
      <c r="B421" s="122" t="s">
        <v>224</v>
      </c>
      <c r="C421" s="108">
        <v>33338</v>
      </c>
      <c r="D421" s="108"/>
      <c r="E421" s="104">
        <f>+C421+D421</f>
        <v>33338</v>
      </c>
      <c r="F421" s="89"/>
      <c r="G421" s="108"/>
      <c r="H421" s="109"/>
      <c r="I421" s="89"/>
      <c r="J421" s="108"/>
      <c r="K421" s="110"/>
      <c r="L421" s="117"/>
      <c r="M421" s="108"/>
      <c r="N421" s="110"/>
    </row>
    <row r="422" spans="2:14" s="83" customFormat="1" ht="11.25" customHeight="1" x14ac:dyDescent="0.15">
      <c r="B422" s="84" t="s">
        <v>225</v>
      </c>
      <c r="C422" s="85"/>
      <c r="D422" s="85"/>
      <c r="E422" s="87"/>
      <c r="F422" s="88"/>
      <c r="G422" s="85"/>
      <c r="H422" s="87"/>
      <c r="I422" s="88"/>
      <c r="J422" s="85"/>
      <c r="K422" s="90"/>
      <c r="L422" s="114"/>
      <c r="M422" s="85"/>
      <c r="N422" s="90"/>
    </row>
    <row r="423" spans="2:14" s="83" customFormat="1" ht="11.25" customHeight="1" thickBot="1" x14ac:dyDescent="0.2">
      <c r="B423" s="84" t="s">
        <v>226</v>
      </c>
      <c r="C423" s="85"/>
      <c r="D423" s="126">
        <v>29746.49</v>
      </c>
      <c r="E423" s="104">
        <f>+C423+D423</f>
        <v>29746.49</v>
      </c>
      <c r="F423" s="88"/>
      <c r="G423" s="85"/>
      <c r="H423" s="87"/>
      <c r="I423" s="88"/>
      <c r="J423" s="85"/>
      <c r="K423" s="90"/>
      <c r="L423" s="114"/>
      <c r="M423" s="85"/>
      <c r="N423" s="90"/>
    </row>
    <row r="424" spans="2:14" ht="11.25" customHeight="1" thickTop="1" x14ac:dyDescent="0.15">
      <c r="B424" s="127"/>
      <c r="C424" s="40"/>
      <c r="D424" s="40"/>
      <c r="E424" s="41"/>
      <c r="F424" s="42"/>
      <c r="G424" s="40"/>
      <c r="H424" s="41"/>
      <c r="I424" s="42"/>
      <c r="J424" s="40"/>
      <c r="K424" s="43"/>
      <c r="L424" s="44"/>
      <c r="M424" s="40"/>
      <c r="N424" s="43"/>
    </row>
    <row r="425" spans="2:14" ht="11.25" customHeight="1" thickBot="1" x14ac:dyDescent="0.2">
      <c r="B425" s="45" t="s">
        <v>227</v>
      </c>
      <c r="C425" s="46">
        <f t="shared" ref="C425:N425" si="1">SUM(C128:C423)</f>
        <v>2543474.39</v>
      </c>
      <c r="D425" s="46">
        <f t="shared" si="1"/>
        <v>29746.49</v>
      </c>
      <c r="E425" s="51">
        <f t="shared" si="1"/>
        <v>2573220.8800000004</v>
      </c>
      <c r="F425" s="52">
        <f t="shared" si="1"/>
        <v>344</v>
      </c>
      <c r="G425" s="46">
        <f t="shared" si="1"/>
        <v>0</v>
      </c>
      <c r="H425" s="51">
        <f t="shared" si="1"/>
        <v>344</v>
      </c>
      <c r="I425" s="46">
        <f t="shared" si="1"/>
        <v>5272</v>
      </c>
      <c r="J425" s="46">
        <f t="shared" si="1"/>
        <v>0</v>
      </c>
      <c r="K425" s="51">
        <f t="shared" si="1"/>
        <v>5272</v>
      </c>
      <c r="L425" s="52">
        <f t="shared" si="1"/>
        <v>5616</v>
      </c>
      <c r="M425" s="46">
        <f t="shared" si="1"/>
        <v>0</v>
      </c>
      <c r="N425" s="51">
        <f t="shared" si="1"/>
        <v>5616</v>
      </c>
    </row>
    <row r="426" spans="2:14" ht="11.25" customHeight="1" x14ac:dyDescent="0.15">
      <c r="B426" s="12"/>
      <c r="C426" s="33"/>
      <c r="D426" s="33"/>
      <c r="E426" s="35"/>
      <c r="F426" s="36"/>
      <c r="G426" s="33"/>
      <c r="H426" s="35"/>
      <c r="I426" s="36"/>
      <c r="J426" s="33"/>
      <c r="K426" s="37"/>
      <c r="L426" s="38"/>
      <c r="M426" s="33"/>
      <c r="N426" s="37"/>
    </row>
    <row r="427" spans="2:14" ht="11.25" customHeight="1" x14ac:dyDescent="0.15">
      <c r="B427" s="32" t="s">
        <v>228</v>
      </c>
      <c r="C427" s="55"/>
      <c r="D427" s="55"/>
      <c r="E427" s="56">
        <f>C427+D427</f>
        <v>0</v>
      </c>
      <c r="F427" s="23">
        <v>0</v>
      </c>
      <c r="G427" s="55"/>
      <c r="H427" s="56">
        <f>F427+G427</f>
        <v>0</v>
      </c>
      <c r="I427" s="23">
        <v>0</v>
      </c>
      <c r="J427" s="55"/>
      <c r="K427" s="57">
        <f>I427+J427</f>
        <v>0</v>
      </c>
      <c r="L427" s="21">
        <f>F427+I427</f>
        <v>0</v>
      </c>
      <c r="M427" s="55">
        <f>G427+J427</f>
        <v>0</v>
      </c>
      <c r="N427" s="57">
        <f>L427+M427</f>
        <v>0</v>
      </c>
    </row>
    <row r="428" spans="2:14" ht="11.25" customHeight="1" x14ac:dyDescent="0.15">
      <c r="B428" s="25"/>
      <c r="C428" s="26"/>
      <c r="D428" s="26"/>
      <c r="E428" s="27"/>
      <c r="F428" s="28"/>
      <c r="G428" s="26"/>
      <c r="H428" s="27"/>
      <c r="I428" s="28"/>
      <c r="J428" s="26"/>
      <c r="K428" s="29"/>
      <c r="L428" s="30"/>
      <c r="M428" s="26"/>
      <c r="N428" s="29"/>
    </row>
    <row r="429" spans="2:14" ht="11.25" customHeight="1" x14ac:dyDescent="0.15">
      <c r="B429" s="54" t="s">
        <v>229</v>
      </c>
      <c r="C429" s="55">
        <v>1681</v>
      </c>
      <c r="D429" s="55"/>
      <c r="E429" s="56">
        <f>C429+D429</f>
        <v>1681</v>
      </c>
      <c r="F429" s="23">
        <v>0</v>
      </c>
      <c r="G429" s="55"/>
      <c r="H429" s="56">
        <f>F429+G429</f>
        <v>0</v>
      </c>
      <c r="I429" s="23">
        <v>718</v>
      </c>
      <c r="J429" s="55"/>
      <c r="K429" s="57">
        <f>I429+J429</f>
        <v>718</v>
      </c>
      <c r="L429" s="21">
        <f>F429+I429</f>
        <v>718</v>
      </c>
      <c r="M429" s="55">
        <f>G429+J429</f>
        <v>0</v>
      </c>
      <c r="N429" s="57">
        <f>L429+M429</f>
        <v>718</v>
      </c>
    </row>
    <row r="430" spans="2:14" ht="11.25" customHeight="1" x14ac:dyDescent="0.15">
      <c r="B430" s="12"/>
      <c r="C430" s="26"/>
      <c r="D430" s="26"/>
      <c r="E430" s="27"/>
      <c r="F430" s="28"/>
      <c r="G430" s="26"/>
      <c r="H430" s="27"/>
      <c r="I430" s="28"/>
      <c r="J430" s="26"/>
      <c r="K430" s="29"/>
      <c r="L430" s="30"/>
      <c r="M430" s="26"/>
      <c r="N430" s="29"/>
    </row>
    <row r="431" spans="2:14" ht="11.25" customHeight="1" x14ac:dyDescent="0.15">
      <c r="B431" s="32" t="s">
        <v>230</v>
      </c>
      <c r="C431" s="55">
        <v>0</v>
      </c>
      <c r="D431" s="55"/>
      <c r="E431" s="56">
        <f>C431+D431</f>
        <v>0</v>
      </c>
      <c r="F431" s="23">
        <v>0</v>
      </c>
      <c r="G431" s="55"/>
      <c r="H431" s="56">
        <f>F431+G431</f>
        <v>0</v>
      </c>
      <c r="I431" s="23">
        <v>554</v>
      </c>
      <c r="J431" s="55"/>
      <c r="K431" s="57">
        <f>I431+J431</f>
        <v>554</v>
      </c>
      <c r="L431" s="21">
        <f>F431+I431</f>
        <v>554</v>
      </c>
      <c r="M431" s="55">
        <f>G431+J431</f>
        <v>0</v>
      </c>
      <c r="N431" s="57">
        <f>L431+M431</f>
        <v>554</v>
      </c>
    </row>
    <row r="432" spans="2:14" ht="11.25" customHeight="1" x14ac:dyDescent="0.15">
      <c r="B432" s="58" t="s">
        <v>231</v>
      </c>
      <c r="C432" s="26"/>
      <c r="D432" s="26"/>
      <c r="E432" s="27"/>
      <c r="F432" s="28"/>
      <c r="G432" s="26"/>
      <c r="H432" s="27"/>
      <c r="I432" s="28"/>
      <c r="J432" s="26"/>
      <c r="K432" s="29"/>
      <c r="L432" s="30"/>
      <c r="M432" s="26"/>
      <c r="N432" s="29"/>
    </row>
    <row r="433" spans="2:14" ht="11.25" customHeight="1" x14ac:dyDescent="0.15">
      <c r="B433" s="122" t="s">
        <v>232</v>
      </c>
      <c r="C433" s="55">
        <v>0</v>
      </c>
      <c r="D433" s="55"/>
      <c r="E433" s="56">
        <f>C433+D433</f>
        <v>0</v>
      </c>
      <c r="F433" s="23">
        <v>0</v>
      </c>
      <c r="G433" s="55"/>
      <c r="H433" s="56">
        <f>F433+G433</f>
        <v>0</v>
      </c>
      <c r="I433" s="23">
        <v>98</v>
      </c>
      <c r="J433" s="55"/>
      <c r="K433" s="57">
        <f>I433+J433</f>
        <v>98</v>
      </c>
      <c r="L433" s="21">
        <f>F433+I433</f>
        <v>98</v>
      </c>
      <c r="M433" s="55">
        <f>G433+J433</f>
        <v>0</v>
      </c>
      <c r="N433" s="57">
        <f>L433+M433</f>
        <v>98</v>
      </c>
    </row>
    <row r="434" spans="2:14" ht="11.25" customHeight="1" x14ac:dyDescent="0.15">
      <c r="B434" s="25"/>
      <c r="C434" s="26"/>
      <c r="D434" s="26"/>
      <c r="E434" s="27"/>
      <c r="F434" s="28"/>
      <c r="G434" s="26"/>
      <c r="H434" s="27"/>
      <c r="I434" s="28"/>
      <c r="J434" s="26"/>
      <c r="K434" s="29"/>
      <c r="L434" s="30"/>
      <c r="M434" s="26"/>
      <c r="N434" s="29"/>
    </row>
    <row r="435" spans="2:14" ht="11.25" customHeight="1" x14ac:dyDescent="0.15">
      <c r="B435" s="54" t="s">
        <v>233</v>
      </c>
      <c r="C435" s="55">
        <v>0</v>
      </c>
      <c r="D435" s="55"/>
      <c r="E435" s="56">
        <f>C435+D435</f>
        <v>0</v>
      </c>
      <c r="F435" s="23">
        <v>0</v>
      </c>
      <c r="G435" s="55"/>
      <c r="H435" s="56">
        <f>F435+G435</f>
        <v>0</v>
      </c>
      <c r="I435" s="23">
        <v>199</v>
      </c>
      <c r="J435" s="55"/>
      <c r="K435" s="57">
        <f>I435+J435</f>
        <v>199</v>
      </c>
      <c r="L435" s="21">
        <f>F435+I435</f>
        <v>199</v>
      </c>
      <c r="M435" s="55">
        <f>G435+J435</f>
        <v>0</v>
      </c>
      <c r="N435" s="57">
        <f>L435+M435</f>
        <v>199</v>
      </c>
    </row>
    <row r="436" spans="2:14" ht="11.25" customHeight="1" x14ac:dyDescent="0.15">
      <c r="B436" s="32" t="s">
        <v>234</v>
      </c>
      <c r="C436" s="26"/>
      <c r="D436" s="26"/>
      <c r="E436" s="27"/>
      <c r="F436" s="28"/>
      <c r="G436" s="26"/>
      <c r="H436" s="27"/>
      <c r="I436" s="28"/>
      <c r="J436" s="26"/>
      <c r="K436" s="29"/>
      <c r="L436" s="30"/>
      <c r="M436" s="26"/>
      <c r="N436" s="29"/>
    </row>
    <row r="437" spans="2:14" ht="11.25" customHeight="1" x14ac:dyDescent="0.15">
      <c r="B437" s="32" t="s">
        <v>235</v>
      </c>
      <c r="C437" s="55">
        <v>0</v>
      </c>
      <c r="D437" s="55"/>
      <c r="E437" s="56">
        <f>C437+D437</f>
        <v>0</v>
      </c>
      <c r="F437" s="23">
        <v>0</v>
      </c>
      <c r="G437" s="55"/>
      <c r="H437" s="56">
        <f>F437+G437</f>
        <v>0</v>
      </c>
      <c r="I437" s="23">
        <v>0</v>
      </c>
      <c r="J437" s="55"/>
      <c r="K437" s="57">
        <f>I437+J437</f>
        <v>0</v>
      </c>
      <c r="L437" s="21">
        <f>F437+I437</f>
        <v>0</v>
      </c>
      <c r="M437" s="55">
        <f>G437+J437</f>
        <v>0</v>
      </c>
      <c r="N437" s="57">
        <f>L437+M437</f>
        <v>0</v>
      </c>
    </row>
    <row r="438" spans="2:14" ht="11.25" customHeight="1" x14ac:dyDescent="0.15">
      <c r="B438" s="58" t="s">
        <v>236</v>
      </c>
      <c r="C438" s="26"/>
      <c r="D438" s="26"/>
      <c r="E438" s="27"/>
      <c r="F438" s="28"/>
      <c r="G438" s="26"/>
      <c r="H438" s="27"/>
      <c r="I438" s="28"/>
      <c r="J438" s="26"/>
      <c r="K438" s="29"/>
      <c r="L438" s="30"/>
      <c r="M438" s="26"/>
      <c r="N438" s="29"/>
    </row>
    <row r="439" spans="2:14" ht="11.25" customHeight="1" x14ac:dyDescent="0.15">
      <c r="B439" s="54" t="s">
        <v>235</v>
      </c>
      <c r="C439" s="55">
        <v>0</v>
      </c>
      <c r="D439" s="55"/>
      <c r="E439" s="56">
        <f>C439+D439</f>
        <v>0</v>
      </c>
      <c r="F439" s="23">
        <v>0</v>
      </c>
      <c r="G439" s="67"/>
      <c r="H439" s="56">
        <f>F439+G439</f>
        <v>0</v>
      </c>
      <c r="I439" s="23">
        <v>0</v>
      </c>
      <c r="J439" s="55"/>
      <c r="K439" s="57">
        <f>I439+J439</f>
        <v>0</v>
      </c>
      <c r="L439" s="21">
        <f>F439+I439</f>
        <v>0</v>
      </c>
      <c r="M439" s="55">
        <f>G439+J439</f>
        <v>0</v>
      </c>
      <c r="N439" s="57">
        <f>L439+M439</f>
        <v>0</v>
      </c>
    </row>
    <row r="440" spans="2:14" ht="11.25" customHeight="1" x14ac:dyDescent="0.15">
      <c r="B440" s="32" t="s">
        <v>237</v>
      </c>
      <c r="C440" s="26"/>
      <c r="D440" s="26"/>
      <c r="E440" s="27"/>
      <c r="F440" s="28"/>
      <c r="G440" s="26"/>
      <c r="H440" s="27"/>
      <c r="I440" s="28"/>
      <c r="J440" s="26"/>
      <c r="K440" s="29"/>
      <c r="L440" s="30"/>
      <c r="M440" s="26"/>
      <c r="N440" s="29"/>
    </row>
    <row r="441" spans="2:14" ht="11.25" customHeight="1" x14ac:dyDescent="0.15">
      <c r="B441" s="32" t="s">
        <v>235</v>
      </c>
      <c r="C441" s="55">
        <v>0</v>
      </c>
      <c r="D441" s="55"/>
      <c r="E441" s="56">
        <f>C441+D441</f>
        <v>0</v>
      </c>
      <c r="F441" s="23">
        <v>0</v>
      </c>
      <c r="G441" s="55"/>
      <c r="H441" s="56">
        <f>F441+G441</f>
        <v>0</v>
      </c>
      <c r="I441" s="23">
        <v>0</v>
      </c>
      <c r="J441" s="55"/>
      <c r="K441" s="57">
        <f>I441+J441</f>
        <v>0</v>
      </c>
      <c r="L441" s="21">
        <f>F441+I441</f>
        <v>0</v>
      </c>
      <c r="M441" s="55">
        <f>G441+J441</f>
        <v>0</v>
      </c>
      <c r="N441" s="57">
        <f>L441+M441</f>
        <v>0</v>
      </c>
    </row>
    <row r="442" spans="2:14" ht="11.25" customHeight="1" x14ac:dyDescent="0.15">
      <c r="B442" s="58" t="s">
        <v>238</v>
      </c>
      <c r="C442" s="33"/>
      <c r="D442" s="33"/>
      <c r="E442" s="27"/>
      <c r="F442" s="36"/>
      <c r="G442" s="33"/>
      <c r="H442" s="27"/>
      <c r="I442" s="36"/>
      <c r="J442" s="33"/>
      <c r="K442" s="29"/>
      <c r="L442" s="38"/>
      <c r="M442" s="33"/>
      <c r="N442" s="29"/>
    </row>
    <row r="443" spans="2:14" ht="11.25" customHeight="1" x14ac:dyDescent="0.15">
      <c r="B443" s="54" t="s">
        <v>239</v>
      </c>
      <c r="C443" s="55">
        <v>0</v>
      </c>
      <c r="D443" s="55"/>
      <c r="E443" s="56">
        <f>C443+D443</f>
        <v>0</v>
      </c>
      <c r="F443" s="23">
        <v>0</v>
      </c>
      <c r="G443" s="55"/>
      <c r="H443" s="56">
        <f>F443+G443</f>
        <v>0</v>
      </c>
      <c r="I443" s="23">
        <v>0</v>
      </c>
      <c r="J443" s="55"/>
      <c r="K443" s="57">
        <f>I443+J443</f>
        <v>0</v>
      </c>
      <c r="L443" s="21">
        <f>F443+I443</f>
        <v>0</v>
      </c>
      <c r="M443" s="55">
        <f>G443+J443</f>
        <v>0</v>
      </c>
      <c r="N443" s="57">
        <f>L443+M443</f>
        <v>0</v>
      </c>
    </row>
    <row r="444" spans="2:14" ht="11.25" customHeight="1" x14ac:dyDescent="0.15">
      <c r="B444" s="32" t="s">
        <v>240</v>
      </c>
      <c r="C444" s="26"/>
      <c r="D444" s="26"/>
      <c r="E444" s="27"/>
      <c r="F444" s="28"/>
      <c r="G444" s="26"/>
      <c r="H444" s="27"/>
      <c r="I444" s="28"/>
      <c r="J444" s="26"/>
      <c r="K444" s="29"/>
      <c r="L444" s="30"/>
      <c r="M444" s="26"/>
      <c r="N444" s="29"/>
    </row>
    <row r="445" spans="2:14" ht="11.25" customHeight="1" x14ac:dyDescent="0.15">
      <c r="B445" s="32" t="s">
        <v>239</v>
      </c>
      <c r="C445" s="55">
        <v>0</v>
      </c>
      <c r="D445" s="55"/>
      <c r="E445" s="56">
        <f>C445+D445</f>
        <v>0</v>
      </c>
      <c r="F445" s="23">
        <v>0</v>
      </c>
      <c r="G445" s="55"/>
      <c r="H445" s="56">
        <f>F445+G445</f>
        <v>0</v>
      </c>
      <c r="I445" s="23">
        <v>0</v>
      </c>
      <c r="J445" s="55"/>
      <c r="K445" s="57">
        <f>I445+J445</f>
        <v>0</v>
      </c>
      <c r="L445" s="21">
        <f>F445+I445</f>
        <v>0</v>
      </c>
      <c r="M445" s="55">
        <f>G445+J445</f>
        <v>0</v>
      </c>
      <c r="N445" s="57">
        <f>L445+M445</f>
        <v>0</v>
      </c>
    </row>
    <row r="446" spans="2:14" ht="11.25" customHeight="1" x14ac:dyDescent="0.15">
      <c r="B446" s="58"/>
      <c r="C446" s="26"/>
      <c r="D446" s="26"/>
      <c r="E446" s="27"/>
      <c r="F446" s="28"/>
      <c r="G446" s="26"/>
      <c r="H446" s="27"/>
      <c r="I446" s="28"/>
      <c r="J446" s="26"/>
      <c r="K446" s="29"/>
      <c r="L446" s="30"/>
      <c r="M446" s="26"/>
      <c r="N446" s="29"/>
    </row>
    <row r="447" spans="2:14" ht="11.25" customHeight="1" x14ac:dyDescent="0.15">
      <c r="B447" s="54" t="s">
        <v>241</v>
      </c>
      <c r="C447" s="55">
        <v>0</v>
      </c>
      <c r="D447" s="67"/>
      <c r="E447" s="56">
        <f>C447+D447</f>
        <v>0</v>
      </c>
      <c r="F447" s="23">
        <v>0</v>
      </c>
      <c r="G447" s="55"/>
      <c r="H447" s="56">
        <f>F447+G447</f>
        <v>0</v>
      </c>
      <c r="I447" s="23">
        <v>0</v>
      </c>
      <c r="J447" s="67"/>
      <c r="K447" s="57">
        <f>I447+J447</f>
        <v>0</v>
      </c>
      <c r="L447" s="21">
        <f>F447+I447</f>
        <v>0</v>
      </c>
      <c r="M447" s="55">
        <f>G447+J447</f>
        <v>0</v>
      </c>
      <c r="N447" s="57">
        <f>L447+M447</f>
        <v>0</v>
      </c>
    </row>
    <row r="448" spans="2:14" ht="11.25" customHeight="1" x14ac:dyDescent="0.15">
      <c r="B448" s="12"/>
      <c r="C448" s="33"/>
      <c r="D448" s="33"/>
      <c r="E448" s="35"/>
      <c r="F448" s="36"/>
      <c r="G448" s="33"/>
      <c r="H448" s="35"/>
      <c r="I448" s="36"/>
      <c r="J448" s="33"/>
      <c r="K448" s="37"/>
      <c r="L448" s="38"/>
      <c r="M448" s="33"/>
      <c r="N448" s="37"/>
    </row>
    <row r="449" spans="2:14" ht="11.25" customHeight="1" x14ac:dyDescent="0.15">
      <c r="B449" s="54" t="s">
        <v>242</v>
      </c>
      <c r="C449" s="55">
        <v>1577</v>
      </c>
      <c r="D449" s="55"/>
      <c r="E449" s="56">
        <f>C449+D449</f>
        <v>1577</v>
      </c>
      <c r="F449" s="23">
        <v>0</v>
      </c>
      <c r="G449" s="55"/>
      <c r="H449" s="56">
        <f>F449+G449</f>
        <v>0</v>
      </c>
      <c r="I449" s="23">
        <v>503</v>
      </c>
      <c r="J449" s="55"/>
      <c r="K449" s="57">
        <f>I449+J449</f>
        <v>503</v>
      </c>
      <c r="L449" s="21">
        <f>F449+I449</f>
        <v>503</v>
      </c>
      <c r="M449" s="55">
        <f>G449+J449</f>
        <v>0</v>
      </c>
      <c r="N449" s="57">
        <f>L449+M449</f>
        <v>503</v>
      </c>
    </row>
    <row r="450" spans="2:14" ht="11.25" customHeight="1" x14ac:dyDescent="0.15">
      <c r="B450" s="12"/>
      <c r="C450" s="26"/>
      <c r="D450" s="26"/>
      <c r="E450" s="27"/>
      <c r="F450" s="28"/>
      <c r="G450" s="26"/>
      <c r="H450" s="27"/>
      <c r="I450" s="28"/>
      <c r="J450" s="26"/>
      <c r="K450" s="29"/>
      <c r="L450" s="30"/>
      <c r="M450" s="26"/>
      <c r="N450" s="29"/>
    </row>
    <row r="451" spans="2:14" ht="11.25" customHeight="1" x14ac:dyDescent="0.15">
      <c r="B451" s="32" t="s">
        <v>243</v>
      </c>
      <c r="C451" s="55">
        <v>3361</v>
      </c>
      <c r="D451" s="59"/>
      <c r="E451" s="56">
        <f>C451+D451</f>
        <v>3361</v>
      </c>
      <c r="F451" s="23">
        <v>0</v>
      </c>
      <c r="G451" s="55"/>
      <c r="H451" s="56">
        <f>F451+G451</f>
        <v>0</v>
      </c>
      <c r="I451" s="23">
        <v>2366</v>
      </c>
      <c r="J451" s="55"/>
      <c r="K451" s="57">
        <f>I451+J451</f>
        <v>2366</v>
      </c>
      <c r="L451" s="21">
        <f>F451+I451</f>
        <v>2366</v>
      </c>
      <c r="M451" s="55">
        <f>G451+J451</f>
        <v>0</v>
      </c>
      <c r="N451" s="57">
        <f>L451+M451</f>
        <v>2366</v>
      </c>
    </row>
    <row r="452" spans="2:14" ht="11.25" customHeight="1" x14ac:dyDescent="0.15">
      <c r="B452" s="25"/>
      <c r="C452" s="26"/>
      <c r="D452" s="26"/>
      <c r="E452" s="27"/>
      <c r="F452" s="28"/>
      <c r="G452" s="26"/>
      <c r="H452" s="27"/>
      <c r="I452" s="28"/>
      <c r="J452" s="26"/>
      <c r="K452" s="29"/>
      <c r="L452" s="30"/>
      <c r="M452" s="26"/>
      <c r="N452" s="29"/>
    </row>
    <row r="453" spans="2:14" ht="11.25" customHeight="1" x14ac:dyDescent="0.15">
      <c r="B453" s="54" t="s">
        <v>244</v>
      </c>
      <c r="C453" s="55">
        <v>1009</v>
      </c>
      <c r="D453" s="55"/>
      <c r="E453" s="56">
        <f>C453+D453</f>
        <v>1009</v>
      </c>
      <c r="F453" s="23">
        <v>472</v>
      </c>
      <c r="G453" s="55"/>
      <c r="H453" s="56">
        <f>F453+G453</f>
        <v>472</v>
      </c>
      <c r="I453" s="23">
        <v>0</v>
      </c>
      <c r="J453" s="55"/>
      <c r="K453" s="57">
        <f>I453+J453</f>
        <v>0</v>
      </c>
      <c r="L453" s="21">
        <f>F453+I453</f>
        <v>472</v>
      </c>
      <c r="M453" s="55">
        <f>G453+J453</f>
        <v>0</v>
      </c>
      <c r="N453" s="57">
        <f>L453+M453</f>
        <v>472</v>
      </c>
    </row>
    <row r="454" spans="2:14" ht="11.25" customHeight="1" x14ac:dyDescent="0.15">
      <c r="B454" s="25"/>
      <c r="C454" s="26"/>
      <c r="D454" s="26"/>
      <c r="E454" s="27"/>
      <c r="F454" s="28"/>
      <c r="G454" s="26"/>
      <c r="H454" s="27"/>
      <c r="I454" s="28"/>
      <c r="J454" s="26"/>
      <c r="K454" s="29"/>
      <c r="L454" s="30"/>
      <c r="M454" s="26"/>
      <c r="N454" s="29"/>
    </row>
    <row r="455" spans="2:14" ht="11.25" customHeight="1" x14ac:dyDescent="0.15">
      <c r="B455" s="54" t="s">
        <v>245</v>
      </c>
      <c r="C455" s="55">
        <v>875</v>
      </c>
      <c r="D455" s="55"/>
      <c r="E455" s="56">
        <f>C455+D455</f>
        <v>875</v>
      </c>
      <c r="F455" s="23">
        <v>0</v>
      </c>
      <c r="G455" s="55"/>
      <c r="H455" s="56">
        <f>F455+G455</f>
        <v>0</v>
      </c>
      <c r="I455" s="23">
        <v>584</v>
      </c>
      <c r="J455" s="55">
        <v>-40</v>
      </c>
      <c r="K455" s="57">
        <f>I455+J455</f>
        <v>544</v>
      </c>
      <c r="L455" s="21">
        <f>F455+I455</f>
        <v>584</v>
      </c>
      <c r="M455" s="55">
        <f>G455+J455</f>
        <v>-40</v>
      </c>
      <c r="N455" s="57">
        <f>L455+M455</f>
        <v>544</v>
      </c>
    </row>
    <row r="456" spans="2:14" ht="11.25" customHeight="1" x14ac:dyDescent="0.15">
      <c r="B456" s="32"/>
      <c r="C456" s="26"/>
      <c r="D456" s="26"/>
      <c r="E456" s="27"/>
      <c r="F456" s="28"/>
      <c r="G456" s="26"/>
      <c r="H456" s="27"/>
      <c r="I456" s="28"/>
      <c r="J456" s="26"/>
      <c r="K456" s="29"/>
      <c r="L456" s="30"/>
      <c r="M456" s="26"/>
      <c r="N456" s="29"/>
    </row>
    <row r="457" spans="2:14" ht="11.25" customHeight="1" x14ac:dyDescent="0.15">
      <c r="B457" s="32" t="s">
        <v>246</v>
      </c>
      <c r="C457" s="55">
        <v>297</v>
      </c>
      <c r="D457" s="55"/>
      <c r="E457" s="56">
        <f>C457+D457</f>
        <v>297</v>
      </c>
      <c r="F457" s="23">
        <v>0</v>
      </c>
      <c r="G457" s="55"/>
      <c r="H457" s="56">
        <f>F457+G457</f>
        <v>0</v>
      </c>
      <c r="I457" s="23">
        <v>0</v>
      </c>
      <c r="J457" s="55"/>
      <c r="K457" s="57">
        <f>I457+J457</f>
        <v>0</v>
      </c>
      <c r="L457" s="21">
        <f>F457+I457</f>
        <v>0</v>
      </c>
      <c r="M457" s="55">
        <f>G457+J457</f>
        <v>0</v>
      </c>
      <c r="N457" s="57">
        <f>L457+M457</f>
        <v>0</v>
      </c>
    </row>
    <row r="458" spans="2:14" ht="11.25" customHeight="1" x14ac:dyDescent="0.15">
      <c r="B458" s="58"/>
      <c r="C458" s="26"/>
      <c r="D458" s="26"/>
      <c r="E458" s="27"/>
      <c r="F458" s="28"/>
      <c r="G458" s="26"/>
      <c r="H458" s="27"/>
      <c r="I458" s="28"/>
      <c r="J458" s="26"/>
      <c r="K458" s="29"/>
      <c r="L458" s="30"/>
      <c r="M458" s="26"/>
      <c r="N458" s="29"/>
    </row>
    <row r="459" spans="2:14" ht="11.25" customHeight="1" x14ac:dyDescent="0.15">
      <c r="B459" s="54" t="s">
        <v>247</v>
      </c>
      <c r="C459" s="55">
        <v>64669</v>
      </c>
      <c r="D459" s="55"/>
      <c r="E459" s="56">
        <f>C459+D459</f>
        <v>64669</v>
      </c>
      <c r="F459" s="23">
        <v>240</v>
      </c>
      <c r="G459" s="55"/>
      <c r="H459" s="56">
        <f>F459+G459</f>
        <v>240</v>
      </c>
      <c r="I459" s="23">
        <v>1351</v>
      </c>
      <c r="J459" s="55"/>
      <c r="K459" s="57">
        <f>I459+J459</f>
        <v>1351</v>
      </c>
      <c r="L459" s="21">
        <f>F459+I459</f>
        <v>1591</v>
      </c>
      <c r="M459" s="55">
        <f>G459+J459</f>
        <v>0</v>
      </c>
      <c r="N459" s="57">
        <f>L459+M459</f>
        <v>1591</v>
      </c>
    </row>
    <row r="460" spans="2:14" ht="11.25" customHeight="1" x14ac:dyDescent="0.15">
      <c r="B460" s="32"/>
      <c r="C460" s="26"/>
      <c r="D460" s="26"/>
      <c r="E460" s="27"/>
      <c r="F460" s="28"/>
      <c r="G460" s="26"/>
      <c r="H460" s="27"/>
      <c r="I460" s="28"/>
      <c r="J460" s="26"/>
      <c r="K460" s="29"/>
      <c r="L460" s="30"/>
      <c r="M460" s="26"/>
      <c r="N460" s="29"/>
    </row>
    <row r="461" spans="2:14" ht="11.25" customHeight="1" x14ac:dyDescent="0.15">
      <c r="B461" s="32" t="s">
        <v>248</v>
      </c>
      <c r="C461" s="55">
        <v>5630</v>
      </c>
      <c r="D461" s="55"/>
      <c r="E461" s="56">
        <f>C461+D461</f>
        <v>5630</v>
      </c>
      <c r="F461" s="23">
        <v>0</v>
      </c>
      <c r="G461" s="55"/>
      <c r="H461" s="56">
        <f>F461+G461</f>
        <v>0</v>
      </c>
      <c r="I461" s="23">
        <v>2676</v>
      </c>
      <c r="J461" s="55"/>
      <c r="K461" s="57">
        <f>I461+J461</f>
        <v>2676</v>
      </c>
      <c r="L461" s="21">
        <f>F461+I461</f>
        <v>2676</v>
      </c>
      <c r="M461" s="55">
        <f>G461+J461</f>
        <v>0</v>
      </c>
      <c r="N461" s="57">
        <f>L461+M461</f>
        <v>2676</v>
      </c>
    </row>
    <row r="462" spans="2:14" ht="11.25" customHeight="1" x14ac:dyDescent="0.15">
      <c r="B462" s="128"/>
      <c r="C462" s="26"/>
      <c r="D462" s="26"/>
      <c r="E462" s="27"/>
      <c r="F462" s="28"/>
      <c r="G462" s="26"/>
      <c r="H462" s="27"/>
      <c r="I462" s="28"/>
      <c r="J462" s="26"/>
      <c r="K462" s="29"/>
      <c r="L462" s="30"/>
      <c r="M462" s="26"/>
      <c r="N462" s="29"/>
    </row>
    <row r="463" spans="2:14" ht="11.25" customHeight="1" x14ac:dyDescent="0.15">
      <c r="B463" s="129" t="s">
        <v>249</v>
      </c>
      <c r="C463" s="55">
        <v>1537</v>
      </c>
      <c r="D463" s="55"/>
      <c r="E463" s="56">
        <f>C463+D463</f>
        <v>1537</v>
      </c>
      <c r="F463" s="23">
        <v>0</v>
      </c>
      <c r="G463" s="55"/>
      <c r="H463" s="56">
        <f>F463+G463</f>
        <v>0</v>
      </c>
      <c r="I463" s="23">
        <v>0</v>
      </c>
      <c r="J463" s="55"/>
      <c r="K463" s="57">
        <f>I463+J463</f>
        <v>0</v>
      </c>
      <c r="L463" s="21">
        <f>F463+I463</f>
        <v>0</v>
      </c>
      <c r="M463" s="55">
        <f>G463+J463</f>
        <v>0</v>
      </c>
      <c r="N463" s="57">
        <f>L463+M463</f>
        <v>0</v>
      </c>
    </row>
    <row r="464" spans="2:14" ht="11.25" customHeight="1" x14ac:dyDescent="0.15">
      <c r="B464" s="130"/>
      <c r="C464" s="26"/>
      <c r="D464" s="26"/>
      <c r="E464" s="27"/>
      <c r="F464" s="28"/>
      <c r="G464" s="26"/>
      <c r="H464" s="27"/>
      <c r="I464" s="28"/>
      <c r="J464" s="26"/>
      <c r="K464" s="29"/>
      <c r="L464" s="30"/>
      <c r="M464" s="26"/>
      <c r="N464" s="29"/>
    </row>
    <row r="465" spans="2:14" ht="11.25" customHeight="1" x14ac:dyDescent="0.15">
      <c r="B465" s="129" t="s">
        <v>250</v>
      </c>
      <c r="C465" s="55">
        <v>4111</v>
      </c>
      <c r="D465" s="59"/>
      <c r="E465" s="56">
        <f>C465+D465</f>
        <v>4111</v>
      </c>
      <c r="F465" s="23">
        <v>0</v>
      </c>
      <c r="G465" s="55"/>
      <c r="H465" s="56">
        <f>F465+G465</f>
        <v>0</v>
      </c>
      <c r="I465" s="23">
        <v>1408</v>
      </c>
      <c r="J465" s="59"/>
      <c r="K465" s="57">
        <f>I465+J465</f>
        <v>1408</v>
      </c>
      <c r="L465" s="21">
        <f>F465+I465</f>
        <v>1408</v>
      </c>
      <c r="M465" s="55"/>
      <c r="N465" s="57">
        <f>L465+M465</f>
        <v>1408</v>
      </c>
    </row>
    <row r="466" spans="2:14" ht="11.25" customHeight="1" x14ac:dyDescent="0.15">
      <c r="B466" s="32" t="s">
        <v>251</v>
      </c>
      <c r="C466" s="26"/>
      <c r="D466" s="26"/>
      <c r="E466" s="27"/>
      <c r="F466" s="28"/>
      <c r="G466" s="26"/>
      <c r="H466" s="27"/>
      <c r="I466" s="28"/>
      <c r="J466" s="26"/>
      <c r="K466" s="29"/>
      <c r="L466" s="30"/>
      <c r="M466" s="26"/>
      <c r="N466" s="29"/>
    </row>
    <row r="467" spans="2:14" ht="11.25" customHeight="1" x14ac:dyDescent="0.15">
      <c r="B467" s="32" t="s">
        <v>252</v>
      </c>
      <c r="C467" s="55">
        <v>0</v>
      </c>
      <c r="D467" s="55"/>
      <c r="E467" s="56">
        <f>C467+D467</f>
        <v>0</v>
      </c>
      <c r="F467" s="23">
        <v>0</v>
      </c>
      <c r="G467" s="55"/>
      <c r="H467" s="56">
        <f>F467+G467</f>
        <v>0</v>
      </c>
      <c r="I467" s="23">
        <v>1226</v>
      </c>
      <c r="J467" s="55"/>
      <c r="K467" s="57">
        <f>I467+J467</f>
        <v>1226</v>
      </c>
      <c r="L467" s="21">
        <f>F467+I467</f>
        <v>1226</v>
      </c>
      <c r="M467" s="55">
        <f>G467+J467</f>
        <v>0</v>
      </c>
      <c r="N467" s="57">
        <f>L467+M467</f>
        <v>1226</v>
      </c>
    </row>
    <row r="468" spans="2:14" ht="11.25" customHeight="1" x14ac:dyDescent="0.15">
      <c r="B468" s="58"/>
      <c r="C468" s="33"/>
      <c r="D468" s="33"/>
      <c r="E468" s="27"/>
      <c r="F468" s="36"/>
      <c r="G468" s="33"/>
      <c r="H468" s="27"/>
      <c r="I468" s="36"/>
      <c r="J468" s="33"/>
      <c r="K468" s="29"/>
      <c r="L468" s="38"/>
      <c r="M468" s="33"/>
      <c r="N468" s="29"/>
    </row>
    <row r="469" spans="2:14" ht="11.25" customHeight="1" x14ac:dyDescent="0.15">
      <c r="B469" s="54" t="s">
        <v>253</v>
      </c>
      <c r="C469" s="55">
        <v>11933</v>
      </c>
      <c r="D469" s="55"/>
      <c r="E469" s="56">
        <f>C469+D469</f>
        <v>11933</v>
      </c>
      <c r="F469" s="23">
        <v>0</v>
      </c>
      <c r="G469" s="55"/>
      <c r="H469" s="56">
        <f>F469+G469</f>
        <v>0</v>
      </c>
      <c r="I469" s="23">
        <v>1540</v>
      </c>
      <c r="J469" s="55"/>
      <c r="K469" s="57">
        <f>I469+J469</f>
        <v>1540</v>
      </c>
      <c r="L469" s="21">
        <f>F469+I469</f>
        <v>1540</v>
      </c>
      <c r="M469" s="55">
        <f>G469+J469</f>
        <v>0</v>
      </c>
      <c r="N469" s="57">
        <f>L469+M469</f>
        <v>1540</v>
      </c>
    </row>
    <row r="470" spans="2:14" ht="11.25" customHeight="1" x14ac:dyDescent="0.15">
      <c r="B470" s="32"/>
      <c r="C470" s="26"/>
      <c r="D470" s="26"/>
      <c r="E470" s="27"/>
      <c r="F470" s="28"/>
      <c r="G470" s="26"/>
      <c r="H470" s="27"/>
      <c r="I470" s="28"/>
      <c r="J470" s="26"/>
      <c r="K470" s="29"/>
      <c r="L470" s="30"/>
      <c r="M470" s="26"/>
      <c r="N470" s="29"/>
    </row>
    <row r="471" spans="2:14" ht="11.25" customHeight="1" x14ac:dyDescent="0.15">
      <c r="B471" s="32" t="s">
        <v>254</v>
      </c>
      <c r="C471" s="55">
        <v>1733</v>
      </c>
      <c r="D471" s="55"/>
      <c r="E471" s="56">
        <f>C471+D471</f>
        <v>1733</v>
      </c>
      <c r="F471" s="23">
        <v>0</v>
      </c>
      <c r="G471" s="55"/>
      <c r="H471" s="56">
        <f>F471+G471</f>
        <v>0</v>
      </c>
      <c r="I471" s="23">
        <v>856</v>
      </c>
      <c r="J471" s="55"/>
      <c r="K471" s="57">
        <f>I471+J471</f>
        <v>856</v>
      </c>
      <c r="L471" s="21">
        <f>F471+I471</f>
        <v>856</v>
      </c>
      <c r="M471" s="55">
        <f>G471+J471</f>
        <v>0</v>
      </c>
      <c r="N471" s="57">
        <f>L471+M471</f>
        <v>856</v>
      </c>
    </row>
    <row r="472" spans="2:14" ht="11.25" customHeight="1" x14ac:dyDescent="0.15">
      <c r="B472" s="58" t="s">
        <v>255</v>
      </c>
      <c r="C472" s="26"/>
      <c r="D472" s="26"/>
      <c r="E472" s="27"/>
      <c r="F472" s="28"/>
      <c r="G472" s="26"/>
      <c r="H472" s="27"/>
      <c r="I472" s="28"/>
      <c r="J472" s="26"/>
      <c r="K472" s="29"/>
      <c r="L472" s="30"/>
      <c r="M472" s="26"/>
      <c r="N472" s="29"/>
    </row>
    <row r="473" spans="2:14" ht="11.25" customHeight="1" x14ac:dyDescent="0.15">
      <c r="B473" s="54" t="s">
        <v>256</v>
      </c>
      <c r="C473" s="55">
        <v>15052</v>
      </c>
      <c r="D473" s="55"/>
      <c r="E473" s="56">
        <f>C473+D473</f>
        <v>15052</v>
      </c>
      <c r="F473" s="23">
        <v>0</v>
      </c>
      <c r="G473" s="55"/>
      <c r="H473" s="56">
        <f>F473+G473</f>
        <v>0</v>
      </c>
      <c r="I473" s="23">
        <v>7236</v>
      </c>
      <c r="J473" s="55"/>
      <c r="K473" s="57">
        <f>I473+J473</f>
        <v>7236</v>
      </c>
      <c r="L473" s="21">
        <f>F473+I473</f>
        <v>7236</v>
      </c>
      <c r="M473" s="55">
        <f>G473+J473</f>
        <v>0</v>
      </c>
      <c r="N473" s="57">
        <f>L473+M473</f>
        <v>7236</v>
      </c>
    </row>
    <row r="474" spans="2:14" ht="11.25" customHeight="1" x14ac:dyDescent="0.15">
      <c r="B474" s="12"/>
      <c r="C474" s="33"/>
      <c r="D474" s="33"/>
      <c r="E474" s="35"/>
      <c r="F474" s="36"/>
      <c r="G474" s="33"/>
      <c r="H474" s="35"/>
      <c r="I474" s="36"/>
      <c r="J474" s="33"/>
      <c r="K474" s="37"/>
      <c r="L474" s="38"/>
      <c r="M474" s="33"/>
      <c r="N474" s="37"/>
    </row>
    <row r="475" spans="2:14" ht="11.25" customHeight="1" x14ac:dyDescent="0.15">
      <c r="B475" s="54" t="s">
        <v>257</v>
      </c>
      <c r="C475" s="55">
        <v>7033</v>
      </c>
      <c r="D475" s="55"/>
      <c r="E475" s="56">
        <f>C475+D475</f>
        <v>7033</v>
      </c>
      <c r="F475" s="23">
        <v>0</v>
      </c>
      <c r="G475" s="55"/>
      <c r="H475" s="56">
        <f>F475+G475</f>
        <v>0</v>
      </c>
      <c r="I475" s="23">
        <v>2462</v>
      </c>
      <c r="J475" s="55"/>
      <c r="K475" s="57">
        <f>I475+J475</f>
        <v>2462</v>
      </c>
      <c r="L475" s="21">
        <f>F475+I475</f>
        <v>2462</v>
      </c>
      <c r="M475" s="55">
        <f>G475+J475</f>
        <v>0</v>
      </c>
      <c r="N475" s="57">
        <f>L475+M475</f>
        <v>2462</v>
      </c>
    </row>
    <row r="476" spans="2:14" ht="11.25" customHeight="1" x14ac:dyDescent="0.15">
      <c r="B476" s="25"/>
      <c r="C476" s="26"/>
      <c r="D476" s="26"/>
      <c r="E476" s="27"/>
      <c r="F476" s="28"/>
      <c r="G476" s="26"/>
      <c r="H476" s="27"/>
      <c r="I476" s="28"/>
      <c r="J476" s="26"/>
      <c r="K476" s="29"/>
      <c r="L476" s="30"/>
      <c r="M476" s="26"/>
      <c r="N476" s="29"/>
    </row>
    <row r="477" spans="2:14" ht="11.25" customHeight="1" x14ac:dyDescent="0.15">
      <c r="B477" s="54" t="s">
        <v>258</v>
      </c>
      <c r="C477" s="55">
        <v>64757</v>
      </c>
      <c r="D477" s="55"/>
      <c r="E477" s="56">
        <f>C477+D477</f>
        <v>64757</v>
      </c>
      <c r="F477" s="23">
        <v>0</v>
      </c>
      <c r="G477" s="55"/>
      <c r="H477" s="56">
        <f>F477+G477</f>
        <v>0</v>
      </c>
      <c r="I477" s="23">
        <v>7868</v>
      </c>
      <c r="J477" s="55"/>
      <c r="K477" s="57">
        <f>I477+J477</f>
        <v>7868</v>
      </c>
      <c r="L477" s="21">
        <f>F477+I477</f>
        <v>7868</v>
      </c>
      <c r="M477" s="55">
        <f>G477+J477</f>
        <v>0</v>
      </c>
      <c r="N477" s="57">
        <f>L477+M477</f>
        <v>7868</v>
      </c>
    </row>
    <row r="478" spans="2:14" ht="11.25" customHeight="1" x14ac:dyDescent="0.15">
      <c r="B478" s="12"/>
      <c r="C478" s="26"/>
      <c r="D478" s="26"/>
      <c r="E478" s="27"/>
      <c r="F478" s="28"/>
      <c r="G478" s="26"/>
      <c r="H478" s="27"/>
      <c r="I478" s="28"/>
      <c r="J478" s="26"/>
      <c r="K478" s="29"/>
      <c r="L478" s="30"/>
      <c r="M478" s="26"/>
      <c r="N478" s="29"/>
    </row>
    <row r="479" spans="2:14" ht="11.25" customHeight="1" x14ac:dyDescent="0.15">
      <c r="B479" s="32" t="s">
        <v>259</v>
      </c>
      <c r="C479" s="55">
        <v>1506</v>
      </c>
      <c r="D479" s="55"/>
      <c r="E479" s="56">
        <f>C479+D479</f>
        <v>1506</v>
      </c>
      <c r="F479" s="23">
        <v>0</v>
      </c>
      <c r="G479" s="55"/>
      <c r="H479" s="56">
        <f>F479+G479</f>
        <v>0</v>
      </c>
      <c r="I479" s="23">
        <v>1347</v>
      </c>
      <c r="J479" s="55"/>
      <c r="K479" s="57">
        <f>I479+J479</f>
        <v>1347</v>
      </c>
      <c r="L479" s="21">
        <f>F479+I479</f>
        <v>1347</v>
      </c>
      <c r="M479" s="55">
        <f>G479+J479</f>
        <v>0</v>
      </c>
      <c r="N479" s="57">
        <f>L479+M479</f>
        <v>1347</v>
      </c>
    </row>
    <row r="480" spans="2:14" ht="11.25" customHeight="1" x14ac:dyDescent="0.15">
      <c r="B480" s="25"/>
      <c r="C480" s="26"/>
      <c r="D480" s="26"/>
      <c r="E480" s="27"/>
      <c r="F480" s="28"/>
      <c r="G480" s="26"/>
      <c r="H480" s="27"/>
      <c r="I480" s="28"/>
      <c r="J480" s="26"/>
      <c r="K480" s="29"/>
      <c r="L480" s="30"/>
      <c r="M480" s="26"/>
      <c r="N480" s="29"/>
    </row>
    <row r="481" spans="2:14" ht="11.25" customHeight="1" x14ac:dyDescent="0.15">
      <c r="B481" s="54" t="s">
        <v>260</v>
      </c>
      <c r="C481" s="55">
        <v>0</v>
      </c>
      <c r="D481" s="55"/>
      <c r="E481" s="56">
        <f>C481+D481</f>
        <v>0</v>
      </c>
      <c r="F481" s="23">
        <v>0</v>
      </c>
      <c r="G481" s="55"/>
      <c r="H481" s="56">
        <f>F481+G481</f>
        <v>0</v>
      </c>
      <c r="I481" s="23">
        <v>1513</v>
      </c>
      <c r="J481" s="55"/>
      <c r="K481" s="57">
        <f>I481+J481</f>
        <v>1513</v>
      </c>
      <c r="L481" s="21">
        <f>F481+I481</f>
        <v>1513</v>
      </c>
      <c r="M481" s="55">
        <f>G481+J481</f>
        <v>0</v>
      </c>
      <c r="N481" s="57">
        <f>L481+M481</f>
        <v>1513</v>
      </c>
    </row>
    <row r="482" spans="2:14" ht="11.25" customHeight="1" x14ac:dyDescent="0.15">
      <c r="B482" s="25"/>
      <c r="C482" s="26"/>
      <c r="D482" s="26"/>
      <c r="E482" s="27"/>
      <c r="F482" s="28"/>
      <c r="G482" s="26"/>
      <c r="H482" s="27"/>
      <c r="I482" s="28"/>
      <c r="J482" s="26"/>
      <c r="K482" s="29"/>
      <c r="L482" s="30"/>
      <c r="M482" s="26"/>
      <c r="N482" s="29"/>
    </row>
    <row r="483" spans="2:14" ht="11.25" customHeight="1" x14ac:dyDescent="0.15">
      <c r="B483" s="54" t="s">
        <v>261</v>
      </c>
      <c r="C483" s="55">
        <v>101458</v>
      </c>
      <c r="D483" s="55"/>
      <c r="E483" s="56">
        <f>C483+D483</f>
        <v>101458</v>
      </c>
      <c r="F483" s="23">
        <v>50</v>
      </c>
      <c r="G483" s="55"/>
      <c r="H483" s="56">
        <f>F483+G483</f>
        <v>50</v>
      </c>
      <c r="I483" s="23">
        <v>1251</v>
      </c>
      <c r="J483" s="55"/>
      <c r="K483" s="57">
        <f>I483+J483</f>
        <v>1251</v>
      </c>
      <c r="L483" s="21">
        <f>F483+I483</f>
        <v>1301</v>
      </c>
      <c r="M483" s="55">
        <f>G483+J483</f>
        <v>0</v>
      </c>
      <c r="N483" s="57">
        <f>L483+M483</f>
        <v>1301</v>
      </c>
    </row>
    <row r="484" spans="2:14" ht="11.25" customHeight="1" x14ac:dyDescent="0.15">
      <c r="B484" s="32"/>
      <c r="C484" s="26"/>
      <c r="D484" s="26"/>
      <c r="E484" s="27"/>
      <c r="F484" s="28"/>
      <c r="G484" s="26"/>
      <c r="H484" s="27"/>
      <c r="I484" s="28"/>
      <c r="J484" s="26"/>
      <c r="K484" s="29"/>
      <c r="L484" s="30"/>
      <c r="M484" s="26"/>
      <c r="N484" s="29"/>
    </row>
    <row r="485" spans="2:14" ht="11.25" customHeight="1" x14ac:dyDescent="0.15">
      <c r="B485" s="32" t="s">
        <v>262</v>
      </c>
      <c r="C485" s="55">
        <v>62069</v>
      </c>
      <c r="D485" s="55"/>
      <c r="E485" s="56">
        <f>C485+D485</f>
        <v>62069</v>
      </c>
      <c r="F485" s="23">
        <v>0</v>
      </c>
      <c r="G485" s="55"/>
      <c r="H485" s="56">
        <f>F485+G485</f>
        <v>0</v>
      </c>
      <c r="I485" s="23">
        <v>0</v>
      </c>
      <c r="J485" s="55"/>
      <c r="K485" s="57">
        <f>I485+J485</f>
        <v>0</v>
      </c>
      <c r="L485" s="21">
        <f>F485+I485</f>
        <v>0</v>
      </c>
      <c r="M485" s="55">
        <f>G485+J485</f>
        <v>0</v>
      </c>
      <c r="N485" s="57">
        <f>L485+M485</f>
        <v>0</v>
      </c>
    </row>
    <row r="486" spans="2:14" ht="11.25" customHeight="1" x14ac:dyDescent="0.15">
      <c r="B486" s="58"/>
      <c r="C486" s="26"/>
      <c r="D486" s="26"/>
      <c r="E486" s="27"/>
      <c r="F486" s="28"/>
      <c r="G486" s="26"/>
      <c r="H486" s="27"/>
      <c r="I486" s="28"/>
      <c r="J486" s="26"/>
      <c r="K486" s="29"/>
      <c r="L486" s="30"/>
      <c r="M486" s="26"/>
      <c r="N486" s="29"/>
    </row>
    <row r="487" spans="2:14" ht="11.25" customHeight="1" x14ac:dyDescent="0.15">
      <c r="B487" s="54" t="s">
        <v>263</v>
      </c>
      <c r="C487" s="55">
        <v>2410</v>
      </c>
      <c r="D487" s="55"/>
      <c r="E487" s="56">
        <f>C487+D487</f>
        <v>2410</v>
      </c>
      <c r="F487" s="23">
        <v>0</v>
      </c>
      <c r="G487" s="55"/>
      <c r="H487" s="56">
        <f>F487+G487</f>
        <v>0</v>
      </c>
      <c r="I487" s="23">
        <v>0</v>
      </c>
      <c r="J487" s="55"/>
      <c r="K487" s="57">
        <f>I487+J487</f>
        <v>0</v>
      </c>
      <c r="L487" s="21">
        <f>F487+I487</f>
        <v>0</v>
      </c>
      <c r="M487" s="55">
        <f>G487+J487</f>
        <v>0</v>
      </c>
      <c r="N487" s="57">
        <f>L487+M487</f>
        <v>0</v>
      </c>
    </row>
    <row r="488" spans="2:14" ht="11.25" customHeight="1" x14ac:dyDescent="0.15">
      <c r="B488" s="233" t="s">
        <v>264</v>
      </c>
      <c r="C488" s="33"/>
      <c r="D488" s="33"/>
      <c r="E488" s="35"/>
      <c r="F488" s="36"/>
      <c r="G488" s="33"/>
      <c r="H488" s="35"/>
      <c r="I488" s="36"/>
      <c r="J488" s="33"/>
      <c r="K488" s="37"/>
      <c r="L488" s="38"/>
      <c r="M488" s="33"/>
      <c r="N488" s="37"/>
    </row>
    <row r="489" spans="2:14" ht="11.25" customHeight="1" x14ac:dyDescent="0.15">
      <c r="B489" s="234"/>
      <c r="C489" s="33"/>
      <c r="D489" s="33"/>
      <c r="E489" s="35"/>
      <c r="F489" s="36">
        <v>88.54</v>
      </c>
      <c r="G489" s="34"/>
      <c r="H489" s="35">
        <f>F489+G489</f>
        <v>88.54</v>
      </c>
      <c r="I489" s="36">
        <v>0</v>
      </c>
      <c r="J489" s="34"/>
      <c r="K489" s="131">
        <f>I489+J489</f>
        <v>0</v>
      </c>
      <c r="L489" s="38">
        <f>F489+I489</f>
        <v>88.54</v>
      </c>
      <c r="M489" s="34">
        <f>G489+J489</f>
        <v>0</v>
      </c>
      <c r="N489" s="125">
        <f>L489+M489</f>
        <v>88.54</v>
      </c>
    </row>
    <row r="490" spans="2:14" ht="11.25" customHeight="1" x14ac:dyDescent="0.15">
      <c r="B490" s="32"/>
      <c r="C490" s="26"/>
      <c r="D490" s="26"/>
      <c r="E490" s="27"/>
      <c r="F490" s="28"/>
      <c r="G490" s="26"/>
      <c r="H490" s="27"/>
      <c r="I490" s="28"/>
      <c r="J490" s="26"/>
      <c r="K490" s="29"/>
      <c r="L490" s="30"/>
      <c r="M490" s="26"/>
      <c r="N490" s="29"/>
    </row>
    <row r="491" spans="2:14" ht="11.25" customHeight="1" x14ac:dyDescent="0.15">
      <c r="B491" s="32" t="s">
        <v>265</v>
      </c>
      <c r="C491" s="55">
        <v>1592</v>
      </c>
      <c r="D491" s="55"/>
      <c r="E491" s="56">
        <f>C491+D491</f>
        <v>1592</v>
      </c>
      <c r="F491" s="23">
        <v>0</v>
      </c>
      <c r="G491" s="55"/>
      <c r="H491" s="56">
        <f>F491+G491</f>
        <v>0</v>
      </c>
      <c r="I491" s="23">
        <v>0</v>
      </c>
      <c r="J491" s="55"/>
      <c r="K491" s="57">
        <f>I491+J491</f>
        <v>0</v>
      </c>
      <c r="L491" s="21">
        <f>F491+I491</f>
        <v>0</v>
      </c>
      <c r="M491" s="55">
        <f>G491+J491</f>
        <v>0</v>
      </c>
      <c r="N491" s="57">
        <f>L491+M491</f>
        <v>0</v>
      </c>
    </row>
    <row r="492" spans="2:14" ht="11.25" customHeight="1" x14ac:dyDescent="0.15">
      <c r="B492" s="58"/>
      <c r="C492" s="26"/>
      <c r="D492" s="26"/>
      <c r="E492" s="27"/>
      <c r="F492" s="28"/>
      <c r="G492" s="26"/>
      <c r="H492" s="27"/>
      <c r="I492" s="28"/>
      <c r="J492" s="26"/>
      <c r="K492" s="29"/>
      <c r="L492" s="30"/>
      <c r="M492" s="26"/>
      <c r="N492" s="29"/>
    </row>
    <row r="493" spans="2:14" ht="11.25" customHeight="1" x14ac:dyDescent="0.15">
      <c r="B493" s="54" t="s">
        <v>266</v>
      </c>
      <c r="C493" s="55">
        <v>979</v>
      </c>
      <c r="D493" s="67"/>
      <c r="E493" s="56">
        <f>C493+D493</f>
        <v>979</v>
      </c>
      <c r="F493" s="23">
        <v>0</v>
      </c>
      <c r="G493" s="55"/>
      <c r="H493" s="56">
        <f>F493+G493</f>
        <v>0</v>
      </c>
      <c r="I493" s="23">
        <v>117</v>
      </c>
      <c r="J493" s="55"/>
      <c r="K493" s="57">
        <f>I493+J493</f>
        <v>117</v>
      </c>
      <c r="L493" s="21">
        <f>F493+I493</f>
        <v>117</v>
      </c>
      <c r="M493" s="55">
        <f>G493+J493</f>
        <v>0</v>
      </c>
      <c r="N493" s="57">
        <f>L493+M493</f>
        <v>117</v>
      </c>
    </row>
    <row r="494" spans="2:14" ht="11.25" customHeight="1" x14ac:dyDescent="0.15">
      <c r="B494" s="32" t="s">
        <v>267</v>
      </c>
      <c r="C494" s="26"/>
      <c r="D494" s="26"/>
      <c r="E494" s="27"/>
      <c r="F494" s="28"/>
      <c r="G494" s="26"/>
      <c r="H494" s="27"/>
      <c r="I494" s="28"/>
      <c r="J494" s="26"/>
      <c r="K494" s="29"/>
      <c r="L494" s="30"/>
      <c r="M494" s="26"/>
      <c r="N494" s="29"/>
    </row>
    <row r="495" spans="2:14" ht="11.25" customHeight="1" x14ac:dyDescent="0.15">
      <c r="B495" s="32" t="s">
        <v>268</v>
      </c>
      <c r="C495" s="55">
        <v>37321</v>
      </c>
      <c r="D495" s="55"/>
      <c r="E495" s="56">
        <f>C495+D495</f>
        <v>37321</v>
      </c>
      <c r="F495" s="23">
        <v>0</v>
      </c>
      <c r="G495" s="55"/>
      <c r="H495" s="56">
        <f>F495+G495</f>
        <v>0</v>
      </c>
      <c r="I495" s="23">
        <v>0</v>
      </c>
      <c r="J495" s="55"/>
      <c r="K495" s="57">
        <f>I495+J495</f>
        <v>0</v>
      </c>
      <c r="L495" s="21">
        <f>F495+I495</f>
        <v>0</v>
      </c>
      <c r="M495" s="55">
        <f>G495+J495</f>
        <v>0</v>
      </c>
      <c r="N495" s="57">
        <f>L495+M495</f>
        <v>0</v>
      </c>
    </row>
    <row r="496" spans="2:14" ht="11.25" customHeight="1" x14ac:dyDescent="0.15">
      <c r="B496" s="58" t="s">
        <v>269</v>
      </c>
      <c r="C496" s="33"/>
      <c r="D496" s="33"/>
      <c r="E496" s="27"/>
      <c r="F496" s="36"/>
      <c r="G496" s="33"/>
      <c r="H496" s="27"/>
      <c r="I496" s="36"/>
      <c r="J496" s="33"/>
      <c r="K496" s="29"/>
      <c r="L496" s="38"/>
      <c r="M496" s="33"/>
      <c r="N496" s="29"/>
    </row>
    <row r="497" spans="2:14" ht="11.25" customHeight="1" x14ac:dyDescent="0.15">
      <c r="B497" s="54" t="s">
        <v>270</v>
      </c>
      <c r="C497" s="55">
        <v>0</v>
      </c>
      <c r="D497" s="55"/>
      <c r="E497" s="56">
        <f>C497+D497</f>
        <v>0</v>
      </c>
      <c r="F497" s="23">
        <v>0</v>
      </c>
      <c r="G497" s="55"/>
      <c r="H497" s="56">
        <f>F497+G497</f>
        <v>0</v>
      </c>
      <c r="I497" s="23">
        <v>0</v>
      </c>
      <c r="J497" s="55"/>
      <c r="K497" s="57">
        <f>I497+J497</f>
        <v>0</v>
      </c>
      <c r="L497" s="21">
        <f>F497+I497</f>
        <v>0</v>
      </c>
      <c r="M497" s="55">
        <f>G497+J497</f>
        <v>0</v>
      </c>
      <c r="N497" s="57">
        <f>L497+M497</f>
        <v>0</v>
      </c>
    </row>
    <row r="498" spans="2:14" ht="11.25" customHeight="1" x14ac:dyDescent="0.15">
      <c r="B498" s="32" t="s">
        <v>271</v>
      </c>
      <c r="C498" s="26"/>
      <c r="D498" s="26"/>
      <c r="E498" s="27"/>
      <c r="F498" s="28"/>
      <c r="G498" s="26"/>
      <c r="H498" s="27"/>
      <c r="I498" s="28"/>
      <c r="J498" s="26"/>
      <c r="K498" s="29"/>
      <c r="L498" s="30"/>
      <c r="M498" s="26"/>
      <c r="N498" s="29"/>
    </row>
    <row r="499" spans="2:14" ht="11.25" customHeight="1" x14ac:dyDescent="0.15">
      <c r="B499" s="32" t="s">
        <v>272</v>
      </c>
      <c r="C499" s="55">
        <v>0</v>
      </c>
      <c r="D499" s="55"/>
      <c r="E499" s="56">
        <f>C499+D499</f>
        <v>0</v>
      </c>
      <c r="F499" s="23">
        <v>286</v>
      </c>
      <c r="G499" s="55"/>
      <c r="H499" s="56">
        <f>F499+G499</f>
        <v>286</v>
      </c>
      <c r="I499" s="23">
        <v>0</v>
      </c>
      <c r="J499" s="55"/>
      <c r="K499" s="57">
        <f>I499+J499</f>
        <v>0</v>
      </c>
      <c r="L499" s="21">
        <f>F499+I499</f>
        <v>286</v>
      </c>
      <c r="M499" s="55">
        <f>G499+J499</f>
        <v>0</v>
      </c>
      <c r="N499" s="57">
        <f>L499+M499</f>
        <v>286</v>
      </c>
    </row>
    <row r="500" spans="2:14" ht="11.25" customHeight="1" x14ac:dyDescent="0.15">
      <c r="B500" s="58"/>
      <c r="C500" s="26"/>
      <c r="D500" s="26"/>
      <c r="E500" s="27"/>
      <c r="F500" s="28"/>
      <c r="G500" s="26"/>
      <c r="H500" s="27"/>
      <c r="I500" s="28"/>
      <c r="J500" s="26"/>
      <c r="K500" s="29"/>
      <c r="L500" s="30"/>
      <c r="M500" s="26"/>
      <c r="N500" s="29"/>
    </row>
    <row r="501" spans="2:14" ht="11.25" customHeight="1" x14ac:dyDescent="0.15">
      <c r="B501" s="54" t="s">
        <v>273</v>
      </c>
      <c r="C501" s="55">
        <v>0</v>
      </c>
      <c r="D501" s="55"/>
      <c r="E501" s="56">
        <f>C501+D501</f>
        <v>0</v>
      </c>
      <c r="F501" s="23">
        <v>0</v>
      </c>
      <c r="G501" s="55"/>
      <c r="H501" s="56">
        <f>F501+G501</f>
        <v>0</v>
      </c>
      <c r="I501" s="23">
        <v>323</v>
      </c>
      <c r="J501" s="55"/>
      <c r="K501" s="57">
        <f>I501+J501</f>
        <v>323</v>
      </c>
      <c r="L501" s="21">
        <f>F501+I501</f>
        <v>323</v>
      </c>
      <c r="M501" s="55">
        <f>G501+J501</f>
        <v>0</v>
      </c>
      <c r="N501" s="57">
        <f>L501+M501</f>
        <v>323</v>
      </c>
    </row>
    <row r="502" spans="2:14" ht="11.25" customHeight="1" x14ac:dyDescent="0.15">
      <c r="B502" s="12"/>
      <c r="C502" s="33"/>
      <c r="D502" s="33"/>
      <c r="E502" s="35"/>
      <c r="F502" s="36"/>
      <c r="G502" s="33"/>
      <c r="H502" s="35"/>
      <c r="I502" s="36"/>
      <c r="J502" s="33"/>
      <c r="K502" s="37"/>
      <c r="L502" s="38"/>
      <c r="M502" s="33"/>
      <c r="N502" s="37"/>
    </row>
    <row r="503" spans="2:14" ht="11.25" customHeight="1" x14ac:dyDescent="0.15">
      <c r="B503" s="32" t="s">
        <v>274</v>
      </c>
      <c r="C503" s="55">
        <v>0</v>
      </c>
      <c r="D503" s="55"/>
      <c r="E503" s="56">
        <f>C503+D503</f>
        <v>0</v>
      </c>
      <c r="F503" s="23">
        <v>0</v>
      </c>
      <c r="G503" s="55"/>
      <c r="H503" s="56">
        <f>F503+G503</f>
        <v>0</v>
      </c>
      <c r="I503" s="23">
        <v>824</v>
      </c>
      <c r="J503" s="55"/>
      <c r="K503" s="57">
        <f>I503+J503</f>
        <v>824</v>
      </c>
      <c r="L503" s="21">
        <f>F503+I503</f>
        <v>824</v>
      </c>
      <c r="M503" s="55">
        <f>G503+J503</f>
        <v>0</v>
      </c>
      <c r="N503" s="57">
        <f>L503+M503</f>
        <v>824</v>
      </c>
    </row>
    <row r="504" spans="2:14" ht="11.25" customHeight="1" x14ac:dyDescent="0.15">
      <c r="B504" s="25"/>
      <c r="C504" s="26"/>
      <c r="D504" s="26"/>
      <c r="E504" s="27"/>
      <c r="F504" s="28"/>
      <c r="G504" s="26"/>
      <c r="H504" s="27"/>
      <c r="I504" s="28"/>
      <c r="J504" s="26"/>
      <c r="K504" s="29"/>
      <c r="L504" s="30"/>
      <c r="M504" s="26"/>
      <c r="N504" s="29"/>
    </row>
    <row r="505" spans="2:14" ht="11.25" customHeight="1" x14ac:dyDescent="0.15">
      <c r="B505" s="54" t="s">
        <v>275</v>
      </c>
      <c r="C505" s="55">
        <v>0</v>
      </c>
      <c r="D505" s="55"/>
      <c r="E505" s="56">
        <f>C505+D505</f>
        <v>0</v>
      </c>
      <c r="F505" s="23">
        <v>0</v>
      </c>
      <c r="G505" s="55"/>
      <c r="H505" s="56">
        <f>F505+G505</f>
        <v>0</v>
      </c>
      <c r="I505" s="23">
        <v>447</v>
      </c>
      <c r="J505" s="55"/>
      <c r="K505" s="57">
        <f>I505+J505</f>
        <v>447</v>
      </c>
      <c r="L505" s="21">
        <f>F505+I505</f>
        <v>447</v>
      </c>
      <c r="M505" s="55">
        <f>G505+J505</f>
        <v>0</v>
      </c>
      <c r="N505" s="57">
        <f>L505+M505</f>
        <v>447</v>
      </c>
    </row>
    <row r="506" spans="2:14" ht="11.25" customHeight="1" x14ac:dyDescent="0.15">
      <c r="B506" s="12"/>
      <c r="C506" s="26"/>
      <c r="D506" s="26"/>
      <c r="E506" s="27"/>
      <c r="F506" s="28"/>
      <c r="G506" s="26"/>
      <c r="H506" s="27"/>
      <c r="I506" s="28"/>
      <c r="J506" s="26"/>
      <c r="K506" s="29"/>
      <c r="L506" s="30"/>
      <c r="M506" s="26"/>
      <c r="N506" s="29"/>
    </row>
    <row r="507" spans="2:14" ht="11.25" customHeight="1" x14ac:dyDescent="0.15">
      <c r="B507" s="32" t="s">
        <v>276</v>
      </c>
      <c r="C507" s="55">
        <v>0</v>
      </c>
      <c r="D507" s="55"/>
      <c r="E507" s="56">
        <f>C507+D507</f>
        <v>0</v>
      </c>
      <c r="F507" s="23">
        <v>0</v>
      </c>
      <c r="G507" s="55"/>
      <c r="H507" s="56">
        <f>F507+G507</f>
        <v>0</v>
      </c>
      <c r="I507" s="23">
        <v>237</v>
      </c>
      <c r="J507" s="55"/>
      <c r="K507" s="57">
        <f>I507+J507</f>
        <v>237</v>
      </c>
      <c r="L507" s="21">
        <f>F507+I507</f>
        <v>237</v>
      </c>
      <c r="M507" s="55">
        <f>G507+J507</f>
        <v>0</v>
      </c>
      <c r="N507" s="57">
        <f>L507+M507</f>
        <v>237</v>
      </c>
    </row>
    <row r="508" spans="2:14" ht="11.25" customHeight="1" x14ac:dyDescent="0.15">
      <c r="B508" s="25"/>
      <c r="C508" s="26"/>
      <c r="D508" s="26"/>
      <c r="E508" s="27"/>
      <c r="F508" s="28"/>
      <c r="G508" s="26"/>
      <c r="H508" s="27"/>
      <c r="I508" s="28"/>
      <c r="J508" s="26"/>
      <c r="K508" s="29"/>
      <c r="L508" s="30"/>
      <c r="M508" s="26"/>
      <c r="N508" s="29"/>
    </row>
    <row r="509" spans="2:14" ht="11.25" customHeight="1" x14ac:dyDescent="0.15">
      <c r="B509" s="54" t="s">
        <v>277</v>
      </c>
      <c r="C509" s="55">
        <v>0</v>
      </c>
      <c r="D509" s="55"/>
      <c r="E509" s="56">
        <f>C509+D509</f>
        <v>0</v>
      </c>
      <c r="F509" s="23">
        <v>0</v>
      </c>
      <c r="G509" s="55"/>
      <c r="H509" s="56">
        <f>F509+G509</f>
        <v>0</v>
      </c>
      <c r="I509" s="23">
        <v>601</v>
      </c>
      <c r="J509" s="55"/>
      <c r="K509" s="57">
        <f>I509+J509</f>
        <v>601</v>
      </c>
      <c r="L509" s="21">
        <f>F509+I509</f>
        <v>601</v>
      </c>
      <c r="M509" s="55">
        <f>G509+J509</f>
        <v>0</v>
      </c>
      <c r="N509" s="57">
        <f>L509+M509</f>
        <v>601</v>
      </c>
    </row>
    <row r="510" spans="2:14" ht="11.25" customHeight="1" x14ac:dyDescent="0.15">
      <c r="B510" s="132"/>
      <c r="C510" s="26"/>
      <c r="D510" s="26"/>
      <c r="E510" s="27"/>
      <c r="F510" s="28"/>
      <c r="G510" s="26"/>
      <c r="H510" s="27"/>
      <c r="I510" s="28"/>
      <c r="J510" s="26"/>
      <c r="K510" s="29"/>
      <c r="L510" s="30"/>
      <c r="M510" s="26"/>
      <c r="N510" s="29"/>
    </row>
    <row r="511" spans="2:14" ht="11.25" customHeight="1" x14ac:dyDescent="0.15">
      <c r="B511" s="133" t="s">
        <v>278</v>
      </c>
      <c r="C511" s="55">
        <v>486</v>
      </c>
      <c r="D511" s="55"/>
      <c r="E511" s="56">
        <f>C511+D511</f>
        <v>486</v>
      </c>
      <c r="F511" s="23">
        <v>0</v>
      </c>
      <c r="G511" s="55"/>
      <c r="H511" s="56">
        <f>F511+G511</f>
        <v>0</v>
      </c>
      <c r="I511" s="23">
        <v>0</v>
      </c>
      <c r="J511" s="55"/>
      <c r="K511" s="57">
        <f>I511+J511</f>
        <v>0</v>
      </c>
      <c r="L511" s="21">
        <f>F511+I511</f>
        <v>0</v>
      </c>
      <c r="M511" s="55">
        <f>G511+J511</f>
        <v>0</v>
      </c>
      <c r="N511" s="57">
        <f>L511+M511</f>
        <v>0</v>
      </c>
    </row>
    <row r="512" spans="2:14" ht="11.25" customHeight="1" x14ac:dyDescent="0.15">
      <c r="B512" s="134"/>
      <c r="C512" s="26"/>
      <c r="D512" s="26"/>
      <c r="E512" s="27"/>
      <c r="F512" s="28"/>
      <c r="G512" s="26"/>
      <c r="H512" s="27"/>
      <c r="I512" s="28"/>
      <c r="J512" s="26"/>
      <c r="K512" s="29"/>
      <c r="L512" s="30"/>
      <c r="M512" s="26"/>
      <c r="N512" s="29"/>
    </row>
    <row r="513" spans="2:14" ht="11.25" customHeight="1" x14ac:dyDescent="0.15">
      <c r="B513" s="134" t="s">
        <v>279</v>
      </c>
      <c r="C513" s="55">
        <v>14</v>
      </c>
      <c r="D513" s="55"/>
      <c r="E513" s="56">
        <f>C513+D513</f>
        <v>14</v>
      </c>
      <c r="F513" s="23">
        <v>0</v>
      </c>
      <c r="G513" s="55"/>
      <c r="H513" s="56">
        <f>F513+G513</f>
        <v>0</v>
      </c>
      <c r="I513" s="23">
        <v>0</v>
      </c>
      <c r="J513" s="55"/>
      <c r="K513" s="57">
        <f>I513+J513</f>
        <v>0</v>
      </c>
      <c r="L513" s="21">
        <f>F513+I513</f>
        <v>0</v>
      </c>
      <c r="M513" s="55">
        <f>G513+J513</f>
        <v>0</v>
      </c>
      <c r="N513" s="57">
        <f>L513+M513</f>
        <v>0</v>
      </c>
    </row>
    <row r="514" spans="2:14" ht="11.25" customHeight="1" x14ac:dyDescent="0.15">
      <c r="B514" s="135"/>
      <c r="C514" s="26"/>
      <c r="D514" s="26"/>
      <c r="E514" s="27"/>
      <c r="F514" s="28"/>
      <c r="G514" s="26"/>
      <c r="H514" s="27"/>
      <c r="I514" s="28"/>
      <c r="J514" s="26"/>
      <c r="K514" s="29"/>
      <c r="L514" s="30"/>
      <c r="M514" s="26"/>
      <c r="N514" s="29"/>
    </row>
    <row r="515" spans="2:14" ht="11.25" customHeight="1" x14ac:dyDescent="0.15">
      <c r="B515" s="133" t="s">
        <v>280</v>
      </c>
      <c r="C515" s="55">
        <v>30</v>
      </c>
      <c r="D515" s="55"/>
      <c r="E515" s="56">
        <f>C515+D515</f>
        <v>30</v>
      </c>
      <c r="F515" s="23">
        <v>0</v>
      </c>
      <c r="G515" s="55"/>
      <c r="H515" s="56">
        <f>F515+G515</f>
        <v>0</v>
      </c>
      <c r="I515" s="23">
        <v>0</v>
      </c>
      <c r="J515" s="55"/>
      <c r="K515" s="57">
        <f>I515+J515</f>
        <v>0</v>
      </c>
      <c r="L515" s="21">
        <f>F515+I515</f>
        <v>0</v>
      </c>
      <c r="M515" s="55">
        <f>G515+J515</f>
        <v>0</v>
      </c>
      <c r="N515" s="57">
        <f>L515+M515</f>
        <v>0</v>
      </c>
    </row>
    <row r="516" spans="2:14" ht="11.25" customHeight="1" x14ac:dyDescent="0.15">
      <c r="B516" s="32"/>
      <c r="C516" s="26"/>
      <c r="D516" s="26"/>
      <c r="E516" s="27"/>
      <c r="F516" s="28"/>
      <c r="G516" s="26"/>
      <c r="H516" s="27"/>
      <c r="I516" s="28"/>
      <c r="J516" s="26"/>
      <c r="K516" s="29"/>
      <c r="L516" s="30"/>
      <c r="M516" s="26"/>
      <c r="N516" s="29"/>
    </row>
    <row r="517" spans="2:14" ht="11.25" customHeight="1" x14ac:dyDescent="0.15">
      <c r="B517" s="54" t="s">
        <v>281</v>
      </c>
      <c r="C517" s="55">
        <v>890</v>
      </c>
      <c r="D517" s="55"/>
      <c r="E517" s="56">
        <f>C517+D517</f>
        <v>890</v>
      </c>
      <c r="F517" s="23">
        <v>0</v>
      </c>
      <c r="G517" s="55"/>
      <c r="H517" s="56">
        <f>F517+G517</f>
        <v>0</v>
      </c>
      <c r="I517" s="23">
        <v>0</v>
      </c>
      <c r="J517" s="55"/>
      <c r="K517" s="57">
        <f>I517+J517</f>
        <v>0</v>
      </c>
      <c r="L517" s="21">
        <f>F517+I517</f>
        <v>0</v>
      </c>
      <c r="M517" s="55">
        <f>G517+J517</f>
        <v>0</v>
      </c>
      <c r="N517" s="57">
        <f>L517+M517</f>
        <v>0</v>
      </c>
    </row>
    <row r="518" spans="2:14" ht="11.25" customHeight="1" x14ac:dyDescent="0.15">
      <c r="B518" s="58" t="s">
        <v>282</v>
      </c>
      <c r="C518" s="26"/>
      <c r="D518" s="26"/>
      <c r="E518" s="27"/>
      <c r="F518" s="28"/>
      <c r="G518" s="26"/>
      <c r="H518" s="27"/>
      <c r="I518" s="28"/>
      <c r="J518" s="26"/>
      <c r="K518" s="29"/>
      <c r="L518" s="30"/>
      <c r="M518" s="26"/>
      <c r="N518" s="29"/>
    </row>
    <row r="519" spans="2:14" ht="11.25" customHeight="1" x14ac:dyDescent="0.15">
      <c r="B519" s="54" t="s">
        <v>283</v>
      </c>
      <c r="C519" s="55">
        <v>0</v>
      </c>
      <c r="D519" s="55"/>
      <c r="E519" s="56">
        <f>C519+D519</f>
        <v>0</v>
      </c>
      <c r="F519" s="23">
        <v>0</v>
      </c>
      <c r="G519" s="55"/>
      <c r="H519" s="56">
        <f>F519+G519</f>
        <v>0</v>
      </c>
      <c r="I519" s="23">
        <v>0</v>
      </c>
      <c r="J519" s="55"/>
      <c r="K519" s="57">
        <f>I519+J519</f>
        <v>0</v>
      </c>
      <c r="L519" s="21">
        <f>F519+I519</f>
        <v>0</v>
      </c>
      <c r="M519" s="55">
        <f>G519+J519</f>
        <v>0</v>
      </c>
      <c r="N519" s="57">
        <f>L519+M519</f>
        <v>0</v>
      </c>
    </row>
    <row r="520" spans="2:14" ht="11.25" customHeight="1" x14ac:dyDescent="0.15">
      <c r="B520" s="32"/>
      <c r="C520" s="26"/>
      <c r="D520" s="26"/>
      <c r="E520" s="27"/>
      <c r="F520" s="28"/>
      <c r="G520" s="26"/>
      <c r="H520" s="27"/>
      <c r="I520" s="28"/>
      <c r="J520" s="26"/>
      <c r="K520" s="29"/>
      <c r="L520" s="30"/>
      <c r="M520" s="26"/>
      <c r="N520" s="29"/>
    </row>
    <row r="521" spans="2:14" ht="11.25" customHeight="1" x14ac:dyDescent="0.15">
      <c r="B521" s="32" t="s">
        <v>284</v>
      </c>
      <c r="C521" s="55">
        <v>3063</v>
      </c>
      <c r="D521" s="55"/>
      <c r="E521" s="56">
        <f>C521+D521</f>
        <v>3063</v>
      </c>
      <c r="F521" s="23">
        <v>0</v>
      </c>
      <c r="G521" s="55"/>
      <c r="H521" s="56">
        <f>F521+G521</f>
        <v>0</v>
      </c>
      <c r="I521" s="23">
        <v>1653</v>
      </c>
      <c r="J521" s="55"/>
      <c r="K521" s="57">
        <f>I521+J521</f>
        <v>1653</v>
      </c>
      <c r="L521" s="21">
        <f>F521+I521</f>
        <v>1653</v>
      </c>
      <c r="M521" s="55">
        <f>G521+J521</f>
        <v>0</v>
      </c>
      <c r="N521" s="57">
        <f>L521+M521</f>
        <v>1653</v>
      </c>
    </row>
    <row r="522" spans="2:14" ht="11.25" customHeight="1" x14ac:dyDescent="0.15">
      <c r="B522" s="58" t="s">
        <v>285</v>
      </c>
      <c r="C522" s="33"/>
      <c r="D522" s="33"/>
      <c r="E522" s="27"/>
      <c r="F522" s="36"/>
      <c r="G522" s="33"/>
      <c r="H522" s="27"/>
      <c r="I522" s="36"/>
      <c r="J522" s="33"/>
      <c r="K522" s="29"/>
      <c r="L522" s="38"/>
      <c r="M522" s="33"/>
      <c r="N522" s="29"/>
    </row>
    <row r="523" spans="2:14" ht="11.25" customHeight="1" x14ac:dyDescent="0.15">
      <c r="B523" s="54" t="s">
        <v>256</v>
      </c>
      <c r="C523" s="55">
        <v>848</v>
      </c>
      <c r="D523" s="55"/>
      <c r="E523" s="56">
        <f>C523+D523</f>
        <v>848</v>
      </c>
      <c r="F523" s="23">
        <v>0</v>
      </c>
      <c r="G523" s="55"/>
      <c r="H523" s="56">
        <f>F523+G523</f>
        <v>0</v>
      </c>
      <c r="I523" s="23">
        <v>2048</v>
      </c>
      <c r="J523" s="55"/>
      <c r="K523" s="57">
        <f>I523+J523</f>
        <v>2048</v>
      </c>
      <c r="L523" s="21">
        <f>F523+I523</f>
        <v>2048</v>
      </c>
      <c r="M523" s="55">
        <f>G523+J523</f>
        <v>0</v>
      </c>
      <c r="N523" s="57">
        <f>L523+M523</f>
        <v>2048</v>
      </c>
    </row>
    <row r="524" spans="2:14" ht="11.25" customHeight="1" x14ac:dyDescent="0.15">
      <c r="B524" s="32" t="s">
        <v>286</v>
      </c>
      <c r="C524" s="26"/>
      <c r="D524" s="26"/>
      <c r="E524" s="27"/>
      <c r="F524" s="28"/>
      <c r="G524" s="26"/>
      <c r="H524" s="27"/>
      <c r="I524" s="28"/>
      <c r="J524" s="26"/>
      <c r="K524" s="29"/>
      <c r="L524" s="30"/>
      <c r="M524" s="26"/>
      <c r="N524" s="29"/>
    </row>
    <row r="525" spans="2:14" ht="11.25" customHeight="1" x14ac:dyDescent="0.15">
      <c r="B525" s="32" t="s">
        <v>287</v>
      </c>
      <c r="C525" s="55">
        <v>5334</v>
      </c>
      <c r="D525" s="55"/>
      <c r="E525" s="56">
        <f>C525+D525</f>
        <v>5334</v>
      </c>
      <c r="F525" s="23">
        <v>0</v>
      </c>
      <c r="G525" s="55"/>
      <c r="H525" s="56">
        <f>F525+G525</f>
        <v>0</v>
      </c>
      <c r="I525" s="23">
        <v>2792</v>
      </c>
      <c r="J525" s="55"/>
      <c r="K525" s="57">
        <f>I525+J525</f>
        <v>2792</v>
      </c>
      <c r="L525" s="21">
        <f>F525+I525</f>
        <v>2792</v>
      </c>
      <c r="M525" s="55">
        <f>G525+J525</f>
        <v>0</v>
      </c>
      <c r="N525" s="57">
        <f>L525+M525</f>
        <v>2792</v>
      </c>
    </row>
    <row r="526" spans="2:14" ht="11.25" customHeight="1" x14ac:dyDescent="0.15">
      <c r="B526" s="58" t="s">
        <v>288</v>
      </c>
      <c r="C526" s="26"/>
      <c r="D526" s="26"/>
      <c r="E526" s="27"/>
      <c r="F526" s="28"/>
      <c r="G526" s="26"/>
      <c r="H526" s="27"/>
      <c r="I526" s="28"/>
      <c r="J526" s="26"/>
      <c r="K526" s="29"/>
      <c r="L526" s="30"/>
      <c r="M526" s="26"/>
      <c r="N526" s="29"/>
    </row>
    <row r="527" spans="2:14" ht="11.25" customHeight="1" x14ac:dyDescent="0.15">
      <c r="B527" s="54" t="s">
        <v>289</v>
      </c>
      <c r="C527" s="55">
        <v>1200</v>
      </c>
      <c r="D527" s="55"/>
      <c r="E527" s="56">
        <f>C527+D527</f>
        <v>1200</v>
      </c>
      <c r="F527" s="23">
        <v>0</v>
      </c>
      <c r="G527" s="55"/>
      <c r="H527" s="56">
        <f>F527+G527</f>
        <v>0</v>
      </c>
      <c r="I527" s="23">
        <v>1987</v>
      </c>
      <c r="J527" s="55"/>
      <c r="K527" s="57">
        <f>I527+J527</f>
        <v>1987</v>
      </c>
      <c r="L527" s="21">
        <f>F527+I527</f>
        <v>1987</v>
      </c>
      <c r="M527" s="55">
        <f>G527+J527</f>
        <v>0</v>
      </c>
      <c r="N527" s="57">
        <f>L527+M527</f>
        <v>1987</v>
      </c>
    </row>
    <row r="528" spans="2:14" ht="11.25" customHeight="1" x14ac:dyDescent="0.15">
      <c r="B528" s="32" t="s">
        <v>290</v>
      </c>
      <c r="C528" s="33"/>
      <c r="D528" s="33"/>
      <c r="E528" s="35"/>
      <c r="F528" s="36"/>
      <c r="G528" s="33"/>
      <c r="H528" s="35"/>
      <c r="I528" s="36"/>
      <c r="J528" s="33"/>
      <c r="K528" s="37"/>
      <c r="L528" s="38"/>
      <c r="M528" s="33"/>
      <c r="N528" s="37"/>
    </row>
    <row r="529" spans="2:14" ht="11.25" customHeight="1" x14ac:dyDescent="0.15">
      <c r="B529" s="32" t="s">
        <v>239</v>
      </c>
      <c r="C529" s="55">
        <v>0</v>
      </c>
      <c r="D529" s="55"/>
      <c r="E529" s="56">
        <f>C529+D529</f>
        <v>0</v>
      </c>
      <c r="F529" s="23">
        <v>0</v>
      </c>
      <c r="G529" s="55"/>
      <c r="H529" s="56">
        <f>F529+G529</f>
        <v>0</v>
      </c>
      <c r="I529" s="23">
        <v>0</v>
      </c>
      <c r="J529" s="55"/>
      <c r="K529" s="57">
        <f>I529+J529</f>
        <v>0</v>
      </c>
      <c r="L529" s="21">
        <f>F529+I529</f>
        <v>0</v>
      </c>
      <c r="M529" s="55">
        <f>G529+J529</f>
        <v>0</v>
      </c>
      <c r="N529" s="57">
        <f>L529+M529</f>
        <v>0</v>
      </c>
    </row>
    <row r="530" spans="2:14" ht="11.25" customHeight="1" x14ac:dyDescent="0.15">
      <c r="B530" s="58" t="s">
        <v>291</v>
      </c>
      <c r="C530" s="26"/>
      <c r="D530" s="26"/>
      <c r="E530" s="27"/>
      <c r="F530" s="28"/>
      <c r="G530" s="26"/>
      <c r="H530" s="27"/>
      <c r="I530" s="28"/>
      <c r="J530" s="26"/>
      <c r="K530" s="29"/>
      <c r="L530" s="30"/>
      <c r="M530" s="26"/>
      <c r="N530" s="29"/>
    </row>
    <row r="531" spans="2:14" ht="11.25" customHeight="1" x14ac:dyDescent="0.15">
      <c r="B531" s="54" t="s">
        <v>292</v>
      </c>
      <c r="C531" s="55">
        <v>0</v>
      </c>
      <c r="D531" s="55"/>
      <c r="E531" s="56">
        <f>C531+D531</f>
        <v>0</v>
      </c>
      <c r="F531" s="23">
        <v>0</v>
      </c>
      <c r="G531" s="55"/>
      <c r="H531" s="56">
        <f>F531+G531</f>
        <v>0</v>
      </c>
      <c r="I531" s="23">
        <v>0</v>
      </c>
      <c r="J531" s="55"/>
      <c r="K531" s="57">
        <f>I531+J531</f>
        <v>0</v>
      </c>
      <c r="L531" s="21">
        <f>F531+I531</f>
        <v>0</v>
      </c>
      <c r="M531" s="55">
        <f>G531+J531</f>
        <v>0</v>
      </c>
      <c r="N531" s="57">
        <f>L531+M531</f>
        <v>0</v>
      </c>
    </row>
    <row r="532" spans="2:14" ht="11.25" customHeight="1" x14ac:dyDescent="0.15">
      <c r="B532" s="32" t="s">
        <v>293</v>
      </c>
      <c r="C532" s="26"/>
      <c r="D532" s="26"/>
      <c r="E532" s="27"/>
      <c r="F532" s="28"/>
      <c r="G532" s="26"/>
      <c r="H532" s="27"/>
      <c r="I532" s="28"/>
      <c r="J532" s="26"/>
      <c r="K532" s="29"/>
      <c r="L532" s="30"/>
      <c r="M532" s="26"/>
      <c r="N532" s="29"/>
    </row>
    <row r="533" spans="2:14" ht="11.25" customHeight="1" x14ac:dyDescent="0.15">
      <c r="B533" s="32" t="s">
        <v>256</v>
      </c>
      <c r="C533" s="55">
        <v>1302</v>
      </c>
      <c r="D533" s="55"/>
      <c r="E533" s="56">
        <f>C533+D533</f>
        <v>1302</v>
      </c>
      <c r="F533" s="23">
        <v>0</v>
      </c>
      <c r="G533" s="55"/>
      <c r="H533" s="56">
        <f>F533+G533</f>
        <v>0</v>
      </c>
      <c r="I533" s="23">
        <v>611</v>
      </c>
      <c r="J533" s="55"/>
      <c r="K533" s="57">
        <f>I533+J533</f>
        <v>611</v>
      </c>
      <c r="L533" s="21">
        <f>F533+I533</f>
        <v>611</v>
      </c>
      <c r="M533" s="55">
        <f>G533+J533</f>
        <v>0</v>
      </c>
      <c r="N533" s="57">
        <f>L533+M533</f>
        <v>611</v>
      </c>
    </row>
    <row r="534" spans="2:14" ht="11.25" customHeight="1" x14ac:dyDescent="0.15">
      <c r="B534" s="25"/>
      <c r="C534" s="26"/>
      <c r="D534" s="26"/>
      <c r="E534" s="27"/>
      <c r="F534" s="28"/>
      <c r="G534" s="26"/>
      <c r="H534" s="27"/>
      <c r="I534" s="28"/>
      <c r="J534" s="26"/>
      <c r="K534" s="29"/>
      <c r="L534" s="30"/>
      <c r="M534" s="26"/>
      <c r="N534" s="29"/>
    </row>
    <row r="535" spans="2:14" ht="11.25" customHeight="1" x14ac:dyDescent="0.15">
      <c r="B535" s="54" t="s">
        <v>294</v>
      </c>
      <c r="C535" s="55">
        <v>0</v>
      </c>
      <c r="D535" s="55"/>
      <c r="E535" s="56">
        <f>C535+D535</f>
        <v>0</v>
      </c>
      <c r="F535" s="23">
        <v>62</v>
      </c>
      <c r="G535" s="55"/>
      <c r="H535" s="56">
        <f>F535+G535</f>
        <v>62</v>
      </c>
      <c r="I535" s="23">
        <v>0</v>
      </c>
      <c r="J535" s="55"/>
      <c r="K535" s="57">
        <f>I535+J535</f>
        <v>0</v>
      </c>
      <c r="L535" s="21">
        <f>F535+I535</f>
        <v>62</v>
      </c>
      <c r="M535" s="55">
        <f>G535+J535</f>
        <v>0</v>
      </c>
      <c r="N535" s="57">
        <f>L535+M535</f>
        <v>62</v>
      </c>
    </row>
    <row r="536" spans="2:14" ht="11.25" customHeight="1" x14ac:dyDescent="0.15">
      <c r="B536" s="25"/>
      <c r="C536" s="26"/>
      <c r="D536" s="26"/>
      <c r="E536" s="27"/>
      <c r="F536" s="28"/>
      <c r="G536" s="26"/>
      <c r="H536" s="27"/>
      <c r="I536" s="28"/>
      <c r="J536" s="26"/>
      <c r="K536" s="29"/>
      <c r="L536" s="30"/>
      <c r="M536" s="26"/>
      <c r="N536" s="29"/>
    </row>
    <row r="537" spans="2:14" ht="11.25" customHeight="1" x14ac:dyDescent="0.15">
      <c r="B537" s="54" t="s">
        <v>295</v>
      </c>
      <c r="C537" s="55">
        <v>0</v>
      </c>
      <c r="D537" s="55"/>
      <c r="E537" s="56">
        <f>C537+D537</f>
        <v>0</v>
      </c>
      <c r="F537" s="23">
        <v>0</v>
      </c>
      <c r="G537" s="55"/>
      <c r="H537" s="56">
        <f>F537+G537</f>
        <v>0</v>
      </c>
      <c r="I537" s="23">
        <v>0</v>
      </c>
      <c r="J537" s="55"/>
      <c r="K537" s="57">
        <f>I537+J537</f>
        <v>0</v>
      </c>
      <c r="L537" s="21">
        <f>F537+I537</f>
        <v>0</v>
      </c>
      <c r="M537" s="55">
        <f>G537+J537</f>
        <v>0</v>
      </c>
      <c r="N537" s="57">
        <f>L537+M537</f>
        <v>0</v>
      </c>
    </row>
    <row r="538" spans="2:14" ht="11.25" customHeight="1" x14ac:dyDescent="0.15">
      <c r="B538" s="32"/>
      <c r="C538" s="26"/>
      <c r="D538" s="26"/>
      <c r="E538" s="27"/>
      <c r="F538" s="28"/>
      <c r="G538" s="26"/>
      <c r="H538" s="27"/>
      <c r="I538" s="28"/>
      <c r="J538" s="26"/>
      <c r="K538" s="29"/>
      <c r="L538" s="30"/>
      <c r="M538" s="26"/>
      <c r="N538" s="29"/>
    </row>
    <row r="539" spans="2:14" ht="11.25" customHeight="1" x14ac:dyDescent="0.15">
      <c r="B539" s="32" t="s">
        <v>296</v>
      </c>
      <c r="C539" s="55">
        <v>0</v>
      </c>
      <c r="D539" s="55"/>
      <c r="E539" s="56">
        <f>C539+D539</f>
        <v>0</v>
      </c>
      <c r="F539" s="23">
        <v>0</v>
      </c>
      <c r="G539" s="55"/>
      <c r="H539" s="56">
        <f>F539+G539</f>
        <v>0</v>
      </c>
      <c r="I539" s="23">
        <v>0</v>
      </c>
      <c r="J539" s="55"/>
      <c r="K539" s="57">
        <f>I539+J539</f>
        <v>0</v>
      </c>
      <c r="L539" s="21">
        <f>F539+I539</f>
        <v>0</v>
      </c>
      <c r="M539" s="55">
        <f>G539+J539</f>
        <v>0</v>
      </c>
      <c r="N539" s="57">
        <f>L539+M539</f>
        <v>0</v>
      </c>
    </row>
    <row r="540" spans="2:14" ht="11.25" customHeight="1" x14ac:dyDescent="0.15">
      <c r="B540" s="58"/>
      <c r="C540" s="26"/>
      <c r="D540" s="26"/>
      <c r="E540" s="27"/>
      <c r="F540" s="28"/>
      <c r="G540" s="26"/>
      <c r="H540" s="27"/>
      <c r="I540" s="28"/>
      <c r="J540" s="26"/>
      <c r="K540" s="29"/>
      <c r="L540" s="30"/>
      <c r="M540" s="26"/>
      <c r="N540" s="29"/>
    </row>
    <row r="541" spans="2:14" ht="11.25" customHeight="1" x14ac:dyDescent="0.15">
      <c r="B541" s="54" t="s">
        <v>297</v>
      </c>
      <c r="C541" s="55">
        <v>0</v>
      </c>
      <c r="D541" s="55"/>
      <c r="E541" s="56">
        <f>C541+D541</f>
        <v>0</v>
      </c>
      <c r="F541" s="23">
        <v>0</v>
      </c>
      <c r="G541" s="55"/>
      <c r="H541" s="56">
        <f>F541+G541</f>
        <v>0</v>
      </c>
      <c r="I541" s="23">
        <v>0</v>
      </c>
      <c r="J541" s="55"/>
      <c r="K541" s="57">
        <f>I541+J541</f>
        <v>0</v>
      </c>
      <c r="L541" s="21">
        <f>F541+I541</f>
        <v>0</v>
      </c>
      <c r="M541" s="55">
        <f>G541+J541</f>
        <v>0</v>
      </c>
      <c r="N541" s="57">
        <f>L541+M541</f>
        <v>0</v>
      </c>
    </row>
    <row r="542" spans="2:14" ht="11.25" customHeight="1" x14ac:dyDescent="0.15">
      <c r="B542" s="32"/>
      <c r="C542" s="26"/>
      <c r="D542" s="26"/>
      <c r="E542" s="27"/>
      <c r="F542" s="28"/>
      <c r="G542" s="26"/>
      <c r="H542" s="27"/>
      <c r="I542" s="28"/>
      <c r="J542" s="26"/>
      <c r="K542" s="29"/>
      <c r="L542" s="30"/>
      <c r="M542" s="26"/>
      <c r="N542" s="29"/>
    </row>
    <row r="543" spans="2:14" ht="11.25" customHeight="1" x14ac:dyDescent="0.15">
      <c r="B543" s="32" t="s">
        <v>298</v>
      </c>
      <c r="C543" s="55">
        <v>0</v>
      </c>
      <c r="D543" s="55"/>
      <c r="E543" s="56">
        <f>C543+D543</f>
        <v>0</v>
      </c>
      <c r="F543" s="23">
        <v>0</v>
      </c>
      <c r="G543" s="55"/>
      <c r="H543" s="56">
        <f>F543+G543</f>
        <v>0</v>
      </c>
      <c r="I543" s="23">
        <v>0</v>
      </c>
      <c r="J543" s="55"/>
      <c r="K543" s="57">
        <f>I543+J543</f>
        <v>0</v>
      </c>
      <c r="L543" s="21">
        <f>F543+I543</f>
        <v>0</v>
      </c>
      <c r="M543" s="55">
        <f>G543+J543</f>
        <v>0</v>
      </c>
      <c r="N543" s="57">
        <f>L543+M543</f>
        <v>0</v>
      </c>
    </row>
    <row r="544" spans="2:14" ht="11.25" customHeight="1" x14ac:dyDescent="0.15">
      <c r="B544" s="58"/>
      <c r="C544" s="26"/>
      <c r="D544" s="26"/>
      <c r="E544" s="27"/>
      <c r="F544" s="28"/>
      <c r="G544" s="26"/>
      <c r="H544" s="27"/>
      <c r="I544" s="28"/>
      <c r="J544" s="26"/>
      <c r="K544" s="29"/>
      <c r="L544" s="30"/>
      <c r="M544" s="26"/>
      <c r="N544" s="29"/>
    </row>
    <row r="545" spans="2:14" ht="11.25" customHeight="1" x14ac:dyDescent="0.15">
      <c r="B545" s="54" t="s">
        <v>299</v>
      </c>
      <c r="C545" s="55">
        <v>0</v>
      </c>
      <c r="D545" s="55"/>
      <c r="E545" s="56">
        <f>C545+D545</f>
        <v>0</v>
      </c>
      <c r="F545" s="23">
        <v>0</v>
      </c>
      <c r="G545" s="55"/>
      <c r="H545" s="56">
        <f>F545+G545</f>
        <v>0</v>
      </c>
      <c r="I545" s="23">
        <v>0</v>
      </c>
      <c r="J545" s="55"/>
      <c r="K545" s="57">
        <f>I545+J545</f>
        <v>0</v>
      </c>
      <c r="L545" s="21">
        <f>F545+I545</f>
        <v>0</v>
      </c>
      <c r="M545" s="55">
        <f>G545+J545</f>
        <v>0</v>
      </c>
      <c r="N545" s="57">
        <f>L545+M545</f>
        <v>0</v>
      </c>
    </row>
    <row r="546" spans="2:14" ht="11.25" customHeight="1" x14ac:dyDescent="0.15">
      <c r="B546" s="32" t="s">
        <v>300</v>
      </c>
      <c r="C546" s="26"/>
      <c r="D546" s="26"/>
      <c r="E546" s="27"/>
      <c r="F546" s="28"/>
      <c r="G546" s="26"/>
      <c r="H546" s="27"/>
      <c r="I546" s="28"/>
      <c r="J546" s="26"/>
      <c r="K546" s="29"/>
      <c r="L546" s="30"/>
      <c r="M546" s="26"/>
      <c r="N546" s="29"/>
    </row>
    <row r="547" spans="2:14" ht="11.25" customHeight="1" x14ac:dyDescent="0.15">
      <c r="B547" s="32" t="s">
        <v>256</v>
      </c>
      <c r="C547" s="55">
        <v>6564</v>
      </c>
      <c r="D547" s="55"/>
      <c r="E547" s="56">
        <f>C547+D547</f>
        <v>6564</v>
      </c>
      <c r="F547" s="23">
        <v>0</v>
      </c>
      <c r="G547" s="55"/>
      <c r="H547" s="56">
        <f>F547+G547</f>
        <v>0</v>
      </c>
      <c r="I547" s="23">
        <v>951</v>
      </c>
      <c r="J547" s="55"/>
      <c r="K547" s="57">
        <f>I547+J547</f>
        <v>951</v>
      </c>
      <c r="L547" s="21">
        <f>F547+I547</f>
        <v>951</v>
      </c>
      <c r="M547" s="55">
        <f>G547+J547</f>
        <v>0</v>
      </c>
      <c r="N547" s="57">
        <f>L547+M547</f>
        <v>951</v>
      </c>
    </row>
    <row r="548" spans="2:14" ht="11.25" customHeight="1" x14ac:dyDescent="0.15">
      <c r="B548" s="58"/>
      <c r="C548" s="33"/>
      <c r="D548" s="33"/>
      <c r="E548" s="27"/>
      <c r="F548" s="36"/>
      <c r="G548" s="33"/>
      <c r="H548" s="27"/>
      <c r="I548" s="36"/>
      <c r="J548" s="33"/>
      <c r="K548" s="29"/>
      <c r="L548" s="38"/>
      <c r="M548" s="33"/>
      <c r="N548" s="29"/>
    </row>
    <row r="549" spans="2:14" ht="11.25" customHeight="1" x14ac:dyDescent="0.15">
      <c r="B549" s="54" t="s">
        <v>301</v>
      </c>
      <c r="C549" s="55">
        <v>622</v>
      </c>
      <c r="D549" s="55"/>
      <c r="E549" s="56">
        <f>C549+D549</f>
        <v>622</v>
      </c>
      <c r="F549" s="23">
        <v>0</v>
      </c>
      <c r="G549" s="55"/>
      <c r="H549" s="56">
        <f>F549+G549</f>
        <v>0</v>
      </c>
      <c r="I549" s="23">
        <v>209</v>
      </c>
      <c r="J549" s="55"/>
      <c r="K549" s="57">
        <f>I549+J549</f>
        <v>209</v>
      </c>
      <c r="L549" s="21">
        <f>F549+I549</f>
        <v>209</v>
      </c>
      <c r="M549" s="55">
        <f>G549+J549</f>
        <v>0</v>
      </c>
      <c r="N549" s="57">
        <f>L549+M549</f>
        <v>209</v>
      </c>
    </row>
    <row r="550" spans="2:14" ht="11.25" customHeight="1" x14ac:dyDescent="0.15">
      <c r="B550" s="32"/>
      <c r="C550" s="26"/>
      <c r="D550" s="26"/>
      <c r="E550" s="27"/>
      <c r="F550" s="28"/>
      <c r="G550" s="26"/>
      <c r="H550" s="27"/>
      <c r="I550" s="28"/>
      <c r="J550" s="26"/>
      <c r="K550" s="29"/>
      <c r="L550" s="30"/>
      <c r="M550" s="26"/>
      <c r="N550" s="29"/>
    </row>
    <row r="551" spans="2:14" ht="11.25" customHeight="1" x14ac:dyDescent="0.15">
      <c r="B551" s="54" t="s">
        <v>302</v>
      </c>
      <c r="C551" s="55">
        <v>1141</v>
      </c>
      <c r="D551" s="55"/>
      <c r="E551" s="56">
        <f>C551+D551</f>
        <v>1141</v>
      </c>
      <c r="F551" s="23">
        <v>0</v>
      </c>
      <c r="G551" s="55"/>
      <c r="H551" s="56">
        <f>F551+G551</f>
        <v>0</v>
      </c>
      <c r="I551" s="23">
        <v>0</v>
      </c>
      <c r="J551" s="55"/>
      <c r="K551" s="57">
        <f>I551+J551</f>
        <v>0</v>
      </c>
      <c r="L551" s="21">
        <f>F551+I551</f>
        <v>0</v>
      </c>
      <c r="M551" s="55">
        <f>G551+J551</f>
        <v>0</v>
      </c>
      <c r="N551" s="57">
        <f>L551+M551</f>
        <v>0</v>
      </c>
    </row>
    <row r="552" spans="2:14" ht="11.25" customHeight="1" x14ac:dyDescent="0.15">
      <c r="B552" s="58"/>
      <c r="C552" s="26"/>
      <c r="D552" s="26"/>
      <c r="E552" s="27"/>
      <c r="F552" s="28"/>
      <c r="G552" s="26"/>
      <c r="H552" s="27"/>
      <c r="I552" s="28"/>
      <c r="J552" s="26"/>
      <c r="K552" s="29"/>
      <c r="L552" s="30"/>
      <c r="M552" s="26"/>
      <c r="N552" s="29"/>
    </row>
    <row r="553" spans="2:14" ht="11.25" customHeight="1" x14ac:dyDescent="0.15">
      <c r="B553" s="54" t="s">
        <v>303</v>
      </c>
      <c r="C553" s="55">
        <v>0</v>
      </c>
      <c r="D553" s="67"/>
      <c r="E553" s="56">
        <f>C553+D553</f>
        <v>0</v>
      </c>
      <c r="F553" s="23">
        <v>0</v>
      </c>
      <c r="G553" s="55"/>
      <c r="H553" s="56">
        <f>F553+G553</f>
        <v>0</v>
      </c>
      <c r="I553" s="23">
        <v>0</v>
      </c>
      <c r="J553" s="55"/>
      <c r="K553" s="57">
        <f>I553+J553</f>
        <v>0</v>
      </c>
      <c r="L553" s="21">
        <f>F553+I553</f>
        <v>0</v>
      </c>
      <c r="M553" s="55">
        <f>G553+J553</f>
        <v>0</v>
      </c>
      <c r="N553" s="57">
        <f>L553+M553</f>
        <v>0</v>
      </c>
    </row>
    <row r="554" spans="2:14" ht="11.25" customHeight="1" x14ac:dyDescent="0.15">
      <c r="B554" s="12"/>
      <c r="C554" s="33"/>
      <c r="D554" s="33"/>
      <c r="E554" s="35"/>
      <c r="F554" s="36"/>
      <c r="G554" s="33"/>
      <c r="H554" s="35"/>
      <c r="I554" s="36"/>
      <c r="J554" s="33"/>
      <c r="K554" s="37"/>
      <c r="L554" s="38"/>
      <c r="M554" s="33"/>
      <c r="N554" s="37"/>
    </row>
    <row r="555" spans="2:14" ht="11.25" customHeight="1" x14ac:dyDescent="0.15">
      <c r="B555" s="32" t="s">
        <v>304</v>
      </c>
      <c r="C555" s="55">
        <v>2736</v>
      </c>
      <c r="D555" s="55"/>
      <c r="E555" s="56">
        <f>C555+D555</f>
        <v>2736</v>
      </c>
      <c r="F555" s="23">
        <v>0</v>
      </c>
      <c r="G555" s="55"/>
      <c r="H555" s="56">
        <f>F555+G555</f>
        <v>0</v>
      </c>
      <c r="I555" s="23">
        <v>316</v>
      </c>
      <c r="J555" s="55"/>
      <c r="K555" s="57">
        <f>I555+J555</f>
        <v>316</v>
      </c>
      <c r="L555" s="21">
        <f>F555+I555</f>
        <v>316</v>
      </c>
      <c r="M555" s="55">
        <f>G555+J555</f>
        <v>0</v>
      </c>
      <c r="N555" s="57">
        <f>L555+M555</f>
        <v>316</v>
      </c>
    </row>
    <row r="556" spans="2:14" ht="11.25" customHeight="1" x14ac:dyDescent="0.15">
      <c r="B556" s="25"/>
      <c r="C556" s="26"/>
      <c r="D556" s="26"/>
      <c r="E556" s="27"/>
      <c r="F556" s="28"/>
      <c r="G556" s="26"/>
      <c r="H556" s="27"/>
      <c r="I556" s="28"/>
      <c r="J556" s="26"/>
      <c r="K556" s="29"/>
      <c r="L556" s="30"/>
      <c r="M556" s="26"/>
      <c r="N556" s="29"/>
    </row>
    <row r="557" spans="2:14" ht="11.25" customHeight="1" x14ac:dyDescent="0.15">
      <c r="B557" s="54" t="s">
        <v>305</v>
      </c>
      <c r="C557" s="55">
        <v>0</v>
      </c>
      <c r="D557" s="55"/>
      <c r="E557" s="56">
        <f>C557+D557</f>
        <v>0</v>
      </c>
      <c r="F557" s="23">
        <v>0</v>
      </c>
      <c r="G557" s="55"/>
      <c r="H557" s="56">
        <f>F557+G557</f>
        <v>0</v>
      </c>
      <c r="I557" s="23">
        <v>0</v>
      </c>
      <c r="J557" s="55"/>
      <c r="K557" s="57">
        <f>I557+J557</f>
        <v>0</v>
      </c>
      <c r="L557" s="21">
        <f>F557+I557</f>
        <v>0</v>
      </c>
      <c r="M557" s="55">
        <f>G557+J557</f>
        <v>0</v>
      </c>
      <c r="N557" s="57">
        <f>L557+M557</f>
        <v>0</v>
      </c>
    </row>
    <row r="558" spans="2:14" ht="11.25" customHeight="1" x14ac:dyDescent="0.15">
      <c r="B558" s="12"/>
      <c r="C558" s="26"/>
      <c r="D558" s="26"/>
      <c r="E558" s="27"/>
      <c r="F558" s="28"/>
      <c r="G558" s="26"/>
      <c r="H558" s="27"/>
      <c r="I558" s="28"/>
      <c r="J558" s="26"/>
      <c r="K558" s="29"/>
      <c r="L558" s="30"/>
      <c r="M558" s="26"/>
      <c r="N558" s="29"/>
    </row>
    <row r="559" spans="2:14" ht="11.25" customHeight="1" x14ac:dyDescent="0.15">
      <c r="B559" s="32" t="s">
        <v>306</v>
      </c>
      <c r="C559" s="55">
        <v>0</v>
      </c>
      <c r="D559" s="55"/>
      <c r="E559" s="56">
        <f>C559+D559</f>
        <v>0</v>
      </c>
      <c r="F559" s="23">
        <v>0</v>
      </c>
      <c r="G559" s="55"/>
      <c r="H559" s="56">
        <f>F559+G559</f>
        <v>0</v>
      </c>
      <c r="I559" s="23">
        <v>0</v>
      </c>
      <c r="J559" s="55"/>
      <c r="K559" s="57">
        <f>I559+J559</f>
        <v>0</v>
      </c>
      <c r="L559" s="21">
        <f>F559+I559</f>
        <v>0</v>
      </c>
      <c r="M559" s="55">
        <f>G559+J559</f>
        <v>0</v>
      </c>
      <c r="N559" s="57">
        <f>L559+M559</f>
        <v>0</v>
      </c>
    </row>
    <row r="560" spans="2:14" ht="11.25" customHeight="1" x14ac:dyDescent="0.15">
      <c r="B560" s="25"/>
      <c r="C560" s="26"/>
      <c r="D560" s="26"/>
      <c r="E560" s="27"/>
      <c r="F560" s="28"/>
      <c r="G560" s="26"/>
      <c r="H560" s="27"/>
      <c r="I560" s="28"/>
      <c r="J560" s="26"/>
      <c r="K560" s="29"/>
      <c r="L560" s="30"/>
      <c r="M560" s="26"/>
      <c r="N560" s="29"/>
    </row>
    <row r="561" spans="2:14" ht="11.25" customHeight="1" x14ac:dyDescent="0.15">
      <c r="B561" s="54" t="s">
        <v>307</v>
      </c>
      <c r="C561" s="55">
        <v>110342</v>
      </c>
      <c r="D561" s="55"/>
      <c r="E561" s="56">
        <f>C561+D561</f>
        <v>110342</v>
      </c>
      <c r="F561" s="23">
        <v>0</v>
      </c>
      <c r="G561" s="55"/>
      <c r="H561" s="56">
        <f>F561+G561</f>
        <v>0</v>
      </c>
      <c r="I561" s="23">
        <v>0</v>
      </c>
      <c r="J561" s="55"/>
      <c r="K561" s="57">
        <f>I561+J561</f>
        <v>0</v>
      </c>
      <c r="L561" s="21">
        <f>F561+I561</f>
        <v>0</v>
      </c>
      <c r="M561" s="55">
        <f>G561+J561</f>
        <v>0</v>
      </c>
      <c r="N561" s="57">
        <f>L561+M561</f>
        <v>0</v>
      </c>
    </row>
    <row r="562" spans="2:14" ht="11.25" customHeight="1" x14ac:dyDescent="0.15">
      <c r="B562" s="25"/>
      <c r="C562" s="26"/>
      <c r="D562" s="26"/>
      <c r="E562" s="27"/>
      <c r="F562" s="28"/>
      <c r="G562" s="26"/>
      <c r="H562" s="27"/>
      <c r="I562" s="28"/>
      <c r="J562" s="26"/>
      <c r="K562" s="29"/>
      <c r="L562" s="30"/>
      <c r="M562" s="26"/>
      <c r="N562" s="29"/>
    </row>
    <row r="563" spans="2:14" ht="11.25" customHeight="1" x14ac:dyDescent="0.15">
      <c r="B563" s="54" t="s">
        <v>308</v>
      </c>
      <c r="C563" s="55">
        <v>0</v>
      </c>
      <c r="D563" s="55"/>
      <c r="E563" s="56">
        <f>C563+D563</f>
        <v>0</v>
      </c>
      <c r="F563" s="23">
        <v>0</v>
      </c>
      <c r="G563" s="55"/>
      <c r="H563" s="56">
        <f>F563+G563</f>
        <v>0</v>
      </c>
      <c r="I563" s="23">
        <v>152</v>
      </c>
      <c r="J563" s="55"/>
      <c r="K563" s="57">
        <f>I563+J563</f>
        <v>152</v>
      </c>
      <c r="L563" s="21">
        <f>F563+I563</f>
        <v>152</v>
      </c>
      <c r="M563" s="55">
        <f>G563+J563</f>
        <v>0</v>
      </c>
      <c r="N563" s="57">
        <f>L563+M563</f>
        <v>152</v>
      </c>
    </row>
    <row r="564" spans="2:14" ht="11.25" customHeight="1" x14ac:dyDescent="0.15">
      <c r="B564" s="32"/>
      <c r="C564" s="26"/>
      <c r="D564" s="26"/>
      <c r="E564" s="27"/>
      <c r="F564" s="28"/>
      <c r="G564" s="26"/>
      <c r="H564" s="27"/>
      <c r="I564" s="28"/>
      <c r="J564" s="26"/>
      <c r="K564" s="29"/>
      <c r="L564" s="30"/>
      <c r="M564" s="26"/>
      <c r="N564" s="29"/>
    </row>
    <row r="565" spans="2:14" ht="11.25" customHeight="1" x14ac:dyDescent="0.15">
      <c r="B565" s="32" t="s">
        <v>309</v>
      </c>
      <c r="C565" s="55">
        <v>0</v>
      </c>
      <c r="D565" s="55"/>
      <c r="E565" s="56">
        <f>C565+D565</f>
        <v>0</v>
      </c>
      <c r="F565" s="23">
        <v>0</v>
      </c>
      <c r="G565" s="55"/>
      <c r="H565" s="56">
        <f>F565+G565</f>
        <v>0</v>
      </c>
      <c r="I565" s="23">
        <v>105</v>
      </c>
      <c r="J565" s="55"/>
      <c r="K565" s="57">
        <f>I565+J565</f>
        <v>105</v>
      </c>
      <c r="L565" s="21">
        <f>F565+I565</f>
        <v>105</v>
      </c>
      <c r="M565" s="55">
        <f>G565+J565</f>
        <v>0</v>
      </c>
      <c r="N565" s="57">
        <f>L565+M565</f>
        <v>105</v>
      </c>
    </row>
    <row r="566" spans="2:14" ht="11.25" customHeight="1" x14ac:dyDescent="0.15">
      <c r="B566" s="58" t="s">
        <v>310</v>
      </c>
      <c r="C566" s="26"/>
      <c r="D566" s="26"/>
      <c r="E566" s="27"/>
      <c r="F566" s="28"/>
      <c r="G566" s="136"/>
      <c r="H566" s="27"/>
      <c r="I566" s="28"/>
      <c r="J566" s="26"/>
      <c r="K566" s="29"/>
      <c r="L566" s="30"/>
      <c r="M566" s="26"/>
      <c r="N566" s="29"/>
    </row>
    <row r="567" spans="2:14" ht="11.25" customHeight="1" x14ac:dyDescent="0.15">
      <c r="B567" s="54" t="s">
        <v>311</v>
      </c>
      <c r="C567" s="55">
        <v>594</v>
      </c>
      <c r="D567" s="55"/>
      <c r="E567" s="56">
        <f>C567+D567</f>
        <v>594</v>
      </c>
      <c r="F567" s="23">
        <v>334</v>
      </c>
      <c r="G567" s="55"/>
      <c r="H567" s="56">
        <f>F567+G567</f>
        <v>334</v>
      </c>
      <c r="I567" s="23">
        <v>9</v>
      </c>
      <c r="J567" s="55"/>
      <c r="K567" s="57">
        <f>I567+J567</f>
        <v>9</v>
      </c>
      <c r="L567" s="21">
        <f>F567+I567</f>
        <v>343</v>
      </c>
      <c r="M567" s="55">
        <f>G567+J567</f>
        <v>0</v>
      </c>
      <c r="N567" s="57">
        <f>L567+M567</f>
        <v>343</v>
      </c>
    </row>
    <row r="568" spans="2:14" ht="11.25" customHeight="1" x14ac:dyDescent="0.15">
      <c r="B568" s="32"/>
      <c r="C568" s="26"/>
      <c r="D568" s="26"/>
      <c r="E568" s="27"/>
      <c r="F568" s="28"/>
      <c r="G568" s="26"/>
      <c r="H568" s="27"/>
      <c r="I568" s="28"/>
      <c r="J568" s="26"/>
      <c r="K568" s="29"/>
      <c r="L568" s="30"/>
      <c r="M568" s="26"/>
      <c r="N568" s="29"/>
    </row>
    <row r="569" spans="2:14" ht="11.25" customHeight="1" x14ac:dyDescent="0.15">
      <c r="B569" s="32" t="s">
        <v>312</v>
      </c>
      <c r="C569" s="55">
        <v>211</v>
      </c>
      <c r="D569" s="55"/>
      <c r="E569" s="56">
        <f>C569+D569</f>
        <v>211</v>
      </c>
      <c r="F569" s="23">
        <v>0</v>
      </c>
      <c r="G569" s="55"/>
      <c r="H569" s="56">
        <f>F569+G569</f>
        <v>0</v>
      </c>
      <c r="I569" s="23">
        <v>0</v>
      </c>
      <c r="J569" s="55"/>
      <c r="K569" s="57">
        <f>I569+J569</f>
        <v>0</v>
      </c>
      <c r="L569" s="21">
        <f>F569+I569</f>
        <v>0</v>
      </c>
      <c r="M569" s="55">
        <f>G569+J569</f>
        <v>0</v>
      </c>
      <c r="N569" s="57">
        <f>L569+M569</f>
        <v>0</v>
      </c>
    </row>
    <row r="570" spans="2:14" ht="11.25" customHeight="1" x14ac:dyDescent="0.15">
      <c r="B570" s="58"/>
      <c r="C570" s="26"/>
      <c r="D570" s="26"/>
      <c r="E570" s="27"/>
      <c r="F570" s="28"/>
      <c r="G570" s="26"/>
      <c r="H570" s="27"/>
      <c r="I570" s="28"/>
      <c r="J570" s="26"/>
      <c r="K570" s="29"/>
      <c r="L570" s="30"/>
      <c r="M570" s="26"/>
      <c r="N570" s="29"/>
    </row>
    <row r="571" spans="2:14" ht="11.25" customHeight="1" x14ac:dyDescent="0.15">
      <c r="B571" s="54" t="s">
        <v>313</v>
      </c>
      <c r="C571" s="55">
        <v>514</v>
      </c>
      <c r="D571" s="55"/>
      <c r="E571" s="56">
        <f>C571+D571</f>
        <v>514</v>
      </c>
      <c r="F571" s="23">
        <v>0</v>
      </c>
      <c r="G571" s="55"/>
      <c r="H571" s="56">
        <f>F571+G571</f>
        <v>0</v>
      </c>
      <c r="I571" s="23">
        <v>0</v>
      </c>
      <c r="J571" s="55"/>
      <c r="K571" s="57">
        <f>I571+J571</f>
        <v>0</v>
      </c>
      <c r="L571" s="21">
        <f>F571+I571</f>
        <v>0</v>
      </c>
      <c r="M571" s="55">
        <f>G571+J571</f>
        <v>0</v>
      </c>
      <c r="N571" s="57">
        <f>L571+M571</f>
        <v>0</v>
      </c>
    </row>
    <row r="572" spans="2:14" ht="11.25" customHeight="1" x14ac:dyDescent="0.15">
      <c r="B572" s="32"/>
      <c r="C572" s="26"/>
      <c r="D572" s="26"/>
      <c r="E572" s="27"/>
      <c r="F572" s="28"/>
      <c r="G572" s="26"/>
      <c r="H572" s="27"/>
      <c r="I572" s="28"/>
      <c r="J572" s="26"/>
      <c r="K572" s="29"/>
      <c r="L572" s="30"/>
      <c r="M572" s="26"/>
      <c r="N572" s="29"/>
    </row>
    <row r="573" spans="2:14" ht="11.25" customHeight="1" x14ac:dyDescent="0.15">
      <c r="B573" s="32" t="s">
        <v>314</v>
      </c>
      <c r="C573" s="55">
        <v>200</v>
      </c>
      <c r="D573" s="55"/>
      <c r="E573" s="56">
        <f>C573+D573</f>
        <v>200</v>
      </c>
      <c r="F573" s="23">
        <v>0</v>
      </c>
      <c r="G573" s="55"/>
      <c r="H573" s="56">
        <f>F573+G573</f>
        <v>0</v>
      </c>
      <c r="I573" s="23">
        <v>0</v>
      </c>
      <c r="J573" s="55"/>
      <c r="K573" s="57">
        <f>I573+J573</f>
        <v>0</v>
      </c>
      <c r="L573" s="21">
        <f>F573+I573</f>
        <v>0</v>
      </c>
      <c r="M573" s="55">
        <f>G573+J573</f>
        <v>0</v>
      </c>
      <c r="N573" s="57">
        <f>L573+M573</f>
        <v>0</v>
      </c>
    </row>
    <row r="574" spans="2:14" ht="11.25" customHeight="1" x14ac:dyDescent="0.15">
      <c r="B574" s="58" t="s">
        <v>315</v>
      </c>
      <c r="C574" s="33"/>
      <c r="D574" s="33"/>
      <c r="E574" s="27"/>
      <c r="F574" s="36"/>
      <c r="G574" s="33"/>
      <c r="H574" s="27"/>
      <c r="I574" s="36"/>
      <c r="J574" s="33"/>
      <c r="K574" s="29"/>
      <c r="L574" s="38"/>
      <c r="M574" s="33"/>
      <c r="N574" s="29"/>
    </row>
    <row r="575" spans="2:14" ht="11.25" customHeight="1" x14ac:dyDescent="0.15">
      <c r="B575" s="54" t="s">
        <v>256</v>
      </c>
      <c r="C575" s="55">
        <v>0</v>
      </c>
      <c r="D575" s="55"/>
      <c r="E575" s="56">
        <f>C575+D575</f>
        <v>0</v>
      </c>
      <c r="F575" s="23">
        <v>0</v>
      </c>
      <c r="G575" s="55"/>
      <c r="H575" s="56">
        <f>F575+G575</f>
        <v>0</v>
      </c>
      <c r="I575" s="23">
        <v>2361</v>
      </c>
      <c r="J575" s="55"/>
      <c r="K575" s="57">
        <f>I575+J575</f>
        <v>2361</v>
      </c>
      <c r="L575" s="21">
        <f>F575+I575</f>
        <v>2361</v>
      </c>
      <c r="M575" s="55">
        <f>G575+J575</f>
        <v>0</v>
      </c>
      <c r="N575" s="57">
        <f>L575+M575</f>
        <v>2361</v>
      </c>
    </row>
    <row r="576" spans="2:14" ht="11.25" customHeight="1" x14ac:dyDescent="0.15">
      <c r="B576" s="32"/>
      <c r="C576" s="26"/>
      <c r="D576" s="26"/>
      <c r="E576" s="27"/>
      <c r="F576" s="28"/>
      <c r="G576" s="26"/>
      <c r="H576" s="27"/>
      <c r="I576" s="28"/>
      <c r="J576" s="26"/>
      <c r="K576" s="29"/>
      <c r="L576" s="30"/>
      <c r="M576" s="26"/>
      <c r="N576" s="29"/>
    </row>
    <row r="577" spans="2:14" ht="11.25" customHeight="1" x14ac:dyDescent="0.15">
      <c r="B577" s="32" t="s">
        <v>316</v>
      </c>
      <c r="C577" s="55">
        <v>0</v>
      </c>
      <c r="D577" s="55"/>
      <c r="E577" s="56">
        <f>C577+D577</f>
        <v>0</v>
      </c>
      <c r="F577" s="23">
        <v>0</v>
      </c>
      <c r="G577" s="55"/>
      <c r="H577" s="56">
        <f>F577+G577</f>
        <v>0</v>
      </c>
      <c r="I577" s="23">
        <v>6646</v>
      </c>
      <c r="J577" s="55"/>
      <c r="K577" s="57">
        <f>I577+J577</f>
        <v>6646</v>
      </c>
      <c r="L577" s="21">
        <f>F577+I577</f>
        <v>6646</v>
      </c>
      <c r="M577" s="55">
        <f>G577+J577</f>
        <v>0</v>
      </c>
      <c r="N577" s="57">
        <f>L577+M577</f>
        <v>6646</v>
      </c>
    </row>
    <row r="578" spans="2:14" ht="11.25" customHeight="1" x14ac:dyDescent="0.15">
      <c r="B578" s="58" t="s">
        <v>317</v>
      </c>
      <c r="C578" s="26"/>
      <c r="D578" s="26"/>
      <c r="E578" s="27"/>
      <c r="F578" s="28"/>
      <c r="G578" s="26"/>
      <c r="H578" s="27"/>
      <c r="I578" s="28"/>
      <c r="J578" s="26"/>
      <c r="K578" s="29"/>
      <c r="L578" s="30"/>
      <c r="M578" s="26"/>
      <c r="N578" s="29"/>
    </row>
    <row r="579" spans="2:14" ht="11.25" customHeight="1" x14ac:dyDescent="0.15">
      <c r="B579" s="54" t="s">
        <v>318</v>
      </c>
      <c r="C579" s="55">
        <v>0</v>
      </c>
      <c r="D579" s="55"/>
      <c r="E579" s="56">
        <f>C579+D579</f>
        <v>0</v>
      </c>
      <c r="F579" s="23">
        <v>0</v>
      </c>
      <c r="G579" s="55"/>
      <c r="H579" s="56">
        <f>F579+G579</f>
        <v>0</v>
      </c>
      <c r="I579" s="23">
        <v>66</v>
      </c>
      <c r="J579" s="55"/>
      <c r="K579" s="57">
        <f>I579+J579</f>
        <v>66</v>
      </c>
      <c r="L579" s="21">
        <f>F579+I579</f>
        <v>66</v>
      </c>
      <c r="M579" s="55">
        <f>G579+J579</f>
        <v>0</v>
      </c>
      <c r="N579" s="57">
        <f>L579+M579</f>
        <v>66</v>
      </c>
    </row>
    <row r="580" spans="2:14" ht="11.25" customHeight="1" x14ac:dyDescent="0.15">
      <c r="B580" s="12"/>
      <c r="C580" s="33"/>
      <c r="D580" s="33"/>
      <c r="E580" s="35"/>
      <c r="F580" s="36"/>
      <c r="G580" s="33"/>
      <c r="H580" s="35"/>
      <c r="I580" s="36"/>
      <c r="J580" s="33"/>
      <c r="K580" s="37"/>
      <c r="L580" s="38"/>
      <c r="M580" s="33"/>
      <c r="N580" s="37"/>
    </row>
    <row r="581" spans="2:14" ht="11.25" customHeight="1" x14ac:dyDescent="0.15">
      <c r="B581" s="32" t="s">
        <v>319</v>
      </c>
      <c r="C581" s="55">
        <v>0</v>
      </c>
      <c r="D581" s="55"/>
      <c r="E581" s="56">
        <f>C581+D581</f>
        <v>0</v>
      </c>
      <c r="F581" s="23">
        <v>0</v>
      </c>
      <c r="G581" s="55"/>
      <c r="H581" s="56">
        <f>F581+G581</f>
        <v>0</v>
      </c>
      <c r="I581" s="23">
        <v>0</v>
      </c>
      <c r="J581" s="55"/>
      <c r="K581" s="57">
        <f>I581+J581</f>
        <v>0</v>
      </c>
      <c r="L581" s="21">
        <f>F581+I581</f>
        <v>0</v>
      </c>
      <c r="M581" s="55">
        <f>G581+J581</f>
        <v>0</v>
      </c>
      <c r="N581" s="57">
        <f>L581+M581</f>
        <v>0</v>
      </c>
    </row>
    <row r="582" spans="2:14" ht="11.25" customHeight="1" x14ac:dyDescent="0.15">
      <c r="B582" s="76" t="s">
        <v>320</v>
      </c>
      <c r="C582" s="77"/>
      <c r="D582" s="77"/>
      <c r="E582" s="79"/>
      <c r="F582" s="80"/>
      <c r="G582" s="77"/>
      <c r="H582" s="79"/>
      <c r="I582" s="80"/>
      <c r="J582" s="77"/>
      <c r="K582" s="81"/>
      <c r="L582" s="82"/>
      <c r="M582" s="77"/>
      <c r="N582" s="81"/>
    </row>
    <row r="583" spans="2:14" ht="11.25" customHeight="1" x14ac:dyDescent="0.15">
      <c r="B583" s="122" t="s">
        <v>321</v>
      </c>
      <c r="C583" s="108">
        <v>0</v>
      </c>
      <c r="D583" s="108"/>
      <c r="E583" s="109">
        <f>C583+D583</f>
        <v>0</v>
      </c>
      <c r="F583" s="89">
        <v>0</v>
      </c>
      <c r="G583" s="108"/>
      <c r="H583" s="109">
        <f>F583+G583</f>
        <v>0</v>
      </c>
      <c r="I583" s="89">
        <v>0</v>
      </c>
      <c r="J583" s="108"/>
      <c r="K583" s="110">
        <f>I583+J583</f>
        <v>0</v>
      </c>
      <c r="L583" s="117">
        <f>F583+I583</f>
        <v>0</v>
      </c>
      <c r="M583" s="108">
        <f>G583+J583</f>
        <v>0</v>
      </c>
      <c r="N583" s="110">
        <f>L583+M583</f>
        <v>0</v>
      </c>
    </row>
    <row r="584" spans="2:14" ht="11.25" customHeight="1" x14ac:dyDescent="0.15">
      <c r="B584" s="137"/>
      <c r="C584" s="77"/>
      <c r="D584" s="77"/>
      <c r="E584" s="79"/>
      <c r="F584" s="80"/>
      <c r="G584" s="77"/>
      <c r="H584" s="79"/>
      <c r="I584" s="80"/>
      <c r="J584" s="77"/>
      <c r="K584" s="81"/>
      <c r="L584" s="82"/>
      <c r="M584" s="77"/>
      <c r="N584" s="81"/>
    </row>
    <row r="585" spans="2:14" ht="11.25" customHeight="1" x14ac:dyDescent="0.15">
      <c r="B585" s="84" t="s">
        <v>322</v>
      </c>
      <c r="C585" s="108">
        <v>0</v>
      </c>
      <c r="D585" s="108"/>
      <c r="E585" s="109">
        <f>C585+D585</f>
        <v>0</v>
      </c>
      <c r="F585" s="89">
        <v>0</v>
      </c>
      <c r="G585" s="108"/>
      <c r="H585" s="109">
        <f>F585+G585</f>
        <v>0</v>
      </c>
      <c r="I585" s="89">
        <v>0</v>
      </c>
      <c r="J585" s="108"/>
      <c r="K585" s="110">
        <f>I585+J585</f>
        <v>0</v>
      </c>
      <c r="L585" s="117">
        <f>F585+I585</f>
        <v>0</v>
      </c>
      <c r="M585" s="108">
        <f>G585+J585</f>
        <v>0</v>
      </c>
      <c r="N585" s="110">
        <f>L585+M585</f>
        <v>0</v>
      </c>
    </row>
    <row r="586" spans="2:14" ht="11.25" customHeight="1" x14ac:dyDescent="0.15">
      <c r="B586" s="138"/>
      <c r="C586" s="77"/>
      <c r="D586" s="77"/>
      <c r="E586" s="79"/>
      <c r="F586" s="80"/>
      <c r="G586" s="77"/>
      <c r="H586" s="79"/>
      <c r="I586" s="80"/>
      <c r="J586" s="77"/>
      <c r="K586" s="81"/>
      <c r="L586" s="82"/>
      <c r="M586" s="77"/>
      <c r="N586" s="81"/>
    </row>
    <row r="587" spans="2:14" ht="11.25" customHeight="1" x14ac:dyDescent="0.15">
      <c r="B587" s="122" t="s">
        <v>323</v>
      </c>
      <c r="C587" s="108">
        <v>0</v>
      </c>
      <c r="D587" s="108"/>
      <c r="E587" s="109">
        <f>C587+D587</f>
        <v>0</v>
      </c>
      <c r="F587" s="89">
        <v>0</v>
      </c>
      <c r="G587" s="108"/>
      <c r="H587" s="109">
        <f>F587+G587</f>
        <v>0</v>
      </c>
      <c r="I587" s="89">
        <v>0</v>
      </c>
      <c r="J587" s="108"/>
      <c r="K587" s="110">
        <f>I587+J587</f>
        <v>0</v>
      </c>
      <c r="L587" s="117">
        <f>F587+I587</f>
        <v>0</v>
      </c>
      <c r="M587" s="108">
        <f>G587+J587</f>
        <v>0</v>
      </c>
      <c r="N587" s="110">
        <f>L587+M587</f>
        <v>0</v>
      </c>
    </row>
    <row r="588" spans="2:14" ht="11.25" customHeight="1" x14ac:dyDescent="0.15">
      <c r="B588" s="84" t="s">
        <v>324</v>
      </c>
      <c r="C588" s="85"/>
      <c r="D588" s="85"/>
      <c r="E588" s="87"/>
      <c r="F588" s="88"/>
      <c r="G588" s="85"/>
      <c r="H588" s="87"/>
      <c r="I588" s="88"/>
      <c r="J588" s="85"/>
      <c r="K588" s="90"/>
      <c r="L588" s="114"/>
      <c r="M588" s="85"/>
      <c r="N588" s="90"/>
    </row>
    <row r="589" spans="2:14" ht="11.25" customHeight="1" x14ac:dyDescent="0.15">
      <c r="B589" s="84"/>
      <c r="C589" s="85"/>
      <c r="D589" s="85"/>
      <c r="E589" s="87"/>
      <c r="F589" s="88"/>
      <c r="G589" s="85"/>
      <c r="H589" s="87"/>
      <c r="I589" s="88">
        <v>68</v>
      </c>
      <c r="J589" s="85"/>
      <c r="K589" s="110">
        <f>I589+J589</f>
        <v>68</v>
      </c>
      <c r="L589" s="117">
        <f>F589+I589</f>
        <v>68</v>
      </c>
      <c r="M589" s="108">
        <f>G589+J589</f>
        <v>0</v>
      </c>
      <c r="N589" s="110">
        <f>L589+M589</f>
        <v>68</v>
      </c>
    </row>
    <row r="590" spans="2:14" ht="11.25" customHeight="1" x14ac:dyDescent="0.15">
      <c r="B590" s="138" t="s">
        <v>325</v>
      </c>
      <c r="C590" s="77"/>
      <c r="D590" s="77"/>
      <c r="E590" s="79"/>
      <c r="F590" s="80"/>
      <c r="G590" s="77"/>
      <c r="H590" s="79"/>
      <c r="I590" s="80"/>
      <c r="J590" s="77"/>
      <c r="K590" s="81"/>
      <c r="L590" s="82"/>
      <c r="M590" s="77"/>
      <c r="N590" s="81"/>
    </row>
    <row r="591" spans="2:14" ht="11.25" customHeight="1" x14ac:dyDescent="0.15">
      <c r="B591" s="122" t="s">
        <v>326</v>
      </c>
      <c r="C591" s="108">
        <v>0</v>
      </c>
      <c r="D591" s="108"/>
      <c r="E591" s="109">
        <f>C591+D591</f>
        <v>0</v>
      </c>
      <c r="F591" s="89">
        <v>10</v>
      </c>
      <c r="G591" s="108"/>
      <c r="H591" s="109">
        <f>F591+G591</f>
        <v>10</v>
      </c>
      <c r="I591" s="89">
        <v>483</v>
      </c>
      <c r="J591" s="108"/>
      <c r="K591" s="110">
        <f>I591+J591</f>
        <v>483</v>
      </c>
      <c r="L591" s="117">
        <f>F591+I591</f>
        <v>493</v>
      </c>
      <c r="M591" s="108">
        <f>G591+J591</f>
        <v>0</v>
      </c>
      <c r="N591" s="110">
        <f>L591+M591</f>
        <v>493</v>
      </c>
    </row>
    <row r="592" spans="2:14" ht="11.25" customHeight="1" x14ac:dyDescent="0.15">
      <c r="B592" s="84"/>
      <c r="C592" s="77"/>
      <c r="D592" s="77"/>
      <c r="E592" s="79"/>
      <c r="F592" s="80"/>
      <c r="G592" s="77"/>
      <c r="H592" s="79"/>
      <c r="I592" s="80"/>
      <c r="J592" s="77"/>
      <c r="K592" s="81"/>
      <c r="L592" s="82"/>
      <c r="M592" s="77"/>
      <c r="N592" s="81"/>
    </row>
    <row r="593" spans="2:14" ht="11.25" customHeight="1" x14ac:dyDescent="0.15">
      <c r="B593" s="122" t="s">
        <v>327</v>
      </c>
      <c r="C593" s="108">
        <v>0</v>
      </c>
      <c r="D593" s="108"/>
      <c r="E593" s="109">
        <f>C593+D593</f>
        <v>0</v>
      </c>
      <c r="F593" s="89">
        <v>0</v>
      </c>
      <c r="G593" s="108"/>
      <c r="H593" s="109">
        <f>F593+G593</f>
        <v>0</v>
      </c>
      <c r="I593" s="89">
        <v>0</v>
      </c>
      <c r="J593" s="108"/>
      <c r="K593" s="110">
        <f>I593+J593</f>
        <v>0</v>
      </c>
      <c r="L593" s="117">
        <f>F593+I593</f>
        <v>0</v>
      </c>
      <c r="M593" s="108">
        <f>G593+J593</f>
        <v>0</v>
      </c>
      <c r="N593" s="110">
        <f>L593+M593</f>
        <v>0</v>
      </c>
    </row>
    <row r="594" spans="2:14" ht="11.25" customHeight="1" x14ac:dyDescent="0.15">
      <c r="B594" s="84" t="s">
        <v>328</v>
      </c>
      <c r="C594" s="77"/>
      <c r="D594" s="77"/>
      <c r="E594" s="79"/>
      <c r="F594" s="80"/>
      <c r="G594" s="77"/>
      <c r="H594" s="79"/>
      <c r="I594" s="80"/>
      <c r="J594" s="77"/>
      <c r="K594" s="81"/>
      <c r="L594" s="82"/>
      <c r="M594" s="77"/>
      <c r="N594" s="81"/>
    </row>
    <row r="595" spans="2:14" ht="11.25" customHeight="1" x14ac:dyDescent="0.15">
      <c r="B595" s="122" t="s">
        <v>329</v>
      </c>
      <c r="C595" s="108">
        <v>0</v>
      </c>
      <c r="D595" s="108"/>
      <c r="E595" s="109">
        <f>C595+D595</f>
        <v>0</v>
      </c>
      <c r="F595" s="89">
        <v>0</v>
      </c>
      <c r="G595" s="108"/>
      <c r="H595" s="109">
        <f>F595+G595</f>
        <v>0</v>
      </c>
      <c r="I595" s="89">
        <v>0</v>
      </c>
      <c r="J595" s="108"/>
      <c r="K595" s="110">
        <f>I595+J595</f>
        <v>0</v>
      </c>
      <c r="L595" s="117">
        <f>F595+I595</f>
        <v>0</v>
      </c>
      <c r="M595" s="108">
        <f>G595+J595</f>
        <v>0</v>
      </c>
      <c r="N595" s="110">
        <f>L595+M595</f>
        <v>0</v>
      </c>
    </row>
    <row r="596" spans="2:14" ht="11.25" customHeight="1" x14ac:dyDescent="0.15">
      <c r="B596" s="84"/>
      <c r="C596" s="77"/>
      <c r="D596" s="77"/>
      <c r="E596" s="79"/>
      <c r="F596" s="80"/>
      <c r="G596" s="77"/>
      <c r="H596" s="79"/>
      <c r="I596" s="80"/>
      <c r="J596" s="77"/>
      <c r="K596" s="81"/>
      <c r="L596" s="82"/>
      <c r="M596" s="77"/>
      <c r="N596" s="81"/>
    </row>
    <row r="597" spans="2:14" ht="11.25" customHeight="1" x14ac:dyDescent="0.15">
      <c r="B597" s="84" t="s">
        <v>330</v>
      </c>
      <c r="C597" s="108">
        <v>0</v>
      </c>
      <c r="D597" s="108"/>
      <c r="E597" s="109">
        <f>C597+D597</f>
        <v>0</v>
      </c>
      <c r="F597" s="89">
        <v>0</v>
      </c>
      <c r="G597" s="108"/>
      <c r="H597" s="109">
        <f>F597+G597</f>
        <v>0</v>
      </c>
      <c r="I597" s="89">
        <v>0</v>
      </c>
      <c r="J597" s="108"/>
      <c r="K597" s="110">
        <f>I597+J597</f>
        <v>0</v>
      </c>
      <c r="L597" s="117">
        <f>F597+I597</f>
        <v>0</v>
      </c>
      <c r="M597" s="108">
        <f>G597+J597</f>
        <v>0</v>
      </c>
      <c r="N597" s="110">
        <f>L597+M597</f>
        <v>0</v>
      </c>
    </row>
    <row r="598" spans="2:14" ht="11.25" customHeight="1" x14ac:dyDescent="0.15">
      <c r="B598" s="76" t="s">
        <v>331</v>
      </c>
      <c r="C598" s="77"/>
      <c r="D598" s="77"/>
      <c r="E598" s="79"/>
      <c r="F598" s="80"/>
      <c r="G598" s="139"/>
      <c r="H598" s="79"/>
      <c r="I598" s="80"/>
      <c r="J598" s="77"/>
      <c r="K598" s="81"/>
      <c r="L598" s="82"/>
      <c r="M598" s="77"/>
      <c r="N598" s="81"/>
    </row>
    <row r="599" spans="2:14" ht="11.25" customHeight="1" x14ac:dyDescent="0.15">
      <c r="B599" s="122" t="s">
        <v>332</v>
      </c>
      <c r="C599" s="108">
        <v>3903</v>
      </c>
      <c r="D599" s="108"/>
      <c r="E599" s="109">
        <f>C599+D599</f>
        <v>3903</v>
      </c>
      <c r="F599" s="89">
        <v>0</v>
      </c>
      <c r="G599" s="108"/>
      <c r="H599" s="109">
        <f>F599+G599</f>
        <v>0</v>
      </c>
      <c r="I599" s="89">
        <v>0</v>
      </c>
      <c r="J599" s="108"/>
      <c r="K599" s="110">
        <f>I599+J599</f>
        <v>0</v>
      </c>
      <c r="L599" s="117">
        <f>F599+I599</f>
        <v>0</v>
      </c>
      <c r="M599" s="108">
        <f>G599+J599</f>
        <v>0</v>
      </c>
      <c r="N599" s="110">
        <f>L599+M599</f>
        <v>0</v>
      </c>
    </row>
    <row r="600" spans="2:14" ht="11.25" customHeight="1" x14ac:dyDescent="0.15">
      <c r="B600" s="76" t="s">
        <v>333</v>
      </c>
      <c r="C600" s="85"/>
      <c r="D600" s="85"/>
      <c r="E600" s="79"/>
      <c r="F600" s="88"/>
      <c r="G600" s="85"/>
      <c r="H600" s="79"/>
      <c r="I600" s="88"/>
      <c r="J600" s="85"/>
      <c r="K600" s="81"/>
      <c r="L600" s="114"/>
      <c r="M600" s="85"/>
      <c r="N600" s="81"/>
    </row>
    <row r="601" spans="2:14" ht="11.25" customHeight="1" x14ac:dyDescent="0.15">
      <c r="B601" s="122"/>
      <c r="C601" s="108">
        <v>0</v>
      </c>
      <c r="D601" s="108"/>
      <c r="E601" s="109">
        <f>C601+D601</f>
        <v>0</v>
      </c>
      <c r="F601" s="89">
        <v>0</v>
      </c>
      <c r="G601" s="108"/>
      <c r="H601" s="109">
        <f>F601+G601</f>
        <v>0</v>
      </c>
      <c r="I601" s="89">
        <v>0</v>
      </c>
      <c r="J601" s="108"/>
      <c r="K601" s="110">
        <f>I601+J601</f>
        <v>0</v>
      </c>
      <c r="L601" s="117">
        <f>F601+I601</f>
        <v>0</v>
      </c>
      <c r="M601" s="108">
        <f>G601+J601</f>
        <v>0</v>
      </c>
      <c r="N601" s="110">
        <f>L601+M601</f>
        <v>0</v>
      </c>
    </row>
    <row r="602" spans="2:14" ht="11.25" customHeight="1" x14ac:dyDescent="0.15">
      <c r="B602" s="76" t="s">
        <v>334</v>
      </c>
      <c r="C602" s="77"/>
      <c r="D602" s="77"/>
      <c r="E602" s="79"/>
      <c r="F602" s="80"/>
      <c r="G602" s="77"/>
      <c r="H602" s="79"/>
      <c r="I602" s="80"/>
      <c r="J602" s="77"/>
      <c r="K602" s="81"/>
      <c r="L602" s="82"/>
      <c r="M602" s="77"/>
      <c r="N602" s="81"/>
    </row>
    <row r="603" spans="2:14" ht="11.25" customHeight="1" x14ac:dyDescent="0.15">
      <c r="B603" s="122" t="s">
        <v>335</v>
      </c>
      <c r="C603" s="108">
        <v>615</v>
      </c>
      <c r="D603" s="108"/>
      <c r="E603" s="109">
        <f>C603+D603</f>
        <v>615</v>
      </c>
      <c r="F603" s="89">
        <v>0</v>
      </c>
      <c r="G603" s="108"/>
      <c r="H603" s="109">
        <f>F603+G603</f>
        <v>0</v>
      </c>
      <c r="I603" s="89">
        <v>0</v>
      </c>
      <c r="J603" s="108"/>
      <c r="K603" s="110">
        <f>I603+J603</f>
        <v>0</v>
      </c>
      <c r="L603" s="117">
        <f>F603+I603</f>
        <v>0</v>
      </c>
      <c r="M603" s="108">
        <f>G603+J603</f>
        <v>0</v>
      </c>
      <c r="N603" s="110">
        <f>L603+M603</f>
        <v>0</v>
      </c>
    </row>
    <row r="604" spans="2:14" ht="11.25" customHeight="1" x14ac:dyDescent="0.15">
      <c r="B604" s="76" t="s">
        <v>73</v>
      </c>
      <c r="C604" s="77"/>
      <c r="D604" s="77"/>
      <c r="E604" s="79"/>
      <c r="F604" s="80"/>
      <c r="G604" s="77"/>
      <c r="H604" s="79"/>
      <c r="I604" s="80"/>
      <c r="J604" s="77"/>
      <c r="K604" s="81"/>
      <c r="L604" s="82"/>
      <c r="M604" s="77"/>
      <c r="N604" s="81"/>
    </row>
    <row r="605" spans="2:14" ht="11.25" customHeight="1" x14ac:dyDescent="0.15">
      <c r="B605" s="122" t="s">
        <v>336</v>
      </c>
      <c r="C605" s="108">
        <v>70</v>
      </c>
      <c r="D605" s="108"/>
      <c r="E605" s="109">
        <f>C605+D605</f>
        <v>70</v>
      </c>
      <c r="F605" s="89">
        <v>0</v>
      </c>
      <c r="G605" s="108"/>
      <c r="H605" s="109">
        <f>F605+G605</f>
        <v>0</v>
      </c>
      <c r="I605" s="89">
        <v>0</v>
      </c>
      <c r="J605" s="108"/>
      <c r="K605" s="110">
        <f>I605+J605</f>
        <v>0</v>
      </c>
      <c r="L605" s="117">
        <f>F605+I605</f>
        <v>0</v>
      </c>
      <c r="M605" s="108">
        <f>G605+J605</f>
        <v>0</v>
      </c>
      <c r="N605" s="110">
        <f>L605+M605</f>
        <v>0</v>
      </c>
    </row>
    <row r="606" spans="2:14" ht="11.25" customHeight="1" x14ac:dyDescent="0.15">
      <c r="B606" s="84" t="s">
        <v>337</v>
      </c>
      <c r="C606" s="85"/>
      <c r="D606" s="85"/>
      <c r="E606" s="87"/>
      <c r="F606" s="88"/>
      <c r="G606" s="85"/>
      <c r="H606" s="87"/>
      <c r="I606" s="88"/>
      <c r="J606" s="85"/>
      <c r="K606" s="90"/>
      <c r="L606" s="114"/>
      <c r="M606" s="85"/>
      <c r="N606" s="90"/>
    </row>
    <row r="607" spans="2:14" ht="11.25" customHeight="1" x14ac:dyDescent="0.15">
      <c r="B607" s="84" t="s">
        <v>338</v>
      </c>
      <c r="C607" s="108">
        <v>1332</v>
      </c>
      <c r="D607" s="108"/>
      <c r="E607" s="109">
        <f>C607+D607</f>
        <v>1332</v>
      </c>
      <c r="F607" s="89">
        <v>0</v>
      </c>
      <c r="G607" s="108"/>
      <c r="H607" s="109">
        <f>F607+G607</f>
        <v>0</v>
      </c>
      <c r="I607" s="89">
        <v>0</v>
      </c>
      <c r="J607" s="108"/>
      <c r="K607" s="110">
        <f>I607+J607</f>
        <v>0</v>
      </c>
      <c r="L607" s="117">
        <f>F607+I607</f>
        <v>0</v>
      </c>
      <c r="M607" s="108">
        <f>G607+J607</f>
        <v>0</v>
      </c>
      <c r="N607" s="110">
        <f>L607+M607</f>
        <v>0</v>
      </c>
    </row>
    <row r="608" spans="2:14" ht="11.25" customHeight="1" x14ac:dyDescent="0.15">
      <c r="B608" s="76" t="s">
        <v>334</v>
      </c>
      <c r="C608" s="77"/>
      <c r="D608" s="77"/>
      <c r="E608" s="79"/>
      <c r="F608" s="80"/>
      <c r="G608" s="77"/>
      <c r="H608" s="79"/>
      <c r="I608" s="80"/>
      <c r="J608" s="77"/>
      <c r="K608" s="81"/>
      <c r="L608" s="82"/>
      <c r="M608" s="77"/>
      <c r="N608" s="81"/>
    </row>
    <row r="609" spans="2:14" ht="11.25" customHeight="1" x14ac:dyDescent="0.15">
      <c r="B609" s="122" t="s">
        <v>339</v>
      </c>
      <c r="C609" s="108">
        <v>26080</v>
      </c>
      <c r="D609" s="108"/>
      <c r="E609" s="109">
        <f>C609+D609</f>
        <v>26080</v>
      </c>
      <c r="F609" s="89">
        <v>0</v>
      </c>
      <c r="G609" s="108"/>
      <c r="H609" s="109">
        <f>F609+G609</f>
        <v>0</v>
      </c>
      <c r="I609" s="89">
        <v>10237</v>
      </c>
      <c r="J609" s="108"/>
      <c r="K609" s="110">
        <f>I609+J609</f>
        <v>10237</v>
      </c>
      <c r="L609" s="117">
        <f>F609+I609</f>
        <v>10237</v>
      </c>
      <c r="M609" s="108">
        <f>G609+J609</f>
        <v>0</v>
      </c>
      <c r="N609" s="110">
        <f>L609+M609</f>
        <v>10237</v>
      </c>
    </row>
    <row r="610" spans="2:14" ht="11.25" customHeight="1" x14ac:dyDescent="0.15">
      <c r="B610" s="137"/>
      <c r="C610" s="77"/>
      <c r="D610" s="77"/>
      <c r="E610" s="79"/>
      <c r="F610" s="80"/>
      <c r="G610" s="77"/>
      <c r="H610" s="79"/>
      <c r="I610" s="80"/>
      <c r="J610" s="77"/>
      <c r="K610" s="81"/>
      <c r="L610" s="82"/>
      <c r="M610" s="77"/>
      <c r="N610" s="81"/>
    </row>
    <row r="611" spans="2:14" ht="11.25" customHeight="1" x14ac:dyDescent="0.15">
      <c r="B611" s="84" t="s">
        <v>340</v>
      </c>
      <c r="C611" s="108">
        <v>1312</v>
      </c>
      <c r="D611" s="108"/>
      <c r="E611" s="109">
        <f>C611+D611</f>
        <v>1312</v>
      </c>
      <c r="F611" s="89">
        <v>0</v>
      </c>
      <c r="G611" s="108"/>
      <c r="H611" s="109">
        <f>F611+G611</f>
        <v>0</v>
      </c>
      <c r="I611" s="89">
        <v>0</v>
      </c>
      <c r="J611" s="108"/>
      <c r="K611" s="110">
        <f>I611+J611</f>
        <v>0</v>
      </c>
      <c r="L611" s="117">
        <f>F611+I611</f>
        <v>0</v>
      </c>
      <c r="M611" s="108">
        <f>G611+J611</f>
        <v>0</v>
      </c>
      <c r="N611" s="110">
        <f>L611+M611</f>
        <v>0</v>
      </c>
    </row>
    <row r="612" spans="2:14" ht="11.25" customHeight="1" x14ac:dyDescent="0.15">
      <c r="B612" s="138"/>
      <c r="C612" s="77"/>
      <c r="D612" s="77"/>
      <c r="E612" s="79"/>
      <c r="F612" s="80"/>
      <c r="G612" s="77"/>
      <c r="H612" s="79"/>
      <c r="I612" s="80"/>
      <c r="J612" s="77"/>
      <c r="K612" s="81"/>
      <c r="L612" s="82"/>
      <c r="M612" s="77"/>
      <c r="N612" s="81"/>
    </row>
    <row r="613" spans="2:14" ht="11.25" customHeight="1" x14ac:dyDescent="0.15">
      <c r="B613" s="122" t="s">
        <v>341</v>
      </c>
      <c r="C613" s="108">
        <v>32552</v>
      </c>
      <c r="D613" s="108"/>
      <c r="E613" s="109">
        <f>C613+D613</f>
        <v>32552</v>
      </c>
      <c r="F613" s="89">
        <v>0</v>
      </c>
      <c r="G613" s="108"/>
      <c r="H613" s="109">
        <f>F613+G613</f>
        <v>0</v>
      </c>
      <c r="I613" s="89">
        <v>0</v>
      </c>
      <c r="J613" s="108"/>
      <c r="K613" s="110">
        <f>I613+J613</f>
        <v>0</v>
      </c>
      <c r="L613" s="117">
        <f>F613+I613</f>
        <v>0</v>
      </c>
      <c r="M613" s="108">
        <f>G613+J613</f>
        <v>0</v>
      </c>
      <c r="N613" s="110">
        <f>L613+M613</f>
        <v>0</v>
      </c>
    </row>
    <row r="614" spans="2:14" s="83" customFormat="1" ht="11.25" customHeight="1" x14ac:dyDescent="0.15">
      <c r="B614" s="138"/>
      <c r="C614" s="77"/>
      <c r="D614" s="77"/>
      <c r="E614" s="79"/>
      <c r="F614" s="80"/>
      <c r="G614" s="77"/>
      <c r="H614" s="79"/>
      <c r="I614" s="80"/>
      <c r="J614" s="77"/>
      <c r="K614" s="81"/>
      <c r="L614" s="82"/>
      <c r="M614" s="77"/>
      <c r="N614" s="81"/>
    </row>
    <row r="615" spans="2:14" s="83" customFormat="1" ht="11.25" customHeight="1" x14ac:dyDescent="0.15">
      <c r="B615" s="122" t="s">
        <v>342</v>
      </c>
      <c r="C615" s="108">
        <v>1141</v>
      </c>
      <c r="D615" s="123"/>
      <c r="E615" s="109">
        <f>C615+D615</f>
        <v>1141</v>
      </c>
      <c r="F615" s="89">
        <v>0</v>
      </c>
      <c r="G615" s="108"/>
      <c r="H615" s="109">
        <f>F615+G615</f>
        <v>0</v>
      </c>
      <c r="I615" s="89">
        <v>1675</v>
      </c>
      <c r="J615" s="108"/>
      <c r="K615" s="110">
        <f>I615+J615</f>
        <v>1675</v>
      </c>
      <c r="L615" s="117">
        <f>F615+I615</f>
        <v>1675</v>
      </c>
      <c r="M615" s="108">
        <f>G615+J615</f>
        <v>0</v>
      </c>
      <c r="N615" s="110">
        <f>L615+M615</f>
        <v>1675</v>
      </c>
    </row>
    <row r="616" spans="2:14" s="83" customFormat="1" ht="11.25" customHeight="1" x14ac:dyDescent="0.15">
      <c r="B616" s="76" t="s">
        <v>343</v>
      </c>
      <c r="C616" s="77"/>
      <c r="D616" s="77"/>
      <c r="E616" s="79"/>
      <c r="F616" s="80"/>
      <c r="G616" s="77"/>
      <c r="H616" s="79"/>
      <c r="I616" s="80"/>
      <c r="J616" s="77"/>
      <c r="K616" s="81"/>
      <c r="L616" s="82"/>
      <c r="M616" s="77"/>
      <c r="N616" s="81"/>
    </row>
    <row r="617" spans="2:14" s="83" customFormat="1" ht="11.25" customHeight="1" x14ac:dyDescent="0.15">
      <c r="B617" s="122" t="s">
        <v>344</v>
      </c>
      <c r="C617" s="108">
        <v>0</v>
      </c>
      <c r="D617" s="108"/>
      <c r="E617" s="109">
        <f>C617+D617</f>
        <v>0</v>
      </c>
      <c r="F617" s="89">
        <v>0</v>
      </c>
      <c r="G617" s="108"/>
      <c r="H617" s="109">
        <f>F617+G617</f>
        <v>0</v>
      </c>
      <c r="I617" s="89">
        <v>706</v>
      </c>
      <c r="J617" s="108"/>
      <c r="K617" s="110">
        <f>I617+J617</f>
        <v>706</v>
      </c>
      <c r="L617" s="117">
        <f>F617+I617</f>
        <v>706</v>
      </c>
      <c r="M617" s="108">
        <f>G617+J617</f>
        <v>0</v>
      </c>
      <c r="N617" s="110">
        <f>L617+M617</f>
        <v>706</v>
      </c>
    </row>
    <row r="618" spans="2:14" s="83" customFormat="1" ht="11.25" customHeight="1" x14ac:dyDescent="0.15">
      <c r="B618" s="84" t="s">
        <v>345</v>
      </c>
      <c r="C618" s="85"/>
      <c r="D618" s="85"/>
      <c r="E618" s="87"/>
      <c r="F618" s="88"/>
      <c r="G618" s="85"/>
      <c r="H618" s="87"/>
      <c r="I618" s="88"/>
      <c r="J618" s="85"/>
      <c r="K618" s="90"/>
      <c r="L618" s="114"/>
      <c r="M618" s="85"/>
      <c r="N618" s="90"/>
    </row>
    <row r="619" spans="2:14" s="83" customFormat="1" ht="11.25" customHeight="1" x14ac:dyDescent="0.15">
      <c r="B619" s="84" t="s">
        <v>346</v>
      </c>
      <c r="C619" s="85">
        <v>8800</v>
      </c>
      <c r="D619" s="86"/>
      <c r="E619" s="87">
        <f>C619+D619</f>
        <v>8800</v>
      </c>
      <c r="F619" s="88">
        <v>0</v>
      </c>
      <c r="G619" s="85"/>
      <c r="H619" s="87">
        <f>F619+G619</f>
        <v>0</v>
      </c>
      <c r="I619" s="88">
        <v>4669</v>
      </c>
      <c r="J619" s="86"/>
      <c r="K619" s="90">
        <f>I619+J619</f>
        <v>4669</v>
      </c>
      <c r="L619" s="114">
        <f>F619+I619</f>
        <v>4669</v>
      </c>
      <c r="M619" s="85">
        <f>G619+J619</f>
        <v>0</v>
      </c>
      <c r="N619" s="90">
        <f>L619+M619</f>
        <v>4669</v>
      </c>
    </row>
    <row r="620" spans="2:14" s="83" customFormat="1" ht="11.25" customHeight="1" x14ac:dyDescent="0.15">
      <c r="B620" s="76" t="s">
        <v>347</v>
      </c>
      <c r="C620" s="77"/>
      <c r="D620" s="77"/>
      <c r="E620" s="79"/>
      <c r="F620" s="80"/>
      <c r="G620" s="77"/>
      <c r="H620" s="79"/>
      <c r="I620" s="80"/>
      <c r="J620" s="77"/>
      <c r="K620" s="81"/>
      <c r="L620" s="82"/>
      <c r="M620" s="77"/>
      <c r="N620" s="81"/>
    </row>
    <row r="621" spans="2:14" s="83" customFormat="1" ht="11.25" customHeight="1" x14ac:dyDescent="0.15">
      <c r="B621" s="122" t="s">
        <v>348</v>
      </c>
      <c r="C621" s="108">
        <v>4307</v>
      </c>
      <c r="D621" s="123"/>
      <c r="E621" s="110">
        <f>C621+D621</f>
        <v>4307</v>
      </c>
      <c r="F621" s="89">
        <v>1299</v>
      </c>
      <c r="G621" s="108"/>
      <c r="H621" s="109">
        <f>F621+G621</f>
        <v>1299</v>
      </c>
      <c r="I621" s="89">
        <v>0</v>
      </c>
      <c r="J621" s="123"/>
      <c r="K621" s="110">
        <f>I621+J621</f>
        <v>0</v>
      </c>
      <c r="L621" s="117">
        <f>F621+I621</f>
        <v>1299</v>
      </c>
      <c r="M621" s="108">
        <f>G621+J621</f>
        <v>0</v>
      </c>
      <c r="N621" s="110">
        <f>L621+M621</f>
        <v>1299</v>
      </c>
    </row>
    <row r="622" spans="2:14" s="83" customFormat="1" ht="11.25" customHeight="1" x14ac:dyDescent="0.15">
      <c r="B622" s="84" t="s">
        <v>349</v>
      </c>
      <c r="C622" s="85"/>
      <c r="D622" s="86"/>
      <c r="E622" s="87"/>
      <c r="F622" s="88"/>
      <c r="G622" s="85"/>
      <c r="H622" s="87"/>
      <c r="I622" s="88"/>
      <c r="J622" s="85"/>
      <c r="K622" s="90"/>
      <c r="L622" s="114"/>
      <c r="M622" s="85"/>
      <c r="N622" s="90"/>
    </row>
    <row r="623" spans="2:14" s="83" customFormat="1" ht="11.25" customHeight="1" x14ac:dyDescent="0.15">
      <c r="B623" s="84" t="s">
        <v>350</v>
      </c>
      <c r="C623" s="85">
        <v>2549</v>
      </c>
      <c r="D623" s="86"/>
      <c r="E623" s="87">
        <f>C623+D623</f>
        <v>2549</v>
      </c>
      <c r="F623" s="88">
        <v>0</v>
      </c>
      <c r="G623" s="85"/>
      <c r="H623" s="87">
        <f>F623+G623</f>
        <v>0</v>
      </c>
      <c r="I623" s="88">
        <v>0</v>
      </c>
      <c r="J623" s="85"/>
      <c r="K623" s="90">
        <f>I623+J623</f>
        <v>0</v>
      </c>
      <c r="L623" s="114">
        <f>F623+I623</f>
        <v>0</v>
      </c>
      <c r="M623" s="85">
        <f>G623+J623</f>
        <v>0</v>
      </c>
      <c r="N623" s="90">
        <f>L623+M623</f>
        <v>0</v>
      </c>
    </row>
    <row r="624" spans="2:14" s="83" customFormat="1" ht="11.25" customHeight="1" x14ac:dyDescent="0.15">
      <c r="B624" s="76" t="s">
        <v>351</v>
      </c>
      <c r="C624" s="77"/>
      <c r="D624" s="78"/>
      <c r="E624" s="79"/>
      <c r="F624" s="80"/>
      <c r="G624" s="77"/>
      <c r="H624" s="79"/>
      <c r="I624" s="80"/>
      <c r="J624" s="77"/>
      <c r="K624" s="81"/>
      <c r="L624" s="82"/>
      <c r="M624" s="77"/>
      <c r="N624" s="81"/>
    </row>
    <row r="625" spans="2:14" s="83" customFormat="1" ht="11.25" customHeight="1" x14ac:dyDescent="0.15">
      <c r="B625" s="122" t="s">
        <v>352</v>
      </c>
      <c r="C625" s="108">
        <v>109</v>
      </c>
      <c r="D625" s="123">
        <v>-109</v>
      </c>
      <c r="E625" s="109">
        <f>C625+D625</f>
        <v>0</v>
      </c>
      <c r="F625" s="89">
        <v>0</v>
      </c>
      <c r="G625" s="108"/>
      <c r="H625" s="109">
        <f>F625+G625</f>
        <v>0</v>
      </c>
      <c r="I625" s="89">
        <v>0</v>
      </c>
      <c r="J625" s="123"/>
      <c r="K625" s="110">
        <f>I625+J625</f>
        <v>0</v>
      </c>
      <c r="L625" s="117">
        <f>F625+I625</f>
        <v>0</v>
      </c>
      <c r="M625" s="108">
        <f>G625+J625</f>
        <v>0</v>
      </c>
      <c r="N625" s="110">
        <f>L625+M625</f>
        <v>0</v>
      </c>
    </row>
    <row r="626" spans="2:14" s="83" customFormat="1" ht="11.25" customHeight="1" x14ac:dyDescent="0.15">
      <c r="B626" s="76" t="s">
        <v>353</v>
      </c>
      <c r="C626" s="77"/>
      <c r="D626" s="78"/>
      <c r="E626" s="79"/>
      <c r="F626" s="80"/>
      <c r="G626" s="77"/>
      <c r="H626" s="79"/>
      <c r="I626" s="80"/>
      <c r="J626" s="77"/>
      <c r="K626" s="81"/>
      <c r="L626" s="82"/>
      <c r="M626" s="77"/>
      <c r="N626" s="81"/>
    </row>
    <row r="627" spans="2:14" s="83" customFormat="1" ht="11.25" customHeight="1" x14ac:dyDescent="0.15">
      <c r="B627" s="122"/>
      <c r="C627" s="108">
        <v>1370</v>
      </c>
      <c r="D627" s="123"/>
      <c r="E627" s="109">
        <f>C627+D627</f>
        <v>1370</v>
      </c>
      <c r="F627" s="89"/>
      <c r="G627" s="108"/>
      <c r="H627" s="109">
        <f>+F627+G627</f>
        <v>0</v>
      </c>
      <c r="I627" s="89">
        <v>0</v>
      </c>
      <c r="J627" s="108"/>
      <c r="K627" s="110">
        <f>I627+J627</f>
        <v>0</v>
      </c>
      <c r="L627" s="117">
        <f>+F627+I627</f>
        <v>0</v>
      </c>
      <c r="M627" s="108">
        <f>G627+J627</f>
        <v>0</v>
      </c>
      <c r="N627" s="110">
        <f>+L627+M627</f>
        <v>0</v>
      </c>
    </row>
    <row r="628" spans="2:14" s="83" customFormat="1" ht="11.25" customHeight="1" x14ac:dyDescent="0.15">
      <c r="B628" s="76"/>
      <c r="C628" s="77"/>
      <c r="D628" s="78"/>
      <c r="E628" s="79"/>
      <c r="F628" s="80"/>
      <c r="G628" s="77"/>
      <c r="H628" s="79"/>
      <c r="I628" s="80"/>
      <c r="J628" s="77"/>
      <c r="K628" s="81"/>
      <c r="L628" s="82"/>
      <c r="M628" s="77"/>
      <c r="N628" s="81"/>
    </row>
    <row r="629" spans="2:14" s="83" customFormat="1" ht="11.25" customHeight="1" x14ac:dyDescent="0.15">
      <c r="B629" s="122" t="s">
        <v>354</v>
      </c>
      <c r="C629" s="108">
        <v>16421</v>
      </c>
      <c r="D629" s="123"/>
      <c r="E629" s="109">
        <f>C629+D629</f>
        <v>16421</v>
      </c>
      <c r="F629" s="89"/>
      <c r="G629" s="108"/>
      <c r="H629" s="109"/>
      <c r="I629" s="89">
        <v>1747</v>
      </c>
      <c r="J629" s="108"/>
      <c r="K629" s="110">
        <f>I629+J629</f>
        <v>1747</v>
      </c>
      <c r="L629" s="117">
        <f>F629+I629</f>
        <v>1747</v>
      </c>
      <c r="M629" s="108">
        <f>G629+J629</f>
        <v>0</v>
      </c>
      <c r="N629" s="110">
        <f>L629+M629</f>
        <v>1747</v>
      </c>
    </row>
    <row r="630" spans="2:14" s="83" customFormat="1" ht="11.25" customHeight="1" x14ac:dyDescent="0.15">
      <c r="B630" s="76"/>
      <c r="C630" s="77"/>
      <c r="D630" s="78"/>
      <c r="E630" s="79"/>
      <c r="F630" s="80"/>
      <c r="G630" s="77"/>
      <c r="H630" s="79"/>
      <c r="I630" s="80"/>
      <c r="J630" s="77"/>
      <c r="K630" s="81"/>
      <c r="L630" s="82"/>
      <c r="M630" s="77"/>
      <c r="N630" s="81"/>
    </row>
    <row r="631" spans="2:14" s="83" customFormat="1" ht="11.25" customHeight="1" x14ac:dyDescent="0.15">
      <c r="B631" s="122" t="s">
        <v>355</v>
      </c>
      <c r="C631" s="108">
        <v>21513</v>
      </c>
      <c r="D631" s="123"/>
      <c r="E631" s="109">
        <f>C631+D631</f>
        <v>21513</v>
      </c>
      <c r="F631" s="89"/>
      <c r="G631" s="108"/>
      <c r="H631" s="109"/>
      <c r="I631" s="89">
        <v>0</v>
      </c>
      <c r="J631" s="108"/>
      <c r="K631" s="110">
        <f>I631+J631</f>
        <v>0</v>
      </c>
      <c r="L631" s="117"/>
      <c r="M631" s="108">
        <f>G631+J631</f>
        <v>0</v>
      </c>
      <c r="N631" s="110"/>
    </row>
    <row r="632" spans="2:14" s="83" customFormat="1" ht="11.25" customHeight="1" x14ac:dyDescent="0.15">
      <c r="B632" s="84"/>
      <c r="C632" s="77"/>
      <c r="D632" s="78"/>
      <c r="E632" s="79"/>
      <c r="F632" s="80"/>
      <c r="G632" s="77"/>
      <c r="H632" s="79"/>
      <c r="I632" s="80"/>
      <c r="J632" s="77"/>
      <c r="K632" s="81"/>
      <c r="L632" s="82"/>
      <c r="M632" s="77"/>
      <c r="N632" s="81"/>
    </row>
    <row r="633" spans="2:14" s="83" customFormat="1" ht="11.25" customHeight="1" x14ac:dyDescent="0.15">
      <c r="B633" s="122" t="s">
        <v>356</v>
      </c>
      <c r="C633" s="108">
        <v>220</v>
      </c>
      <c r="D633" s="123"/>
      <c r="E633" s="109">
        <f>C633+D633</f>
        <v>220</v>
      </c>
      <c r="F633" s="89"/>
      <c r="G633" s="108"/>
      <c r="H633" s="109"/>
      <c r="I633" s="89">
        <v>0</v>
      </c>
      <c r="J633" s="108"/>
      <c r="K633" s="110">
        <f>I633+J633</f>
        <v>0</v>
      </c>
      <c r="L633" s="117"/>
      <c r="M633" s="108">
        <f>G633+J633</f>
        <v>0</v>
      </c>
      <c r="N633" s="110"/>
    </row>
    <row r="634" spans="2:14" s="83" customFormat="1" ht="11.25" customHeight="1" x14ac:dyDescent="0.15">
      <c r="B634" s="84"/>
      <c r="C634" s="85"/>
      <c r="D634" s="86"/>
      <c r="E634" s="87"/>
      <c r="F634" s="88"/>
      <c r="G634" s="85"/>
      <c r="H634" s="87"/>
      <c r="I634" s="88"/>
      <c r="J634" s="85"/>
      <c r="K634" s="90"/>
      <c r="L634" s="114"/>
      <c r="M634" s="85"/>
      <c r="N634" s="90"/>
    </row>
    <row r="635" spans="2:14" s="83" customFormat="1" ht="11.25" customHeight="1" x14ac:dyDescent="0.15">
      <c r="B635" s="122" t="s">
        <v>357</v>
      </c>
      <c r="C635" s="108">
        <v>0</v>
      </c>
      <c r="D635" s="123"/>
      <c r="E635" s="109">
        <f>C635+D635</f>
        <v>0</v>
      </c>
      <c r="F635" s="89"/>
      <c r="G635" s="108"/>
      <c r="H635" s="109"/>
      <c r="I635" s="89">
        <v>10</v>
      </c>
      <c r="J635" s="108"/>
      <c r="K635" s="110">
        <f>I635+J635</f>
        <v>10</v>
      </c>
      <c r="L635" s="117">
        <f>F635+I635</f>
        <v>10</v>
      </c>
      <c r="M635" s="108">
        <f>G635+J635</f>
        <v>0</v>
      </c>
      <c r="N635" s="110">
        <f>L635+M635</f>
        <v>10</v>
      </c>
    </row>
    <row r="636" spans="2:14" s="83" customFormat="1" ht="11.25" customHeight="1" x14ac:dyDescent="0.15">
      <c r="B636" s="76"/>
      <c r="C636" s="77"/>
      <c r="D636" s="78"/>
      <c r="E636" s="79"/>
      <c r="F636" s="80"/>
      <c r="G636" s="77"/>
      <c r="H636" s="79"/>
      <c r="I636" s="80"/>
      <c r="J636" s="77"/>
      <c r="K636" s="90"/>
      <c r="L636" s="114"/>
      <c r="M636" s="85"/>
      <c r="N636" s="90"/>
    </row>
    <row r="637" spans="2:14" s="83" customFormat="1" ht="11.25" customHeight="1" x14ac:dyDescent="0.15">
      <c r="B637" s="122" t="s">
        <v>358</v>
      </c>
      <c r="C637" s="108">
        <v>0</v>
      </c>
      <c r="D637" s="123"/>
      <c r="E637" s="109">
        <f>C637+D637</f>
        <v>0</v>
      </c>
      <c r="F637" s="89"/>
      <c r="G637" s="108"/>
      <c r="H637" s="109"/>
      <c r="I637" s="89">
        <v>0</v>
      </c>
      <c r="J637" s="108"/>
      <c r="K637" s="110">
        <f>I637+J637</f>
        <v>0</v>
      </c>
      <c r="L637" s="117">
        <f>F637+I637</f>
        <v>0</v>
      </c>
      <c r="M637" s="108">
        <f>G637+J637</f>
        <v>0</v>
      </c>
      <c r="N637" s="110">
        <f>L637+M637</f>
        <v>0</v>
      </c>
    </row>
    <row r="638" spans="2:14" s="83" customFormat="1" ht="11.25" customHeight="1" x14ac:dyDescent="0.15">
      <c r="B638" s="140" t="s">
        <v>359</v>
      </c>
      <c r="C638" s="77"/>
      <c r="D638" s="78"/>
      <c r="E638" s="79"/>
      <c r="F638" s="80"/>
      <c r="G638" s="77"/>
      <c r="H638" s="79"/>
      <c r="I638" s="80"/>
      <c r="J638" s="77"/>
      <c r="K638" s="90"/>
      <c r="L638" s="114"/>
      <c r="M638" s="85"/>
      <c r="N638" s="90"/>
    </row>
    <row r="639" spans="2:14" s="83" customFormat="1" ht="11.25" customHeight="1" x14ac:dyDescent="0.15">
      <c r="B639" s="141" t="s">
        <v>360</v>
      </c>
      <c r="C639" s="108">
        <v>465</v>
      </c>
      <c r="D639" s="123"/>
      <c r="E639" s="109">
        <f t="shared" ref="E639:E771" si="2">C639+D639</f>
        <v>465</v>
      </c>
      <c r="F639" s="89"/>
      <c r="G639" s="108"/>
      <c r="H639" s="109"/>
      <c r="I639" s="89">
        <v>0</v>
      </c>
      <c r="J639" s="108"/>
      <c r="K639" s="110">
        <f>I639+J639</f>
        <v>0</v>
      </c>
      <c r="L639" s="117">
        <f>F639+I639</f>
        <v>0</v>
      </c>
      <c r="M639" s="108">
        <f>G639+J639</f>
        <v>0</v>
      </c>
      <c r="N639" s="110">
        <f>L639+M639</f>
        <v>0</v>
      </c>
    </row>
    <row r="640" spans="2:14" s="83" customFormat="1" ht="11.25" customHeight="1" x14ac:dyDescent="0.15">
      <c r="B640" s="76"/>
      <c r="C640" s="77">
        <v>0</v>
      </c>
      <c r="D640" s="78"/>
      <c r="E640" s="79">
        <f t="shared" si="2"/>
        <v>0</v>
      </c>
      <c r="F640" s="80"/>
      <c r="G640" s="77"/>
      <c r="H640" s="79"/>
      <c r="I640" s="80"/>
      <c r="J640" s="77"/>
      <c r="K640" s="90"/>
      <c r="L640" s="114"/>
      <c r="M640" s="85"/>
      <c r="N640" s="90"/>
    </row>
    <row r="641" spans="2:14" s="83" customFormat="1" ht="11.25" customHeight="1" x14ac:dyDescent="0.15">
      <c r="B641" s="122" t="s">
        <v>361</v>
      </c>
      <c r="C641" s="108">
        <v>1170</v>
      </c>
      <c r="D641" s="123"/>
      <c r="E641" s="109">
        <f t="shared" si="2"/>
        <v>1170</v>
      </c>
      <c r="F641" s="89"/>
      <c r="G641" s="108"/>
      <c r="H641" s="109"/>
      <c r="I641" s="89">
        <v>0</v>
      </c>
      <c r="J641" s="108"/>
      <c r="K641" s="110">
        <f>I641+J641</f>
        <v>0</v>
      </c>
      <c r="L641" s="117">
        <f>F641+I641</f>
        <v>0</v>
      </c>
      <c r="M641" s="108">
        <f>G641+J641</f>
        <v>0</v>
      </c>
      <c r="N641" s="110">
        <f>L641+M641</f>
        <v>0</v>
      </c>
    </row>
    <row r="642" spans="2:14" s="83" customFormat="1" ht="11.25" customHeight="1" x14ac:dyDescent="0.15">
      <c r="B642" s="76"/>
      <c r="C642" s="77">
        <v>0</v>
      </c>
      <c r="D642" s="78"/>
      <c r="E642" s="79">
        <f t="shared" si="2"/>
        <v>0</v>
      </c>
      <c r="F642" s="80"/>
      <c r="G642" s="77"/>
      <c r="H642" s="79"/>
      <c r="I642" s="80"/>
      <c r="J642" s="85"/>
      <c r="K642" s="90"/>
      <c r="L642" s="114"/>
      <c r="M642" s="85"/>
      <c r="N642" s="90"/>
    </row>
    <row r="643" spans="2:14" s="83" customFormat="1" ht="11.25" customHeight="1" x14ac:dyDescent="0.15">
      <c r="B643" s="84" t="s">
        <v>362</v>
      </c>
      <c r="C643" s="85">
        <v>0</v>
      </c>
      <c r="D643" s="86"/>
      <c r="E643" s="87">
        <f t="shared" si="2"/>
        <v>0</v>
      </c>
      <c r="F643" s="88"/>
      <c r="G643" s="85"/>
      <c r="H643" s="87"/>
      <c r="I643" s="88">
        <v>10</v>
      </c>
      <c r="J643" s="85"/>
      <c r="K643" s="90">
        <f>I643+J643</f>
        <v>10</v>
      </c>
      <c r="L643" s="114">
        <f>F643+I643</f>
        <v>10</v>
      </c>
      <c r="M643" s="85">
        <f>G643+J643</f>
        <v>0</v>
      </c>
      <c r="N643" s="90">
        <f>L643+M643</f>
        <v>10</v>
      </c>
    </row>
    <row r="644" spans="2:14" s="83" customFormat="1" ht="11.25" customHeight="1" x14ac:dyDescent="0.15">
      <c r="B644" s="76"/>
      <c r="C644" s="77">
        <v>0</v>
      </c>
      <c r="D644" s="78"/>
      <c r="E644" s="79">
        <f t="shared" si="2"/>
        <v>0</v>
      </c>
      <c r="F644" s="80"/>
      <c r="G644" s="77"/>
      <c r="H644" s="79"/>
      <c r="I644" s="80"/>
      <c r="J644" s="77"/>
      <c r="K644" s="81"/>
      <c r="L644" s="82"/>
      <c r="M644" s="77"/>
      <c r="N644" s="81"/>
    </row>
    <row r="645" spans="2:14" s="83" customFormat="1" ht="11.25" customHeight="1" x14ac:dyDescent="0.15">
      <c r="B645" s="122" t="s">
        <v>363</v>
      </c>
      <c r="C645" s="108">
        <v>0</v>
      </c>
      <c r="D645" s="123"/>
      <c r="E645" s="109">
        <f t="shared" si="2"/>
        <v>0</v>
      </c>
      <c r="F645" s="89"/>
      <c r="G645" s="108"/>
      <c r="H645" s="109"/>
      <c r="I645" s="89">
        <v>0</v>
      </c>
      <c r="J645" s="108"/>
      <c r="K645" s="110">
        <f>I645+J645</f>
        <v>0</v>
      </c>
      <c r="L645" s="117">
        <f>F645+I645</f>
        <v>0</v>
      </c>
      <c r="M645" s="108"/>
      <c r="N645" s="110">
        <f>L645+M645</f>
        <v>0</v>
      </c>
    </row>
    <row r="646" spans="2:14" s="83" customFormat="1" ht="11.25" customHeight="1" x14ac:dyDescent="0.15">
      <c r="B646" s="76" t="s">
        <v>363</v>
      </c>
      <c r="C646" s="77">
        <v>0</v>
      </c>
      <c r="D646" s="78"/>
      <c r="E646" s="79">
        <f t="shared" si="2"/>
        <v>0</v>
      </c>
      <c r="F646" s="80"/>
      <c r="G646" s="77"/>
      <c r="H646" s="79"/>
      <c r="I646" s="80"/>
      <c r="J646" s="77"/>
      <c r="K646" s="81"/>
      <c r="L646" s="82"/>
      <c r="M646" s="77"/>
      <c r="N646" s="81"/>
    </row>
    <row r="647" spans="2:14" s="83" customFormat="1" ht="11.25" customHeight="1" x14ac:dyDescent="0.15">
      <c r="B647" s="122" t="s">
        <v>364</v>
      </c>
      <c r="C647" s="108">
        <v>269</v>
      </c>
      <c r="D647" s="123"/>
      <c r="E647" s="109">
        <f t="shared" si="2"/>
        <v>269</v>
      </c>
      <c r="F647" s="89"/>
      <c r="G647" s="108"/>
      <c r="H647" s="109"/>
      <c r="I647" s="89">
        <v>0</v>
      </c>
      <c r="J647" s="108"/>
      <c r="K647" s="110">
        <f>I647+J647</f>
        <v>0</v>
      </c>
      <c r="L647" s="117">
        <f>F647+I647</f>
        <v>0</v>
      </c>
      <c r="M647" s="108"/>
      <c r="N647" s="110">
        <f>L647+M647</f>
        <v>0</v>
      </c>
    </row>
    <row r="648" spans="2:14" s="83" customFormat="1" ht="11.25" customHeight="1" x14ac:dyDescent="0.15">
      <c r="B648" s="76"/>
      <c r="C648" s="77">
        <v>0</v>
      </c>
      <c r="D648" s="78"/>
      <c r="E648" s="79">
        <f t="shared" si="2"/>
        <v>0</v>
      </c>
      <c r="F648" s="80"/>
      <c r="G648" s="77"/>
      <c r="H648" s="79"/>
      <c r="I648" s="80"/>
      <c r="J648" s="77"/>
      <c r="K648" s="81"/>
      <c r="L648" s="82"/>
      <c r="M648" s="77"/>
      <c r="N648" s="81"/>
    </row>
    <row r="649" spans="2:14" s="83" customFormat="1" ht="11.25" customHeight="1" x14ac:dyDescent="0.15">
      <c r="B649" s="122" t="s">
        <v>365</v>
      </c>
      <c r="C649" s="108">
        <v>495</v>
      </c>
      <c r="D649" s="123"/>
      <c r="E649" s="109">
        <f t="shared" si="2"/>
        <v>495</v>
      </c>
      <c r="F649" s="89"/>
      <c r="G649" s="108"/>
      <c r="H649" s="109"/>
      <c r="I649" s="89">
        <v>0</v>
      </c>
      <c r="J649" s="108"/>
      <c r="K649" s="110">
        <f>I649+J649</f>
        <v>0</v>
      </c>
      <c r="L649" s="117">
        <f>F649+I649</f>
        <v>0</v>
      </c>
      <c r="M649" s="108"/>
      <c r="N649" s="110">
        <f>L649+M649</f>
        <v>0</v>
      </c>
    </row>
    <row r="650" spans="2:14" s="83" customFormat="1" ht="11.25" customHeight="1" x14ac:dyDescent="0.15">
      <c r="B650" s="84"/>
      <c r="C650" s="85">
        <v>0</v>
      </c>
      <c r="D650" s="86"/>
      <c r="E650" s="87">
        <f t="shared" si="2"/>
        <v>0</v>
      </c>
      <c r="F650" s="88"/>
      <c r="G650" s="85"/>
      <c r="H650" s="87"/>
      <c r="I650" s="88"/>
      <c r="J650" s="85"/>
      <c r="K650" s="90"/>
      <c r="L650" s="114"/>
      <c r="M650" s="85"/>
      <c r="N650" s="90"/>
    </row>
    <row r="651" spans="2:14" s="83" customFormat="1" ht="11.25" customHeight="1" x14ac:dyDescent="0.15">
      <c r="B651" s="122" t="s">
        <v>366</v>
      </c>
      <c r="C651" s="108">
        <v>0</v>
      </c>
      <c r="D651" s="123"/>
      <c r="E651" s="109">
        <f t="shared" si="2"/>
        <v>0</v>
      </c>
      <c r="F651" s="89"/>
      <c r="G651" s="108"/>
      <c r="H651" s="109"/>
      <c r="I651" s="89">
        <v>391</v>
      </c>
      <c r="J651" s="108"/>
      <c r="K651" s="110">
        <f>I651+J651</f>
        <v>391</v>
      </c>
      <c r="L651" s="117">
        <f>F651+I651</f>
        <v>391</v>
      </c>
      <c r="M651" s="108">
        <f>G651+J651</f>
        <v>0</v>
      </c>
      <c r="N651" s="110">
        <f>L651+M651</f>
        <v>391</v>
      </c>
    </row>
    <row r="652" spans="2:14" s="83" customFormat="1" ht="11.25" customHeight="1" x14ac:dyDescent="0.15">
      <c r="B652" s="84"/>
      <c r="C652" s="85">
        <v>0</v>
      </c>
      <c r="D652" s="86"/>
      <c r="E652" s="87">
        <v>0</v>
      </c>
      <c r="F652" s="88"/>
      <c r="G652" s="85"/>
      <c r="H652" s="87"/>
      <c r="I652" s="88"/>
      <c r="J652" s="85"/>
      <c r="K652" s="90"/>
      <c r="L652" s="114"/>
      <c r="M652" s="85"/>
      <c r="N652" s="90"/>
    </row>
    <row r="653" spans="2:14" s="83" customFormat="1" ht="11.25" customHeight="1" x14ac:dyDescent="0.15">
      <c r="B653" s="84" t="s">
        <v>367</v>
      </c>
      <c r="C653" s="85">
        <v>2558</v>
      </c>
      <c r="D653" s="86"/>
      <c r="E653" s="87">
        <f t="shared" ref="E653:E659" si="3">C653+D653</f>
        <v>2558</v>
      </c>
      <c r="F653" s="88"/>
      <c r="G653" s="85"/>
      <c r="H653" s="87"/>
      <c r="I653" s="88">
        <v>0</v>
      </c>
      <c r="J653" s="85"/>
      <c r="K653" s="90">
        <v>0</v>
      </c>
      <c r="L653" s="114">
        <v>0</v>
      </c>
      <c r="M653" s="85">
        <v>0</v>
      </c>
      <c r="N653" s="90">
        <v>0</v>
      </c>
    </row>
    <row r="654" spans="2:14" s="83" customFormat="1" ht="11.25" customHeight="1" x14ac:dyDescent="0.15">
      <c r="B654" s="76" t="s">
        <v>368</v>
      </c>
      <c r="C654" s="77">
        <v>0</v>
      </c>
      <c r="D654" s="78"/>
      <c r="E654" s="79">
        <f t="shared" si="3"/>
        <v>0</v>
      </c>
      <c r="F654" s="80"/>
      <c r="G654" s="77"/>
      <c r="H654" s="79"/>
      <c r="I654" s="80"/>
      <c r="J654" s="77"/>
      <c r="K654" s="81"/>
      <c r="L654" s="82"/>
      <c r="M654" s="77"/>
      <c r="N654" s="81"/>
    </row>
    <row r="655" spans="2:14" s="83" customFormat="1" ht="11.25" customHeight="1" x14ac:dyDescent="0.15">
      <c r="B655" s="84" t="s">
        <v>369</v>
      </c>
      <c r="C655" s="85">
        <v>9936</v>
      </c>
      <c r="D655" s="86"/>
      <c r="E655" s="87">
        <f t="shared" si="3"/>
        <v>9936</v>
      </c>
      <c r="F655" s="88"/>
      <c r="G655" s="85"/>
      <c r="H655" s="87"/>
      <c r="I655" s="88">
        <v>196</v>
      </c>
      <c r="J655" s="85"/>
      <c r="K655" s="90">
        <f>I655+J655</f>
        <v>196</v>
      </c>
      <c r="L655" s="114">
        <f>F655+I655</f>
        <v>196</v>
      </c>
      <c r="M655" s="85">
        <f>G655+J655</f>
        <v>0</v>
      </c>
      <c r="N655" s="90">
        <f>L655+M655</f>
        <v>196</v>
      </c>
    </row>
    <row r="656" spans="2:14" s="83" customFormat="1" ht="11.25" customHeight="1" x14ac:dyDescent="0.15">
      <c r="B656" s="76" t="s">
        <v>370</v>
      </c>
      <c r="C656" s="77">
        <v>0</v>
      </c>
      <c r="D656" s="78"/>
      <c r="E656" s="79">
        <f t="shared" si="3"/>
        <v>0</v>
      </c>
      <c r="F656" s="80"/>
      <c r="G656" s="77"/>
      <c r="H656" s="79"/>
      <c r="I656" s="80"/>
      <c r="J656" s="77"/>
      <c r="K656" s="81"/>
      <c r="L656" s="82"/>
      <c r="M656" s="77"/>
      <c r="N656" s="81"/>
    </row>
    <row r="657" spans="2:14" s="83" customFormat="1" ht="11.25" customHeight="1" x14ac:dyDescent="0.15">
      <c r="B657" s="84" t="s">
        <v>371</v>
      </c>
      <c r="C657" s="85">
        <v>3086</v>
      </c>
      <c r="D657" s="86"/>
      <c r="E657" s="87">
        <f t="shared" si="3"/>
        <v>3086</v>
      </c>
      <c r="F657" s="88"/>
      <c r="G657" s="85"/>
      <c r="H657" s="87"/>
      <c r="I657" s="88">
        <v>0</v>
      </c>
      <c r="J657" s="85"/>
      <c r="K657" s="90">
        <f>I657+J657</f>
        <v>0</v>
      </c>
      <c r="L657" s="114">
        <f>F657+I657</f>
        <v>0</v>
      </c>
      <c r="M657" s="85">
        <f>G657+J657</f>
        <v>0</v>
      </c>
      <c r="N657" s="90">
        <f>L657+M657</f>
        <v>0</v>
      </c>
    </row>
    <row r="658" spans="2:14" s="83" customFormat="1" ht="11.25" customHeight="1" x14ac:dyDescent="0.15">
      <c r="B658" s="76" t="s">
        <v>372</v>
      </c>
      <c r="C658" s="77">
        <v>0</v>
      </c>
      <c r="D658" s="78"/>
      <c r="E658" s="79">
        <f t="shared" si="3"/>
        <v>0</v>
      </c>
      <c r="F658" s="80"/>
      <c r="G658" s="77"/>
      <c r="H658" s="79"/>
      <c r="I658" s="80"/>
      <c r="J658" s="77"/>
      <c r="K658" s="81"/>
      <c r="L658" s="82"/>
      <c r="M658" s="77"/>
      <c r="N658" s="81"/>
    </row>
    <row r="659" spans="2:14" s="83" customFormat="1" ht="11.25" customHeight="1" x14ac:dyDescent="0.15">
      <c r="B659" s="84"/>
      <c r="C659" s="85">
        <v>0</v>
      </c>
      <c r="D659" s="86"/>
      <c r="E659" s="87">
        <f t="shared" si="3"/>
        <v>0</v>
      </c>
      <c r="F659" s="88"/>
      <c r="G659" s="85"/>
      <c r="H659" s="87"/>
      <c r="I659" s="88">
        <v>81</v>
      </c>
      <c r="J659" s="85"/>
      <c r="K659" s="90">
        <f>I659+J659</f>
        <v>81</v>
      </c>
      <c r="L659" s="114">
        <f>F659+I659</f>
        <v>81</v>
      </c>
      <c r="M659" s="85">
        <f>G659+J659</f>
        <v>0</v>
      </c>
      <c r="N659" s="90">
        <f>L659+M659</f>
        <v>81</v>
      </c>
    </row>
    <row r="660" spans="2:14" s="83" customFormat="1" ht="11.25" customHeight="1" x14ac:dyDescent="0.15">
      <c r="B660" s="76" t="s">
        <v>373</v>
      </c>
      <c r="C660" s="77"/>
      <c r="D660" s="78"/>
      <c r="E660" s="79"/>
      <c r="F660" s="80"/>
      <c r="G660" s="77"/>
      <c r="H660" s="79"/>
      <c r="I660" s="80"/>
      <c r="J660" s="77"/>
      <c r="K660" s="81"/>
      <c r="L660" s="82"/>
      <c r="M660" s="77"/>
      <c r="N660" s="81"/>
    </row>
    <row r="661" spans="2:14" s="83" customFormat="1" ht="11.25" customHeight="1" x14ac:dyDescent="0.15">
      <c r="B661" s="122"/>
      <c r="C661" s="108"/>
      <c r="D661" s="123"/>
      <c r="E661" s="109"/>
      <c r="F661" s="89"/>
      <c r="G661" s="108"/>
      <c r="H661" s="109"/>
      <c r="I661" s="89">
        <v>65</v>
      </c>
      <c r="J661" s="124"/>
      <c r="K661" s="90">
        <f>I661+J661</f>
        <v>65</v>
      </c>
      <c r="L661" s="114">
        <f>F661+I661</f>
        <v>65</v>
      </c>
      <c r="M661" s="126">
        <f>G661+J661</f>
        <v>0</v>
      </c>
      <c r="N661" s="90">
        <f>L661+M661</f>
        <v>65</v>
      </c>
    </row>
    <row r="662" spans="2:14" s="83" customFormat="1" ht="11.25" customHeight="1" x14ac:dyDescent="0.15">
      <c r="B662" s="76" t="s">
        <v>374</v>
      </c>
      <c r="C662" s="77">
        <v>0</v>
      </c>
      <c r="D662" s="78"/>
      <c r="E662" s="79">
        <f t="shared" ref="E662:E663" si="4">C662+D662</f>
        <v>0</v>
      </c>
      <c r="F662" s="80"/>
      <c r="G662" s="77"/>
      <c r="H662" s="79"/>
      <c r="I662" s="80"/>
      <c r="J662" s="77"/>
      <c r="K662" s="81"/>
      <c r="L662" s="82"/>
      <c r="M662" s="77"/>
      <c r="N662" s="81"/>
    </row>
    <row r="663" spans="2:14" s="83" customFormat="1" ht="11.25" customHeight="1" x14ac:dyDescent="0.15">
      <c r="B663" s="84" t="s">
        <v>375</v>
      </c>
      <c r="C663" s="85">
        <v>334</v>
      </c>
      <c r="D663" s="86"/>
      <c r="E663" s="87">
        <f t="shared" si="4"/>
        <v>334</v>
      </c>
      <c r="F663" s="88"/>
      <c r="G663" s="85"/>
      <c r="H663" s="87"/>
      <c r="I663" s="88">
        <v>0</v>
      </c>
      <c r="J663" s="85"/>
      <c r="K663" s="90">
        <f>I663+J663</f>
        <v>0</v>
      </c>
      <c r="L663" s="114">
        <f>F663+I663</f>
        <v>0</v>
      </c>
      <c r="M663" s="85">
        <f>G663+J663</f>
        <v>0</v>
      </c>
      <c r="N663" s="90">
        <f>L663+M663</f>
        <v>0</v>
      </c>
    </row>
    <row r="664" spans="2:14" s="83" customFormat="1" ht="11.25" customHeight="1" x14ac:dyDescent="0.15">
      <c r="B664" s="76" t="s">
        <v>376</v>
      </c>
      <c r="C664" s="77"/>
      <c r="D664" s="78"/>
      <c r="E664" s="79"/>
      <c r="F664" s="80"/>
      <c r="G664" s="77"/>
      <c r="H664" s="79"/>
      <c r="I664" s="80"/>
      <c r="J664" s="77"/>
      <c r="K664" s="81"/>
      <c r="L664" s="82"/>
      <c r="M664" s="77"/>
      <c r="N664" s="81"/>
    </row>
    <row r="665" spans="2:14" s="83" customFormat="1" ht="11.25" customHeight="1" x14ac:dyDescent="0.15">
      <c r="B665" s="122"/>
      <c r="C665" s="108">
        <v>0</v>
      </c>
      <c r="D665" s="123"/>
      <c r="E665" s="110">
        <f t="shared" ref="E665:E667" si="5">C665+D665</f>
        <v>0</v>
      </c>
      <c r="F665" s="89"/>
      <c r="G665" s="108"/>
      <c r="H665" s="109"/>
      <c r="I665" s="89">
        <v>87</v>
      </c>
      <c r="J665" s="124"/>
      <c r="K665" s="110">
        <f>I665+J665</f>
        <v>87</v>
      </c>
      <c r="L665" s="117">
        <f>F665+I665</f>
        <v>87</v>
      </c>
      <c r="M665" s="124">
        <f>G665+J665</f>
        <v>0</v>
      </c>
      <c r="N665" s="110">
        <f>L665+M665</f>
        <v>87</v>
      </c>
    </row>
    <row r="666" spans="2:14" s="83" customFormat="1" ht="11.25" customHeight="1" x14ac:dyDescent="0.15">
      <c r="B666" s="84" t="s">
        <v>377</v>
      </c>
      <c r="C666" s="85"/>
      <c r="D666" s="86"/>
      <c r="E666" s="81">
        <f t="shared" si="5"/>
        <v>0</v>
      </c>
      <c r="F666" s="88"/>
      <c r="G666" s="85"/>
      <c r="H666" s="87"/>
      <c r="I666" s="88"/>
      <c r="J666" s="126"/>
      <c r="K666" s="81">
        <f t="shared" ref="K666:K667" si="6">I666+J666</f>
        <v>0</v>
      </c>
      <c r="L666" s="114"/>
      <c r="M666" s="126"/>
      <c r="N666" s="90"/>
    </row>
    <row r="667" spans="2:14" s="83" customFormat="1" ht="11.25" customHeight="1" x14ac:dyDescent="0.15">
      <c r="B667" s="84" t="s">
        <v>378</v>
      </c>
      <c r="C667" s="85"/>
      <c r="D667" s="86"/>
      <c r="E667" s="142">
        <f t="shared" si="5"/>
        <v>0</v>
      </c>
      <c r="F667" s="88"/>
      <c r="G667" s="85"/>
      <c r="H667" s="87"/>
      <c r="I667" s="88">
        <v>50</v>
      </c>
      <c r="J667" s="126"/>
      <c r="K667" s="110">
        <f t="shared" si="6"/>
        <v>50</v>
      </c>
      <c r="L667" s="117">
        <f>F667+I667</f>
        <v>50</v>
      </c>
      <c r="M667" s="124">
        <f>G667+J667</f>
        <v>0</v>
      </c>
      <c r="N667" s="110">
        <f>L667+M667</f>
        <v>50</v>
      </c>
    </row>
    <row r="668" spans="2:14" s="83" customFormat="1" ht="11.25" customHeight="1" x14ac:dyDescent="0.15">
      <c r="B668" s="76" t="s">
        <v>379</v>
      </c>
      <c r="C668" s="77"/>
      <c r="D668" s="78"/>
      <c r="E668" s="79"/>
      <c r="F668" s="80"/>
      <c r="G668" s="77"/>
      <c r="H668" s="79"/>
      <c r="I668" s="80"/>
      <c r="J668" s="77"/>
      <c r="K668" s="81"/>
      <c r="L668" s="82"/>
      <c r="M668" s="77"/>
      <c r="N668" s="81"/>
    </row>
    <row r="669" spans="2:14" s="83" customFormat="1" ht="11.25" customHeight="1" x14ac:dyDescent="0.15">
      <c r="B669" s="122" t="s">
        <v>380</v>
      </c>
      <c r="C669" s="108">
        <v>974.87</v>
      </c>
      <c r="D669" s="123"/>
      <c r="E669" s="87">
        <f t="shared" ref="E669" si="7">C669+D669</f>
        <v>974.87</v>
      </c>
      <c r="F669" s="89"/>
      <c r="G669" s="108"/>
      <c r="H669" s="109"/>
      <c r="I669" s="89">
        <v>0</v>
      </c>
      <c r="J669" s="124"/>
      <c r="K669" s="90">
        <f>I669+J669</f>
        <v>0</v>
      </c>
      <c r="L669" s="114">
        <f>F669+I669</f>
        <v>0</v>
      </c>
      <c r="M669" s="126">
        <f>G669+J669</f>
        <v>0</v>
      </c>
      <c r="N669" s="110">
        <f>L669+M669</f>
        <v>0</v>
      </c>
    </row>
    <row r="670" spans="2:14" s="83" customFormat="1" ht="11.25" customHeight="1" x14ac:dyDescent="0.15">
      <c r="B670" s="76" t="s">
        <v>351</v>
      </c>
      <c r="C670" s="77"/>
      <c r="D670" s="78"/>
      <c r="E670" s="79"/>
      <c r="F670" s="80"/>
      <c r="G670" s="77"/>
      <c r="H670" s="79"/>
      <c r="I670" s="80"/>
      <c r="J670" s="77"/>
      <c r="K670" s="81"/>
      <c r="L670" s="82"/>
      <c r="M670" s="77"/>
      <c r="N670" s="81"/>
    </row>
    <row r="671" spans="2:14" s="83" customFormat="1" ht="11.25" customHeight="1" x14ac:dyDescent="0.15">
      <c r="B671" s="84" t="s">
        <v>381</v>
      </c>
      <c r="C671" s="85">
        <v>711</v>
      </c>
      <c r="D671" s="86"/>
      <c r="E671" s="87">
        <f t="shared" ref="E671" si="8">C671+D671</f>
        <v>711</v>
      </c>
      <c r="F671" s="88"/>
      <c r="G671" s="85"/>
      <c r="H671" s="87"/>
      <c r="I671" s="88">
        <v>0</v>
      </c>
      <c r="J671" s="126"/>
      <c r="K671" s="90">
        <f>I671+J671</f>
        <v>0</v>
      </c>
      <c r="L671" s="114">
        <f>F671+I671</f>
        <v>0</v>
      </c>
      <c r="M671" s="126">
        <f>G671+J671</f>
        <v>0</v>
      </c>
      <c r="N671" s="110">
        <f>L671+M671</f>
        <v>0</v>
      </c>
    </row>
    <row r="672" spans="2:14" s="83" customFormat="1" ht="11.25" customHeight="1" x14ac:dyDescent="0.15">
      <c r="B672" s="143" t="s">
        <v>382</v>
      </c>
      <c r="C672" s="77"/>
      <c r="D672" s="78"/>
      <c r="E672" s="79"/>
      <c r="F672" s="80"/>
      <c r="G672" s="77"/>
      <c r="H672" s="79"/>
      <c r="I672" s="80"/>
      <c r="J672" s="144"/>
      <c r="K672" s="81"/>
      <c r="L672" s="82"/>
      <c r="M672" s="144"/>
      <c r="N672" s="81"/>
    </row>
    <row r="673" spans="2:14" s="83" customFormat="1" ht="11.25" customHeight="1" x14ac:dyDescent="0.15">
      <c r="B673" s="122" t="s">
        <v>383</v>
      </c>
      <c r="C673" s="108">
        <v>771</v>
      </c>
      <c r="D673" s="124"/>
      <c r="E673" s="109">
        <f>C673+D673</f>
        <v>771</v>
      </c>
      <c r="F673" s="89"/>
      <c r="G673" s="108"/>
      <c r="H673" s="109"/>
      <c r="I673" s="89"/>
      <c r="J673" s="124"/>
      <c r="K673" s="110"/>
      <c r="L673" s="117"/>
      <c r="M673" s="124"/>
      <c r="N673" s="110">
        <f>L673+M673</f>
        <v>0</v>
      </c>
    </row>
    <row r="674" spans="2:14" s="83" customFormat="1" ht="11.25" customHeight="1" x14ac:dyDescent="0.15">
      <c r="B674" s="76" t="s">
        <v>384</v>
      </c>
      <c r="C674" s="77"/>
      <c r="D674" s="144"/>
      <c r="E674" s="79"/>
      <c r="F674" s="80"/>
      <c r="G674" s="77"/>
      <c r="H674" s="79"/>
      <c r="I674" s="80"/>
      <c r="J674" s="144"/>
      <c r="K674" s="145"/>
      <c r="L674" s="82"/>
      <c r="M674" s="144"/>
      <c r="N674" s="81"/>
    </row>
    <row r="675" spans="2:14" s="83" customFormat="1" ht="11.25" customHeight="1" x14ac:dyDescent="0.15">
      <c r="B675" s="84" t="s">
        <v>385</v>
      </c>
      <c r="C675" s="85"/>
      <c r="D675" s="126"/>
      <c r="E675" s="146"/>
      <c r="F675" s="88"/>
      <c r="G675" s="85"/>
      <c r="H675" s="87"/>
      <c r="I675" s="88">
        <v>10</v>
      </c>
      <c r="J675" s="126"/>
      <c r="K675" s="110">
        <f t="shared" ref="K675" si="9">I675+J675</f>
        <v>10</v>
      </c>
      <c r="L675" s="117">
        <f>F675+I675</f>
        <v>10</v>
      </c>
      <c r="M675" s="108">
        <f>G675+J675</f>
        <v>0</v>
      </c>
      <c r="N675" s="110">
        <f>L675+M675</f>
        <v>10</v>
      </c>
    </row>
    <row r="676" spans="2:14" s="83" customFormat="1" ht="11.25" customHeight="1" x14ac:dyDescent="0.15">
      <c r="B676" s="76" t="s">
        <v>386</v>
      </c>
      <c r="C676" s="77"/>
      <c r="D676" s="144"/>
      <c r="E676" s="79"/>
      <c r="F676" s="80"/>
      <c r="G676" s="77"/>
      <c r="H676" s="79"/>
      <c r="I676" s="80"/>
      <c r="J676" s="144"/>
      <c r="K676" s="145"/>
      <c r="L676" s="82"/>
      <c r="M676" s="144"/>
      <c r="N676" s="81"/>
    </row>
    <row r="677" spans="2:14" s="83" customFormat="1" ht="11.25" customHeight="1" x14ac:dyDescent="0.15">
      <c r="B677" s="84"/>
      <c r="C677" s="85"/>
      <c r="D677" s="126"/>
      <c r="E677" s="146"/>
      <c r="F677" s="88"/>
      <c r="G677" s="85"/>
      <c r="H677" s="87"/>
      <c r="I677" s="88">
        <v>184</v>
      </c>
      <c r="J677" s="126"/>
      <c r="K677" s="110">
        <f t="shared" ref="K677" si="10">I677+J677</f>
        <v>184</v>
      </c>
      <c r="L677" s="117">
        <f>F677+I677</f>
        <v>184</v>
      </c>
      <c r="M677" s="108">
        <f>G677+J677</f>
        <v>0</v>
      </c>
      <c r="N677" s="110">
        <f>L677+M677</f>
        <v>184</v>
      </c>
    </row>
    <row r="678" spans="2:14" s="83" customFormat="1" ht="11.25" customHeight="1" x14ac:dyDescent="0.15">
      <c r="B678" s="76" t="s">
        <v>387</v>
      </c>
      <c r="C678" s="77"/>
      <c r="D678" s="144"/>
      <c r="E678" s="79"/>
      <c r="F678" s="80"/>
      <c r="G678" s="77"/>
      <c r="H678" s="79"/>
      <c r="I678" s="80"/>
      <c r="J678" s="144"/>
      <c r="K678" s="145"/>
      <c r="L678" s="82"/>
      <c r="M678" s="144"/>
      <c r="N678" s="81"/>
    </row>
    <row r="679" spans="2:14" s="83" customFormat="1" ht="11.25" customHeight="1" x14ac:dyDescent="0.15">
      <c r="B679" s="84"/>
      <c r="C679" s="85"/>
      <c r="D679" s="126"/>
      <c r="E679" s="146"/>
      <c r="F679" s="88"/>
      <c r="G679" s="85"/>
      <c r="H679" s="87"/>
      <c r="I679" s="88">
        <v>94</v>
      </c>
      <c r="J679" s="126"/>
      <c r="K679" s="110">
        <f t="shared" ref="K679" si="11">I679+J679</f>
        <v>94</v>
      </c>
      <c r="L679" s="117">
        <f>F679+I679</f>
        <v>94</v>
      </c>
      <c r="M679" s="108">
        <f>G679+J679</f>
        <v>0</v>
      </c>
      <c r="N679" s="110">
        <f>L679+M679</f>
        <v>94</v>
      </c>
    </row>
    <row r="680" spans="2:14" s="83" customFormat="1" ht="11.25" customHeight="1" x14ac:dyDescent="0.15">
      <c r="B680" s="76" t="s">
        <v>388</v>
      </c>
      <c r="C680" s="77"/>
      <c r="D680" s="144"/>
      <c r="E680" s="79"/>
      <c r="F680" s="80"/>
      <c r="G680" s="77"/>
      <c r="H680" s="79"/>
      <c r="I680" s="80"/>
      <c r="J680" s="144"/>
      <c r="K680" s="145"/>
      <c r="L680" s="82"/>
      <c r="M680" s="144"/>
      <c r="N680" s="145"/>
    </row>
    <row r="681" spans="2:14" s="83" customFormat="1" ht="11.25" customHeight="1" x14ac:dyDescent="0.15">
      <c r="B681" s="84" t="s">
        <v>389</v>
      </c>
      <c r="C681" s="85"/>
      <c r="D681" s="126"/>
      <c r="E681" s="146"/>
      <c r="F681" s="88"/>
      <c r="G681" s="85"/>
      <c r="H681" s="87"/>
      <c r="I681" s="88">
        <v>184.42</v>
      </c>
      <c r="J681" s="85"/>
      <c r="K681" s="110">
        <f t="shared" ref="K681" si="12">I681+J681</f>
        <v>184.42</v>
      </c>
      <c r="L681" s="117">
        <f>F681+I681</f>
        <v>184.42</v>
      </c>
      <c r="M681" s="108">
        <f>G681+J681</f>
        <v>0</v>
      </c>
      <c r="N681" s="110">
        <f>L681+M681</f>
        <v>184.42</v>
      </c>
    </row>
    <row r="682" spans="2:14" s="83" customFormat="1" ht="11.25" customHeight="1" x14ac:dyDescent="0.15">
      <c r="B682" s="76"/>
      <c r="C682" s="77"/>
      <c r="D682" s="78"/>
      <c r="E682" s="79"/>
      <c r="F682" s="80"/>
      <c r="G682" s="77"/>
      <c r="H682" s="79"/>
      <c r="I682" s="80"/>
      <c r="J682" s="144"/>
      <c r="K682" s="81"/>
      <c r="L682" s="82"/>
      <c r="M682" s="144"/>
      <c r="N682" s="81"/>
    </row>
    <row r="683" spans="2:14" s="83" customFormat="1" ht="11.25" customHeight="1" thickBot="1" x14ac:dyDescent="0.2">
      <c r="B683" s="147"/>
      <c r="C683" s="148"/>
      <c r="D683" s="149"/>
      <c r="E683" s="150"/>
      <c r="F683" s="151"/>
      <c r="G683" s="148"/>
      <c r="H683" s="150"/>
      <c r="I683" s="151"/>
      <c r="J683" s="152"/>
      <c r="K683" s="153"/>
      <c r="L683" s="154"/>
      <c r="M683" s="152"/>
      <c r="N683" s="153"/>
    </row>
    <row r="684" spans="2:14" s="83" customFormat="1" ht="11.25" customHeight="1" x14ac:dyDescent="0.15">
      <c r="B684" s="32" t="s">
        <v>390</v>
      </c>
      <c r="C684" s="33"/>
      <c r="D684" s="33"/>
      <c r="E684" s="35"/>
      <c r="F684" s="36"/>
      <c r="G684" s="33"/>
      <c r="H684" s="35"/>
      <c r="I684" s="36"/>
      <c r="J684" s="33"/>
      <c r="K684" s="37"/>
      <c r="L684" s="38"/>
      <c r="M684" s="33"/>
      <c r="N684" s="37"/>
    </row>
    <row r="685" spans="2:14" s="83" customFormat="1" ht="11.25" customHeight="1" x14ac:dyDescent="0.15">
      <c r="B685" s="54" t="s">
        <v>391</v>
      </c>
      <c r="C685" s="55">
        <v>60</v>
      </c>
      <c r="D685" s="55"/>
      <c r="E685" s="56">
        <f>C685+D685</f>
        <v>60</v>
      </c>
      <c r="F685" s="23">
        <v>55</v>
      </c>
      <c r="G685" s="55"/>
      <c r="H685" s="56">
        <f>F685+G685</f>
        <v>55</v>
      </c>
      <c r="I685" s="23">
        <v>0</v>
      </c>
      <c r="J685" s="55"/>
      <c r="K685" s="57">
        <f>I685+J685</f>
        <v>0</v>
      </c>
      <c r="L685" s="21">
        <f>F685+I685</f>
        <v>55</v>
      </c>
      <c r="M685" s="55">
        <f>G685+J685</f>
        <v>0</v>
      </c>
      <c r="N685" s="57">
        <f>L685+M685</f>
        <v>55</v>
      </c>
    </row>
    <row r="686" spans="2:14" s="83" customFormat="1" ht="11.25" customHeight="1" x14ac:dyDescent="0.15">
      <c r="B686" s="32" t="s">
        <v>392</v>
      </c>
      <c r="C686" s="26"/>
      <c r="D686" s="26"/>
      <c r="E686" s="27"/>
      <c r="F686" s="28"/>
      <c r="G686" s="26"/>
      <c r="H686" s="27"/>
      <c r="I686" s="28"/>
      <c r="J686" s="26"/>
      <c r="K686" s="29"/>
      <c r="L686" s="30"/>
      <c r="M686" s="26"/>
      <c r="N686" s="29"/>
    </row>
    <row r="687" spans="2:14" s="83" customFormat="1" ht="11.25" customHeight="1" x14ac:dyDescent="0.15">
      <c r="B687" s="32" t="s">
        <v>393</v>
      </c>
      <c r="C687" s="55">
        <v>42</v>
      </c>
      <c r="D687" s="55"/>
      <c r="E687" s="56">
        <f>C687+D687</f>
        <v>42</v>
      </c>
      <c r="F687" s="23">
        <v>0</v>
      </c>
      <c r="G687" s="55"/>
      <c r="H687" s="56">
        <f>F687+G687</f>
        <v>0</v>
      </c>
      <c r="I687" s="23">
        <v>15</v>
      </c>
      <c r="J687" s="55"/>
      <c r="K687" s="57">
        <f>I687+J687</f>
        <v>15</v>
      </c>
      <c r="L687" s="21">
        <f>F687+I687</f>
        <v>15</v>
      </c>
      <c r="M687" s="55">
        <f>G687+J687</f>
        <v>0</v>
      </c>
      <c r="N687" s="57">
        <f>L687+M687</f>
        <v>15</v>
      </c>
    </row>
    <row r="688" spans="2:14" s="83" customFormat="1" ht="11.25" customHeight="1" x14ac:dyDescent="0.15">
      <c r="B688" s="76" t="s">
        <v>394</v>
      </c>
      <c r="C688" s="77"/>
      <c r="D688" s="78"/>
      <c r="E688" s="79"/>
      <c r="F688" s="80"/>
      <c r="G688" s="77"/>
      <c r="H688" s="79"/>
      <c r="I688" s="80"/>
      <c r="J688" s="77"/>
      <c r="K688" s="81"/>
      <c r="L688" s="82"/>
      <c r="M688" s="77"/>
      <c r="N688" s="81"/>
    </row>
    <row r="689" spans="2:14" s="83" customFormat="1" ht="11.25" customHeight="1" x14ac:dyDescent="0.15">
      <c r="B689" s="122"/>
      <c r="C689" s="108">
        <v>136</v>
      </c>
      <c r="D689" s="123"/>
      <c r="E689" s="109">
        <f>C689+D689</f>
        <v>136</v>
      </c>
      <c r="F689" s="89"/>
      <c r="G689" s="108"/>
      <c r="H689" s="109"/>
      <c r="I689" s="89">
        <v>0</v>
      </c>
      <c r="J689" s="108"/>
      <c r="K689" s="110">
        <f>I689+J689</f>
        <v>0</v>
      </c>
      <c r="L689" s="117"/>
      <c r="M689" s="108">
        <f>G689+J689</f>
        <v>0</v>
      </c>
      <c r="N689" s="110"/>
    </row>
    <row r="690" spans="2:14" s="83" customFormat="1" ht="11.25" customHeight="1" x14ac:dyDescent="0.15">
      <c r="B690" s="58" t="s">
        <v>392</v>
      </c>
      <c r="C690" s="33"/>
      <c r="D690" s="33"/>
      <c r="E690" s="27"/>
      <c r="F690" s="36"/>
      <c r="G690" s="33"/>
      <c r="H690" s="27"/>
      <c r="I690" s="36"/>
      <c r="J690" s="33"/>
      <c r="K690" s="29"/>
      <c r="L690" s="38"/>
      <c r="M690" s="33"/>
      <c r="N690" s="29"/>
    </row>
    <row r="691" spans="2:14" s="83" customFormat="1" ht="11.25" customHeight="1" x14ac:dyDescent="0.15">
      <c r="B691" s="54" t="s">
        <v>395</v>
      </c>
      <c r="C691" s="55">
        <v>0</v>
      </c>
      <c r="D691" s="55"/>
      <c r="E691" s="56">
        <f>C691+D691</f>
        <v>0</v>
      </c>
      <c r="F691" s="23">
        <v>0</v>
      </c>
      <c r="G691" s="55"/>
      <c r="H691" s="56">
        <f>F691+G691</f>
        <v>0</v>
      </c>
      <c r="I691" s="23">
        <v>63</v>
      </c>
      <c r="J691" s="55"/>
      <c r="K691" s="57">
        <f>I691+J691</f>
        <v>63</v>
      </c>
      <c r="L691" s="21">
        <f>F691+I691</f>
        <v>63</v>
      </c>
      <c r="M691" s="55">
        <f>G691+J691</f>
        <v>0</v>
      </c>
      <c r="N691" s="57">
        <f>L691+M691</f>
        <v>63</v>
      </c>
    </row>
    <row r="692" spans="2:14" s="83" customFormat="1" ht="11.25" customHeight="1" x14ac:dyDescent="0.15">
      <c r="B692" s="58" t="s">
        <v>392</v>
      </c>
      <c r="C692" s="33"/>
      <c r="D692" s="33"/>
      <c r="E692" s="29">
        <f t="shared" ref="E692:E693" si="13">C692+D692</f>
        <v>0</v>
      </c>
      <c r="F692" s="36"/>
      <c r="G692" s="33"/>
      <c r="H692" s="35"/>
      <c r="I692" s="28"/>
      <c r="J692" s="26"/>
      <c r="K692" s="29">
        <f t="shared" ref="K692:K693" si="14">I692+J692</f>
        <v>0</v>
      </c>
      <c r="L692" s="30">
        <f t="shared" ref="L692:L693" si="15">F692+I692</f>
        <v>0</v>
      </c>
      <c r="M692" s="26"/>
      <c r="N692" s="29">
        <f t="shared" ref="N692:N693" si="16">L692+M692</f>
        <v>0</v>
      </c>
    </row>
    <row r="693" spans="2:14" s="83" customFormat="1" ht="11.25" customHeight="1" x14ac:dyDescent="0.15">
      <c r="B693" s="54" t="s">
        <v>396</v>
      </c>
      <c r="C693" s="33">
        <v>126</v>
      </c>
      <c r="D693" s="33"/>
      <c r="E693" s="56">
        <f t="shared" si="13"/>
        <v>126</v>
      </c>
      <c r="F693" s="36"/>
      <c r="G693" s="33"/>
      <c r="H693" s="35"/>
      <c r="I693" s="23">
        <v>80</v>
      </c>
      <c r="J693" s="33"/>
      <c r="K693" s="57">
        <f t="shared" si="14"/>
        <v>80</v>
      </c>
      <c r="L693" s="21">
        <f t="shared" si="15"/>
        <v>80</v>
      </c>
      <c r="M693" s="33"/>
      <c r="N693" s="57">
        <f t="shared" si="16"/>
        <v>80</v>
      </c>
    </row>
    <row r="694" spans="2:14" s="83" customFormat="1" ht="11.25" customHeight="1" x14ac:dyDescent="0.15">
      <c r="B694" s="32" t="s">
        <v>397</v>
      </c>
      <c r="C694" s="26"/>
      <c r="D694" s="26"/>
      <c r="E694" s="27"/>
      <c r="F694" s="28"/>
      <c r="G694" s="26"/>
      <c r="H694" s="27"/>
      <c r="I694" s="28"/>
      <c r="J694" s="26"/>
      <c r="K694" s="29"/>
      <c r="L694" s="30"/>
      <c r="M694" s="26"/>
      <c r="N694" s="29"/>
    </row>
    <row r="695" spans="2:14" s="83" customFormat="1" ht="11.25" customHeight="1" x14ac:dyDescent="0.15">
      <c r="B695" s="32" t="s">
        <v>398</v>
      </c>
      <c r="C695" s="55">
        <v>23</v>
      </c>
      <c r="D695" s="55"/>
      <c r="E695" s="56">
        <f>C695+D695</f>
        <v>23</v>
      </c>
      <c r="F695" s="23">
        <v>0</v>
      </c>
      <c r="G695" s="55"/>
      <c r="H695" s="56">
        <f>F695+G695</f>
        <v>0</v>
      </c>
      <c r="I695" s="23">
        <v>71</v>
      </c>
      <c r="J695" s="55"/>
      <c r="K695" s="57">
        <f>I695+J695</f>
        <v>71</v>
      </c>
      <c r="L695" s="21">
        <f>F695+I695</f>
        <v>71</v>
      </c>
      <c r="M695" s="55">
        <f>G695+J695</f>
        <v>0</v>
      </c>
      <c r="N695" s="57">
        <f>L695+M695</f>
        <v>71</v>
      </c>
    </row>
    <row r="696" spans="2:14" s="83" customFormat="1" ht="11.25" customHeight="1" x14ac:dyDescent="0.15">
      <c r="B696" s="58" t="s">
        <v>397</v>
      </c>
      <c r="C696" s="26"/>
      <c r="D696" s="26"/>
      <c r="E696" s="27"/>
      <c r="F696" s="28"/>
      <c r="G696" s="26"/>
      <c r="H696" s="27"/>
      <c r="I696" s="28"/>
      <c r="J696" s="26"/>
      <c r="K696" s="29"/>
      <c r="L696" s="30"/>
      <c r="M696" s="26"/>
      <c r="N696" s="29"/>
    </row>
    <row r="697" spans="2:14" s="83" customFormat="1" ht="11.25" customHeight="1" x14ac:dyDescent="0.15">
      <c r="B697" s="54" t="s">
        <v>399</v>
      </c>
      <c r="C697" s="55">
        <v>95</v>
      </c>
      <c r="D697" s="55"/>
      <c r="E697" s="56">
        <f>C697+D697</f>
        <v>95</v>
      </c>
      <c r="F697" s="23">
        <v>0</v>
      </c>
      <c r="G697" s="55"/>
      <c r="H697" s="56">
        <f>F697+G697</f>
        <v>0</v>
      </c>
      <c r="I697" s="23">
        <v>40</v>
      </c>
      <c r="J697" s="55"/>
      <c r="K697" s="57">
        <f>I697+J697</f>
        <v>40</v>
      </c>
      <c r="L697" s="21">
        <f>F697+I697</f>
        <v>40</v>
      </c>
      <c r="M697" s="55">
        <f>G697+J697</f>
        <v>0</v>
      </c>
      <c r="N697" s="57">
        <f>L697+M697</f>
        <v>40</v>
      </c>
    </row>
    <row r="698" spans="2:14" s="83" customFormat="1" ht="11.25" customHeight="1" x14ac:dyDescent="0.15">
      <c r="B698" s="76" t="s">
        <v>400</v>
      </c>
      <c r="C698" s="77"/>
      <c r="D698" s="78"/>
      <c r="E698" s="79"/>
      <c r="F698" s="80"/>
      <c r="G698" s="77"/>
      <c r="H698" s="79"/>
      <c r="I698" s="80"/>
      <c r="J698" s="78"/>
      <c r="K698" s="81"/>
      <c r="L698" s="82"/>
      <c r="M698" s="77"/>
      <c r="N698" s="81"/>
    </row>
    <row r="699" spans="2:14" s="83" customFormat="1" ht="11.25" customHeight="1" x14ac:dyDescent="0.15">
      <c r="B699" s="122" t="s">
        <v>401</v>
      </c>
      <c r="C699" s="108">
        <v>45</v>
      </c>
      <c r="D699" s="123"/>
      <c r="E699" s="109">
        <f>C699+D699</f>
        <v>45</v>
      </c>
      <c r="F699" s="89">
        <v>0</v>
      </c>
      <c r="G699" s="108"/>
      <c r="H699" s="109">
        <f>F699+G699</f>
        <v>0</v>
      </c>
      <c r="I699" s="89">
        <v>0</v>
      </c>
      <c r="J699" s="108"/>
      <c r="K699" s="110">
        <f>I699+J699</f>
        <v>0</v>
      </c>
      <c r="L699" s="117">
        <f>F699+I699</f>
        <v>0</v>
      </c>
      <c r="M699" s="108">
        <f>G699+J699</f>
        <v>0</v>
      </c>
      <c r="N699" s="57">
        <f>L699+M699</f>
        <v>0</v>
      </c>
    </row>
    <row r="700" spans="2:14" s="83" customFormat="1" ht="11.25" customHeight="1" x14ac:dyDescent="0.15">
      <c r="B700" s="32" t="s">
        <v>402</v>
      </c>
      <c r="C700" s="33"/>
      <c r="D700" s="33"/>
      <c r="E700" s="35"/>
      <c r="F700" s="36"/>
      <c r="G700" s="33"/>
      <c r="H700" s="35"/>
      <c r="I700" s="36"/>
      <c r="J700" s="33"/>
      <c r="K700" s="37"/>
      <c r="L700" s="38"/>
      <c r="M700" s="33"/>
      <c r="N700" s="37"/>
    </row>
    <row r="701" spans="2:14" s="83" customFormat="1" ht="11.25" customHeight="1" x14ac:dyDescent="0.15">
      <c r="B701" s="32" t="s">
        <v>403</v>
      </c>
      <c r="C701" s="55">
        <v>0</v>
      </c>
      <c r="D701" s="55"/>
      <c r="E701" s="56">
        <f>C701+D701</f>
        <v>0</v>
      </c>
      <c r="F701" s="23">
        <v>0</v>
      </c>
      <c r="G701" s="55"/>
      <c r="H701" s="56">
        <f>F701+G701</f>
        <v>0</v>
      </c>
      <c r="I701" s="23">
        <v>24</v>
      </c>
      <c r="J701" s="55"/>
      <c r="K701" s="57">
        <f>I701+J701</f>
        <v>24</v>
      </c>
      <c r="L701" s="21">
        <f>F701+I701</f>
        <v>24</v>
      </c>
      <c r="M701" s="55">
        <f>G701+J701</f>
        <v>0</v>
      </c>
      <c r="N701" s="57">
        <f>L701+M701</f>
        <v>24</v>
      </c>
    </row>
    <row r="702" spans="2:14" s="83" customFormat="1" ht="11.25" customHeight="1" x14ac:dyDescent="0.15">
      <c r="B702" s="58" t="s">
        <v>397</v>
      </c>
      <c r="C702" s="33"/>
      <c r="D702" s="34"/>
      <c r="E702" s="35"/>
      <c r="F702" s="36"/>
      <c r="G702" s="33"/>
      <c r="H702" s="35"/>
      <c r="I702" s="36"/>
      <c r="J702" s="34"/>
      <c r="K702" s="37"/>
      <c r="L702" s="38"/>
      <c r="M702" s="33"/>
      <c r="N702" s="37"/>
    </row>
    <row r="703" spans="2:14" s="83" customFormat="1" ht="11.25" customHeight="1" x14ac:dyDescent="0.15">
      <c r="B703" s="54" t="s">
        <v>404</v>
      </c>
      <c r="C703" s="33">
        <v>262</v>
      </c>
      <c r="D703" s="34"/>
      <c r="E703" s="109">
        <f>C703+D703</f>
        <v>262</v>
      </c>
      <c r="F703" s="36"/>
      <c r="G703" s="33"/>
      <c r="H703" s="35"/>
      <c r="I703" s="36">
        <v>80</v>
      </c>
      <c r="J703" s="34"/>
      <c r="K703" s="57">
        <f>I703+J703</f>
        <v>80</v>
      </c>
      <c r="L703" s="21">
        <f>F703+I703</f>
        <v>80</v>
      </c>
      <c r="M703" s="55">
        <f>G703+J703</f>
        <v>0</v>
      </c>
      <c r="N703" s="57">
        <f>L703+M703</f>
        <v>80</v>
      </c>
    </row>
    <row r="704" spans="2:14" s="83" customFormat="1" ht="11.25" customHeight="1" x14ac:dyDescent="0.15">
      <c r="B704" s="58" t="s">
        <v>397</v>
      </c>
      <c r="C704" s="26"/>
      <c r="D704" s="26"/>
      <c r="E704" s="27"/>
      <c r="F704" s="28"/>
      <c r="G704" s="26"/>
      <c r="H704" s="27"/>
      <c r="I704" s="28"/>
      <c r="J704" s="26"/>
      <c r="K704" s="29"/>
      <c r="L704" s="30"/>
      <c r="M704" s="26"/>
      <c r="N704" s="29"/>
    </row>
    <row r="705" spans="2:14" s="83" customFormat="1" ht="11.25" customHeight="1" x14ac:dyDescent="0.15">
      <c r="B705" s="32" t="s">
        <v>405</v>
      </c>
      <c r="C705" s="55">
        <v>0</v>
      </c>
      <c r="D705" s="55"/>
      <c r="E705" s="56">
        <f>C705+D705</f>
        <v>0</v>
      </c>
      <c r="F705" s="23">
        <v>0</v>
      </c>
      <c r="G705" s="55"/>
      <c r="H705" s="56">
        <f>F705+G705</f>
        <v>0</v>
      </c>
      <c r="I705" s="23">
        <v>32</v>
      </c>
      <c r="J705" s="55"/>
      <c r="K705" s="57">
        <f>I705+J705</f>
        <v>32</v>
      </c>
      <c r="L705" s="21">
        <f>F705+I705</f>
        <v>32</v>
      </c>
      <c r="M705" s="55">
        <f>G705+J705</f>
        <v>0</v>
      </c>
      <c r="N705" s="57">
        <f>L705+M705</f>
        <v>32</v>
      </c>
    </row>
    <row r="706" spans="2:14" s="83" customFormat="1" ht="11.25" customHeight="1" x14ac:dyDescent="0.15">
      <c r="B706" s="58" t="s">
        <v>397</v>
      </c>
      <c r="C706" s="26"/>
      <c r="D706" s="26"/>
      <c r="E706" s="27"/>
      <c r="F706" s="28"/>
      <c r="G706" s="26"/>
      <c r="H706" s="27"/>
      <c r="I706" s="28"/>
      <c r="J706" s="26"/>
      <c r="K706" s="29"/>
      <c r="L706" s="30"/>
      <c r="M706" s="26"/>
      <c r="N706" s="29"/>
    </row>
    <row r="707" spans="2:14" s="83" customFormat="1" ht="11.25" customHeight="1" x14ac:dyDescent="0.15">
      <c r="B707" s="54" t="s">
        <v>406</v>
      </c>
      <c r="C707" s="55">
        <v>0</v>
      </c>
      <c r="D707" s="55"/>
      <c r="E707" s="56">
        <f>C707+D707</f>
        <v>0</v>
      </c>
      <c r="F707" s="23">
        <v>0</v>
      </c>
      <c r="G707" s="55"/>
      <c r="H707" s="56">
        <f>F707+G707</f>
        <v>0</v>
      </c>
      <c r="I707" s="23">
        <v>48</v>
      </c>
      <c r="J707" s="55"/>
      <c r="K707" s="57">
        <f>I707+J707</f>
        <v>48</v>
      </c>
      <c r="L707" s="21">
        <f>F707+I707</f>
        <v>48</v>
      </c>
      <c r="M707" s="55">
        <f>G707+J707</f>
        <v>0</v>
      </c>
      <c r="N707" s="57">
        <f>L707+M707</f>
        <v>48</v>
      </c>
    </row>
    <row r="708" spans="2:14" s="83" customFormat="1" ht="11.25" customHeight="1" x14ac:dyDescent="0.15">
      <c r="B708" s="58" t="s">
        <v>397</v>
      </c>
      <c r="C708" s="26"/>
      <c r="D708" s="26"/>
      <c r="E708" s="27"/>
      <c r="F708" s="28"/>
      <c r="G708" s="26"/>
      <c r="H708" s="27"/>
      <c r="I708" s="28"/>
      <c r="J708" s="26"/>
      <c r="K708" s="29"/>
      <c r="L708" s="30"/>
      <c r="M708" s="26"/>
      <c r="N708" s="29"/>
    </row>
    <row r="709" spans="2:14" s="83" customFormat="1" ht="11.25" customHeight="1" x14ac:dyDescent="0.15">
      <c r="B709" s="54" t="s">
        <v>407</v>
      </c>
      <c r="C709" s="55">
        <v>0</v>
      </c>
      <c r="D709" s="55"/>
      <c r="E709" s="56">
        <f>C709+D709</f>
        <v>0</v>
      </c>
      <c r="F709" s="23">
        <v>0</v>
      </c>
      <c r="G709" s="55"/>
      <c r="H709" s="56">
        <f>F709+G709</f>
        <v>0</v>
      </c>
      <c r="I709" s="23">
        <v>69</v>
      </c>
      <c r="J709" s="55"/>
      <c r="K709" s="57">
        <f>I709+J709</f>
        <v>69</v>
      </c>
      <c r="L709" s="21">
        <f>F709+I709</f>
        <v>69</v>
      </c>
      <c r="M709" s="55">
        <f>G709+J709</f>
        <v>0</v>
      </c>
      <c r="N709" s="57">
        <f>L709+M709</f>
        <v>69</v>
      </c>
    </row>
    <row r="710" spans="2:14" s="83" customFormat="1" ht="11.25" customHeight="1" x14ac:dyDescent="0.15">
      <c r="B710" s="58" t="s">
        <v>397</v>
      </c>
      <c r="C710" s="26"/>
      <c r="D710" s="26"/>
      <c r="E710" s="27"/>
      <c r="F710" s="28"/>
      <c r="G710" s="26"/>
      <c r="H710" s="27"/>
      <c r="I710" s="28"/>
      <c r="J710" s="26"/>
      <c r="K710" s="29"/>
      <c r="L710" s="30"/>
      <c r="M710" s="26"/>
      <c r="N710" s="29"/>
    </row>
    <row r="711" spans="2:14" s="83" customFormat="1" ht="11.25" customHeight="1" x14ac:dyDescent="0.15">
      <c r="B711" s="32" t="s">
        <v>408</v>
      </c>
      <c r="C711" s="55">
        <v>0</v>
      </c>
      <c r="D711" s="55"/>
      <c r="E711" s="56">
        <f>C711+D711</f>
        <v>0</v>
      </c>
      <c r="F711" s="23">
        <v>0</v>
      </c>
      <c r="G711" s="55"/>
      <c r="H711" s="56">
        <f>F711+G711</f>
        <v>0</v>
      </c>
      <c r="I711" s="23">
        <v>39</v>
      </c>
      <c r="J711" s="55"/>
      <c r="K711" s="57">
        <f>I711+J711</f>
        <v>39</v>
      </c>
      <c r="L711" s="21">
        <f>F711+I711</f>
        <v>39</v>
      </c>
      <c r="M711" s="55">
        <f>G711+J711</f>
        <v>0</v>
      </c>
      <c r="N711" s="57">
        <f>L711+M711</f>
        <v>39</v>
      </c>
    </row>
    <row r="712" spans="2:14" s="83" customFormat="1" ht="11.25" customHeight="1" x14ac:dyDescent="0.15">
      <c r="B712" s="58" t="s">
        <v>397</v>
      </c>
      <c r="C712" s="26"/>
      <c r="D712" s="26"/>
      <c r="E712" s="27"/>
      <c r="F712" s="28"/>
      <c r="G712" s="26"/>
      <c r="H712" s="27"/>
      <c r="I712" s="28"/>
      <c r="J712" s="26"/>
      <c r="K712" s="29"/>
      <c r="L712" s="30"/>
      <c r="M712" s="26"/>
      <c r="N712" s="29"/>
    </row>
    <row r="713" spans="2:14" s="83" customFormat="1" ht="11.25" customHeight="1" x14ac:dyDescent="0.15">
      <c r="B713" s="54" t="s">
        <v>409</v>
      </c>
      <c r="C713" s="55">
        <v>0</v>
      </c>
      <c r="D713" s="55"/>
      <c r="E713" s="56">
        <f>C713+D713</f>
        <v>0</v>
      </c>
      <c r="F713" s="23">
        <v>23</v>
      </c>
      <c r="G713" s="55"/>
      <c r="H713" s="56">
        <f>F713+G713</f>
        <v>23</v>
      </c>
      <c r="I713" s="23">
        <v>0</v>
      </c>
      <c r="J713" s="55"/>
      <c r="K713" s="57">
        <f>I713+J713</f>
        <v>0</v>
      </c>
      <c r="L713" s="21">
        <f>F713+I713</f>
        <v>23</v>
      </c>
      <c r="M713" s="55">
        <f>G713+J713</f>
        <v>0</v>
      </c>
      <c r="N713" s="57">
        <f>L713+M713</f>
        <v>23</v>
      </c>
    </row>
    <row r="714" spans="2:14" s="83" customFormat="1" ht="11.25" customHeight="1" x14ac:dyDescent="0.15">
      <c r="B714" s="58" t="s">
        <v>397</v>
      </c>
      <c r="C714" s="26"/>
      <c r="D714" s="26"/>
      <c r="E714" s="27"/>
      <c r="F714" s="28"/>
      <c r="G714" s="26"/>
      <c r="H714" s="27"/>
      <c r="I714" s="28"/>
      <c r="J714" s="26"/>
      <c r="K714" s="29"/>
      <c r="L714" s="30"/>
      <c r="M714" s="26"/>
      <c r="N714" s="29"/>
    </row>
    <row r="715" spans="2:14" s="83" customFormat="1" ht="11.25" customHeight="1" thickBot="1" x14ac:dyDescent="0.2">
      <c r="B715" s="155" t="s">
        <v>410</v>
      </c>
      <c r="C715" s="156">
        <v>137</v>
      </c>
      <c r="D715" s="157"/>
      <c r="E715" s="158">
        <f>C715+D715</f>
        <v>137</v>
      </c>
      <c r="F715" s="159">
        <v>0</v>
      </c>
      <c r="G715" s="156"/>
      <c r="H715" s="158">
        <f>F715+G715</f>
        <v>0</v>
      </c>
      <c r="I715" s="159">
        <v>48</v>
      </c>
      <c r="J715" s="156"/>
      <c r="K715" s="160">
        <f>I715+J715</f>
        <v>48</v>
      </c>
      <c r="L715" s="161">
        <f>F715+I715</f>
        <v>48</v>
      </c>
      <c r="M715" s="156">
        <f>G715+J715</f>
        <v>0</v>
      </c>
      <c r="N715" s="160">
        <f>L715+M715</f>
        <v>48</v>
      </c>
    </row>
    <row r="716" spans="2:14" s="83" customFormat="1" ht="11.25" customHeight="1" x14ac:dyDescent="0.15">
      <c r="B716" s="84" t="s">
        <v>411</v>
      </c>
      <c r="C716" s="85">
        <v>0</v>
      </c>
      <c r="D716" s="86"/>
      <c r="E716" s="87">
        <f t="shared" si="2"/>
        <v>0</v>
      </c>
      <c r="F716" s="88"/>
      <c r="G716" s="85"/>
      <c r="H716" s="87"/>
      <c r="I716" s="88"/>
      <c r="J716" s="85"/>
      <c r="K716" s="90"/>
      <c r="L716" s="114"/>
      <c r="M716" s="85"/>
      <c r="N716" s="90"/>
    </row>
    <row r="717" spans="2:14" s="83" customFormat="1" ht="11.25" customHeight="1" x14ac:dyDescent="0.15">
      <c r="B717" s="122" t="s">
        <v>412</v>
      </c>
      <c r="C717" s="108">
        <v>49</v>
      </c>
      <c r="D717" s="123"/>
      <c r="E717" s="109">
        <f t="shared" si="2"/>
        <v>49</v>
      </c>
      <c r="F717" s="89"/>
      <c r="G717" s="108"/>
      <c r="H717" s="109"/>
      <c r="I717" s="89">
        <v>0</v>
      </c>
      <c r="J717" s="108"/>
      <c r="K717" s="110">
        <f>I717+J717</f>
        <v>0</v>
      </c>
      <c r="L717" s="117">
        <f>F717+I717</f>
        <v>0</v>
      </c>
      <c r="M717" s="108">
        <f>G717+J717</f>
        <v>0</v>
      </c>
      <c r="N717" s="110">
        <f>L717+M717</f>
        <v>0</v>
      </c>
    </row>
    <row r="718" spans="2:14" s="83" customFormat="1" ht="11.25" customHeight="1" x14ac:dyDescent="0.15">
      <c r="B718" s="84" t="s">
        <v>411</v>
      </c>
      <c r="C718" s="85">
        <v>0</v>
      </c>
      <c r="D718" s="86"/>
      <c r="E718" s="87">
        <f t="shared" si="2"/>
        <v>0</v>
      </c>
      <c r="F718" s="88"/>
      <c r="G718" s="85"/>
      <c r="H718" s="87"/>
      <c r="I718" s="88"/>
      <c r="J718" s="85"/>
      <c r="K718" s="90"/>
      <c r="L718" s="114"/>
      <c r="M718" s="85"/>
      <c r="N718" s="90"/>
    </row>
    <row r="719" spans="2:14" s="83" customFormat="1" ht="11.25" customHeight="1" x14ac:dyDescent="0.15">
      <c r="B719" s="84" t="s">
        <v>413</v>
      </c>
      <c r="C719" s="85">
        <v>67</v>
      </c>
      <c r="D719" s="86"/>
      <c r="E719" s="87">
        <f t="shared" si="2"/>
        <v>67</v>
      </c>
      <c r="F719" s="88"/>
      <c r="G719" s="85"/>
      <c r="H719" s="87"/>
      <c r="I719" s="88">
        <v>0</v>
      </c>
      <c r="J719" s="85"/>
      <c r="K719" s="110">
        <f>I719+J719</f>
        <v>0</v>
      </c>
      <c r="L719" s="117">
        <f>F719+I719</f>
        <v>0</v>
      </c>
      <c r="M719" s="108">
        <f>G719+J719</f>
        <v>0</v>
      </c>
      <c r="N719" s="110">
        <f>L719+M719</f>
        <v>0</v>
      </c>
    </row>
    <row r="720" spans="2:14" s="83" customFormat="1" ht="11.25" customHeight="1" x14ac:dyDescent="0.15">
      <c r="B720" s="76" t="s">
        <v>411</v>
      </c>
      <c r="C720" s="77">
        <v>0</v>
      </c>
      <c r="D720" s="78"/>
      <c r="E720" s="79">
        <f t="shared" si="2"/>
        <v>0</v>
      </c>
      <c r="F720" s="80"/>
      <c r="G720" s="77"/>
      <c r="H720" s="79"/>
      <c r="I720" s="80"/>
      <c r="J720" s="77"/>
      <c r="K720" s="81"/>
      <c r="L720" s="82"/>
      <c r="M720" s="77"/>
      <c r="N720" s="81"/>
    </row>
    <row r="721" spans="2:14" s="83" customFormat="1" ht="11.25" customHeight="1" x14ac:dyDescent="0.15">
      <c r="B721" s="84" t="s">
        <v>414</v>
      </c>
      <c r="C721" s="85">
        <v>88</v>
      </c>
      <c r="D721" s="86"/>
      <c r="E721" s="87">
        <f t="shared" si="2"/>
        <v>88</v>
      </c>
      <c r="F721" s="88"/>
      <c r="G721" s="85"/>
      <c r="H721" s="87"/>
      <c r="I721" s="88">
        <v>0</v>
      </c>
      <c r="J721" s="85"/>
      <c r="K721" s="90">
        <f>I721+J721</f>
        <v>0</v>
      </c>
      <c r="L721" s="114">
        <f>F721+I721</f>
        <v>0</v>
      </c>
      <c r="M721" s="85"/>
      <c r="N721" s="90">
        <f>L721+M721</f>
        <v>0</v>
      </c>
    </row>
    <row r="722" spans="2:14" s="83" customFormat="1" ht="11.25" customHeight="1" x14ac:dyDescent="0.15">
      <c r="B722" s="76" t="s">
        <v>411</v>
      </c>
      <c r="C722" s="77">
        <v>0</v>
      </c>
      <c r="D722" s="78"/>
      <c r="E722" s="79">
        <f t="shared" si="2"/>
        <v>0</v>
      </c>
      <c r="F722" s="80"/>
      <c r="G722" s="77"/>
      <c r="H722" s="79"/>
      <c r="I722" s="80"/>
      <c r="J722" s="77"/>
      <c r="K722" s="81"/>
      <c r="L722" s="82"/>
      <c r="M722" s="77"/>
      <c r="N722" s="81"/>
    </row>
    <row r="723" spans="2:14" s="83" customFormat="1" ht="11.25" customHeight="1" x14ac:dyDescent="0.15">
      <c r="B723" s="122" t="s">
        <v>415</v>
      </c>
      <c r="C723" s="108">
        <v>67</v>
      </c>
      <c r="D723" s="123"/>
      <c r="E723" s="109">
        <f t="shared" si="2"/>
        <v>67</v>
      </c>
      <c r="F723" s="89"/>
      <c r="G723" s="108"/>
      <c r="H723" s="109"/>
      <c r="I723" s="89">
        <v>0</v>
      </c>
      <c r="J723" s="108"/>
      <c r="K723" s="110">
        <f>I723+J723</f>
        <v>0</v>
      </c>
      <c r="L723" s="117">
        <f>F723+I723</f>
        <v>0</v>
      </c>
      <c r="M723" s="108">
        <f>G723+J723</f>
        <v>0</v>
      </c>
      <c r="N723" s="110">
        <f>L723+M723</f>
        <v>0</v>
      </c>
    </row>
    <row r="724" spans="2:14" s="83" customFormat="1" ht="11.25" customHeight="1" x14ac:dyDescent="0.15">
      <c r="B724" s="76" t="s">
        <v>411</v>
      </c>
      <c r="C724" s="77">
        <v>0</v>
      </c>
      <c r="D724" s="78"/>
      <c r="E724" s="79">
        <f t="shared" si="2"/>
        <v>0</v>
      </c>
      <c r="F724" s="80"/>
      <c r="G724" s="77"/>
      <c r="H724" s="79"/>
      <c r="I724" s="80"/>
      <c r="J724" s="77"/>
      <c r="K724" s="81"/>
      <c r="L724" s="82"/>
      <c r="M724" s="77"/>
      <c r="N724" s="81"/>
    </row>
    <row r="725" spans="2:14" s="83" customFormat="1" ht="11.25" customHeight="1" x14ac:dyDescent="0.15">
      <c r="B725" s="84" t="s">
        <v>416</v>
      </c>
      <c r="C725" s="85">
        <v>73</v>
      </c>
      <c r="D725" s="86"/>
      <c r="E725" s="87">
        <f t="shared" si="2"/>
        <v>73</v>
      </c>
      <c r="F725" s="88"/>
      <c r="G725" s="85"/>
      <c r="H725" s="87"/>
      <c r="I725" s="88">
        <v>0</v>
      </c>
      <c r="J725" s="108"/>
      <c r="K725" s="110">
        <f>I725+J725</f>
        <v>0</v>
      </c>
      <c r="L725" s="117">
        <f>F725+I725</f>
        <v>0</v>
      </c>
      <c r="M725" s="108"/>
      <c r="N725" s="110">
        <f>L725+M725</f>
        <v>0</v>
      </c>
    </row>
    <row r="726" spans="2:14" s="83" customFormat="1" ht="11.25" customHeight="1" x14ac:dyDescent="0.15">
      <c r="B726" s="76" t="s">
        <v>411</v>
      </c>
      <c r="C726" s="77">
        <v>0</v>
      </c>
      <c r="D726" s="78"/>
      <c r="E726" s="79">
        <f t="shared" si="2"/>
        <v>0</v>
      </c>
      <c r="F726" s="80"/>
      <c r="G726" s="77"/>
      <c r="H726" s="79"/>
      <c r="I726" s="80"/>
      <c r="J726" s="77"/>
      <c r="K726" s="81"/>
      <c r="L726" s="82"/>
      <c r="M726" s="77"/>
      <c r="N726" s="81"/>
    </row>
    <row r="727" spans="2:14" s="83" customFormat="1" ht="11.25" customHeight="1" x14ac:dyDescent="0.15">
      <c r="B727" s="84" t="s">
        <v>417</v>
      </c>
      <c r="C727" s="85">
        <v>33</v>
      </c>
      <c r="D727" s="86"/>
      <c r="E727" s="87">
        <f t="shared" si="2"/>
        <v>33</v>
      </c>
      <c r="F727" s="88"/>
      <c r="G727" s="85"/>
      <c r="H727" s="87"/>
      <c r="I727" s="88">
        <v>0</v>
      </c>
      <c r="J727" s="108"/>
      <c r="K727" s="110">
        <f>I727+J727</f>
        <v>0</v>
      </c>
      <c r="L727" s="117">
        <f>F727+I727</f>
        <v>0</v>
      </c>
      <c r="M727" s="108"/>
      <c r="N727" s="110">
        <f>L727+M727</f>
        <v>0</v>
      </c>
    </row>
    <row r="728" spans="2:14" s="83" customFormat="1" ht="11.25" customHeight="1" x14ac:dyDescent="0.15">
      <c r="B728" s="76" t="s">
        <v>411</v>
      </c>
      <c r="C728" s="77">
        <v>0</v>
      </c>
      <c r="D728" s="78"/>
      <c r="E728" s="79">
        <f t="shared" si="2"/>
        <v>0</v>
      </c>
      <c r="F728" s="80"/>
      <c r="G728" s="77"/>
      <c r="H728" s="79"/>
      <c r="I728" s="80"/>
      <c r="J728" s="77"/>
      <c r="K728" s="81"/>
      <c r="L728" s="82"/>
      <c r="M728" s="77"/>
      <c r="N728" s="81"/>
    </row>
    <row r="729" spans="2:14" s="83" customFormat="1" ht="11.25" customHeight="1" x14ac:dyDescent="0.15">
      <c r="B729" s="84" t="s">
        <v>418</v>
      </c>
      <c r="C729" s="85">
        <v>86</v>
      </c>
      <c r="D729" s="86"/>
      <c r="E729" s="87">
        <f t="shared" si="2"/>
        <v>86</v>
      </c>
      <c r="F729" s="88"/>
      <c r="G729" s="85"/>
      <c r="H729" s="87"/>
      <c r="I729" s="88">
        <v>0</v>
      </c>
      <c r="J729" s="108"/>
      <c r="K729" s="110">
        <f>I729+J729</f>
        <v>0</v>
      </c>
      <c r="L729" s="117">
        <f>F729+I729</f>
        <v>0</v>
      </c>
      <c r="M729" s="108"/>
      <c r="N729" s="110">
        <f>L729+M729</f>
        <v>0</v>
      </c>
    </row>
    <row r="730" spans="2:14" s="83" customFormat="1" ht="11.25" customHeight="1" x14ac:dyDescent="0.15">
      <c r="B730" s="76" t="s">
        <v>411</v>
      </c>
      <c r="C730" s="77">
        <v>0</v>
      </c>
      <c r="D730" s="78"/>
      <c r="E730" s="79">
        <f t="shared" si="2"/>
        <v>0</v>
      </c>
      <c r="F730" s="80"/>
      <c r="G730" s="77"/>
      <c r="H730" s="79"/>
      <c r="I730" s="80"/>
      <c r="J730" s="77"/>
      <c r="K730" s="81"/>
      <c r="L730" s="82"/>
      <c r="M730" s="77"/>
      <c r="N730" s="81"/>
    </row>
    <row r="731" spans="2:14" s="83" customFormat="1" ht="11.25" customHeight="1" x14ac:dyDescent="0.15">
      <c r="B731" s="84" t="s">
        <v>419</v>
      </c>
      <c r="C731" s="85">
        <v>27</v>
      </c>
      <c r="D731" s="86"/>
      <c r="E731" s="87">
        <f t="shared" si="2"/>
        <v>27</v>
      </c>
      <c r="F731" s="88"/>
      <c r="G731" s="85"/>
      <c r="H731" s="87"/>
      <c r="I731" s="88">
        <v>0</v>
      </c>
      <c r="J731" s="108"/>
      <c r="K731" s="110">
        <f>I731+J731</f>
        <v>0</v>
      </c>
      <c r="L731" s="117">
        <f>F731+I731</f>
        <v>0</v>
      </c>
      <c r="M731" s="108"/>
      <c r="N731" s="110">
        <f>L731+M731</f>
        <v>0</v>
      </c>
    </row>
    <row r="732" spans="2:14" s="83" customFormat="1" ht="11.25" customHeight="1" x14ac:dyDescent="0.15">
      <c r="B732" s="76" t="s">
        <v>411</v>
      </c>
      <c r="C732" s="77">
        <v>0</v>
      </c>
      <c r="D732" s="78"/>
      <c r="E732" s="79">
        <f t="shared" si="2"/>
        <v>0</v>
      </c>
      <c r="F732" s="80"/>
      <c r="G732" s="77"/>
      <c r="H732" s="79"/>
      <c r="I732" s="80"/>
      <c r="J732" s="77"/>
      <c r="K732" s="81"/>
      <c r="L732" s="82"/>
      <c r="M732" s="77"/>
      <c r="N732" s="81"/>
    </row>
    <row r="733" spans="2:14" s="83" customFormat="1" ht="11.25" customHeight="1" x14ac:dyDescent="0.15">
      <c r="B733" s="84" t="s">
        <v>420</v>
      </c>
      <c r="C733" s="85">
        <v>35</v>
      </c>
      <c r="D733" s="86"/>
      <c r="E733" s="87">
        <f t="shared" si="2"/>
        <v>35</v>
      </c>
      <c r="F733" s="88"/>
      <c r="G733" s="85"/>
      <c r="H733" s="87"/>
      <c r="I733" s="88">
        <v>0</v>
      </c>
      <c r="J733" s="108"/>
      <c r="K733" s="110">
        <f>I733+J733</f>
        <v>0</v>
      </c>
      <c r="L733" s="117">
        <f>F733+I733</f>
        <v>0</v>
      </c>
      <c r="M733" s="108"/>
      <c r="N733" s="110">
        <f>L733+M733</f>
        <v>0</v>
      </c>
    </row>
    <row r="734" spans="2:14" s="83" customFormat="1" ht="11.25" customHeight="1" x14ac:dyDescent="0.15">
      <c r="B734" s="76" t="s">
        <v>411</v>
      </c>
      <c r="C734" s="77">
        <v>0</v>
      </c>
      <c r="D734" s="78"/>
      <c r="E734" s="79">
        <f t="shared" si="2"/>
        <v>0</v>
      </c>
      <c r="F734" s="80"/>
      <c r="G734" s="77"/>
      <c r="H734" s="79"/>
      <c r="I734" s="80"/>
      <c r="J734" s="77"/>
      <c r="K734" s="81"/>
      <c r="L734" s="82"/>
      <c r="M734" s="77"/>
      <c r="N734" s="81"/>
    </row>
    <row r="735" spans="2:14" s="83" customFormat="1" ht="11.25" customHeight="1" x14ac:dyDescent="0.15">
      <c r="B735" s="84" t="s">
        <v>421</v>
      </c>
      <c r="C735" s="85">
        <v>42</v>
      </c>
      <c r="D735" s="86"/>
      <c r="E735" s="87">
        <f t="shared" si="2"/>
        <v>42</v>
      </c>
      <c r="F735" s="88"/>
      <c r="G735" s="85"/>
      <c r="H735" s="87"/>
      <c r="I735" s="88">
        <v>0</v>
      </c>
      <c r="J735" s="108"/>
      <c r="K735" s="110">
        <f>I735+J735</f>
        <v>0</v>
      </c>
      <c r="L735" s="117">
        <f>F735+I735</f>
        <v>0</v>
      </c>
      <c r="M735" s="108"/>
      <c r="N735" s="110">
        <f>L735+M735</f>
        <v>0</v>
      </c>
    </row>
    <row r="736" spans="2:14" s="83" customFormat="1" ht="11.25" customHeight="1" x14ac:dyDescent="0.15">
      <c r="B736" s="76" t="s">
        <v>411</v>
      </c>
      <c r="C736" s="77">
        <v>0</v>
      </c>
      <c r="D736" s="78"/>
      <c r="E736" s="79">
        <f t="shared" si="2"/>
        <v>0</v>
      </c>
      <c r="F736" s="80"/>
      <c r="G736" s="77"/>
      <c r="H736" s="79"/>
      <c r="I736" s="80"/>
      <c r="J736" s="77"/>
      <c r="K736" s="81"/>
      <c r="L736" s="82"/>
      <c r="M736" s="77"/>
      <c r="N736" s="81"/>
    </row>
    <row r="737" spans="2:14" s="83" customFormat="1" ht="11.25" customHeight="1" x14ac:dyDescent="0.15">
      <c r="B737" s="84" t="s">
        <v>422</v>
      </c>
      <c r="C737" s="85">
        <v>81</v>
      </c>
      <c r="D737" s="86"/>
      <c r="E737" s="87">
        <f t="shared" si="2"/>
        <v>81</v>
      </c>
      <c r="F737" s="88"/>
      <c r="G737" s="85"/>
      <c r="H737" s="87"/>
      <c r="I737" s="88">
        <v>0</v>
      </c>
      <c r="J737" s="108"/>
      <c r="K737" s="110">
        <f>I737+J737</f>
        <v>0</v>
      </c>
      <c r="L737" s="117">
        <f>F737+I737</f>
        <v>0</v>
      </c>
      <c r="M737" s="108"/>
      <c r="N737" s="110">
        <f>L737+M737</f>
        <v>0</v>
      </c>
    </row>
    <row r="738" spans="2:14" s="83" customFormat="1" ht="11.25" customHeight="1" x14ac:dyDescent="0.15">
      <c r="B738" s="76" t="s">
        <v>411</v>
      </c>
      <c r="C738" s="77">
        <v>0</v>
      </c>
      <c r="D738" s="78"/>
      <c r="E738" s="79">
        <f t="shared" si="2"/>
        <v>0</v>
      </c>
      <c r="F738" s="80"/>
      <c r="G738" s="77"/>
      <c r="H738" s="79"/>
      <c r="I738" s="80"/>
      <c r="J738" s="77"/>
      <c r="K738" s="81"/>
      <c r="L738" s="82"/>
      <c r="M738" s="77"/>
      <c r="N738" s="81"/>
    </row>
    <row r="739" spans="2:14" s="83" customFormat="1" ht="11.25" customHeight="1" x14ac:dyDescent="0.15">
      <c r="B739" s="122" t="s">
        <v>423</v>
      </c>
      <c r="C739" s="108">
        <v>80</v>
      </c>
      <c r="D739" s="123"/>
      <c r="E739" s="109">
        <f t="shared" si="2"/>
        <v>80</v>
      </c>
      <c r="F739" s="89"/>
      <c r="G739" s="108"/>
      <c r="H739" s="109"/>
      <c r="I739" s="89">
        <v>0</v>
      </c>
      <c r="J739" s="108"/>
      <c r="K739" s="110">
        <f>I739+J739</f>
        <v>0</v>
      </c>
      <c r="L739" s="117">
        <f>F739+I739</f>
        <v>0</v>
      </c>
      <c r="M739" s="108"/>
      <c r="N739" s="110">
        <f>L739+M739</f>
        <v>0</v>
      </c>
    </row>
    <row r="740" spans="2:14" s="83" customFormat="1" ht="11.25" customHeight="1" x14ac:dyDescent="0.15">
      <c r="B740" s="84" t="s">
        <v>411</v>
      </c>
      <c r="C740" s="85">
        <v>0</v>
      </c>
      <c r="D740" s="86"/>
      <c r="E740" s="87">
        <f t="shared" si="2"/>
        <v>0</v>
      </c>
      <c r="F740" s="88"/>
      <c r="G740" s="85"/>
      <c r="H740" s="87"/>
      <c r="I740" s="88"/>
      <c r="J740" s="85"/>
      <c r="K740" s="90"/>
      <c r="L740" s="114"/>
      <c r="M740" s="85"/>
      <c r="N740" s="90"/>
    </row>
    <row r="741" spans="2:14" s="83" customFormat="1" ht="11.25" customHeight="1" x14ac:dyDescent="0.15">
      <c r="B741" s="122" t="s">
        <v>424</v>
      </c>
      <c r="C741" s="108">
        <v>46.58</v>
      </c>
      <c r="D741" s="123"/>
      <c r="E741" s="109">
        <f t="shared" si="2"/>
        <v>46.58</v>
      </c>
      <c r="F741" s="89"/>
      <c r="G741" s="108"/>
      <c r="H741" s="109"/>
      <c r="I741" s="89">
        <v>0</v>
      </c>
      <c r="J741" s="108"/>
      <c r="K741" s="110">
        <f>I741+J741</f>
        <v>0</v>
      </c>
      <c r="L741" s="117">
        <f>F741+I741</f>
        <v>0</v>
      </c>
      <c r="M741" s="124"/>
      <c r="N741" s="142">
        <f>L741+M741</f>
        <v>0</v>
      </c>
    </row>
    <row r="742" spans="2:14" s="83" customFormat="1" ht="11.25" customHeight="1" x14ac:dyDescent="0.15">
      <c r="B742" s="84" t="s">
        <v>411</v>
      </c>
      <c r="C742" s="85">
        <v>0</v>
      </c>
      <c r="D742" s="86"/>
      <c r="E742" s="87">
        <f t="shared" si="2"/>
        <v>0</v>
      </c>
      <c r="F742" s="88"/>
      <c r="G742" s="85"/>
      <c r="H742" s="87"/>
      <c r="I742" s="88"/>
      <c r="J742" s="85"/>
      <c r="K742" s="90"/>
      <c r="L742" s="114"/>
      <c r="M742" s="85"/>
      <c r="N742" s="90"/>
    </row>
    <row r="743" spans="2:14" s="83" customFormat="1" ht="11.25" customHeight="1" x14ac:dyDescent="0.15">
      <c r="B743" s="122" t="s">
        <v>425</v>
      </c>
      <c r="C743" s="108">
        <v>53</v>
      </c>
      <c r="D743" s="123"/>
      <c r="E743" s="109">
        <f t="shared" si="2"/>
        <v>53</v>
      </c>
      <c r="F743" s="89"/>
      <c r="G743" s="108"/>
      <c r="H743" s="109"/>
      <c r="I743" s="89">
        <v>0</v>
      </c>
      <c r="J743" s="108"/>
      <c r="K743" s="110">
        <f>I743+J743</f>
        <v>0</v>
      </c>
      <c r="L743" s="117">
        <f>F743+I743</f>
        <v>0</v>
      </c>
      <c r="M743" s="124"/>
      <c r="N743" s="142">
        <f>L743+M743</f>
        <v>0</v>
      </c>
    </row>
    <row r="744" spans="2:14" s="83" customFormat="1" ht="11.25" customHeight="1" x14ac:dyDescent="0.15">
      <c r="B744" s="84" t="s">
        <v>411</v>
      </c>
      <c r="C744" s="85">
        <v>0</v>
      </c>
      <c r="D744" s="86"/>
      <c r="E744" s="87">
        <f t="shared" si="2"/>
        <v>0</v>
      </c>
      <c r="F744" s="88"/>
      <c r="G744" s="85"/>
      <c r="H744" s="87"/>
      <c r="I744" s="88"/>
      <c r="J744" s="85"/>
      <c r="K744" s="90"/>
      <c r="L744" s="114"/>
      <c r="M744" s="85"/>
      <c r="N744" s="90"/>
    </row>
    <row r="745" spans="2:14" s="83" customFormat="1" ht="11.25" customHeight="1" thickBot="1" x14ac:dyDescent="0.2">
      <c r="B745" s="147" t="s">
        <v>426</v>
      </c>
      <c r="C745" s="148"/>
      <c r="D745" s="152">
        <v>13.47</v>
      </c>
      <c r="E745" s="162">
        <f t="shared" si="2"/>
        <v>13.47</v>
      </c>
      <c r="F745" s="151"/>
      <c r="G745" s="148"/>
      <c r="H745" s="150"/>
      <c r="I745" s="151">
        <v>0</v>
      </c>
      <c r="J745" s="148"/>
      <c r="K745" s="153">
        <f>I745+J745</f>
        <v>0</v>
      </c>
      <c r="L745" s="154">
        <f>F745+I745</f>
        <v>0</v>
      </c>
      <c r="M745" s="152"/>
      <c r="N745" s="163">
        <f>L745+M745</f>
        <v>0</v>
      </c>
    </row>
    <row r="746" spans="2:14" s="83" customFormat="1" ht="11.25" customHeight="1" x14ac:dyDescent="0.15">
      <c r="B746" s="76" t="s">
        <v>427</v>
      </c>
      <c r="C746" s="77"/>
      <c r="D746" s="78"/>
      <c r="E746" s="79"/>
      <c r="F746" s="80"/>
      <c r="G746" s="77"/>
      <c r="H746" s="79"/>
      <c r="I746" s="80"/>
      <c r="J746" s="77"/>
      <c r="K746" s="81"/>
      <c r="L746" s="82"/>
      <c r="M746" s="77"/>
      <c r="N746" s="81"/>
    </row>
    <row r="747" spans="2:14" s="83" customFormat="1" ht="11.25" customHeight="1" x14ac:dyDescent="0.15">
      <c r="B747" s="84" t="s">
        <v>428</v>
      </c>
      <c r="C747" s="85">
        <v>50</v>
      </c>
      <c r="D747" s="86"/>
      <c r="E747" s="87">
        <f>C747+D747</f>
        <v>50</v>
      </c>
      <c r="F747" s="88"/>
      <c r="G747" s="85"/>
      <c r="H747" s="87"/>
      <c r="I747" s="88">
        <v>0</v>
      </c>
      <c r="J747" s="85"/>
      <c r="K747" s="90">
        <f>I747+J747</f>
        <v>0</v>
      </c>
      <c r="L747" s="114"/>
      <c r="M747" s="108">
        <f>G747+J747</f>
        <v>0</v>
      </c>
      <c r="N747" s="90"/>
    </row>
    <row r="748" spans="2:14" s="83" customFormat="1" ht="11.25" customHeight="1" x14ac:dyDescent="0.15">
      <c r="B748" s="76" t="s">
        <v>429</v>
      </c>
      <c r="C748" s="77"/>
      <c r="D748" s="78"/>
      <c r="E748" s="79"/>
      <c r="F748" s="80"/>
      <c r="G748" s="77"/>
      <c r="H748" s="79"/>
      <c r="I748" s="80"/>
      <c r="J748" s="77"/>
      <c r="K748" s="81"/>
      <c r="L748" s="82"/>
      <c r="M748" s="77"/>
      <c r="N748" s="81"/>
    </row>
    <row r="749" spans="2:14" s="83" customFormat="1" ht="11.25" customHeight="1" x14ac:dyDescent="0.15">
      <c r="B749" s="122" t="s">
        <v>430</v>
      </c>
      <c r="C749" s="108">
        <v>23</v>
      </c>
      <c r="D749" s="123"/>
      <c r="E749" s="109">
        <v>23</v>
      </c>
      <c r="F749" s="89"/>
      <c r="G749" s="108"/>
      <c r="H749" s="109"/>
      <c r="I749" s="89">
        <v>0</v>
      </c>
      <c r="J749" s="108"/>
      <c r="K749" s="110">
        <f>I749+J749</f>
        <v>0</v>
      </c>
      <c r="L749" s="117"/>
      <c r="M749" s="108">
        <f>G749+J749</f>
        <v>0</v>
      </c>
      <c r="N749" s="110"/>
    </row>
    <row r="750" spans="2:14" s="83" customFormat="1" ht="11.25" customHeight="1" x14ac:dyDescent="0.15">
      <c r="B750" s="84" t="s">
        <v>429</v>
      </c>
      <c r="C750" s="85">
        <v>0</v>
      </c>
      <c r="D750" s="86"/>
      <c r="E750" s="87">
        <f t="shared" si="2"/>
        <v>0</v>
      </c>
      <c r="F750" s="88"/>
      <c r="G750" s="85"/>
      <c r="H750" s="87"/>
      <c r="I750" s="88"/>
      <c r="J750" s="85"/>
      <c r="K750" s="90"/>
      <c r="L750" s="114"/>
      <c r="M750" s="85"/>
      <c r="N750" s="90"/>
    </row>
    <row r="751" spans="2:14" s="83" customFormat="1" ht="11.25" customHeight="1" x14ac:dyDescent="0.15">
      <c r="B751" s="122" t="s">
        <v>431</v>
      </c>
      <c r="C751" s="108">
        <v>8</v>
      </c>
      <c r="D751" s="123"/>
      <c r="E751" s="109">
        <f t="shared" si="2"/>
        <v>8</v>
      </c>
      <c r="F751" s="89"/>
      <c r="G751" s="108"/>
      <c r="H751" s="109"/>
      <c r="I751" s="89"/>
      <c r="J751" s="108"/>
      <c r="K751" s="110"/>
      <c r="L751" s="117"/>
      <c r="M751" s="108"/>
      <c r="N751" s="110"/>
    </row>
    <row r="752" spans="2:14" s="83" customFormat="1" ht="11.25" customHeight="1" x14ac:dyDescent="0.15">
      <c r="B752" s="76" t="s">
        <v>429</v>
      </c>
      <c r="C752" s="77">
        <v>0</v>
      </c>
      <c r="D752" s="78"/>
      <c r="E752" s="79">
        <f t="shared" si="2"/>
        <v>0</v>
      </c>
      <c r="F752" s="80"/>
      <c r="G752" s="77"/>
      <c r="H752" s="79"/>
      <c r="I752" s="80"/>
      <c r="J752" s="77"/>
      <c r="K752" s="81"/>
      <c r="L752" s="82"/>
      <c r="M752" s="77"/>
      <c r="N752" s="81"/>
    </row>
    <row r="753" spans="2:14" s="83" customFormat="1" ht="11.25" customHeight="1" x14ac:dyDescent="0.15">
      <c r="B753" s="122" t="s">
        <v>432</v>
      </c>
      <c r="C753" s="108">
        <v>29</v>
      </c>
      <c r="D753" s="123"/>
      <c r="E753" s="109">
        <f t="shared" si="2"/>
        <v>29</v>
      </c>
      <c r="F753" s="89"/>
      <c r="G753" s="108"/>
      <c r="H753" s="109"/>
      <c r="I753" s="89"/>
      <c r="J753" s="108"/>
      <c r="K753" s="110"/>
      <c r="L753" s="117"/>
      <c r="M753" s="108"/>
      <c r="N753" s="110"/>
    </row>
    <row r="754" spans="2:14" s="83" customFormat="1" ht="11.25" customHeight="1" x14ac:dyDescent="0.15">
      <c r="B754" s="76" t="s">
        <v>429</v>
      </c>
      <c r="C754" s="77">
        <v>0</v>
      </c>
      <c r="D754" s="78"/>
      <c r="E754" s="79">
        <f t="shared" si="2"/>
        <v>0</v>
      </c>
      <c r="F754" s="80"/>
      <c r="G754" s="77"/>
      <c r="H754" s="79"/>
      <c r="I754" s="80"/>
      <c r="J754" s="77"/>
      <c r="K754" s="81"/>
      <c r="L754" s="82"/>
      <c r="M754" s="77"/>
      <c r="N754" s="81"/>
    </row>
    <row r="755" spans="2:14" s="83" customFormat="1" ht="11.25" customHeight="1" x14ac:dyDescent="0.15">
      <c r="B755" s="122" t="s">
        <v>433</v>
      </c>
      <c r="C755" s="108">
        <v>25</v>
      </c>
      <c r="D755" s="123"/>
      <c r="E755" s="109">
        <f t="shared" si="2"/>
        <v>25</v>
      </c>
      <c r="F755" s="89"/>
      <c r="G755" s="108"/>
      <c r="H755" s="109"/>
      <c r="I755" s="89"/>
      <c r="J755" s="108"/>
      <c r="K755" s="110"/>
      <c r="L755" s="117"/>
      <c r="M755" s="108"/>
      <c r="N755" s="110"/>
    </row>
    <row r="756" spans="2:14" s="83" customFormat="1" ht="11.25" customHeight="1" x14ac:dyDescent="0.15">
      <c r="B756" s="76" t="s">
        <v>429</v>
      </c>
      <c r="C756" s="85">
        <v>0</v>
      </c>
      <c r="D756" s="78"/>
      <c r="E756" s="79">
        <f t="shared" si="2"/>
        <v>0</v>
      </c>
      <c r="F756" s="88"/>
      <c r="G756" s="85"/>
      <c r="H756" s="87"/>
      <c r="I756" s="88"/>
      <c r="J756" s="85"/>
      <c r="K756" s="90"/>
      <c r="L756" s="114"/>
      <c r="M756" s="85"/>
      <c r="N756" s="90"/>
    </row>
    <row r="757" spans="2:14" s="83" customFormat="1" ht="11.25" customHeight="1" x14ac:dyDescent="0.15">
      <c r="B757" s="122" t="s">
        <v>434</v>
      </c>
      <c r="C757" s="85">
        <v>34</v>
      </c>
      <c r="D757" s="123"/>
      <c r="E757" s="109">
        <f t="shared" si="2"/>
        <v>34</v>
      </c>
      <c r="F757" s="88"/>
      <c r="G757" s="85"/>
      <c r="H757" s="87"/>
      <c r="I757" s="88"/>
      <c r="J757" s="85"/>
      <c r="K757" s="90"/>
      <c r="L757" s="114"/>
      <c r="M757" s="85"/>
      <c r="N757" s="90"/>
    </row>
    <row r="758" spans="2:14" s="83" customFormat="1" ht="11.25" customHeight="1" x14ac:dyDescent="0.15">
      <c r="B758" s="76" t="s">
        <v>429</v>
      </c>
      <c r="C758" s="77">
        <v>0</v>
      </c>
      <c r="D758" s="78"/>
      <c r="E758" s="79">
        <f t="shared" si="2"/>
        <v>0</v>
      </c>
      <c r="F758" s="80"/>
      <c r="G758" s="77"/>
      <c r="H758" s="79"/>
      <c r="I758" s="80"/>
      <c r="J758" s="77"/>
      <c r="K758" s="81"/>
      <c r="L758" s="82"/>
      <c r="M758" s="77"/>
      <c r="N758" s="81"/>
    </row>
    <row r="759" spans="2:14" s="83" customFormat="1" ht="11.25" customHeight="1" x14ac:dyDescent="0.15">
      <c r="B759" s="122" t="s">
        <v>435</v>
      </c>
      <c r="C759" s="85">
        <v>74</v>
      </c>
      <c r="D759" s="123"/>
      <c r="E759" s="109">
        <f t="shared" si="2"/>
        <v>74</v>
      </c>
      <c r="F759" s="88"/>
      <c r="G759" s="85"/>
      <c r="H759" s="87"/>
      <c r="I759" s="88"/>
      <c r="J759" s="85"/>
      <c r="K759" s="90"/>
      <c r="L759" s="114"/>
      <c r="M759" s="85"/>
      <c r="N759" s="90"/>
    </row>
    <row r="760" spans="2:14" s="83" customFormat="1" ht="11.25" customHeight="1" x14ac:dyDescent="0.15">
      <c r="B760" s="76" t="s">
        <v>429</v>
      </c>
      <c r="C760" s="77">
        <v>0</v>
      </c>
      <c r="D760" s="78"/>
      <c r="E760" s="79">
        <f t="shared" si="2"/>
        <v>0</v>
      </c>
      <c r="F760" s="80"/>
      <c r="G760" s="77"/>
      <c r="H760" s="79"/>
      <c r="I760" s="80"/>
      <c r="J760" s="77"/>
      <c r="K760" s="81"/>
      <c r="L760" s="82"/>
      <c r="M760" s="77"/>
      <c r="N760" s="81"/>
    </row>
    <row r="761" spans="2:14" s="83" customFormat="1" ht="11.25" customHeight="1" x14ac:dyDescent="0.15">
      <c r="B761" s="122" t="s">
        <v>436</v>
      </c>
      <c r="C761" s="108">
        <v>4</v>
      </c>
      <c r="D761" s="123"/>
      <c r="E761" s="109">
        <f t="shared" si="2"/>
        <v>4</v>
      </c>
      <c r="F761" s="89"/>
      <c r="G761" s="108"/>
      <c r="H761" s="109"/>
      <c r="I761" s="89"/>
      <c r="J761" s="108"/>
      <c r="K761" s="110"/>
      <c r="L761" s="117"/>
      <c r="M761" s="108"/>
      <c r="N761" s="110"/>
    </row>
    <row r="762" spans="2:14" s="83" customFormat="1" ht="11.25" customHeight="1" x14ac:dyDescent="0.15">
      <c r="B762" s="84" t="s">
        <v>429</v>
      </c>
      <c r="C762" s="85">
        <v>0</v>
      </c>
      <c r="D762" s="86"/>
      <c r="E762" s="87">
        <f t="shared" si="2"/>
        <v>0</v>
      </c>
      <c r="F762" s="88"/>
      <c r="G762" s="85"/>
      <c r="H762" s="87"/>
      <c r="I762" s="88"/>
      <c r="J762" s="85"/>
      <c r="K762" s="90"/>
      <c r="L762" s="114"/>
      <c r="M762" s="85"/>
      <c r="N762" s="90"/>
    </row>
    <row r="763" spans="2:14" s="83" customFormat="1" ht="11.25" customHeight="1" x14ac:dyDescent="0.15">
      <c r="B763" s="84" t="s">
        <v>437</v>
      </c>
      <c r="C763" s="85">
        <v>40</v>
      </c>
      <c r="D763" s="86"/>
      <c r="E763" s="87">
        <f t="shared" si="2"/>
        <v>40</v>
      </c>
      <c r="F763" s="88"/>
      <c r="G763" s="85"/>
      <c r="H763" s="87"/>
      <c r="I763" s="88"/>
      <c r="J763" s="85"/>
      <c r="K763" s="90"/>
      <c r="L763" s="114"/>
      <c r="M763" s="85"/>
      <c r="N763" s="90"/>
    </row>
    <row r="764" spans="2:14" s="83" customFormat="1" ht="11.25" customHeight="1" x14ac:dyDescent="0.15">
      <c r="B764" s="76" t="s">
        <v>429</v>
      </c>
      <c r="C764" s="77">
        <v>0</v>
      </c>
      <c r="D764" s="78"/>
      <c r="E764" s="79">
        <f t="shared" si="2"/>
        <v>0</v>
      </c>
      <c r="F764" s="80"/>
      <c r="G764" s="77"/>
      <c r="H764" s="79"/>
      <c r="I764" s="80"/>
      <c r="J764" s="77"/>
      <c r="K764" s="81"/>
      <c r="L764" s="82"/>
      <c r="M764" s="77"/>
      <c r="N764" s="81"/>
    </row>
    <row r="765" spans="2:14" s="83" customFormat="1" ht="11.25" customHeight="1" x14ac:dyDescent="0.15">
      <c r="B765" s="84" t="s">
        <v>438</v>
      </c>
      <c r="C765" s="85">
        <v>45</v>
      </c>
      <c r="D765" s="86"/>
      <c r="E765" s="87">
        <f t="shared" si="2"/>
        <v>45</v>
      </c>
      <c r="F765" s="88"/>
      <c r="G765" s="85"/>
      <c r="H765" s="87"/>
      <c r="I765" s="88"/>
      <c r="J765" s="85"/>
      <c r="K765" s="90"/>
      <c r="L765" s="114"/>
      <c r="M765" s="85"/>
      <c r="N765" s="90"/>
    </row>
    <row r="766" spans="2:14" s="83" customFormat="1" ht="11.25" customHeight="1" x14ac:dyDescent="0.15">
      <c r="B766" s="76" t="s">
        <v>429</v>
      </c>
      <c r="C766" s="77">
        <v>0</v>
      </c>
      <c r="D766" s="78"/>
      <c r="E766" s="79">
        <f t="shared" si="2"/>
        <v>0</v>
      </c>
      <c r="F766" s="80"/>
      <c r="G766" s="77"/>
      <c r="H766" s="79"/>
      <c r="I766" s="80"/>
      <c r="J766" s="77"/>
      <c r="K766" s="81"/>
      <c r="L766" s="82"/>
      <c r="M766" s="77"/>
      <c r="N766" s="81"/>
    </row>
    <row r="767" spans="2:14" s="83" customFormat="1" ht="11.25" customHeight="1" x14ac:dyDescent="0.15">
      <c r="B767" s="122" t="s">
        <v>439</v>
      </c>
      <c r="C767" s="108">
        <v>24</v>
      </c>
      <c r="D767" s="123"/>
      <c r="E767" s="109">
        <f t="shared" si="2"/>
        <v>24</v>
      </c>
      <c r="F767" s="89"/>
      <c r="G767" s="108"/>
      <c r="H767" s="109"/>
      <c r="I767" s="89"/>
      <c r="J767" s="108"/>
      <c r="K767" s="110"/>
      <c r="L767" s="117"/>
      <c r="M767" s="108"/>
      <c r="N767" s="110"/>
    </row>
    <row r="768" spans="2:14" s="83" customFormat="1" ht="11.25" customHeight="1" x14ac:dyDescent="0.15">
      <c r="B768" s="84" t="s">
        <v>429</v>
      </c>
      <c r="C768" s="85">
        <v>0</v>
      </c>
      <c r="D768" s="86"/>
      <c r="E768" s="87">
        <f t="shared" si="2"/>
        <v>0</v>
      </c>
      <c r="F768" s="88"/>
      <c r="G768" s="85"/>
      <c r="H768" s="87"/>
      <c r="I768" s="88"/>
      <c r="J768" s="85"/>
      <c r="K768" s="90"/>
      <c r="L768" s="114"/>
      <c r="M768" s="85"/>
      <c r="N768" s="90"/>
    </row>
    <row r="769" spans="2:14" s="83" customFormat="1" ht="11.25" customHeight="1" x14ac:dyDescent="0.15">
      <c r="B769" s="84" t="s">
        <v>440</v>
      </c>
      <c r="C769" s="85">
        <v>20</v>
      </c>
      <c r="D769" s="86"/>
      <c r="E769" s="87">
        <f t="shared" si="2"/>
        <v>20</v>
      </c>
      <c r="F769" s="88"/>
      <c r="G769" s="85"/>
      <c r="H769" s="87"/>
      <c r="I769" s="88"/>
      <c r="J769" s="85"/>
      <c r="K769" s="90"/>
      <c r="L769" s="114"/>
      <c r="M769" s="85"/>
      <c r="N769" s="90"/>
    </row>
    <row r="770" spans="2:14" s="83" customFormat="1" ht="11.25" customHeight="1" x14ac:dyDescent="0.15">
      <c r="B770" s="76" t="s">
        <v>429</v>
      </c>
      <c r="C770" s="77">
        <v>0</v>
      </c>
      <c r="D770" s="78"/>
      <c r="E770" s="79">
        <f t="shared" si="2"/>
        <v>0</v>
      </c>
      <c r="F770" s="80"/>
      <c r="G770" s="77"/>
      <c r="H770" s="79"/>
      <c r="I770" s="80"/>
      <c r="J770" s="77"/>
      <c r="K770" s="81"/>
      <c r="L770" s="82"/>
      <c r="M770" s="77"/>
      <c r="N770" s="81"/>
    </row>
    <row r="771" spans="2:14" s="83" customFormat="1" ht="11.25" customHeight="1" x14ac:dyDescent="0.15">
      <c r="B771" s="122" t="s">
        <v>441</v>
      </c>
      <c r="C771" s="108">
        <v>4</v>
      </c>
      <c r="D771" s="123"/>
      <c r="E771" s="109">
        <f t="shared" si="2"/>
        <v>4</v>
      </c>
      <c r="F771" s="89"/>
      <c r="G771" s="108"/>
      <c r="H771" s="109"/>
      <c r="I771" s="89"/>
      <c r="J771" s="108"/>
      <c r="K771" s="110"/>
      <c r="L771" s="117"/>
      <c r="M771" s="108"/>
      <c r="N771" s="110"/>
    </row>
    <row r="772" spans="2:14" s="83" customFormat="1" ht="11.25" customHeight="1" x14ac:dyDescent="0.15">
      <c r="B772" s="76" t="s">
        <v>429</v>
      </c>
      <c r="C772" s="77"/>
      <c r="D772" s="78"/>
      <c r="E772" s="79"/>
      <c r="F772" s="80"/>
      <c r="G772" s="77"/>
      <c r="H772" s="81"/>
      <c r="I772" s="82"/>
      <c r="J772" s="77"/>
      <c r="K772" s="79"/>
      <c r="L772" s="80"/>
      <c r="M772" s="77"/>
      <c r="N772" s="81"/>
    </row>
    <row r="773" spans="2:14" s="83" customFormat="1" ht="11.25" customHeight="1" x14ac:dyDescent="0.15">
      <c r="B773" s="141" t="s">
        <v>442</v>
      </c>
      <c r="C773" s="108">
        <v>6</v>
      </c>
      <c r="D773" s="123"/>
      <c r="E773" s="109">
        <f>C773+D773</f>
        <v>6</v>
      </c>
      <c r="F773" s="89"/>
      <c r="G773" s="108"/>
      <c r="H773" s="110"/>
      <c r="I773" s="117"/>
      <c r="J773" s="108"/>
      <c r="K773" s="109"/>
      <c r="L773" s="89"/>
      <c r="M773" s="108"/>
      <c r="N773" s="110"/>
    </row>
    <row r="774" spans="2:14" s="83" customFormat="1" ht="11.25" customHeight="1" x14ac:dyDescent="0.15">
      <c r="B774" s="76" t="s">
        <v>429</v>
      </c>
      <c r="C774" s="77"/>
      <c r="D774" s="78"/>
      <c r="E774" s="79"/>
      <c r="F774" s="80"/>
      <c r="G774" s="77"/>
      <c r="H774" s="81"/>
      <c r="I774" s="82"/>
      <c r="J774" s="77"/>
      <c r="K774" s="79"/>
      <c r="L774" s="80"/>
      <c r="M774" s="77"/>
      <c r="N774" s="81"/>
    </row>
    <row r="775" spans="2:14" s="83" customFormat="1" ht="11.25" customHeight="1" x14ac:dyDescent="0.15">
      <c r="B775" s="141" t="s">
        <v>443</v>
      </c>
      <c r="C775" s="108">
        <v>4</v>
      </c>
      <c r="D775" s="123"/>
      <c r="E775" s="109">
        <f>C775+D775</f>
        <v>4</v>
      </c>
      <c r="F775" s="89"/>
      <c r="G775" s="108"/>
      <c r="H775" s="110"/>
      <c r="I775" s="117"/>
      <c r="J775" s="108"/>
      <c r="K775" s="109"/>
      <c r="L775" s="89"/>
      <c r="M775" s="108"/>
      <c r="N775" s="110"/>
    </row>
    <row r="776" spans="2:14" s="83" customFormat="1" ht="11.25" customHeight="1" x14ac:dyDescent="0.15">
      <c r="B776" s="76" t="s">
        <v>429</v>
      </c>
      <c r="C776" s="77"/>
      <c r="D776" s="78"/>
      <c r="E776" s="79"/>
      <c r="F776" s="80"/>
      <c r="G776" s="77"/>
      <c r="H776" s="81"/>
      <c r="I776" s="82"/>
      <c r="J776" s="77"/>
      <c r="K776" s="79"/>
      <c r="L776" s="80"/>
      <c r="M776" s="77"/>
      <c r="N776" s="81"/>
    </row>
    <row r="777" spans="2:14" s="83" customFormat="1" ht="11.25" customHeight="1" x14ac:dyDescent="0.15">
      <c r="B777" s="141" t="s">
        <v>444</v>
      </c>
      <c r="C777" s="108">
        <v>34</v>
      </c>
      <c r="D777" s="123"/>
      <c r="E777" s="109">
        <f>C777+D777</f>
        <v>34</v>
      </c>
      <c r="F777" s="89"/>
      <c r="G777" s="108"/>
      <c r="H777" s="110"/>
      <c r="I777" s="117"/>
      <c r="J777" s="108"/>
      <c r="K777" s="109"/>
      <c r="L777" s="89"/>
      <c r="M777" s="108"/>
      <c r="N777" s="110"/>
    </row>
    <row r="778" spans="2:14" s="83" customFormat="1" ht="11.25" customHeight="1" x14ac:dyDescent="0.15">
      <c r="B778" s="76" t="s">
        <v>429</v>
      </c>
      <c r="C778" s="77"/>
      <c r="D778" s="78"/>
      <c r="E778" s="79"/>
      <c r="F778" s="80"/>
      <c r="G778" s="77"/>
      <c r="H778" s="81"/>
      <c r="I778" s="82"/>
      <c r="J778" s="77"/>
      <c r="K778" s="79"/>
      <c r="L778" s="80"/>
      <c r="M778" s="77"/>
      <c r="N778" s="81"/>
    </row>
    <row r="779" spans="2:14" s="83" customFormat="1" ht="11.25" customHeight="1" x14ac:dyDescent="0.15">
      <c r="B779" s="141" t="s">
        <v>445</v>
      </c>
      <c r="C779" s="108">
        <v>28</v>
      </c>
      <c r="D779" s="123"/>
      <c r="E779" s="109">
        <f>C779+D779</f>
        <v>28</v>
      </c>
      <c r="F779" s="89"/>
      <c r="G779" s="108"/>
      <c r="H779" s="110"/>
      <c r="I779" s="117"/>
      <c r="J779" s="108"/>
      <c r="K779" s="109"/>
      <c r="L779" s="89"/>
      <c r="M779" s="108"/>
      <c r="N779" s="110"/>
    </row>
    <row r="780" spans="2:14" s="83" customFormat="1" ht="11.25" customHeight="1" x14ac:dyDescent="0.15">
      <c r="B780" s="76" t="s">
        <v>429</v>
      </c>
      <c r="C780" s="85"/>
      <c r="D780" s="86"/>
      <c r="E780" s="87"/>
      <c r="F780" s="88"/>
      <c r="G780" s="85"/>
      <c r="H780" s="87"/>
      <c r="I780" s="88"/>
      <c r="J780" s="85"/>
      <c r="K780" s="90"/>
      <c r="L780" s="114"/>
      <c r="M780" s="85"/>
      <c r="N780" s="90"/>
    </row>
    <row r="781" spans="2:14" s="83" customFormat="1" ht="11.25" customHeight="1" x14ac:dyDescent="0.15">
      <c r="B781" s="141" t="s">
        <v>446</v>
      </c>
      <c r="C781" s="85">
        <v>51</v>
      </c>
      <c r="D781" s="86"/>
      <c r="E781" s="109">
        <f>C781+D781</f>
        <v>51</v>
      </c>
      <c r="F781" s="88"/>
      <c r="G781" s="85"/>
      <c r="H781" s="87"/>
      <c r="I781" s="88"/>
      <c r="J781" s="85"/>
      <c r="K781" s="90"/>
      <c r="L781" s="114"/>
      <c r="M781" s="85"/>
      <c r="N781" s="90"/>
    </row>
    <row r="782" spans="2:14" s="83" customFormat="1" ht="11.25" customHeight="1" x14ac:dyDescent="0.15">
      <c r="B782" s="76" t="s">
        <v>429</v>
      </c>
      <c r="C782" s="77"/>
      <c r="D782" s="78"/>
      <c r="E782" s="79"/>
      <c r="F782" s="80"/>
      <c r="G782" s="77"/>
      <c r="H782" s="81"/>
      <c r="I782" s="82"/>
      <c r="J782" s="77"/>
      <c r="K782" s="79"/>
      <c r="L782" s="80"/>
      <c r="M782" s="77"/>
      <c r="N782" s="81"/>
    </row>
    <row r="783" spans="2:14" s="83" customFormat="1" ht="11.25" customHeight="1" x14ac:dyDescent="0.15">
      <c r="B783" s="141" t="s">
        <v>447</v>
      </c>
      <c r="C783" s="108">
        <v>4</v>
      </c>
      <c r="D783" s="123"/>
      <c r="E783" s="109">
        <f>C783+D783</f>
        <v>4</v>
      </c>
      <c r="F783" s="89"/>
      <c r="G783" s="108"/>
      <c r="H783" s="110"/>
      <c r="I783" s="117"/>
      <c r="J783" s="108"/>
      <c r="K783" s="109"/>
      <c r="L783" s="89"/>
      <c r="M783" s="108"/>
      <c r="N783" s="110"/>
    </row>
    <row r="784" spans="2:14" s="83" customFormat="1" ht="11.25" customHeight="1" x14ac:dyDescent="0.15">
      <c r="B784" s="76" t="s">
        <v>429</v>
      </c>
      <c r="C784" s="77"/>
      <c r="D784" s="78"/>
      <c r="E784" s="79"/>
      <c r="F784" s="80"/>
      <c r="G784" s="77"/>
      <c r="H784" s="81"/>
      <c r="I784" s="82"/>
      <c r="J784" s="77"/>
      <c r="K784" s="79"/>
      <c r="L784" s="80"/>
      <c r="M784" s="77"/>
      <c r="N784" s="81"/>
    </row>
    <row r="785" spans="2:14" s="83" customFormat="1" ht="11.25" customHeight="1" x14ac:dyDescent="0.15">
      <c r="B785" s="141" t="s">
        <v>448</v>
      </c>
      <c r="C785" s="108">
        <v>11</v>
      </c>
      <c r="D785" s="123"/>
      <c r="E785" s="109">
        <f>C785+D785</f>
        <v>11</v>
      </c>
      <c r="F785" s="89"/>
      <c r="G785" s="108"/>
      <c r="H785" s="110"/>
      <c r="I785" s="117"/>
      <c r="J785" s="108"/>
      <c r="K785" s="109"/>
      <c r="L785" s="89"/>
      <c r="M785" s="108"/>
      <c r="N785" s="110"/>
    </row>
    <row r="786" spans="2:14" s="83" customFormat="1" ht="11.25" customHeight="1" x14ac:dyDescent="0.15">
      <c r="B786" s="76" t="s">
        <v>429</v>
      </c>
      <c r="C786" s="77"/>
      <c r="D786" s="78"/>
      <c r="E786" s="79"/>
      <c r="F786" s="80"/>
      <c r="G786" s="77"/>
      <c r="H786" s="81"/>
      <c r="I786" s="82"/>
      <c r="J786" s="77"/>
      <c r="K786" s="79"/>
      <c r="L786" s="80"/>
      <c r="M786" s="77"/>
      <c r="N786" s="81"/>
    </row>
    <row r="787" spans="2:14" s="83" customFormat="1" ht="11.25" customHeight="1" x14ac:dyDescent="0.15">
      <c r="B787" s="141" t="s">
        <v>449</v>
      </c>
      <c r="C787" s="108">
        <v>286</v>
      </c>
      <c r="D787" s="123"/>
      <c r="E787" s="109">
        <f>C787+D787</f>
        <v>286</v>
      </c>
      <c r="F787" s="89"/>
      <c r="G787" s="108"/>
      <c r="H787" s="110"/>
      <c r="I787" s="117"/>
      <c r="J787" s="108"/>
      <c r="K787" s="109"/>
      <c r="L787" s="89"/>
      <c r="M787" s="108"/>
      <c r="N787" s="110"/>
    </row>
    <row r="788" spans="2:14" s="83" customFormat="1" ht="11.25" customHeight="1" x14ac:dyDescent="0.15">
      <c r="B788" s="76" t="s">
        <v>429</v>
      </c>
      <c r="C788" s="77"/>
      <c r="D788" s="78"/>
      <c r="E788" s="79"/>
      <c r="F788" s="80"/>
      <c r="G788" s="77"/>
      <c r="H788" s="81"/>
      <c r="I788" s="82"/>
      <c r="J788" s="77"/>
      <c r="K788" s="79"/>
      <c r="L788" s="80"/>
      <c r="M788" s="77"/>
      <c r="N788" s="81"/>
    </row>
    <row r="789" spans="2:14" s="83" customFormat="1" ht="11.25" customHeight="1" x14ac:dyDescent="0.15">
      <c r="B789" s="141" t="s">
        <v>450</v>
      </c>
      <c r="C789" s="108">
        <v>300</v>
      </c>
      <c r="D789" s="123"/>
      <c r="E789" s="109">
        <f>C789+D789</f>
        <v>300</v>
      </c>
      <c r="F789" s="89"/>
      <c r="G789" s="108"/>
      <c r="H789" s="110"/>
      <c r="I789" s="117"/>
      <c r="J789" s="108"/>
      <c r="K789" s="109"/>
      <c r="L789" s="89"/>
      <c r="M789" s="108"/>
      <c r="N789" s="110"/>
    </row>
    <row r="790" spans="2:14" s="83" customFormat="1" ht="11.25" customHeight="1" x14ac:dyDescent="0.15">
      <c r="B790" s="76" t="s">
        <v>429</v>
      </c>
      <c r="C790" s="77"/>
      <c r="D790" s="78"/>
      <c r="E790" s="79"/>
      <c r="F790" s="80"/>
      <c r="G790" s="77"/>
      <c r="H790" s="81"/>
      <c r="I790" s="82"/>
      <c r="J790" s="77"/>
      <c r="K790" s="79"/>
      <c r="L790" s="80"/>
      <c r="M790" s="77"/>
      <c r="N790" s="81"/>
    </row>
    <row r="791" spans="2:14" s="83" customFormat="1" ht="11.25" customHeight="1" x14ac:dyDescent="0.15">
      <c r="B791" s="141" t="s">
        <v>451</v>
      </c>
      <c r="C791" s="108">
        <v>300</v>
      </c>
      <c r="D791" s="123"/>
      <c r="E791" s="109">
        <f>C791+D791</f>
        <v>300</v>
      </c>
      <c r="F791" s="89"/>
      <c r="G791" s="108"/>
      <c r="H791" s="110"/>
      <c r="I791" s="117"/>
      <c r="J791" s="108"/>
      <c r="K791" s="109"/>
      <c r="L791" s="89"/>
      <c r="M791" s="108"/>
      <c r="N791" s="110"/>
    </row>
    <row r="792" spans="2:14" s="83" customFormat="1" ht="11.25" customHeight="1" x14ac:dyDescent="0.15">
      <c r="B792" s="76" t="s">
        <v>429</v>
      </c>
      <c r="C792" s="77"/>
      <c r="D792" s="78"/>
      <c r="E792" s="79"/>
      <c r="F792" s="80"/>
      <c r="G792" s="77"/>
      <c r="H792" s="81"/>
      <c r="I792" s="82"/>
      <c r="J792" s="77"/>
      <c r="K792" s="79"/>
      <c r="L792" s="80"/>
      <c r="M792" s="77"/>
      <c r="N792" s="81"/>
    </row>
    <row r="793" spans="2:14" s="83" customFormat="1" ht="11.25" customHeight="1" x14ac:dyDescent="0.15">
      <c r="B793" s="141" t="s">
        <v>452</v>
      </c>
      <c r="C793" s="108">
        <v>374</v>
      </c>
      <c r="D793" s="123"/>
      <c r="E793" s="109">
        <f>C793+D793</f>
        <v>374</v>
      </c>
      <c r="F793" s="89"/>
      <c r="G793" s="108"/>
      <c r="H793" s="110"/>
      <c r="I793" s="117"/>
      <c r="J793" s="108"/>
      <c r="K793" s="109"/>
      <c r="L793" s="89"/>
      <c r="M793" s="108"/>
      <c r="N793" s="110"/>
    </row>
    <row r="794" spans="2:14" s="83" customFormat="1" ht="11.25" customHeight="1" x14ac:dyDescent="0.15">
      <c r="B794" s="76" t="s">
        <v>429</v>
      </c>
      <c r="C794" s="77"/>
      <c r="D794" s="78"/>
      <c r="E794" s="79"/>
      <c r="F794" s="80"/>
      <c r="G794" s="77"/>
      <c r="H794" s="81"/>
      <c r="I794" s="82"/>
      <c r="J794" s="77"/>
      <c r="K794" s="79"/>
      <c r="L794" s="80"/>
      <c r="M794" s="77"/>
      <c r="N794" s="81"/>
    </row>
    <row r="795" spans="2:14" s="83" customFormat="1" ht="11.25" customHeight="1" x14ac:dyDescent="0.15">
      <c r="B795" s="141" t="s">
        <v>453</v>
      </c>
      <c r="C795" s="108">
        <v>215</v>
      </c>
      <c r="D795" s="123"/>
      <c r="E795" s="109">
        <f>C795+D795</f>
        <v>215</v>
      </c>
      <c r="F795" s="89"/>
      <c r="G795" s="108"/>
      <c r="H795" s="110"/>
      <c r="I795" s="117"/>
      <c r="J795" s="108"/>
      <c r="K795" s="109"/>
      <c r="L795" s="89"/>
      <c r="M795" s="108"/>
      <c r="N795" s="110"/>
    </row>
    <row r="796" spans="2:14" s="83" customFormat="1" ht="11.25" customHeight="1" x14ac:dyDescent="0.15">
      <c r="B796" s="76" t="s">
        <v>429</v>
      </c>
      <c r="C796" s="77"/>
      <c r="D796" s="78"/>
      <c r="E796" s="79"/>
      <c r="F796" s="80"/>
      <c r="G796" s="77"/>
      <c r="H796" s="81"/>
      <c r="I796" s="82"/>
      <c r="J796" s="77"/>
      <c r="K796" s="79"/>
      <c r="L796" s="80"/>
      <c r="M796" s="77"/>
      <c r="N796" s="81"/>
    </row>
    <row r="797" spans="2:14" s="83" customFormat="1" ht="11.25" customHeight="1" x14ac:dyDescent="0.15">
      <c r="B797" s="141" t="s">
        <v>454</v>
      </c>
      <c r="C797" s="108">
        <v>604</v>
      </c>
      <c r="D797" s="123"/>
      <c r="E797" s="109">
        <f>C797+D797</f>
        <v>604</v>
      </c>
      <c r="F797" s="89"/>
      <c r="G797" s="108"/>
      <c r="H797" s="110"/>
      <c r="I797" s="117"/>
      <c r="J797" s="108"/>
      <c r="K797" s="109"/>
      <c r="L797" s="89"/>
      <c r="M797" s="108"/>
      <c r="N797" s="110"/>
    </row>
    <row r="798" spans="2:14" s="83" customFormat="1" ht="11.25" customHeight="1" x14ac:dyDescent="0.15">
      <c r="B798" s="76" t="s">
        <v>429</v>
      </c>
      <c r="C798" s="77"/>
      <c r="D798" s="78"/>
      <c r="E798" s="79"/>
      <c r="F798" s="80"/>
      <c r="G798" s="77"/>
      <c r="H798" s="81"/>
      <c r="I798" s="82"/>
      <c r="J798" s="77"/>
      <c r="K798" s="79"/>
      <c r="L798" s="80"/>
      <c r="M798" s="77"/>
      <c r="N798" s="81"/>
    </row>
    <row r="799" spans="2:14" s="83" customFormat="1" ht="11.25" customHeight="1" x14ac:dyDescent="0.15">
      <c r="B799" s="141" t="s">
        <v>455</v>
      </c>
      <c r="C799" s="108">
        <v>284</v>
      </c>
      <c r="D799" s="123"/>
      <c r="E799" s="109">
        <f>C799+D799</f>
        <v>284</v>
      </c>
      <c r="F799" s="89"/>
      <c r="G799" s="108"/>
      <c r="H799" s="110"/>
      <c r="I799" s="117"/>
      <c r="J799" s="108"/>
      <c r="K799" s="109"/>
      <c r="L799" s="89"/>
      <c r="M799" s="108"/>
      <c r="N799" s="110"/>
    </row>
    <row r="800" spans="2:14" s="83" customFormat="1" ht="11.25" customHeight="1" x14ac:dyDescent="0.15">
      <c r="B800" s="76" t="s">
        <v>429</v>
      </c>
      <c r="C800" s="77"/>
      <c r="D800" s="78"/>
      <c r="E800" s="79"/>
      <c r="F800" s="80"/>
      <c r="G800" s="77"/>
      <c r="H800" s="81"/>
      <c r="I800" s="82"/>
      <c r="J800" s="77"/>
      <c r="K800" s="79"/>
      <c r="L800" s="80"/>
      <c r="M800" s="77"/>
      <c r="N800" s="81"/>
    </row>
    <row r="801" spans="2:14" s="83" customFormat="1" ht="11.25" customHeight="1" x14ac:dyDescent="0.15">
      <c r="B801" s="141" t="s">
        <v>456</v>
      </c>
      <c r="C801" s="108">
        <v>713</v>
      </c>
      <c r="D801" s="123"/>
      <c r="E801" s="109">
        <f>C801+D801</f>
        <v>713</v>
      </c>
      <c r="F801" s="89"/>
      <c r="G801" s="108"/>
      <c r="H801" s="110"/>
      <c r="I801" s="117"/>
      <c r="J801" s="108"/>
      <c r="K801" s="109"/>
      <c r="L801" s="89"/>
      <c r="M801" s="108"/>
      <c r="N801" s="110"/>
    </row>
    <row r="802" spans="2:14" s="83" customFormat="1" ht="11.25" customHeight="1" x14ac:dyDescent="0.15">
      <c r="B802" s="76" t="s">
        <v>429</v>
      </c>
      <c r="C802" s="77"/>
      <c r="D802" s="78"/>
      <c r="E802" s="79"/>
      <c r="F802" s="80"/>
      <c r="G802" s="77"/>
      <c r="H802" s="81"/>
      <c r="I802" s="82"/>
      <c r="J802" s="77"/>
      <c r="K802" s="79"/>
      <c r="L802" s="80"/>
      <c r="M802" s="77"/>
      <c r="N802" s="81"/>
    </row>
    <row r="803" spans="2:14" s="83" customFormat="1" ht="11.25" customHeight="1" x14ac:dyDescent="0.15">
      <c r="B803" s="141" t="s">
        <v>457</v>
      </c>
      <c r="C803" s="108">
        <v>202</v>
      </c>
      <c r="D803" s="123"/>
      <c r="E803" s="109">
        <f>C803+D803</f>
        <v>202</v>
      </c>
      <c r="F803" s="89"/>
      <c r="G803" s="108"/>
      <c r="H803" s="110"/>
      <c r="I803" s="117"/>
      <c r="J803" s="108"/>
      <c r="K803" s="109"/>
      <c r="L803" s="89"/>
      <c r="M803" s="108"/>
      <c r="N803" s="110"/>
    </row>
    <row r="804" spans="2:14" s="83" customFormat="1" ht="11.25" customHeight="1" x14ac:dyDescent="0.15">
      <c r="B804" s="76" t="s">
        <v>429</v>
      </c>
      <c r="C804" s="77"/>
      <c r="D804" s="78"/>
      <c r="E804" s="79"/>
      <c r="F804" s="80"/>
      <c r="G804" s="77"/>
      <c r="H804" s="81"/>
      <c r="I804" s="82"/>
      <c r="J804" s="77"/>
      <c r="K804" s="79"/>
      <c r="L804" s="80"/>
      <c r="M804" s="77"/>
      <c r="N804" s="81"/>
    </row>
    <row r="805" spans="2:14" s="83" customFormat="1" ht="11.25" customHeight="1" x14ac:dyDescent="0.15">
      <c r="B805" s="141" t="s">
        <v>458</v>
      </c>
      <c r="C805" s="108">
        <v>487</v>
      </c>
      <c r="D805" s="123"/>
      <c r="E805" s="109">
        <f>C805+D805</f>
        <v>487</v>
      </c>
      <c r="F805" s="89"/>
      <c r="G805" s="108"/>
      <c r="H805" s="110"/>
      <c r="I805" s="117"/>
      <c r="J805" s="108"/>
      <c r="K805" s="109"/>
      <c r="L805" s="89"/>
      <c r="M805" s="108"/>
      <c r="N805" s="110"/>
    </row>
    <row r="806" spans="2:14" s="83" customFormat="1" ht="11.25" customHeight="1" x14ac:dyDescent="0.15">
      <c r="B806" s="76" t="s">
        <v>429</v>
      </c>
      <c r="C806" s="77"/>
      <c r="D806" s="78"/>
      <c r="E806" s="79"/>
      <c r="F806" s="80"/>
      <c r="G806" s="77"/>
      <c r="H806" s="81"/>
      <c r="I806" s="82"/>
      <c r="J806" s="77"/>
      <c r="K806" s="79"/>
      <c r="L806" s="80"/>
      <c r="M806" s="77"/>
      <c r="N806" s="81"/>
    </row>
    <row r="807" spans="2:14" s="83" customFormat="1" ht="11.25" customHeight="1" x14ac:dyDescent="0.15">
      <c r="B807" s="141" t="s">
        <v>459</v>
      </c>
      <c r="C807" s="108">
        <v>605</v>
      </c>
      <c r="D807" s="123"/>
      <c r="E807" s="109">
        <f>C807+D807</f>
        <v>605</v>
      </c>
      <c r="F807" s="89"/>
      <c r="G807" s="108"/>
      <c r="H807" s="110"/>
      <c r="I807" s="117"/>
      <c r="J807" s="108"/>
      <c r="K807" s="109"/>
      <c r="L807" s="89"/>
      <c r="M807" s="108"/>
      <c r="N807" s="110"/>
    </row>
    <row r="808" spans="2:14" s="83" customFormat="1" ht="11.25" customHeight="1" x14ac:dyDescent="0.15">
      <c r="B808" s="76" t="s">
        <v>429</v>
      </c>
      <c r="C808" s="77"/>
      <c r="D808" s="78"/>
      <c r="E808" s="79"/>
      <c r="F808" s="80"/>
      <c r="G808" s="77"/>
      <c r="H808" s="81"/>
      <c r="I808" s="82"/>
      <c r="J808" s="77"/>
      <c r="K808" s="79"/>
      <c r="L808" s="80"/>
      <c r="M808" s="77"/>
      <c r="N808" s="81"/>
    </row>
    <row r="809" spans="2:14" s="83" customFormat="1" ht="11.25" customHeight="1" x14ac:dyDescent="0.15">
      <c r="B809" s="141" t="s">
        <v>460</v>
      </c>
      <c r="C809" s="108">
        <v>367</v>
      </c>
      <c r="D809" s="123"/>
      <c r="E809" s="109">
        <f>C809+D809</f>
        <v>367</v>
      </c>
      <c r="F809" s="89"/>
      <c r="G809" s="108"/>
      <c r="H809" s="110"/>
      <c r="I809" s="117"/>
      <c r="J809" s="108"/>
      <c r="K809" s="109"/>
      <c r="L809" s="89"/>
      <c r="M809" s="108"/>
      <c r="N809" s="110"/>
    </row>
    <row r="810" spans="2:14" s="83" customFormat="1" ht="11.25" customHeight="1" x14ac:dyDescent="0.15">
      <c r="B810" s="76" t="s">
        <v>429</v>
      </c>
      <c r="C810" s="77"/>
      <c r="D810" s="78"/>
      <c r="E810" s="79"/>
      <c r="F810" s="80"/>
      <c r="G810" s="77"/>
      <c r="H810" s="81"/>
      <c r="I810" s="82"/>
      <c r="J810" s="77"/>
      <c r="K810" s="79"/>
      <c r="L810" s="80"/>
      <c r="M810" s="77"/>
      <c r="N810" s="81"/>
    </row>
    <row r="811" spans="2:14" s="83" customFormat="1" ht="11.25" customHeight="1" x14ac:dyDescent="0.15">
      <c r="B811" s="141" t="s">
        <v>461</v>
      </c>
      <c r="C811" s="108">
        <v>3</v>
      </c>
      <c r="D811" s="123"/>
      <c r="E811" s="109">
        <f>C811+D811</f>
        <v>3</v>
      </c>
      <c r="F811" s="89"/>
      <c r="G811" s="108"/>
      <c r="H811" s="110"/>
      <c r="I811" s="117"/>
      <c r="J811" s="108"/>
      <c r="K811" s="109"/>
      <c r="L811" s="89"/>
      <c r="M811" s="108"/>
      <c r="N811" s="110"/>
    </row>
    <row r="812" spans="2:14" s="83" customFormat="1" ht="11.25" customHeight="1" x14ac:dyDescent="0.15">
      <c r="B812" s="76" t="s">
        <v>429</v>
      </c>
      <c r="C812" s="77"/>
      <c r="D812" s="78"/>
      <c r="E812" s="79"/>
      <c r="F812" s="80"/>
      <c r="G812" s="77"/>
      <c r="H812" s="81"/>
      <c r="I812" s="82"/>
      <c r="J812" s="77"/>
      <c r="K812" s="79"/>
      <c r="L812" s="80"/>
      <c r="M812" s="77"/>
      <c r="N812" s="81"/>
    </row>
    <row r="813" spans="2:14" s="83" customFormat="1" ht="11.25" customHeight="1" x14ac:dyDescent="0.15">
      <c r="B813" s="141" t="s">
        <v>462</v>
      </c>
      <c r="C813" s="108">
        <v>79</v>
      </c>
      <c r="D813" s="123"/>
      <c r="E813" s="109">
        <f>C813+D813</f>
        <v>79</v>
      </c>
      <c r="F813" s="89"/>
      <c r="G813" s="108"/>
      <c r="H813" s="110"/>
      <c r="I813" s="117"/>
      <c r="J813" s="108"/>
      <c r="K813" s="109"/>
      <c r="L813" s="89"/>
      <c r="M813" s="108"/>
      <c r="N813" s="110"/>
    </row>
    <row r="814" spans="2:14" s="83" customFormat="1" ht="11.25" customHeight="1" x14ac:dyDescent="0.15">
      <c r="B814" s="76" t="s">
        <v>429</v>
      </c>
      <c r="C814" s="77"/>
      <c r="D814" s="78"/>
      <c r="E814" s="79"/>
      <c r="F814" s="80"/>
      <c r="G814" s="77"/>
      <c r="H814" s="81"/>
      <c r="I814" s="82"/>
      <c r="J814" s="77"/>
      <c r="K814" s="79"/>
      <c r="L814" s="80"/>
      <c r="M814" s="77"/>
      <c r="N814" s="81"/>
    </row>
    <row r="815" spans="2:14" s="83" customFormat="1" ht="11.25" customHeight="1" x14ac:dyDescent="0.15">
      <c r="B815" s="141" t="s">
        <v>463</v>
      </c>
      <c r="C815" s="108">
        <v>35</v>
      </c>
      <c r="D815" s="123"/>
      <c r="E815" s="109">
        <f>C815+D815</f>
        <v>35</v>
      </c>
      <c r="F815" s="89"/>
      <c r="G815" s="108"/>
      <c r="H815" s="110"/>
      <c r="I815" s="117"/>
      <c r="J815" s="108"/>
      <c r="K815" s="109"/>
      <c r="L815" s="89"/>
      <c r="M815" s="108"/>
      <c r="N815" s="110"/>
    </row>
    <row r="816" spans="2:14" s="83" customFormat="1" ht="11.25" customHeight="1" x14ac:dyDescent="0.15">
      <c r="B816" s="76" t="s">
        <v>429</v>
      </c>
      <c r="C816" s="77"/>
      <c r="D816" s="78"/>
      <c r="E816" s="79"/>
      <c r="F816" s="80"/>
      <c r="G816" s="77"/>
      <c r="H816" s="81"/>
      <c r="I816" s="82"/>
      <c r="J816" s="77"/>
      <c r="K816" s="79"/>
      <c r="L816" s="80"/>
      <c r="M816" s="77"/>
      <c r="N816" s="81"/>
    </row>
    <row r="817" spans="2:14" s="83" customFormat="1" ht="11.25" customHeight="1" x14ac:dyDescent="0.15">
      <c r="B817" s="141" t="s">
        <v>464</v>
      </c>
      <c r="C817" s="108">
        <v>283</v>
      </c>
      <c r="D817" s="123"/>
      <c r="E817" s="109">
        <f>C817+D817</f>
        <v>283</v>
      </c>
      <c r="F817" s="89"/>
      <c r="G817" s="108"/>
      <c r="H817" s="110"/>
      <c r="I817" s="117"/>
      <c r="J817" s="108"/>
      <c r="K817" s="109"/>
      <c r="L817" s="89"/>
      <c r="M817" s="108"/>
      <c r="N817" s="110"/>
    </row>
    <row r="818" spans="2:14" s="83" customFormat="1" ht="11.25" customHeight="1" x14ac:dyDescent="0.15">
      <c r="B818" s="76" t="s">
        <v>429</v>
      </c>
      <c r="C818" s="77"/>
      <c r="D818" s="78"/>
      <c r="E818" s="79"/>
      <c r="F818" s="80"/>
      <c r="G818" s="77"/>
      <c r="H818" s="81"/>
      <c r="I818" s="82"/>
      <c r="J818" s="77"/>
      <c r="K818" s="79"/>
      <c r="L818" s="80"/>
      <c r="M818" s="77"/>
      <c r="N818" s="81"/>
    </row>
    <row r="819" spans="2:14" s="83" customFormat="1" ht="11.25" customHeight="1" x14ac:dyDescent="0.15">
      <c r="B819" s="141" t="s">
        <v>465</v>
      </c>
      <c r="C819" s="108">
        <v>11</v>
      </c>
      <c r="D819" s="123"/>
      <c r="E819" s="109">
        <f>C819+D819</f>
        <v>11</v>
      </c>
      <c r="F819" s="89"/>
      <c r="G819" s="108"/>
      <c r="H819" s="110"/>
      <c r="I819" s="117"/>
      <c r="J819" s="108"/>
      <c r="K819" s="109"/>
      <c r="L819" s="89"/>
      <c r="M819" s="108"/>
      <c r="N819" s="110"/>
    </row>
    <row r="820" spans="2:14" s="83" customFormat="1" ht="11.25" customHeight="1" x14ac:dyDescent="0.15">
      <c r="B820" s="76" t="s">
        <v>429</v>
      </c>
      <c r="C820" s="77"/>
      <c r="D820" s="78"/>
      <c r="E820" s="79"/>
      <c r="F820" s="80"/>
      <c r="G820" s="77"/>
      <c r="H820" s="81"/>
      <c r="I820" s="82"/>
      <c r="J820" s="77"/>
      <c r="K820" s="79"/>
      <c r="L820" s="80"/>
      <c r="M820" s="77"/>
      <c r="N820" s="81"/>
    </row>
    <row r="821" spans="2:14" s="83" customFormat="1" ht="11.25" customHeight="1" x14ac:dyDescent="0.15">
      <c r="B821" s="141" t="s">
        <v>466</v>
      </c>
      <c r="C821" s="108">
        <v>34</v>
      </c>
      <c r="D821" s="123"/>
      <c r="E821" s="109">
        <f>C821+D821</f>
        <v>34</v>
      </c>
      <c r="F821" s="89"/>
      <c r="G821" s="108"/>
      <c r="H821" s="110"/>
      <c r="I821" s="117"/>
      <c r="J821" s="108"/>
      <c r="K821" s="109"/>
      <c r="L821" s="89"/>
      <c r="M821" s="108"/>
      <c r="N821" s="110"/>
    </row>
    <row r="822" spans="2:14" s="83" customFormat="1" ht="11.25" customHeight="1" x14ac:dyDescent="0.15">
      <c r="B822" s="76" t="s">
        <v>429</v>
      </c>
      <c r="C822" s="77"/>
      <c r="D822" s="78"/>
      <c r="E822" s="79"/>
      <c r="F822" s="80"/>
      <c r="G822" s="77"/>
      <c r="H822" s="81"/>
      <c r="I822" s="82"/>
      <c r="J822" s="77"/>
      <c r="K822" s="79"/>
      <c r="L822" s="80"/>
      <c r="M822" s="77"/>
      <c r="N822" s="81"/>
    </row>
    <row r="823" spans="2:14" s="83" customFormat="1" ht="11.25" customHeight="1" x14ac:dyDescent="0.15">
      <c r="B823" s="141" t="s">
        <v>467</v>
      </c>
      <c r="C823" s="108">
        <v>33</v>
      </c>
      <c r="D823" s="123"/>
      <c r="E823" s="109">
        <f>C823+D823</f>
        <v>33</v>
      </c>
      <c r="F823" s="89"/>
      <c r="G823" s="108"/>
      <c r="H823" s="110"/>
      <c r="I823" s="117"/>
      <c r="J823" s="108"/>
      <c r="K823" s="109"/>
      <c r="L823" s="89"/>
      <c r="M823" s="108"/>
      <c r="N823" s="110"/>
    </row>
    <row r="824" spans="2:14" s="83" customFormat="1" ht="11.25" customHeight="1" x14ac:dyDescent="0.15">
      <c r="B824" s="76" t="s">
        <v>429</v>
      </c>
      <c r="C824" s="77"/>
      <c r="D824" s="78"/>
      <c r="E824" s="79"/>
      <c r="F824" s="80"/>
      <c r="G824" s="77"/>
      <c r="H824" s="81"/>
      <c r="I824" s="82"/>
      <c r="J824" s="77"/>
      <c r="K824" s="79"/>
      <c r="L824" s="80"/>
      <c r="M824" s="77"/>
      <c r="N824" s="81"/>
    </row>
    <row r="825" spans="2:14" s="83" customFormat="1" ht="11.25" customHeight="1" x14ac:dyDescent="0.15">
      <c r="B825" s="141" t="s">
        <v>468</v>
      </c>
      <c r="C825" s="108">
        <v>21</v>
      </c>
      <c r="D825" s="123"/>
      <c r="E825" s="109">
        <f>C825+D825</f>
        <v>21</v>
      </c>
      <c r="F825" s="89"/>
      <c r="G825" s="108"/>
      <c r="H825" s="110"/>
      <c r="I825" s="117"/>
      <c r="J825" s="108"/>
      <c r="K825" s="109"/>
      <c r="L825" s="89"/>
      <c r="M825" s="108"/>
      <c r="N825" s="110"/>
    </row>
    <row r="826" spans="2:14" s="83" customFormat="1" ht="11.25" customHeight="1" x14ac:dyDescent="0.15">
      <c r="B826" s="76" t="s">
        <v>429</v>
      </c>
      <c r="C826" s="77"/>
      <c r="D826" s="78"/>
      <c r="E826" s="79"/>
      <c r="F826" s="80"/>
      <c r="G826" s="77"/>
      <c r="H826" s="81"/>
      <c r="I826" s="82"/>
      <c r="J826" s="77"/>
      <c r="K826" s="79"/>
      <c r="L826" s="80"/>
      <c r="M826" s="77"/>
      <c r="N826" s="81"/>
    </row>
    <row r="827" spans="2:14" s="83" customFormat="1" ht="11.25" customHeight="1" x14ac:dyDescent="0.15">
      <c r="B827" s="141" t="s">
        <v>469</v>
      </c>
      <c r="C827" s="108">
        <v>11</v>
      </c>
      <c r="D827" s="123"/>
      <c r="E827" s="109">
        <f>C827+D827</f>
        <v>11</v>
      </c>
      <c r="F827" s="89"/>
      <c r="G827" s="108"/>
      <c r="H827" s="110"/>
      <c r="I827" s="117"/>
      <c r="J827" s="108"/>
      <c r="K827" s="109"/>
      <c r="L827" s="89"/>
      <c r="M827" s="108"/>
      <c r="N827" s="110"/>
    </row>
    <row r="828" spans="2:14" s="83" customFormat="1" ht="11.25" customHeight="1" x14ac:dyDescent="0.15">
      <c r="B828" s="76" t="s">
        <v>429</v>
      </c>
      <c r="C828" s="77"/>
      <c r="D828" s="78"/>
      <c r="E828" s="79"/>
      <c r="F828" s="80"/>
      <c r="G828" s="77"/>
      <c r="H828" s="81"/>
      <c r="I828" s="82"/>
      <c r="J828" s="77"/>
      <c r="K828" s="79"/>
      <c r="L828" s="80"/>
      <c r="M828" s="77"/>
      <c r="N828" s="81"/>
    </row>
    <row r="829" spans="2:14" s="83" customFormat="1" ht="11.25" customHeight="1" x14ac:dyDescent="0.15">
      <c r="B829" s="141" t="s">
        <v>470</v>
      </c>
      <c r="C829" s="108">
        <v>17</v>
      </c>
      <c r="D829" s="123"/>
      <c r="E829" s="109">
        <f>C829+D829</f>
        <v>17</v>
      </c>
      <c r="F829" s="89"/>
      <c r="G829" s="108"/>
      <c r="H829" s="110"/>
      <c r="I829" s="117"/>
      <c r="J829" s="108"/>
      <c r="K829" s="109"/>
      <c r="L829" s="89"/>
      <c r="M829" s="108"/>
      <c r="N829" s="110"/>
    </row>
    <row r="830" spans="2:14" s="83" customFormat="1" ht="11.25" customHeight="1" x14ac:dyDescent="0.15">
      <c r="B830" s="76" t="s">
        <v>429</v>
      </c>
      <c r="C830" s="77"/>
      <c r="D830" s="78"/>
      <c r="E830" s="79"/>
      <c r="F830" s="80"/>
      <c r="G830" s="77"/>
      <c r="H830" s="81"/>
      <c r="I830" s="82"/>
      <c r="J830" s="77"/>
      <c r="K830" s="79"/>
      <c r="L830" s="80"/>
      <c r="M830" s="77"/>
      <c r="N830" s="81"/>
    </row>
    <row r="831" spans="2:14" s="83" customFormat="1" ht="11.25" customHeight="1" x14ac:dyDescent="0.15">
      <c r="B831" s="141" t="s">
        <v>471</v>
      </c>
      <c r="C831" s="108">
        <v>37</v>
      </c>
      <c r="D831" s="123"/>
      <c r="E831" s="109">
        <f>C831+D831</f>
        <v>37</v>
      </c>
      <c r="F831" s="89"/>
      <c r="G831" s="108"/>
      <c r="H831" s="110"/>
      <c r="I831" s="117"/>
      <c r="J831" s="108"/>
      <c r="K831" s="109"/>
      <c r="L831" s="89"/>
      <c r="M831" s="108"/>
      <c r="N831" s="110"/>
    </row>
    <row r="832" spans="2:14" s="83" customFormat="1" ht="11.25" customHeight="1" x14ac:dyDescent="0.15">
      <c r="B832" s="76" t="s">
        <v>429</v>
      </c>
      <c r="C832" s="77"/>
      <c r="D832" s="78"/>
      <c r="E832" s="79"/>
      <c r="F832" s="80"/>
      <c r="G832" s="77"/>
      <c r="H832" s="81"/>
      <c r="I832" s="82"/>
      <c r="J832" s="77"/>
      <c r="K832" s="79"/>
      <c r="L832" s="80"/>
      <c r="M832" s="77"/>
      <c r="N832" s="81"/>
    </row>
    <row r="833" spans="2:14" s="83" customFormat="1" ht="11.25" customHeight="1" x14ac:dyDescent="0.15">
      <c r="B833" s="141" t="s">
        <v>472</v>
      </c>
      <c r="C833" s="108">
        <v>9</v>
      </c>
      <c r="D833" s="123"/>
      <c r="E833" s="109">
        <f>C833+D833</f>
        <v>9</v>
      </c>
      <c r="F833" s="89"/>
      <c r="G833" s="108"/>
      <c r="H833" s="110"/>
      <c r="I833" s="117"/>
      <c r="J833" s="108"/>
      <c r="K833" s="109"/>
      <c r="L833" s="89"/>
      <c r="M833" s="108"/>
      <c r="N833" s="110"/>
    </row>
    <row r="834" spans="2:14" s="83" customFormat="1" ht="11.25" customHeight="1" x14ac:dyDescent="0.15">
      <c r="B834" s="76" t="s">
        <v>429</v>
      </c>
      <c r="C834" s="77"/>
      <c r="D834" s="78"/>
      <c r="E834" s="79"/>
      <c r="F834" s="80"/>
      <c r="G834" s="77"/>
      <c r="H834" s="81"/>
      <c r="I834" s="82"/>
      <c r="J834" s="77"/>
      <c r="K834" s="79"/>
      <c r="L834" s="80"/>
      <c r="M834" s="77"/>
      <c r="N834" s="81"/>
    </row>
    <row r="835" spans="2:14" s="83" customFormat="1" ht="11.25" customHeight="1" x14ac:dyDescent="0.15">
      <c r="B835" s="141" t="s">
        <v>473</v>
      </c>
      <c r="C835" s="108">
        <v>29</v>
      </c>
      <c r="D835" s="123"/>
      <c r="E835" s="109">
        <f>C835+D835</f>
        <v>29</v>
      </c>
      <c r="F835" s="89"/>
      <c r="G835" s="108"/>
      <c r="H835" s="110"/>
      <c r="I835" s="117"/>
      <c r="J835" s="108"/>
      <c r="K835" s="109"/>
      <c r="L835" s="89"/>
      <c r="M835" s="108"/>
      <c r="N835" s="110"/>
    </row>
    <row r="836" spans="2:14" s="83" customFormat="1" ht="11.25" customHeight="1" x14ac:dyDescent="0.15">
      <c r="B836" s="76" t="s">
        <v>429</v>
      </c>
      <c r="C836" s="77"/>
      <c r="D836" s="78"/>
      <c r="E836" s="79"/>
      <c r="F836" s="80"/>
      <c r="G836" s="77"/>
      <c r="H836" s="81"/>
      <c r="I836" s="82"/>
      <c r="J836" s="77"/>
      <c r="K836" s="79"/>
      <c r="L836" s="80"/>
      <c r="M836" s="77"/>
      <c r="N836" s="81"/>
    </row>
    <row r="837" spans="2:14" s="83" customFormat="1" ht="11.25" customHeight="1" x14ac:dyDescent="0.15">
      <c r="B837" s="122" t="s">
        <v>474</v>
      </c>
      <c r="C837" s="108">
        <v>17</v>
      </c>
      <c r="D837" s="123"/>
      <c r="E837" s="109">
        <f>C837+D837</f>
        <v>17</v>
      </c>
      <c r="F837" s="89"/>
      <c r="G837" s="108"/>
      <c r="H837" s="110"/>
      <c r="I837" s="117"/>
      <c r="J837" s="108"/>
      <c r="K837" s="109"/>
      <c r="L837" s="89"/>
      <c r="M837" s="108"/>
      <c r="N837" s="110"/>
    </row>
    <row r="838" spans="2:14" s="83" customFormat="1" ht="11.25" customHeight="1" x14ac:dyDescent="0.15">
      <c r="B838" s="76" t="s">
        <v>429</v>
      </c>
      <c r="C838" s="77"/>
      <c r="D838" s="78"/>
      <c r="E838" s="79"/>
      <c r="F838" s="80"/>
      <c r="G838" s="77"/>
      <c r="H838" s="81"/>
      <c r="I838" s="82"/>
      <c r="J838" s="77"/>
      <c r="K838" s="79"/>
      <c r="L838" s="80"/>
      <c r="M838" s="77"/>
      <c r="N838" s="81"/>
    </row>
    <row r="839" spans="2:14" s="83" customFormat="1" ht="11.25" customHeight="1" x14ac:dyDescent="0.15">
      <c r="B839" s="122" t="s">
        <v>475</v>
      </c>
      <c r="C839" s="108">
        <v>45</v>
      </c>
      <c r="D839" s="123"/>
      <c r="E839" s="109">
        <f>C839+D839</f>
        <v>45</v>
      </c>
      <c r="F839" s="89"/>
      <c r="G839" s="108"/>
      <c r="H839" s="110"/>
      <c r="I839" s="117"/>
      <c r="J839" s="108"/>
      <c r="K839" s="109"/>
      <c r="L839" s="89"/>
      <c r="M839" s="108"/>
      <c r="N839" s="110"/>
    </row>
    <row r="840" spans="2:14" s="83" customFormat="1" ht="11.25" customHeight="1" x14ac:dyDescent="0.15">
      <c r="B840" s="76" t="s">
        <v>429</v>
      </c>
      <c r="C840" s="77"/>
      <c r="D840" s="78"/>
      <c r="E840" s="81">
        <f t="shared" ref="E840:E851" si="17">C840+D840</f>
        <v>0</v>
      </c>
      <c r="F840" s="80"/>
      <c r="G840" s="77"/>
      <c r="H840" s="81"/>
      <c r="I840" s="82"/>
      <c r="J840" s="77"/>
      <c r="K840" s="81"/>
      <c r="L840" s="82"/>
      <c r="M840" s="77"/>
      <c r="N840" s="81"/>
    </row>
    <row r="841" spans="2:14" s="83" customFormat="1" ht="11.25" customHeight="1" x14ac:dyDescent="0.15">
      <c r="B841" s="122" t="s">
        <v>476</v>
      </c>
      <c r="C841" s="108">
        <v>12</v>
      </c>
      <c r="D841" s="123"/>
      <c r="E841" s="109">
        <f t="shared" si="17"/>
        <v>12</v>
      </c>
      <c r="F841" s="89"/>
      <c r="G841" s="108"/>
      <c r="H841" s="110"/>
      <c r="I841" s="117"/>
      <c r="J841" s="108"/>
      <c r="K841" s="110"/>
      <c r="L841" s="117" t="s">
        <v>477</v>
      </c>
      <c r="M841" s="108"/>
      <c r="N841" s="110"/>
    </row>
    <row r="842" spans="2:14" s="83" customFormat="1" ht="11.25" customHeight="1" x14ac:dyDescent="0.15">
      <c r="B842" s="76" t="s">
        <v>429</v>
      </c>
      <c r="C842" s="77">
        <v>0</v>
      </c>
      <c r="D842" s="78"/>
      <c r="E842" s="81">
        <f t="shared" si="17"/>
        <v>0</v>
      </c>
      <c r="F842" s="80"/>
      <c r="G842" s="77"/>
      <c r="H842" s="81"/>
      <c r="I842" s="82"/>
      <c r="J842" s="77"/>
      <c r="K842" s="81"/>
      <c r="L842" s="82" t="s">
        <v>478</v>
      </c>
      <c r="M842" s="77"/>
      <c r="N842" s="81"/>
    </row>
    <row r="843" spans="2:14" s="83" customFormat="1" ht="11.25" customHeight="1" x14ac:dyDescent="0.15">
      <c r="B843" s="122" t="s">
        <v>479</v>
      </c>
      <c r="C843" s="108">
        <v>3</v>
      </c>
      <c r="D843" s="123"/>
      <c r="E843" s="109">
        <f t="shared" si="17"/>
        <v>3</v>
      </c>
      <c r="F843" s="89"/>
      <c r="G843" s="108"/>
      <c r="H843" s="110"/>
      <c r="I843" s="117"/>
      <c r="J843" s="108"/>
      <c r="K843" s="110"/>
      <c r="L843" s="117" t="s">
        <v>477</v>
      </c>
      <c r="M843" s="108"/>
      <c r="N843" s="110"/>
    </row>
    <row r="844" spans="2:14" s="83" customFormat="1" ht="11.25" customHeight="1" x14ac:dyDescent="0.15">
      <c r="B844" s="84" t="s">
        <v>429</v>
      </c>
      <c r="C844" s="85">
        <v>0</v>
      </c>
      <c r="D844" s="86"/>
      <c r="E844" s="81">
        <f t="shared" si="17"/>
        <v>0</v>
      </c>
      <c r="F844" s="88"/>
      <c r="G844" s="85"/>
      <c r="H844" s="90"/>
      <c r="I844" s="114"/>
      <c r="J844" s="85"/>
      <c r="K844" s="90"/>
      <c r="L844" s="114">
        <f t="shared" ref="L844:L845" si="18">F844+I844</f>
        <v>0</v>
      </c>
      <c r="M844" s="85"/>
      <c r="N844" s="90"/>
    </row>
    <row r="845" spans="2:14" s="83" customFormat="1" ht="11.25" customHeight="1" x14ac:dyDescent="0.15">
      <c r="B845" s="122" t="s">
        <v>480</v>
      </c>
      <c r="C845" s="85">
        <v>10</v>
      </c>
      <c r="D845" s="86"/>
      <c r="E845" s="109">
        <f t="shared" si="17"/>
        <v>10</v>
      </c>
      <c r="F845" s="88"/>
      <c r="G845" s="85"/>
      <c r="H845" s="110"/>
      <c r="I845" s="114"/>
      <c r="J845" s="85"/>
      <c r="K845" s="110"/>
      <c r="L845" s="114">
        <f t="shared" si="18"/>
        <v>0</v>
      </c>
      <c r="M845" s="85"/>
      <c r="N845" s="90"/>
    </row>
    <row r="846" spans="2:14" s="83" customFormat="1" ht="11.25" customHeight="1" x14ac:dyDescent="0.15">
      <c r="B846" s="76" t="s">
        <v>429</v>
      </c>
      <c r="C846" s="77"/>
      <c r="D846" s="78"/>
      <c r="E846" s="79"/>
      <c r="F846" s="80"/>
      <c r="G846" s="77"/>
      <c r="H846" s="79"/>
      <c r="I846" s="80"/>
      <c r="J846" s="77"/>
      <c r="K846" s="81"/>
      <c r="L846" s="82"/>
      <c r="M846" s="77"/>
      <c r="N846" s="81"/>
    </row>
    <row r="847" spans="2:14" s="83" customFormat="1" ht="11.25" customHeight="1" x14ac:dyDescent="0.15">
      <c r="B847" s="122" t="s">
        <v>481</v>
      </c>
      <c r="C847" s="108">
        <v>9.36</v>
      </c>
      <c r="D847" s="123"/>
      <c r="E847" s="109">
        <f t="shared" si="17"/>
        <v>9.36</v>
      </c>
      <c r="F847" s="89"/>
      <c r="G847" s="108"/>
      <c r="H847" s="109"/>
      <c r="I847" s="89"/>
      <c r="J847" s="108"/>
      <c r="K847" s="110"/>
      <c r="L847" s="117"/>
      <c r="M847" s="124"/>
      <c r="N847" s="142">
        <f>L847+M847</f>
        <v>0</v>
      </c>
    </row>
    <row r="848" spans="2:14" s="83" customFormat="1" ht="11.25" customHeight="1" x14ac:dyDescent="0.15">
      <c r="B848" s="76" t="s">
        <v>482</v>
      </c>
      <c r="C848" s="77"/>
      <c r="D848" s="78"/>
      <c r="E848" s="79"/>
      <c r="F848" s="80"/>
      <c r="G848" s="77"/>
      <c r="H848" s="79"/>
      <c r="I848" s="80"/>
      <c r="J848" s="77"/>
      <c r="K848" s="81"/>
      <c r="L848" s="82"/>
      <c r="M848" s="77"/>
      <c r="N848" s="81"/>
    </row>
    <row r="849" spans="2:14" s="83" customFormat="1" ht="11.25" customHeight="1" x14ac:dyDescent="0.15">
      <c r="B849" s="122" t="s">
        <v>483</v>
      </c>
      <c r="C849" s="108">
        <v>8.08</v>
      </c>
      <c r="D849" s="123"/>
      <c r="E849" s="109">
        <f t="shared" si="17"/>
        <v>8.08</v>
      </c>
      <c r="F849" s="89"/>
      <c r="G849" s="108"/>
      <c r="H849" s="109"/>
      <c r="I849" s="89"/>
      <c r="J849" s="108"/>
      <c r="K849" s="110"/>
      <c r="L849" s="117"/>
      <c r="M849" s="124"/>
      <c r="N849" s="142">
        <f>L849+M849</f>
        <v>0</v>
      </c>
    </row>
    <row r="850" spans="2:14" s="83" customFormat="1" ht="11.25" customHeight="1" x14ac:dyDescent="0.15">
      <c r="B850" s="76" t="s">
        <v>429</v>
      </c>
      <c r="C850" s="77"/>
      <c r="D850" s="78"/>
      <c r="E850" s="79"/>
      <c r="F850" s="80"/>
      <c r="G850" s="77"/>
      <c r="H850" s="79"/>
      <c r="I850" s="80"/>
      <c r="J850" s="77"/>
      <c r="K850" s="81"/>
      <c r="L850" s="82"/>
      <c r="M850" s="77"/>
      <c r="N850" s="81"/>
    </row>
    <row r="851" spans="2:14" s="83" customFormat="1" ht="11.25" customHeight="1" x14ac:dyDescent="0.15">
      <c r="B851" s="122" t="s">
        <v>484</v>
      </c>
      <c r="C851" s="108">
        <v>10.8</v>
      </c>
      <c r="D851" s="123"/>
      <c r="E851" s="109">
        <f t="shared" si="17"/>
        <v>10.8</v>
      </c>
      <c r="F851" s="89"/>
      <c r="G851" s="108"/>
      <c r="H851" s="109"/>
      <c r="I851" s="89"/>
      <c r="J851" s="108"/>
      <c r="K851" s="110"/>
      <c r="L851" s="117"/>
      <c r="M851" s="124"/>
      <c r="N851" s="142">
        <f>L851+M851</f>
        <v>0</v>
      </c>
    </row>
    <row r="852" spans="2:14" s="83" customFormat="1" ht="11.25" customHeight="1" x14ac:dyDescent="0.15">
      <c r="B852" s="76" t="s">
        <v>429</v>
      </c>
      <c r="C852" s="77"/>
      <c r="D852" s="77"/>
      <c r="E852" s="79"/>
      <c r="F852" s="80"/>
      <c r="G852" s="77"/>
      <c r="H852" s="79"/>
      <c r="I852" s="80"/>
      <c r="J852" s="77"/>
      <c r="K852" s="81"/>
      <c r="L852" s="82"/>
      <c r="M852" s="77"/>
      <c r="N852" s="81"/>
    </row>
    <row r="853" spans="2:14" s="83" customFormat="1" ht="11.25" customHeight="1" x14ac:dyDescent="0.15">
      <c r="B853" s="122" t="s">
        <v>485</v>
      </c>
      <c r="C853" s="108">
        <v>12</v>
      </c>
      <c r="D853" s="108"/>
      <c r="E853" s="109">
        <f t="shared" ref="E853" si="19">C853+D853</f>
        <v>12</v>
      </c>
      <c r="F853" s="89"/>
      <c r="G853" s="108"/>
      <c r="H853" s="109"/>
      <c r="I853" s="89"/>
      <c r="J853" s="108"/>
      <c r="K853" s="110"/>
      <c r="L853" s="117"/>
      <c r="M853" s="124"/>
      <c r="N853" s="142">
        <f>L853+M853</f>
        <v>0</v>
      </c>
    </row>
    <row r="854" spans="2:14" s="83" customFormat="1" ht="12" customHeight="1" x14ac:dyDescent="0.15">
      <c r="B854" s="76" t="s">
        <v>429</v>
      </c>
      <c r="C854" s="77"/>
      <c r="D854" s="77"/>
      <c r="E854" s="79"/>
      <c r="F854" s="80"/>
      <c r="G854" s="77"/>
      <c r="H854" s="79"/>
      <c r="I854" s="80"/>
      <c r="J854" s="77"/>
      <c r="K854" s="81"/>
      <c r="L854" s="82"/>
      <c r="M854" s="77"/>
      <c r="N854" s="81"/>
    </row>
    <row r="855" spans="2:14" s="83" customFormat="1" ht="12" customHeight="1" thickBot="1" x14ac:dyDescent="0.2">
      <c r="B855" s="122" t="s">
        <v>486</v>
      </c>
      <c r="C855" s="108"/>
      <c r="D855" s="124">
        <v>7.62</v>
      </c>
      <c r="E855" s="164">
        <f t="shared" ref="E855" si="20">C855+D855</f>
        <v>7.62</v>
      </c>
      <c r="F855" s="89"/>
      <c r="G855" s="108"/>
      <c r="H855" s="109"/>
      <c r="I855" s="89"/>
      <c r="J855" s="108"/>
      <c r="K855" s="110"/>
      <c r="L855" s="117"/>
      <c r="M855" s="124"/>
      <c r="N855" s="142">
        <f>L855+M855</f>
        <v>0</v>
      </c>
    </row>
    <row r="856" spans="2:14" s="83" customFormat="1" ht="11.25" customHeight="1" thickTop="1" x14ac:dyDescent="0.15">
      <c r="B856" s="165"/>
      <c r="C856" s="166"/>
      <c r="D856" s="166"/>
      <c r="E856" s="167"/>
      <c r="F856" s="168"/>
      <c r="G856" s="166"/>
      <c r="H856" s="167"/>
      <c r="I856" s="168"/>
      <c r="J856" s="166"/>
      <c r="K856" s="169"/>
      <c r="L856" s="170"/>
      <c r="M856" s="166"/>
      <c r="N856" s="169"/>
    </row>
    <row r="857" spans="2:14" s="83" customFormat="1" ht="11.25" customHeight="1" thickBot="1" x14ac:dyDescent="0.2">
      <c r="B857" s="171" t="s">
        <v>487</v>
      </c>
      <c r="C857" s="172">
        <f>SUM(C426:C855)</f>
        <v>679482.69</v>
      </c>
      <c r="D857" s="173">
        <f>SUM(D426:D855)</f>
        <v>-87.91</v>
      </c>
      <c r="E857" s="174">
        <f>C857+D857</f>
        <v>679394.77999999991</v>
      </c>
      <c r="F857" s="172">
        <f>SUM(F426:F855)</f>
        <v>2919.54</v>
      </c>
      <c r="G857" s="173">
        <f>SUM(G426:G855)</f>
        <v>0</v>
      </c>
      <c r="H857" s="174">
        <f>F857+G857</f>
        <v>2919.54</v>
      </c>
      <c r="I857" s="172">
        <f>SUM(I426:I855)</f>
        <v>79767.42</v>
      </c>
      <c r="J857" s="173">
        <f>SUM(J426:J855)</f>
        <v>-40</v>
      </c>
      <c r="K857" s="174">
        <f>I857+J857</f>
        <v>79727.42</v>
      </c>
      <c r="L857" s="172">
        <f>SUM(L426:L855)</f>
        <v>82686.960000000006</v>
      </c>
      <c r="M857" s="173">
        <f>SUM(M426:M855)</f>
        <v>-40</v>
      </c>
      <c r="N857" s="175">
        <f>L857+M857</f>
        <v>82646.960000000006</v>
      </c>
    </row>
    <row r="858" spans="2:14" s="83" customFormat="1" ht="11.25" customHeight="1" x14ac:dyDescent="0.15">
      <c r="B858" s="176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2:14" s="83" customFormat="1" ht="11.25" customHeight="1" x14ac:dyDescent="0.15">
      <c r="B859" s="176"/>
      <c r="C859" s="2">
        <f t="shared" ref="C859:N859" si="21">+C11+C19+C93+C127+C425+C857</f>
        <v>3937600.08</v>
      </c>
      <c r="D859" s="2">
        <f t="shared" si="21"/>
        <v>24700.58</v>
      </c>
      <c r="E859" s="2">
        <f t="shared" si="21"/>
        <v>3962300.66</v>
      </c>
      <c r="F859" s="2">
        <f t="shared" si="21"/>
        <v>3742.54</v>
      </c>
      <c r="G859" s="2">
        <f t="shared" si="21"/>
        <v>0</v>
      </c>
      <c r="H859" s="2">
        <f t="shared" si="21"/>
        <v>3742.54</v>
      </c>
      <c r="I859" s="2">
        <f t="shared" si="21"/>
        <v>280144.24</v>
      </c>
      <c r="J859" s="2">
        <f t="shared" si="21"/>
        <v>-40</v>
      </c>
      <c r="K859" s="2">
        <f t="shared" si="21"/>
        <v>280104.24</v>
      </c>
      <c r="L859" s="2">
        <f t="shared" si="21"/>
        <v>283886.78000000003</v>
      </c>
      <c r="M859" s="2">
        <f t="shared" si="21"/>
        <v>-40</v>
      </c>
      <c r="N859" s="2">
        <f t="shared" si="21"/>
        <v>283846.78000000003</v>
      </c>
    </row>
    <row r="860" spans="2:14" s="83" customFormat="1" ht="11.25" customHeight="1" x14ac:dyDescent="0.15">
      <c r="B860" s="176"/>
      <c r="C860" s="2"/>
      <c r="D860" s="2"/>
      <c r="E860" s="2"/>
      <c r="F860" s="2"/>
      <c r="G860" s="2"/>
      <c r="H860" s="2"/>
      <c r="I860" s="177"/>
      <c r="J860" s="2"/>
      <c r="K860" s="2"/>
      <c r="L860" s="2"/>
      <c r="M860" s="2"/>
      <c r="N860" s="2"/>
    </row>
    <row r="861" spans="2:14" s="83" customFormat="1" ht="11.25" customHeight="1" x14ac:dyDescent="0.15">
      <c r="B861" s="176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2:14" s="83" customFormat="1" ht="11.25" customHeight="1" x14ac:dyDescent="0.15">
      <c r="B862" s="176"/>
      <c r="C862" s="2"/>
      <c r="D862" s="178">
        <f>+D857</f>
        <v>-87.91</v>
      </c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2:14" s="83" customFormat="1" ht="11.25" customHeight="1" x14ac:dyDescent="0.15">
      <c r="B863" s="176"/>
      <c r="C863" s="2"/>
      <c r="D863" s="2"/>
      <c r="E863" s="2"/>
      <c r="F863" s="179"/>
      <c r="G863" s="2"/>
      <c r="H863" s="2"/>
      <c r="I863" s="2"/>
      <c r="J863" s="2"/>
      <c r="K863" s="2"/>
      <c r="L863" s="2"/>
      <c r="M863" s="2"/>
      <c r="N863" s="2"/>
    </row>
    <row r="864" spans="2:14" s="83" customFormat="1" ht="11.25" customHeight="1" x14ac:dyDescent="0.15">
      <c r="B864" s="176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2:14" s="83" customFormat="1" ht="11.25" customHeight="1" x14ac:dyDescent="0.15">
      <c r="B865" s="176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2:14" s="83" customFormat="1" ht="11.25" customHeight="1" x14ac:dyDescent="0.15">
      <c r="B866" s="176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2:14" s="83" customFormat="1" ht="11.25" customHeight="1" x14ac:dyDescent="0.15">
      <c r="B867" s="176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2:14" s="83" customFormat="1" ht="11.25" customHeight="1" x14ac:dyDescent="0.15">
      <c r="B868" s="176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2:14" s="83" customFormat="1" ht="11.25" customHeight="1" x14ac:dyDescent="0.15">
      <c r="B869" s="176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2:14" s="83" customFormat="1" ht="11.25" customHeight="1" x14ac:dyDescent="0.15">
      <c r="B870" s="176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2:14" s="83" customFormat="1" ht="11.25" customHeight="1" x14ac:dyDescent="0.15">
      <c r="B871" s="176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2:14" s="83" customFormat="1" ht="11.25" customHeight="1" x14ac:dyDescent="0.15">
      <c r="B872" s="176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2:14" s="83" customFormat="1" ht="11.25" customHeight="1" x14ac:dyDescent="0.15">
      <c r="B873" s="176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2:14" s="83" customFormat="1" ht="11.25" customHeight="1" x14ac:dyDescent="0.15">
      <c r="B874" s="176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2:14" s="83" customFormat="1" ht="11.25" customHeight="1" x14ac:dyDescent="0.15">
      <c r="B875" s="176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2:14" s="83" customFormat="1" ht="11.25" customHeight="1" x14ac:dyDescent="0.15">
      <c r="B876" s="176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2:14" s="83" customFormat="1" ht="11.25" customHeight="1" x14ac:dyDescent="0.15">
      <c r="B877" s="176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2:14" s="83" customFormat="1" ht="11.25" customHeight="1" x14ac:dyDescent="0.15">
      <c r="B878" s="176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2:14" s="83" customFormat="1" ht="11.25" customHeight="1" x14ac:dyDescent="0.15">
      <c r="B879" s="176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2:14" s="83" customFormat="1" ht="11.25" customHeight="1" x14ac:dyDescent="0.15">
      <c r="B880" s="176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2:14" s="83" customFormat="1" ht="11.25" customHeight="1" x14ac:dyDescent="0.15">
      <c r="B881" s="176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2:14" s="83" customFormat="1" ht="11.25" customHeight="1" x14ac:dyDescent="0.15">
      <c r="B882" s="176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2:14" s="83" customFormat="1" ht="11.25" customHeight="1" x14ac:dyDescent="0.15">
      <c r="B883" s="176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2:14" s="83" customFormat="1" ht="11.25" customHeight="1" x14ac:dyDescent="0.15">
      <c r="B884" s="176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2:14" s="83" customFormat="1" ht="11.25" customHeight="1" x14ac:dyDescent="0.15">
      <c r="B885" s="176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2:14" s="83" customFormat="1" ht="11.25" customHeight="1" x14ac:dyDescent="0.15">
      <c r="B886" s="176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2:14" s="83" customFormat="1" ht="11.25" customHeight="1" x14ac:dyDescent="0.15">
      <c r="B887" s="176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2:14" s="83" customFormat="1" ht="11.25" customHeight="1" x14ac:dyDescent="0.15">
      <c r="B888" s="176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2:14" s="83" customFormat="1" ht="11.25" customHeight="1" x14ac:dyDescent="0.15">
      <c r="B889" s="176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2:14" ht="18" customHeight="1" x14ac:dyDescent="0.15"/>
    <row r="891" spans="2:14" ht="18" customHeight="1" x14ac:dyDescent="0.15"/>
    <row r="892" spans="2:14" ht="18" customHeight="1" x14ac:dyDescent="0.15"/>
    <row r="893" spans="2:14" ht="18" customHeight="1" x14ac:dyDescent="0.15"/>
    <row r="894" spans="2:14" ht="18" customHeight="1" x14ac:dyDescent="0.15"/>
    <row r="895" spans="2:14" ht="18" customHeight="1" x14ac:dyDescent="0.15"/>
    <row r="896" spans="2:14" ht="18" customHeight="1" x14ac:dyDescent="0.15"/>
    <row r="897" spans="3:15" ht="18" customHeight="1" x14ac:dyDescent="0.15"/>
    <row r="898" spans="3:15" s="176" customFormat="1" ht="18" customHeight="1" x14ac:dyDescent="0.15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4"/>
    </row>
    <row r="899" spans="3:15" s="176" customFormat="1" ht="18" customHeight="1" x14ac:dyDescent="0.15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4"/>
    </row>
    <row r="900" spans="3:15" s="176" customFormat="1" ht="18" customHeight="1" x14ac:dyDescent="0.15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4"/>
    </row>
    <row r="901" spans="3:15" s="176" customFormat="1" ht="18" customHeight="1" x14ac:dyDescent="0.15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4"/>
    </row>
    <row r="902" spans="3:15" s="176" customFormat="1" ht="18" customHeight="1" x14ac:dyDescent="0.15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4"/>
    </row>
    <row r="903" spans="3:15" s="176" customFormat="1" ht="18" customHeight="1" x14ac:dyDescent="0.15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4"/>
    </row>
    <row r="904" spans="3:15" s="176" customFormat="1" ht="18" customHeight="1" x14ac:dyDescent="0.15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4"/>
    </row>
    <row r="905" spans="3:15" s="176" customFormat="1" ht="18" customHeight="1" x14ac:dyDescent="0.15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4"/>
    </row>
    <row r="906" spans="3:15" s="176" customFormat="1" ht="18" customHeight="1" x14ac:dyDescent="0.15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4"/>
    </row>
    <row r="907" spans="3:15" s="176" customFormat="1" ht="18" customHeight="1" x14ac:dyDescent="0.15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4"/>
    </row>
    <row r="908" spans="3:15" s="176" customFormat="1" ht="18" customHeight="1" x14ac:dyDescent="0.15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4"/>
    </row>
    <row r="909" spans="3:15" s="176" customFormat="1" ht="18" customHeight="1" x14ac:dyDescent="0.15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4"/>
    </row>
    <row r="910" spans="3:15" s="176" customFormat="1" ht="18" customHeight="1" x14ac:dyDescent="0.15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4"/>
    </row>
    <row r="911" spans="3:15" s="176" customFormat="1" ht="18" customHeight="1" x14ac:dyDescent="0.15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4"/>
    </row>
    <row r="912" spans="3:15" s="176" customFormat="1" ht="18" customHeight="1" x14ac:dyDescent="0.15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4"/>
    </row>
    <row r="913" spans="3:15" s="176" customFormat="1" ht="18" customHeight="1" x14ac:dyDescent="0.15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4"/>
    </row>
    <row r="914" spans="3:15" s="176" customFormat="1" ht="18" customHeight="1" x14ac:dyDescent="0.15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4"/>
    </row>
    <row r="915" spans="3:15" s="176" customFormat="1" ht="18" customHeight="1" x14ac:dyDescent="0.15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4"/>
    </row>
    <row r="916" spans="3:15" s="176" customFormat="1" ht="18" customHeight="1" x14ac:dyDescent="0.15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4"/>
    </row>
    <row r="917" spans="3:15" s="176" customFormat="1" ht="18" customHeight="1" x14ac:dyDescent="0.15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4"/>
    </row>
    <row r="918" spans="3:15" s="176" customFormat="1" ht="18" customHeight="1" x14ac:dyDescent="0.15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4"/>
    </row>
    <row r="919" spans="3:15" s="176" customFormat="1" ht="18" customHeight="1" x14ac:dyDescent="0.15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4"/>
    </row>
    <row r="920" spans="3:15" s="176" customFormat="1" ht="18" customHeight="1" x14ac:dyDescent="0.15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4"/>
    </row>
    <row r="921" spans="3:15" s="176" customFormat="1" ht="18" customHeight="1" x14ac:dyDescent="0.15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4"/>
    </row>
    <row r="922" spans="3:15" s="176" customFormat="1" ht="18" customHeight="1" x14ac:dyDescent="0.15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4"/>
    </row>
    <row r="923" spans="3:15" s="176" customFormat="1" ht="18" customHeight="1" x14ac:dyDescent="0.15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4"/>
    </row>
    <row r="924" spans="3:15" s="176" customFormat="1" ht="18" customHeight="1" x14ac:dyDescent="0.15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4"/>
    </row>
    <row r="925" spans="3:15" s="176" customFormat="1" ht="18" customHeight="1" x14ac:dyDescent="0.15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4"/>
    </row>
    <row r="926" spans="3:15" s="176" customFormat="1" ht="18" customHeight="1" x14ac:dyDescent="0.15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4"/>
    </row>
    <row r="927" spans="3:15" s="176" customFormat="1" ht="18" customHeight="1" x14ac:dyDescent="0.15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4"/>
    </row>
    <row r="928" spans="3:15" s="176" customFormat="1" ht="18" customHeight="1" x14ac:dyDescent="0.15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4"/>
    </row>
    <row r="929" spans="3:15" s="176" customFormat="1" ht="18" customHeight="1" x14ac:dyDescent="0.15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4"/>
    </row>
    <row r="930" spans="3:15" s="176" customFormat="1" ht="18" customHeight="1" x14ac:dyDescent="0.15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4"/>
    </row>
    <row r="931" spans="3:15" s="176" customFormat="1" ht="18" customHeight="1" x14ac:dyDescent="0.15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4"/>
    </row>
    <row r="932" spans="3:15" s="176" customFormat="1" ht="18" customHeight="1" x14ac:dyDescent="0.15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4"/>
    </row>
    <row r="933" spans="3:15" s="176" customFormat="1" ht="18" customHeight="1" x14ac:dyDescent="0.15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4"/>
    </row>
    <row r="934" spans="3:15" s="176" customFormat="1" ht="18" customHeight="1" x14ac:dyDescent="0.15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4"/>
    </row>
    <row r="935" spans="3:15" s="176" customFormat="1" ht="18" customHeight="1" x14ac:dyDescent="0.15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4"/>
    </row>
    <row r="936" spans="3:15" s="176" customFormat="1" ht="18" customHeight="1" x14ac:dyDescent="0.15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4"/>
    </row>
    <row r="937" spans="3:15" s="176" customFormat="1" ht="18" customHeight="1" x14ac:dyDescent="0.15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4"/>
    </row>
    <row r="938" spans="3:15" s="176" customFormat="1" ht="18" customHeight="1" x14ac:dyDescent="0.15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4"/>
    </row>
    <row r="939" spans="3:15" s="176" customFormat="1" ht="18" customHeight="1" x14ac:dyDescent="0.15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4"/>
    </row>
    <row r="940" spans="3:15" s="176" customFormat="1" ht="18" customHeight="1" x14ac:dyDescent="0.15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4"/>
    </row>
    <row r="941" spans="3:15" s="176" customFormat="1" ht="18" customHeight="1" x14ac:dyDescent="0.15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4"/>
    </row>
    <row r="942" spans="3:15" s="176" customFormat="1" ht="18" customHeight="1" x14ac:dyDescent="0.15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4"/>
    </row>
    <row r="943" spans="3:15" s="176" customFormat="1" ht="18" customHeight="1" x14ac:dyDescent="0.15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4"/>
    </row>
    <row r="944" spans="3:15" s="176" customFormat="1" ht="18" customHeight="1" x14ac:dyDescent="0.15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4"/>
    </row>
    <row r="945" spans="3:15" s="176" customFormat="1" ht="18" customHeight="1" x14ac:dyDescent="0.15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4"/>
    </row>
    <row r="946" spans="3:15" s="176" customFormat="1" ht="18" customHeight="1" x14ac:dyDescent="0.15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4"/>
    </row>
    <row r="947" spans="3:15" s="176" customFormat="1" ht="18" customHeight="1" x14ac:dyDescent="0.15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4"/>
    </row>
    <row r="948" spans="3:15" s="176" customFormat="1" ht="18" customHeight="1" x14ac:dyDescent="0.15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4"/>
    </row>
    <row r="949" spans="3:15" s="176" customFormat="1" ht="18" customHeight="1" x14ac:dyDescent="0.15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4"/>
    </row>
    <row r="950" spans="3:15" s="176" customFormat="1" ht="18" customHeight="1" x14ac:dyDescent="0.15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4"/>
    </row>
    <row r="951" spans="3:15" s="176" customFormat="1" ht="18" customHeight="1" x14ac:dyDescent="0.15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4"/>
    </row>
    <row r="952" spans="3:15" s="176" customFormat="1" ht="18" customHeight="1" x14ac:dyDescent="0.15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4"/>
    </row>
    <row r="953" spans="3:15" s="176" customFormat="1" ht="18" customHeight="1" x14ac:dyDescent="0.15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4"/>
    </row>
    <row r="954" spans="3:15" s="176" customFormat="1" ht="18" customHeight="1" x14ac:dyDescent="0.15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4"/>
    </row>
    <row r="955" spans="3:15" s="176" customFormat="1" ht="18" customHeight="1" x14ac:dyDescent="0.15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4"/>
    </row>
    <row r="956" spans="3:15" s="176" customFormat="1" ht="18" customHeight="1" x14ac:dyDescent="0.15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4"/>
    </row>
    <row r="957" spans="3:15" s="176" customFormat="1" ht="18" customHeight="1" x14ac:dyDescent="0.15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4"/>
    </row>
    <row r="958" spans="3:15" s="176" customFormat="1" ht="18" customHeight="1" x14ac:dyDescent="0.15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4"/>
    </row>
    <row r="959" spans="3:15" s="176" customFormat="1" ht="18" customHeight="1" x14ac:dyDescent="0.15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4"/>
    </row>
    <row r="960" spans="3:15" s="176" customFormat="1" ht="18" customHeight="1" x14ac:dyDescent="0.15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4"/>
    </row>
    <row r="961" spans="3:15" s="176" customFormat="1" ht="18" customHeight="1" x14ac:dyDescent="0.15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4"/>
    </row>
    <row r="962" spans="3:15" s="176" customFormat="1" ht="18" customHeight="1" x14ac:dyDescent="0.15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4"/>
    </row>
    <row r="963" spans="3:15" s="176" customFormat="1" ht="18" customHeight="1" x14ac:dyDescent="0.15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4"/>
    </row>
    <row r="964" spans="3:15" s="176" customFormat="1" ht="18" customHeight="1" x14ac:dyDescent="0.15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4"/>
    </row>
    <row r="965" spans="3:15" s="176" customFormat="1" ht="18" customHeight="1" x14ac:dyDescent="0.15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4"/>
    </row>
    <row r="966" spans="3:15" s="176" customFormat="1" ht="18" customHeight="1" x14ac:dyDescent="0.15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4"/>
    </row>
    <row r="967" spans="3:15" s="176" customFormat="1" ht="18" customHeight="1" x14ac:dyDescent="0.15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4"/>
    </row>
    <row r="968" spans="3:15" s="176" customFormat="1" ht="18" customHeight="1" x14ac:dyDescent="0.15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4"/>
    </row>
    <row r="969" spans="3:15" s="176" customFormat="1" ht="18" customHeight="1" x14ac:dyDescent="0.15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4"/>
    </row>
    <row r="970" spans="3:15" s="176" customFormat="1" ht="18" customHeight="1" x14ac:dyDescent="0.15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4"/>
    </row>
    <row r="971" spans="3:15" s="176" customFormat="1" ht="18" customHeight="1" x14ac:dyDescent="0.15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4"/>
    </row>
    <row r="972" spans="3:15" s="176" customFormat="1" ht="18" customHeight="1" x14ac:dyDescent="0.15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4"/>
    </row>
    <row r="973" spans="3:15" s="176" customFormat="1" ht="18" customHeight="1" x14ac:dyDescent="0.15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4"/>
    </row>
    <row r="974" spans="3:15" s="176" customFormat="1" ht="18" customHeight="1" x14ac:dyDescent="0.15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4"/>
    </row>
    <row r="975" spans="3:15" s="176" customFormat="1" ht="18" customHeight="1" x14ac:dyDescent="0.15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4"/>
    </row>
    <row r="976" spans="3:15" s="176" customFormat="1" ht="18" customHeight="1" x14ac:dyDescent="0.15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4"/>
    </row>
    <row r="977" spans="3:15" s="176" customFormat="1" ht="18" customHeight="1" x14ac:dyDescent="0.15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4"/>
    </row>
    <row r="978" spans="3:15" s="176" customFormat="1" ht="18" customHeight="1" x14ac:dyDescent="0.15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4"/>
    </row>
    <row r="979" spans="3:15" s="176" customFormat="1" ht="18" customHeight="1" x14ac:dyDescent="0.15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4"/>
    </row>
    <row r="980" spans="3:15" s="176" customFormat="1" ht="18" customHeight="1" x14ac:dyDescent="0.15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4"/>
    </row>
    <row r="981" spans="3:15" s="176" customFormat="1" ht="18" customHeight="1" x14ac:dyDescent="0.15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4"/>
    </row>
    <row r="982" spans="3:15" s="176" customFormat="1" ht="18" customHeight="1" x14ac:dyDescent="0.15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4"/>
    </row>
    <row r="983" spans="3:15" s="176" customFormat="1" ht="18" customHeight="1" x14ac:dyDescent="0.15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4"/>
    </row>
    <row r="984" spans="3:15" s="176" customFormat="1" ht="18" customHeight="1" x14ac:dyDescent="0.15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4"/>
    </row>
    <row r="985" spans="3:15" s="176" customFormat="1" ht="18" customHeight="1" x14ac:dyDescent="0.15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4"/>
    </row>
    <row r="986" spans="3:15" s="176" customFormat="1" ht="18" customHeight="1" x14ac:dyDescent="0.15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4"/>
    </row>
    <row r="987" spans="3:15" s="176" customFormat="1" ht="18" customHeight="1" x14ac:dyDescent="0.15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4"/>
    </row>
    <row r="988" spans="3:15" s="176" customFormat="1" ht="18" customHeight="1" x14ac:dyDescent="0.15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4"/>
    </row>
    <row r="989" spans="3:15" s="176" customFormat="1" ht="18" customHeight="1" x14ac:dyDescent="0.15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4"/>
    </row>
    <row r="990" spans="3:15" s="176" customFormat="1" ht="18" customHeight="1" x14ac:dyDescent="0.15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4"/>
    </row>
    <row r="991" spans="3:15" s="176" customFormat="1" ht="18" customHeight="1" x14ac:dyDescent="0.15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4"/>
    </row>
    <row r="992" spans="3:15" s="176" customFormat="1" ht="18" customHeight="1" x14ac:dyDescent="0.15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4"/>
    </row>
    <row r="993" spans="3:15" s="176" customFormat="1" ht="18" customHeight="1" x14ac:dyDescent="0.15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4"/>
    </row>
    <row r="994" spans="3:15" s="176" customFormat="1" ht="18" customHeight="1" x14ac:dyDescent="0.15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4"/>
    </row>
    <row r="995" spans="3:15" s="176" customFormat="1" ht="18" customHeight="1" x14ac:dyDescent="0.15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4"/>
    </row>
    <row r="996" spans="3:15" s="176" customFormat="1" ht="18" customHeight="1" x14ac:dyDescent="0.15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4"/>
    </row>
    <row r="997" spans="3:15" s="176" customFormat="1" ht="18" customHeight="1" x14ac:dyDescent="0.15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4"/>
    </row>
    <row r="998" spans="3:15" s="176" customFormat="1" ht="18" customHeight="1" x14ac:dyDescent="0.15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4"/>
    </row>
    <row r="999" spans="3:15" s="176" customFormat="1" ht="18" customHeight="1" x14ac:dyDescent="0.15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4"/>
    </row>
    <row r="1000" spans="3:15" s="176" customFormat="1" ht="18" customHeight="1" x14ac:dyDescent="0.15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4"/>
    </row>
    <row r="1001" spans="3:15" s="176" customFormat="1" ht="18" customHeight="1" x14ac:dyDescent="0.15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4"/>
    </row>
    <row r="1002" spans="3:15" s="176" customFormat="1" ht="18" customHeight="1" x14ac:dyDescent="0.15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4"/>
    </row>
    <row r="1003" spans="3:15" s="176" customFormat="1" ht="18" customHeight="1" x14ac:dyDescent="0.15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4"/>
    </row>
    <row r="1004" spans="3:15" s="176" customFormat="1" ht="18" customHeight="1" x14ac:dyDescent="0.15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4"/>
    </row>
    <row r="1005" spans="3:15" s="176" customFormat="1" ht="18" customHeight="1" x14ac:dyDescent="0.15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4"/>
    </row>
    <row r="1006" spans="3:15" s="176" customFormat="1" ht="18" customHeight="1" x14ac:dyDescent="0.15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4"/>
    </row>
    <row r="1007" spans="3:15" s="176" customFormat="1" ht="18" customHeight="1" x14ac:dyDescent="0.15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4"/>
    </row>
    <row r="1008" spans="3:15" s="176" customFormat="1" ht="18" customHeight="1" x14ac:dyDescent="0.15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4"/>
    </row>
    <row r="1009" spans="3:15" s="176" customFormat="1" ht="18" customHeight="1" x14ac:dyDescent="0.15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4"/>
    </row>
    <row r="1010" spans="3:15" s="176" customFormat="1" ht="18" customHeight="1" x14ac:dyDescent="0.15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4"/>
    </row>
    <row r="1011" spans="3:15" s="176" customFormat="1" ht="18" customHeight="1" x14ac:dyDescent="0.15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4"/>
    </row>
    <row r="1012" spans="3:15" s="176" customFormat="1" ht="18" customHeight="1" x14ac:dyDescent="0.15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4"/>
    </row>
    <row r="1013" spans="3:15" s="176" customFormat="1" ht="18" customHeight="1" x14ac:dyDescent="0.15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4"/>
    </row>
    <row r="1014" spans="3:15" s="176" customFormat="1" ht="18" customHeight="1" x14ac:dyDescent="0.15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4"/>
    </row>
    <row r="1015" spans="3:15" s="176" customFormat="1" ht="18" customHeight="1" x14ac:dyDescent="0.15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4"/>
    </row>
    <row r="1016" spans="3:15" s="176" customFormat="1" ht="18" customHeight="1" x14ac:dyDescent="0.15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4"/>
    </row>
    <row r="1017" spans="3:15" s="176" customFormat="1" ht="18" customHeight="1" x14ac:dyDescent="0.15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4"/>
    </row>
    <row r="1018" spans="3:15" s="176" customFormat="1" ht="18" customHeight="1" x14ac:dyDescent="0.15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4"/>
    </row>
    <row r="1019" spans="3:15" s="176" customFormat="1" ht="18" customHeight="1" x14ac:dyDescent="0.15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4"/>
    </row>
    <row r="1020" spans="3:15" s="176" customFormat="1" ht="18" customHeight="1" x14ac:dyDescent="0.15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4"/>
    </row>
    <row r="1021" spans="3:15" s="176" customFormat="1" ht="18" customHeight="1" x14ac:dyDescent="0.15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4"/>
    </row>
    <row r="1022" spans="3:15" s="176" customFormat="1" ht="18" customHeight="1" x14ac:dyDescent="0.15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4"/>
    </row>
    <row r="1023" spans="3:15" s="176" customFormat="1" ht="18" customHeight="1" x14ac:dyDescent="0.15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4"/>
    </row>
    <row r="1024" spans="3:15" s="176" customFormat="1" ht="18" customHeight="1" x14ac:dyDescent="0.15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4"/>
    </row>
    <row r="1025" spans="3:15" s="176" customFormat="1" ht="18" customHeight="1" x14ac:dyDescent="0.15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4"/>
    </row>
    <row r="1026" spans="3:15" s="176" customFormat="1" ht="18" customHeight="1" x14ac:dyDescent="0.15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4"/>
    </row>
    <row r="1027" spans="3:15" s="176" customFormat="1" ht="18" customHeight="1" x14ac:dyDescent="0.15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4"/>
    </row>
    <row r="1028" spans="3:15" s="176" customFormat="1" ht="18" customHeight="1" x14ac:dyDescent="0.15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4"/>
    </row>
    <row r="1029" spans="3:15" s="176" customFormat="1" ht="18" customHeight="1" x14ac:dyDescent="0.15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4"/>
    </row>
  </sheetData>
  <mergeCells count="13">
    <mergeCell ref="M5:M6"/>
    <mergeCell ref="N5:N6"/>
    <mergeCell ref="C4:C5"/>
    <mergeCell ref="D4:D5"/>
    <mergeCell ref="E4:E5"/>
    <mergeCell ref="F5:F6"/>
    <mergeCell ref="G5:G6"/>
    <mergeCell ref="H5:H6"/>
    <mergeCell ref="B488:B489"/>
    <mergeCell ref="I5:I6"/>
    <mergeCell ref="J5:J6"/>
    <mergeCell ref="K5:K6"/>
    <mergeCell ref="L5:L6"/>
  </mergeCells>
  <phoneticPr fontId="3"/>
  <conditionalFormatting sqref="B998:N65765 C2:N2 B2:B33 O46:O61 A62:XFD62 B72:N92 C6:E10 C46:E54 C56:E61 C55 E55 F863 F5:N5 C4:E4 F7:N10 B424:N424 C20:N33 C12:N18 B94:N126 B93 B128:N221 B127 B425 B426:N488 P2:IW33 B63:H69 J63:IW69 P36:IW61 B44:B61 C44:E44 B36:N43 F44:N61 D45:E45 B490:N501 C489:N489 O746:IW851 O422:IW675 O72:IW417 O682:IW741 O856:IW65797">
    <cfRule type="cellIs" dxfId="109" priority="83" stopIfTrue="1" operator="equal">
      <formula>#REF!</formula>
    </cfRule>
  </conditionalFormatting>
  <conditionalFormatting sqref="B70:H71 J70:IW71">
    <cfRule type="cellIs" dxfId="108" priority="82" stopIfTrue="1" operator="equal">
      <formula>#REF!</formula>
    </cfRule>
  </conditionalFormatting>
  <conditionalFormatting sqref="O2:O33 B170:N171 K92:N92 C46:C61 B8:B33 E18 L72:N89 B72:B129 C72:J92 K72:K90 D56:D61 F863 B70:H71 J70:N71 B62:N63 C8:N10 C12:D18 F12:N18 B857 E12:E14 C20:N33 C94:N126 C128:N129 C780:N780 C781:D781 F781:N781 B846:N846 O44:O45 C44 B44:B61 D54 B36:O43 D44:N53 E54:N61 B848:N851 B847:D847 F847:N847 B222:N417 B677:J677 B681:J681 B856:N856 B746:N771 B422:N422 B419:D419 F419:N419 B423:D423 F423:N423 B502:N675 L677:M677 L681:M681 B682:N741 L679:M679 F421:N421">
    <cfRule type="cellIs" dxfId="107" priority="84" stopIfTrue="1" operator="equal">
      <formula>$F$863</formula>
    </cfRule>
  </conditionalFormatting>
  <conditionalFormatting sqref="I63:I69">
    <cfRule type="cellIs" dxfId="106" priority="80" stopIfTrue="1" operator="equal">
      <formula>#REF!</formula>
    </cfRule>
  </conditionalFormatting>
  <conditionalFormatting sqref="B8:N10 B12:N18 B11 B19 B94:N126 B93 B127 B425 B857 C780:N780 C781:D781 F781:N781 B20:N33 B36:N92 B846:N846 B426:N488 C489:N489 B848:N851 B847:D847 F847:N847 B746:N771 B422:N422 B424:N424 B423:D423 F423:N423 B490:N675 B128:N417 B682:N741 B856:N856">
    <cfRule type="cellIs" dxfId="105" priority="79" stopIfTrue="1" operator="equal">
      <formula>0</formula>
    </cfRule>
  </conditionalFormatting>
  <conditionalFormatting sqref="I70:I71">
    <cfRule type="cellIs" dxfId="104" priority="81" stopIfTrue="1" operator="equal">
      <formula>$F$863</formula>
    </cfRule>
  </conditionalFormatting>
  <conditionalFormatting sqref="C3:N3">
    <cfRule type="cellIs" dxfId="103" priority="78" stopIfTrue="1" operator="equal">
      <formula>#REF!</formula>
    </cfRule>
  </conditionalFormatting>
  <conditionalFormatting sqref="F4:N4">
    <cfRule type="cellIs" dxfId="102" priority="77" stopIfTrue="1" operator="equal">
      <formula>#REF!</formula>
    </cfRule>
  </conditionalFormatting>
  <conditionalFormatting sqref="C774:N775">
    <cfRule type="cellIs" dxfId="101" priority="76" stopIfTrue="1" operator="equal">
      <formula>$C$41</formula>
    </cfRule>
  </conditionalFormatting>
  <conditionalFormatting sqref="B774:N775">
    <cfRule type="cellIs" dxfId="100" priority="75" stopIfTrue="1" operator="equal">
      <formula>0</formula>
    </cfRule>
  </conditionalFormatting>
  <conditionalFormatting sqref="C776:N777">
    <cfRule type="cellIs" dxfId="99" priority="74" stopIfTrue="1" operator="equal">
      <formula>$C$41</formula>
    </cfRule>
  </conditionalFormatting>
  <conditionalFormatting sqref="B776:N777">
    <cfRule type="cellIs" dxfId="98" priority="73" stopIfTrue="1" operator="equal">
      <formula>0</formula>
    </cfRule>
  </conditionalFormatting>
  <conditionalFormatting sqref="C778:N779">
    <cfRule type="cellIs" dxfId="97" priority="72" stopIfTrue="1" operator="equal">
      <formula>$C$41</formula>
    </cfRule>
  </conditionalFormatting>
  <conditionalFormatting sqref="B778:N779">
    <cfRule type="cellIs" dxfId="96" priority="71" stopIfTrue="1" operator="equal">
      <formula>0</formula>
    </cfRule>
  </conditionalFormatting>
  <conditionalFormatting sqref="B780:B781">
    <cfRule type="cellIs" dxfId="95" priority="70" stopIfTrue="1" operator="equal">
      <formula>0</formula>
    </cfRule>
  </conditionalFormatting>
  <conditionalFormatting sqref="C772:N773">
    <cfRule type="cellIs" dxfId="94" priority="69" stopIfTrue="1" operator="equal">
      <formula>$C$41</formula>
    </cfRule>
  </conditionalFormatting>
  <conditionalFormatting sqref="B772:N773">
    <cfRule type="cellIs" dxfId="93" priority="68" stopIfTrue="1" operator="equal">
      <formula>0</formula>
    </cfRule>
  </conditionalFormatting>
  <conditionalFormatting sqref="C782:N783">
    <cfRule type="cellIs" dxfId="92" priority="67" stopIfTrue="1" operator="equal">
      <formula>$C$41</formula>
    </cfRule>
  </conditionalFormatting>
  <conditionalFormatting sqref="B782:N783">
    <cfRule type="cellIs" dxfId="91" priority="66" stopIfTrue="1" operator="equal">
      <formula>0</formula>
    </cfRule>
  </conditionalFormatting>
  <conditionalFormatting sqref="C784:N845">
    <cfRule type="cellIs" dxfId="90" priority="65" stopIfTrue="1" operator="equal">
      <formula>$C$41</formula>
    </cfRule>
  </conditionalFormatting>
  <conditionalFormatting sqref="B784:N845">
    <cfRule type="cellIs" dxfId="89" priority="64" stopIfTrue="1" operator="equal">
      <formula>0</formula>
    </cfRule>
  </conditionalFormatting>
  <conditionalFormatting sqref="E781">
    <cfRule type="cellIs" dxfId="88" priority="63" stopIfTrue="1" operator="equal">
      <formula>$C$41</formula>
    </cfRule>
  </conditionalFormatting>
  <conditionalFormatting sqref="E781">
    <cfRule type="cellIs" dxfId="87" priority="62" stopIfTrue="1" operator="equal">
      <formula>0</formula>
    </cfRule>
  </conditionalFormatting>
  <conditionalFormatting sqref="M67">
    <cfRule type="cellIs" dxfId="86" priority="60" stopIfTrue="1" operator="equal">
      <formula>#REF!</formula>
    </cfRule>
  </conditionalFormatting>
  <conditionalFormatting sqref="M67">
    <cfRule type="cellIs" dxfId="85" priority="61" stopIfTrue="1" operator="equal">
      <formula>$F$863</formula>
    </cfRule>
  </conditionalFormatting>
  <conditionalFormatting sqref="M67">
    <cfRule type="cellIs" dxfId="84" priority="58" stopIfTrue="1" operator="equal">
      <formula>#REF!</formula>
    </cfRule>
  </conditionalFormatting>
  <conditionalFormatting sqref="M67">
    <cfRule type="cellIs" dxfId="83" priority="59" stopIfTrue="1" operator="equal">
      <formula>$F$863</formula>
    </cfRule>
  </conditionalFormatting>
  <conditionalFormatting sqref="M65">
    <cfRule type="cellIs" dxfId="82" priority="57" stopIfTrue="1" operator="equal">
      <formula>$F$863</formula>
    </cfRule>
  </conditionalFormatting>
  <conditionalFormatting sqref="M69">
    <cfRule type="cellIs" dxfId="81" priority="56" stopIfTrue="1" operator="equal">
      <formula>$F$863</formula>
    </cfRule>
  </conditionalFormatting>
  <conditionalFormatting sqref="B34:N35 P34:IW35">
    <cfRule type="cellIs" dxfId="80" priority="54" stopIfTrue="1" operator="equal">
      <formula>#REF!</formula>
    </cfRule>
  </conditionalFormatting>
  <conditionalFormatting sqref="B34:O35">
    <cfRule type="cellIs" dxfId="79" priority="55" stopIfTrue="1" operator="equal">
      <formula>$F$863</formula>
    </cfRule>
  </conditionalFormatting>
  <conditionalFormatting sqref="B34:N35">
    <cfRule type="cellIs" dxfId="78" priority="53" stopIfTrue="1" operator="equal">
      <formula>0</formula>
    </cfRule>
  </conditionalFormatting>
  <conditionalFormatting sqref="E847">
    <cfRule type="cellIs" dxfId="77" priority="52" stopIfTrue="1" operator="equal">
      <formula>$C$41</formula>
    </cfRule>
  </conditionalFormatting>
  <conditionalFormatting sqref="E847">
    <cfRule type="cellIs" dxfId="76" priority="51" stopIfTrue="1" operator="equal">
      <formula>0</formula>
    </cfRule>
  </conditionalFormatting>
  <conditionalFormatting sqref="O676:IW677">
    <cfRule type="cellIs" dxfId="75" priority="49" stopIfTrue="1" operator="equal">
      <formula>#REF!</formula>
    </cfRule>
  </conditionalFormatting>
  <conditionalFormatting sqref="B676:N676">
    <cfRule type="cellIs" dxfId="74" priority="50" stopIfTrue="1" operator="equal">
      <formula>$F$863</formula>
    </cfRule>
  </conditionalFormatting>
  <conditionalFormatting sqref="B676:N676 B677:J677 L677:M677">
    <cfRule type="cellIs" dxfId="73" priority="48" stopIfTrue="1" operator="equal">
      <formula>0</formula>
    </cfRule>
  </conditionalFormatting>
  <conditionalFormatting sqref="O680:IW681">
    <cfRule type="cellIs" dxfId="72" priority="46" stopIfTrue="1" operator="equal">
      <formula>#REF!</formula>
    </cfRule>
  </conditionalFormatting>
  <conditionalFormatting sqref="B680:N680">
    <cfRule type="cellIs" dxfId="71" priority="47" stopIfTrue="1" operator="equal">
      <formula>$F$863</formula>
    </cfRule>
  </conditionalFormatting>
  <conditionalFormatting sqref="B680:N680 B681:J681 L681:M681">
    <cfRule type="cellIs" dxfId="70" priority="45" stopIfTrue="1" operator="equal">
      <formula>0</formula>
    </cfRule>
  </conditionalFormatting>
  <conditionalFormatting sqref="K677">
    <cfRule type="cellIs" dxfId="69" priority="44" stopIfTrue="1" operator="equal">
      <formula>$F$863</formula>
    </cfRule>
  </conditionalFormatting>
  <conditionalFormatting sqref="K677">
    <cfRule type="cellIs" dxfId="68" priority="43" stopIfTrue="1" operator="equal">
      <formula>0</formula>
    </cfRule>
  </conditionalFormatting>
  <conditionalFormatting sqref="K681">
    <cfRule type="cellIs" dxfId="67" priority="42" stopIfTrue="1" operator="equal">
      <formula>$F$863</formula>
    </cfRule>
  </conditionalFormatting>
  <conditionalFormatting sqref="K681">
    <cfRule type="cellIs" dxfId="66" priority="41" stopIfTrue="1" operator="equal">
      <formula>0</formula>
    </cfRule>
  </conditionalFormatting>
  <conditionalFormatting sqref="O852:IW853">
    <cfRule type="cellIs" dxfId="65" priority="39" stopIfTrue="1" operator="equal">
      <formula>#REF!</formula>
    </cfRule>
  </conditionalFormatting>
  <conditionalFormatting sqref="B852:N853">
    <cfRule type="cellIs" dxfId="64" priority="40" stopIfTrue="1" operator="equal">
      <formula>$F$863</formula>
    </cfRule>
  </conditionalFormatting>
  <conditionalFormatting sqref="B852:N853">
    <cfRule type="cellIs" dxfId="63" priority="38" stopIfTrue="1" operator="equal">
      <formula>0</formula>
    </cfRule>
  </conditionalFormatting>
  <conditionalFormatting sqref="O744:IW745">
    <cfRule type="cellIs" dxfId="62" priority="36" stopIfTrue="1" operator="equal">
      <formula>#REF!</formula>
    </cfRule>
  </conditionalFormatting>
  <conditionalFormatting sqref="B744:N745">
    <cfRule type="cellIs" dxfId="61" priority="37" stopIfTrue="1" operator="equal">
      <formula>$F$863</formula>
    </cfRule>
  </conditionalFormatting>
  <conditionalFormatting sqref="B744:N745">
    <cfRule type="cellIs" dxfId="60" priority="35" stopIfTrue="1" operator="equal">
      <formula>0</formula>
    </cfRule>
  </conditionalFormatting>
  <conditionalFormatting sqref="O418:IW419">
    <cfRule type="cellIs" dxfId="59" priority="33" stopIfTrue="1" operator="equal">
      <formula>#REF!</formula>
    </cfRule>
  </conditionalFormatting>
  <conditionalFormatting sqref="B418:N418">
    <cfRule type="cellIs" dxfId="58" priority="34" stopIfTrue="1" operator="equal">
      <formula>$F$863</formula>
    </cfRule>
  </conditionalFormatting>
  <conditionalFormatting sqref="B418:N418 B419:D419 F419:N419">
    <cfRule type="cellIs" dxfId="57" priority="32" stopIfTrue="1" operator="equal">
      <formula>0</formula>
    </cfRule>
  </conditionalFormatting>
  <conditionalFormatting sqref="E419">
    <cfRule type="cellIs" dxfId="56" priority="31" stopIfTrue="1" operator="equal">
      <formula>$F$863</formula>
    </cfRule>
  </conditionalFormatting>
  <conditionalFormatting sqref="E419">
    <cfRule type="cellIs" dxfId="55" priority="30" stopIfTrue="1" operator="equal">
      <formula>0</formula>
    </cfRule>
  </conditionalFormatting>
  <conditionalFormatting sqref="E423">
    <cfRule type="cellIs" dxfId="54" priority="29" stopIfTrue="1" operator="equal">
      <formula>$F$863</formula>
    </cfRule>
  </conditionalFormatting>
  <conditionalFormatting sqref="E423">
    <cfRule type="cellIs" dxfId="53" priority="28" stopIfTrue="1" operator="equal">
      <formula>0</formula>
    </cfRule>
  </conditionalFormatting>
  <conditionalFormatting sqref="N677">
    <cfRule type="cellIs" dxfId="52" priority="27" stopIfTrue="1" operator="equal">
      <formula>$F$863</formula>
    </cfRule>
  </conditionalFormatting>
  <conditionalFormatting sqref="N677">
    <cfRule type="cellIs" dxfId="51" priority="26" stopIfTrue="1" operator="equal">
      <formula>0</formula>
    </cfRule>
  </conditionalFormatting>
  <conditionalFormatting sqref="N681">
    <cfRule type="cellIs" dxfId="50" priority="25" stopIfTrue="1" operator="equal">
      <formula>$F$863</formula>
    </cfRule>
  </conditionalFormatting>
  <conditionalFormatting sqref="N681">
    <cfRule type="cellIs" dxfId="49" priority="24" stopIfTrue="1" operator="equal">
      <formula>0</formula>
    </cfRule>
  </conditionalFormatting>
  <conditionalFormatting sqref="M677">
    <cfRule type="cellIs" dxfId="48" priority="23" stopIfTrue="1" operator="equal">
      <formula>0</formula>
    </cfRule>
  </conditionalFormatting>
  <conditionalFormatting sqref="M681">
    <cfRule type="cellIs" dxfId="47" priority="22" stopIfTrue="1" operator="equal">
      <formula>0</formula>
    </cfRule>
  </conditionalFormatting>
  <conditionalFormatting sqref="B679:J679">
    <cfRule type="cellIs" dxfId="46" priority="21" stopIfTrue="1" operator="equal">
      <formula>$F$863</formula>
    </cfRule>
  </conditionalFormatting>
  <conditionalFormatting sqref="O678:IW679">
    <cfRule type="cellIs" dxfId="45" priority="19" stopIfTrue="1" operator="equal">
      <formula>#REF!</formula>
    </cfRule>
  </conditionalFormatting>
  <conditionalFormatting sqref="B678:N678">
    <cfRule type="cellIs" dxfId="44" priority="20" stopIfTrue="1" operator="equal">
      <formula>$F$863</formula>
    </cfRule>
  </conditionalFormatting>
  <conditionalFormatting sqref="B678:N678 B679:J679 L679:M679">
    <cfRule type="cellIs" dxfId="43" priority="18" stopIfTrue="1" operator="equal">
      <formula>0</formula>
    </cfRule>
  </conditionalFormatting>
  <conditionalFormatting sqref="K679">
    <cfRule type="cellIs" dxfId="42" priority="17" stopIfTrue="1" operator="equal">
      <formula>$F$863</formula>
    </cfRule>
  </conditionalFormatting>
  <conditionalFormatting sqref="K679">
    <cfRule type="cellIs" dxfId="41" priority="16" stopIfTrue="1" operator="equal">
      <formula>0</formula>
    </cfRule>
  </conditionalFormatting>
  <conditionalFormatting sqref="N679">
    <cfRule type="cellIs" dxfId="40" priority="15" stopIfTrue="1" operator="equal">
      <formula>$F$863</formula>
    </cfRule>
  </conditionalFormatting>
  <conditionalFormatting sqref="N679">
    <cfRule type="cellIs" dxfId="39" priority="14" stopIfTrue="1" operator="equal">
      <formula>0</formula>
    </cfRule>
  </conditionalFormatting>
  <conditionalFormatting sqref="M679">
    <cfRule type="cellIs" dxfId="38" priority="13" stopIfTrue="1" operator="equal">
      <formula>0</formula>
    </cfRule>
  </conditionalFormatting>
  <conditionalFormatting sqref="O742:IW743">
    <cfRule type="cellIs" dxfId="37" priority="11" stopIfTrue="1" operator="equal">
      <formula>#REF!</formula>
    </cfRule>
  </conditionalFormatting>
  <conditionalFormatting sqref="B742:N743">
    <cfRule type="cellIs" dxfId="36" priority="12" stopIfTrue="1" operator="equal">
      <formula>$F$863</formula>
    </cfRule>
  </conditionalFormatting>
  <conditionalFormatting sqref="B742:N743">
    <cfRule type="cellIs" dxfId="35" priority="10" stopIfTrue="1" operator="equal">
      <formula>0</formula>
    </cfRule>
  </conditionalFormatting>
  <conditionalFormatting sqref="O854:IW855">
    <cfRule type="cellIs" dxfId="34" priority="8" stopIfTrue="1" operator="equal">
      <formula>#REF!</formula>
    </cfRule>
  </conditionalFormatting>
  <conditionalFormatting sqref="B854:N855">
    <cfRule type="cellIs" dxfId="33" priority="7" stopIfTrue="1" operator="equal">
      <formula>0</formula>
    </cfRule>
  </conditionalFormatting>
  <conditionalFormatting sqref="B854:N855">
    <cfRule type="cellIs" dxfId="32" priority="9" stopIfTrue="1" operator="equal">
      <formula>$F$863</formula>
    </cfRule>
  </conditionalFormatting>
  <conditionalFormatting sqref="B421:D421">
    <cfRule type="cellIs" dxfId="31" priority="6" stopIfTrue="1" operator="equal">
      <formula>$F$863</formula>
    </cfRule>
  </conditionalFormatting>
  <conditionalFormatting sqref="O420:IW421">
    <cfRule type="cellIs" dxfId="30" priority="4" stopIfTrue="1" operator="equal">
      <formula>#REF!</formula>
    </cfRule>
  </conditionalFormatting>
  <conditionalFormatting sqref="B420:N420">
    <cfRule type="cellIs" dxfId="29" priority="5" stopIfTrue="1" operator="equal">
      <formula>$F$863</formula>
    </cfRule>
  </conditionalFormatting>
  <conditionalFormatting sqref="B420:N420 B421:D421 F421:N421">
    <cfRule type="cellIs" dxfId="28" priority="3" stopIfTrue="1" operator="equal">
      <formula>0</formula>
    </cfRule>
  </conditionalFormatting>
  <conditionalFormatting sqref="E421">
    <cfRule type="cellIs" dxfId="27" priority="2" stopIfTrue="1" operator="equal">
      <formula>$F$863</formula>
    </cfRule>
  </conditionalFormatting>
  <conditionalFormatting sqref="E421">
    <cfRule type="cellIs" dxfId="26" priority="1" stopIfTrue="1" operator="equal">
      <formula>0</formula>
    </cfRule>
  </conditionalFormatting>
  <printOptions horizontalCentered="1"/>
  <pageMargins left="0.19685039370078741" right="0.19685039370078741" top="0.6692913385826772" bottom="0.43307086614173229" header="0.43307086614173229" footer="0.31496062992125984"/>
  <pageSetup paperSize="9" scale="72" fitToHeight="0" orientation="portrait" r:id="rId1"/>
  <headerFooter alignWithMargins="0">
    <oddHeader>&amp;RNo&amp;P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8"/>
  <sheetViews>
    <sheetView zoomScaleNormal="100" zoomScaleSheetLayoutView="130" workbookViewId="0">
      <pane ySplit="7" topLeftCell="A8" activePane="bottomLeft" state="frozen"/>
      <selection activeCell="B22" sqref="B22"/>
      <selection pane="bottomLeft" activeCell="B1" sqref="B1"/>
    </sheetView>
  </sheetViews>
  <sheetFormatPr defaultRowHeight="11.25" x14ac:dyDescent="0.15"/>
  <cols>
    <col min="1" max="1" width="4.125" style="180" customWidth="1"/>
    <col min="2" max="2" width="17.75" style="180" customWidth="1"/>
    <col min="3" max="14" width="7.5" style="229" customWidth="1"/>
    <col min="15" max="16384" width="9" style="180"/>
  </cols>
  <sheetData>
    <row r="1" spans="1:14" ht="14.25" x14ac:dyDescent="0.15">
      <c r="B1" s="232" t="s">
        <v>637</v>
      </c>
    </row>
    <row r="2" spans="1:14" ht="18" customHeight="1" thickBot="1" x14ac:dyDescent="0.2">
      <c r="B2" s="181" t="s">
        <v>488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</row>
    <row r="3" spans="1:14" ht="12" customHeight="1" x14ac:dyDescent="0.15">
      <c r="B3" s="184"/>
      <c r="C3" s="185" t="s">
        <v>1</v>
      </c>
      <c r="D3" s="186"/>
      <c r="E3" s="187" t="s">
        <v>2</v>
      </c>
      <c r="F3" s="185"/>
      <c r="G3" s="186"/>
      <c r="H3" s="186" t="s">
        <v>3</v>
      </c>
      <c r="I3" s="188"/>
      <c r="J3" s="188"/>
      <c r="K3" s="188"/>
      <c r="L3" s="188" t="s">
        <v>4</v>
      </c>
      <c r="M3" s="188"/>
      <c r="N3" s="189"/>
    </row>
    <row r="4" spans="1:14" ht="12" customHeight="1" x14ac:dyDescent="0.15">
      <c r="B4" s="190" t="s">
        <v>5</v>
      </c>
      <c r="C4" s="229" t="s">
        <v>638</v>
      </c>
      <c r="D4" s="243" t="s">
        <v>639</v>
      </c>
      <c r="E4" s="191" t="s">
        <v>640</v>
      </c>
      <c r="F4" s="247" t="s">
        <v>6</v>
      </c>
      <c r="G4" s="248"/>
      <c r="H4" s="249"/>
      <c r="I4" s="247" t="s">
        <v>7</v>
      </c>
      <c r="J4" s="248"/>
      <c r="K4" s="249"/>
      <c r="L4" s="247" t="s">
        <v>8</v>
      </c>
      <c r="M4" s="248"/>
      <c r="N4" s="249"/>
    </row>
    <row r="5" spans="1:14" ht="12" customHeight="1" x14ac:dyDescent="0.15">
      <c r="B5" s="190"/>
      <c r="C5" s="192"/>
      <c r="D5" s="244"/>
      <c r="E5" s="193"/>
      <c r="F5" s="194" t="s">
        <v>638</v>
      </c>
      <c r="G5" s="139" t="s">
        <v>639</v>
      </c>
      <c r="H5" s="195" t="s">
        <v>640</v>
      </c>
      <c r="I5" s="194" t="s">
        <v>638</v>
      </c>
      <c r="J5" s="139" t="s">
        <v>639</v>
      </c>
      <c r="K5" s="191" t="s">
        <v>640</v>
      </c>
      <c r="L5" s="235" t="s">
        <v>638</v>
      </c>
      <c r="M5" s="243" t="s">
        <v>639</v>
      </c>
      <c r="N5" s="239" t="s">
        <v>640</v>
      </c>
    </row>
    <row r="6" spans="1:14" ht="12" customHeight="1" x14ac:dyDescent="0.15">
      <c r="B6" s="190" t="s">
        <v>9</v>
      </c>
      <c r="C6" s="196"/>
      <c r="D6" s="197"/>
      <c r="E6" s="198"/>
      <c r="F6" s="199"/>
      <c r="G6" s="200"/>
      <c r="H6" s="201"/>
      <c r="I6" s="202"/>
      <c r="J6" s="200"/>
      <c r="K6" s="193"/>
      <c r="L6" s="236"/>
      <c r="M6" s="244"/>
      <c r="N6" s="240"/>
    </row>
    <row r="7" spans="1:14" ht="12" customHeight="1" x14ac:dyDescent="0.15">
      <c r="B7" s="203"/>
      <c r="C7" s="117" t="s">
        <v>489</v>
      </c>
      <c r="D7" s="117" t="s">
        <v>489</v>
      </c>
      <c r="E7" s="204" t="s">
        <v>489</v>
      </c>
      <c r="F7" s="89" t="s">
        <v>489</v>
      </c>
      <c r="G7" s="117" t="s">
        <v>489</v>
      </c>
      <c r="H7" s="205" t="s">
        <v>489</v>
      </c>
      <c r="I7" s="117" t="s">
        <v>489</v>
      </c>
      <c r="J7" s="117" t="s">
        <v>489</v>
      </c>
      <c r="K7" s="204" t="s">
        <v>489</v>
      </c>
      <c r="L7" s="89" t="s">
        <v>489</v>
      </c>
      <c r="M7" s="117" t="s">
        <v>489</v>
      </c>
      <c r="N7" s="205" t="s">
        <v>489</v>
      </c>
    </row>
    <row r="8" spans="1:14" ht="12" customHeight="1" x14ac:dyDescent="0.15">
      <c r="B8" s="206"/>
      <c r="C8" s="77"/>
      <c r="D8" s="77"/>
      <c r="E8" s="79"/>
      <c r="F8" s="80"/>
      <c r="G8" s="77"/>
      <c r="H8" s="81"/>
      <c r="I8" s="82"/>
      <c r="J8" s="77"/>
      <c r="K8" s="79"/>
      <c r="L8" s="80"/>
      <c r="M8" s="77"/>
      <c r="N8" s="81"/>
    </row>
    <row r="9" spans="1:14" ht="12" customHeight="1" thickBot="1" x14ac:dyDescent="0.2">
      <c r="B9" s="207" t="s">
        <v>490</v>
      </c>
      <c r="C9" s="85">
        <v>1210394</v>
      </c>
      <c r="D9" s="85"/>
      <c r="E9" s="87">
        <f>C9+D9</f>
        <v>1210394</v>
      </c>
      <c r="F9" s="88">
        <v>0</v>
      </c>
      <c r="G9" s="85"/>
      <c r="H9" s="90">
        <f>F9+G9</f>
        <v>0</v>
      </c>
      <c r="I9" s="114">
        <v>0</v>
      </c>
      <c r="J9" s="85">
        <v>0</v>
      </c>
      <c r="K9" s="87">
        <f>I9+J9</f>
        <v>0</v>
      </c>
      <c r="L9" s="88">
        <f>F9+I9</f>
        <v>0</v>
      </c>
      <c r="M9" s="85">
        <f>G9+J9</f>
        <v>0</v>
      </c>
      <c r="N9" s="90">
        <f>L9+M9</f>
        <v>0</v>
      </c>
    </row>
    <row r="10" spans="1:14" ht="12" customHeight="1" thickTop="1" x14ac:dyDescent="0.15">
      <c r="B10" s="208"/>
      <c r="C10" s="166"/>
      <c r="D10" s="166"/>
      <c r="E10" s="167"/>
      <c r="F10" s="168"/>
      <c r="G10" s="166"/>
      <c r="H10" s="169"/>
      <c r="I10" s="170"/>
      <c r="J10" s="166"/>
      <c r="K10" s="167"/>
      <c r="L10" s="168"/>
      <c r="M10" s="166"/>
      <c r="N10" s="169"/>
    </row>
    <row r="11" spans="1:14" ht="12" customHeight="1" thickBot="1" x14ac:dyDescent="0.2">
      <c r="B11" s="209" t="s">
        <v>491</v>
      </c>
      <c r="C11" s="210">
        <v>1210394</v>
      </c>
      <c r="D11" s="173">
        <f t="shared" ref="D11:N11" si="0">SUM(D8:D9)</f>
        <v>0</v>
      </c>
      <c r="E11" s="211">
        <f t="shared" si="0"/>
        <v>1210394</v>
      </c>
      <c r="F11" s="172">
        <v>0</v>
      </c>
      <c r="G11" s="173">
        <f t="shared" si="0"/>
        <v>0</v>
      </c>
      <c r="H11" s="175">
        <f t="shared" si="0"/>
        <v>0</v>
      </c>
      <c r="I11" s="212">
        <v>0</v>
      </c>
      <c r="J11" s="173">
        <f t="shared" si="0"/>
        <v>0</v>
      </c>
      <c r="K11" s="174">
        <f t="shared" si="0"/>
        <v>0</v>
      </c>
      <c r="L11" s="172">
        <f t="shared" si="0"/>
        <v>0</v>
      </c>
      <c r="M11" s="173">
        <f t="shared" si="0"/>
        <v>0</v>
      </c>
      <c r="N11" s="175">
        <f t="shared" si="0"/>
        <v>0</v>
      </c>
    </row>
    <row r="12" spans="1:14" ht="11.25" customHeight="1" x14ac:dyDescent="0.15">
      <c r="B12" s="207"/>
      <c r="C12" s="77"/>
      <c r="D12" s="77"/>
      <c r="E12" s="79"/>
      <c r="F12" s="80"/>
      <c r="G12" s="77"/>
      <c r="H12" s="81"/>
      <c r="I12" s="82"/>
      <c r="J12" s="77"/>
      <c r="K12" s="79"/>
      <c r="L12" s="80"/>
      <c r="M12" s="77"/>
      <c r="N12" s="81"/>
    </row>
    <row r="13" spans="1:14" ht="12" customHeight="1" x14ac:dyDescent="0.15">
      <c r="A13" s="180">
        <v>1</v>
      </c>
      <c r="B13" s="213" t="s">
        <v>492</v>
      </c>
      <c r="C13" s="108">
        <v>301</v>
      </c>
      <c r="D13" s="108"/>
      <c r="E13" s="109">
        <f>C13+D13</f>
        <v>301</v>
      </c>
      <c r="F13" s="89">
        <v>0</v>
      </c>
      <c r="G13" s="108"/>
      <c r="H13" s="110">
        <f>F13+G13</f>
        <v>0</v>
      </c>
      <c r="I13" s="117">
        <v>0</v>
      </c>
      <c r="J13" s="108"/>
      <c r="K13" s="109">
        <f>I13+J13</f>
        <v>0</v>
      </c>
      <c r="L13" s="89">
        <f>F13+I13</f>
        <v>0</v>
      </c>
      <c r="M13" s="108">
        <f>G13+J13</f>
        <v>0</v>
      </c>
      <c r="N13" s="110">
        <f>L13+M13</f>
        <v>0</v>
      </c>
    </row>
    <row r="14" spans="1:14" ht="12" customHeight="1" x14ac:dyDescent="0.15">
      <c r="B14" s="207"/>
      <c r="C14" s="77"/>
      <c r="D14" s="77"/>
      <c r="E14" s="79"/>
      <c r="F14" s="80"/>
      <c r="G14" s="77"/>
      <c r="H14" s="81"/>
      <c r="I14" s="82"/>
      <c r="J14" s="77"/>
      <c r="K14" s="79"/>
      <c r="L14" s="80"/>
      <c r="M14" s="77"/>
      <c r="N14" s="81"/>
    </row>
    <row r="15" spans="1:14" ht="12" customHeight="1" x14ac:dyDescent="0.15">
      <c r="A15" s="214">
        <f t="shared" ref="A15" si="1">+A13+1</f>
        <v>2</v>
      </c>
      <c r="B15" s="213" t="s">
        <v>493</v>
      </c>
      <c r="C15" s="108">
        <v>276</v>
      </c>
      <c r="D15" s="108"/>
      <c r="E15" s="109">
        <f>C15+D15</f>
        <v>276</v>
      </c>
      <c r="F15" s="89">
        <v>0</v>
      </c>
      <c r="G15" s="108"/>
      <c r="H15" s="110">
        <f>F15+G15</f>
        <v>0</v>
      </c>
      <c r="I15" s="117">
        <v>0</v>
      </c>
      <c r="J15" s="108"/>
      <c r="K15" s="109">
        <f>I15+J15</f>
        <v>0</v>
      </c>
      <c r="L15" s="89">
        <f>F15+I15</f>
        <v>0</v>
      </c>
      <c r="M15" s="108">
        <f>G15+J15</f>
        <v>0</v>
      </c>
      <c r="N15" s="110">
        <f>L15+M15</f>
        <v>0</v>
      </c>
    </row>
    <row r="16" spans="1:14" ht="12" customHeight="1" x14ac:dyDescent="0.15">
      <c r="B16" s="207"/>
      <c r="C16" s="77"/>
      <c r="D16" s="77"/>
      <c r="E16" s="79"/>
      <c r="F16" s="80"/>
      <c r="G16" s="77"/>
      <c r="H16" s="81"/>
      <c r="I16" s="82"/>
      <c r="J16" s="77"/>
      <c r="K16" s="79"/>
      <c r="L16" s="80"/>
      <c r="M16" s="77"/>
      <c r="N16" s="81"/>
    </row>
    <row r="17" spans="1:14" ht="12" customHeight="1" x14ac:dyDescent="0.15">
      <c r="A17" s="214">
        <f t="shared" ref="A17" si="2">+A15+1</f>
        <v>3</v>
      </c>
      <c r="B17" s="207" t="s">
        <v>494</v>
      </c>
      <c r="C17" s="108">
        <v>0</v>
      </c>
      <c r="D17" s="123"/>
      <c r="E17" s="109">
        <f>C17+D17</f>
        <v>0</v>
      </c>
      <c r="F17" s="89">
        <v>0</v>
      </c>
      <c r="G17" s="108"/>
      <c r="H17" s="110">
        <f>F17+G17</f>
        <v>0</v>
      </c>
      <c r="I17" s="117">
        <v>0</v>
      </c>
      <c r="J17" s="108"/>
      <c r="K17" s="109">
        <f>I17+J17</f>
        <v>0</v>
      </c>
      <c r="L17" s="89">
        <f>F17+I17</f>
        <v>0</v>
      </c>
      <c r="M17" s="108">
        <f>G17+J17</f>
        <v>0</v>
      </c>
      <c r="N17" s="110">
        <f>L17+M17</f>
        <v>0</v>
      </c>
    </row>
    <row r="18" spans="1:14" ht="12" customHeight="1" x14ac:dyDescent="0.15">
      <c r="B18" s="215" t="s">
        <v>495</v>
      </c>
      <c r="C18" s="85"/>
      <c r="D18" s="85"/>
      <c r="E18" s="79"/>
      <c r="F18" s="88"/>
      <c r="G18" s="85"/>
      <c r="H18" s="81"/>
      <c r="I18" s="114"/>
      <c r="J18" s="85"/>
      <c r="K18" s="79"/>
      <c r="L18" s="88"/>
      <c r="M18" s="85"/>
      <c r="N18" s="81"/>
    </row>
    <row r="19" spans="1:14" ht="12" customHeight="1" x14ac:dyDescent="0.15">
      <c r="A19" s="214">
        <f t="shared" ref="A19" si="3">+A17+1</f>
        <v>4</v>
      </c>
      <c r="B19" s="213" t="s">
        <v>496</v>
      </c>
      <c r="C19" s="108">
        <v>70</v>
      </c>
      <c r="D19" s="108"/>
      <c r="E19" s="109">
        <f>C19+D19</f>
        <v>70</v>
      </c>
      <c r="F19" s="89">
        <v>0</v>
      </c>
      <c r="G19" s="108"/>
      <c r="H19" s="110">
        <f>F19+G19</f>
        <v>0</v>
      </c>
      <c r="I19" s="117">
        <v>0</v>
      </c>
      <c r="J19" s="108"/>
      <c r="K19" s="109">
        <f>I19+J19</f>
        <v>0</v>
      </c>
      <c r="L19" s="89">
        <f>F19+I19</f>
        <v>0</v>
      </c>
      <c r="M19" s="108">
        <f>G19+J19</f>
        <v>0</v>
      </c>
      <c r="N19" s="110">
        <f>L19+M19</f>
        <v>0</v>
      </c>
    </row>
    <row r="20" spans="1:14" ht="12" customHeight="1" x14ac:dyDescent="0.15">
      <c r="B20" s="207"/>
      <c r="C20" s="77"/>
      <c r="D20" s="77"/>
      <c r="E20" s="79"/>
      <c r="F20" s="80"/>
      <c r="G20" s="77"/>
      <c r="H20" s="81"/>
      <c r="I20" s="82"/>
      <c r="J20" s="77"/>
      <c r="K20" s="79"/>
      <c r="L20" s="80"/>
      <c r="M20" s="77"/>
      <c r="N20" s="81"/>
    </row>
    <row r="21" spans="1:14" ht="12" customHeight="1" x14ac:dyDescent="0.15">
      <c r="A21" s="214">
        <f t="shared" ref="A21" si="4">+A19+1</f>
        <v>5</v>
      </c>
      <c r="B21" s="207" t="s">
        <v>497</v>
      </c>
      <c r="C21" s="108">
        <v>299</v>
      </c>
      <c r="D21" s="108"/>
      <c r="E21" s="109">
        <f>C21+D21</f>
        <v>299</v>
      </c>
      <c r="F21" s="89">
        <v>0</v>
      </c>
      <c r="G21" s="108"/>
      <c r="H21" s="110">
        <f>F21+G21</f>
        <v>0</v>
      </c>
      <c r="I21" s="117">
        <v>0</v>
      </c>
      <c r="J21" s="108"/>
      <c r="K21" s="109">
        <f>I21+J21</f>
        <v>0</v>
      </c>
      <c r="L21" s="89">
        <f>F21+I21</f>
        <v>0</v>
      </c>
      <c r="M21" s="108">
        <f>G21+J21</f>
        <v>0</v>
      </c>
      <c r="N21" s="110">
        <f>L21+M21</f>
        <v>0</v>
      </c>
    </row>
    <row r="22" spans="1:14" ht="12" customHeight="1" x14ac:dyDescent="0.15">
      <c r="B22" s="215"/>
      <c r="C22" s="77"/>
      <c r="D22" s="77"/>
      <c r="E22" s="79"/>
      <c r="F22" s="80"/>
      <c r="G22" s="77"/>
      <c r="H22" s="81"/>
      <c r="I22" s="82"/>
      <c r="J22" s="77"/>
      <c r="K22" s="79"/>
      <c r="L22" s="80"/>
      <c r="M22" s="77"/>
      <c r="N22" s="81"/>
    </row>
    <row r="23" spans="1:14" ht="12" customHeight="1" x14ac:dyDescent="0.15">
      <c r="A23" s="214">
        <f t="shared" ref="A23" si="5">+A21+1</f>
        <v>6</v>
      </c>
      <c r="B23" s="213" t="s">
        <v>498</v>
      </c>
      <c r="C23" s="108">
        <v>322</v>
      </c>
      <c r="D23" s="108"/>
      <c r="E23" s="109">
        <f>C23+D23</f>
        <v>322</v>
      </c>
      <c r="F23" s="89">
        <v>0</v>
      </c>
      <c r="G23" s="108"/>
      <c r="H23" s="110">
        <f>F23+G23</f>
        <v>0</v>
      </c>
      <c r="I23" s="117">
        <v>0</v>
      </c>
      <c r="J23" s="108"/>
      <c r="K23" s="109">
        <f>I23+J23</f>
        <v>0</v>
      </c>
      <c r="L23" s="89">
        <f>F23+I23</f>
        <v>0</v>
      </c>
      <c r="M23" s="108">
        <f>G23+J23</f>
        <v>0</v>
      </c>
      <c r="N23" s="110">
        <f>L23+M23</f>
        <v>0</v>
      </c>
    </row>
    <row r="24" spans="1:14" ht="12" customHeight="1" x14ac:dyDescent="0.15">
      <c r="B24" s="207"/>
      <c r="C24" s="85"/>
      <c r="D24" s="85"/>
      <c r="E24" s="87"/>
      <c r="F24" s="88"/>
      <c r="G24" s="85"/>
      <c r="H24" s="90"/>
      <c r="I24" s="114"/>
      <c r="J24" s="85"/>
      <c r="K24" s="87"/>
      <c r="L24" s="88"/>
      <c r="M24" s="85"/>
      <c r="N24" s="90"/>
    </row>
    <row r="25" spans="1:14" ht="12" customHeight="1" x14ac:dyDescent="0.15">
      <c r="A25" s="214">
        <f t="shared" ref="A25" si="6">+A23+1</f>
        <v>7</v>
      </c>
      <c r="B25" s="213" t="s">
        <v>499</v>
      </c>
      <c r="C25" s="108">
        <v>482</v>
      </c>
      <c r="D25" s="108"/>
      <c r="E25" s="109">
        <f>C25+D25</f>
        <v>482</v>
      </c>
      <c r="F25" s="89">
        <v>0</v>
      </c>
      <c r="G25" s="108"/>
      <c r="H25" s="110">
        <f>F25+G25</f>
        <v>0</v>
      </c>
      <c r="I25" s="117">
        <v>0</v>
      </c>
      <c r="J25" s="108"/>
      <c r="K25" s="109">
        <f>I25+J25</f>
        <v>0</v>
      </c>
      <c r="L25" s="89">
        <f>F25+I25</f>
        <v>0</v>
      </c>
      <c r="M25" s="108">
        <f>G25+J25</f>
        <v>0</v>
      </c>
      <c r="N25" s="110">
        <f>L25+M25</f>
        <v>0</v>
      </c>
    </row>
    <row r="26" spans="1:14" ht="12" customHeight="1" x14ac:dyDescent="0.15">
      <c r="B26" s="207" t="s">
        <v>345</v>
      </c>
      <c r="C26" s="77"/>
      <c r="D26" s="77"/>
      <c r="E26" s="79"/>
      <c r="F26" s="80"/>
      <c r="G26" s="77"/>
      <c r="H26" s="81"/>
      <c r="I26" s="82"/>
      <c r="J26" s="77"/>
      <c r="K26" s="79"/>
      <c r="L26" s="80"/>
      <c r="M26" s="77"/>
      <c r="N26" s="81"/>
    </row>
    <row r="27" spans="1:14" ht="12" customHeight="1" x14ac:dyDescent="0.15">
      <c r="A27" s="214">
        <f t="shared" ref="A27" si="7">+A25+1</f>
        <v>8</v>
      </c>
      <c r="B27" s="207" t="s">
        <v>500</v>
      </c>
      <c r="C27" s="108">
        <v>201</v>
      </c>
      <c r="D27" s="123"/>
      <c r="E27" s="109">
        <f>C27+D27</f>
        <v>201</v>
      </c>
      <c r="F27" s="89">
        <v>0</v>
      </c>
      <c r="G27" s="108"/>
      <c r="H27" s="110">
        <f>F27+G27</f>
        <v>0</v>
      </c>
      <c r="I27" s="117">
        <v>0</v>
      </c>
      <c r="J27" s="108"/>
      <c r="K27" s="109">
        <f>I27+J27</f>
        <v>0</v>
      </c>
      <c r="L27" s="89">
        <f>F27+I27</f>
        <v>0</v>
      </c>
      <c r="M27" s="108">
        <f>G27+J27</f>
        <v>0</v>
      </c>
      <c r="N27" s="110">
        <f>L27+M27</f>
        <v>0</v>
      </c>
    </row>
    <row r="28" spans="1:14" ht="12" customHeight="1" x14ac:dyDescent="0.15">
      <c r="B28" s="215" t="s">
        <v>501</v>
      </c>
      <c r="C28" s="77">
        <v>0</v>
      </c>
      <c r="D28" s="77"/>
      <c r="E28" s="87">
        <f t="shared" ref="E28:E29" si="8">C28+D28</f>
        <v>0</v>
      </c>
      <c r="F28" s="80"/>
      <c r="G28" s="77"/>
      <c r="H28" s="81"/>
      <c r="I28" s="82"/>
      <c r="J28" s="77"/>
      <c r="K28" s="79"/>
      <c r="L28" s="80"/>
      <c r="M28" s="77"/>
      <c r="N28" s="81"/>
    </row>
    <row r="29" spans="1:14" ht="12" customHeight="1" x14ac:dyDescent="0.15">
      <c r="A29" s="214">
        <f t="shared" ref="A29" si="9">+A27+1</f>
        <v>9</v>
      </c>
      <c r="B29" s="213" t="s">
        <v>502</v>
      </c>
      <c r="C29" s="108">
        <v>136.47999999999999</v>
      </c>
      <c r="D29" s="108"/>
      <c r="E29" s="110">
        <f t="shared" si="8"/>
        <v>136.47999999999999</v>
      </c>
      <c r="F29" s="89"/>
      <c r="G29" s="108"/>
      <c r="H29" s="110"/>
      <c r="I29" s="117"/>
      <c r="J29" s="108"/>
      <c r="K29" s="109"/>
      <c r="L29" s="89"/>
      <c r="M29" s="108"/>
      <c r="N29" s="110"/>
    </row>
    <row r="30" spans="1:14" ht="12" customHeight="1" x14ac:dyDescent="0.15">
      <c r="B30" s="215" t="s">
        <v>503</v>
      </c>
      <c r="C30" s="77"/>
      <c r="D30" s="77"/>
      <c r="E30" s="79"/>
      <c r="F30" s="80"/>
      <c r="G30" s="77"/>
      <c r="H30" s="81"/>
      <c r="I30" s="82"/>
      <c r="J30" s="77"/>
      <c r="K30" s="79"/>
      <c r="L30" s="80"/>
      <c r="M30" s="77"/>
      <c r="N30" s="81"/>
    </row>
    <row r="31" spans="1:14" ht="12" customHeight="1" x14ac:dyDescent="0.15">
      <c r="A31" s="214">
        <f t="shared" ref="A31" si="10">+A29+1</f>
        <v>10</v>
      </c>
      <c r="B31" s="213" t="s">
        <v>504</v>
      </c>
      <c r="C31" s="108">
        <v>336</v>
      </c>
      <c r="D31" s="123"/>
      <c r="E31" s="109">
        <f>C31+D31</f>
        <v>336</v>
      </c>
      <c r="F31" s="89">
        <v>0</v>
      </c>
      <c r="G31" s="108"/>
      <c r="H31" s="110">
        <f>F31+G31</f>
        <v>0</v>
      </c>
      <c r="I31" s="117">
        <v>0</v>
      </c>
      <c r="J31" s="108"/>
      <c r="K31" s="109">
        <f>I31+J31</f>
        <v>0</v>
      </c>
      <c r="L31" s="89">
        <f>F31+I31</f>
        <v>0</v>
      </c>
      <c r="M31" s="108">
        <f>G31+J31</f>
        <v>0</v>
      </c>
      <c r="N31" s="110">
        <f>L31+M31</f>
        <v>0</v>
      </c>
    </row>
    <row r="32" spans="1:14" ht="12" customHeight="1" x14ac:dyDescent="0.15">
      <c r="B32" s="206"/>
      <c r="C32" s="77"/>
      <c r="D32" s="77"/>
      <c r="E32" s="79"/>
      <c r="F32" s="80"/>
      <c r="G32" s="77"/>
      <c r="H32" s="81"/>
      <c r="I32" s="82"/>
      <c r="J32" s="77"/>
      <c r="K32" s="79"/>
      <c r="L32" s="80"/>
      <c r="M32" s="77"/>
      <c r="N32" s="81"/>
    </row>
    <row r="33" spans="1:14" ht="12" customHeight="1" x14ac:dyDescent="0.15">
      <c r="A33" s="214">
        <f t="shared" ref="A33" si="11">+A31+1</f>
        <v>11</v>
      </c>
      <c r="B33" s="213" t="s">
        <v>505</v>
      </c>
      <c r="C33" s="108">
        <v>633</v>
      </c>
      <c r="D33" s="108"/>
      <c r="E33" s="109">
        <f>C33+D33</f>
        <v>633</v>
      </c>
      <c r="F33" s="89">
        <v>0</v>
      </c>
      <c r="G33" s="108"/>
      <c r="H33" s="110">
        <f>F33+G33</f>
        <v>0</v>
      </c>
      <c r="I33" s="117">
        <v>0</v>
      </c>
      <c r="J33" s="108"/>
      <c r="K33" s="109">
        <f>I33+J33</f>
        <v>0</v>
      </c>
      <c r="L33" s="89">
        <f>F33+I33</f>
        <v>0</v>
      </c>
      <c r="M33" s="108">
        <f>G33+J33</f>
        <v>0</v>
      </c>
      <c r="N33" s="110">
        <f>L33+M33</f>
        <v>0</v>
      </c>
    </row>
    <row r="34" spans="1:14" ht="12" customHeight="1" x14ac:dyDescent="0.15">
      <c r="B34" s="206"/>
      <c r="C34" s="77"/>
      <c r="D34" s="77"/>
      <c r="E34" s="79"/>
      <c r="F34" s="80"/>
      <c r="G34" s="77"/>
      <c r="H34" s="81"/>
      <c r="I34" s="82"/>
      <c r="J34" s="77"/>
      <c r="K34" s="79"/>
      <c r="L34" s="80"/>
      <c r="M34" s="77"/>
      <c r="N34" s="81"/>
    </row>
    <row r="35" spans="1:14" ht="12" customHeight="1" x14ac:dyDescent="0.15">
      <c r="A35" s="214">
        <f t="shared" ref="A35" si="12">+A33+1</f>
        <v>12</v>
      </c>
      <c r="B35" s="213" t="s">
        <v>506</v>
      </c>
      <c r="C35" s="108">
        <v>905</v>
      </c>
      <c r="D35" s="108"/>
      <c r="E35" s="109">
        <f>C35+D35</f>
        <v>905</v>
      </c>
      <c r="F35" s="89">
        <v>0</v>
      </c>
      <c r="G35" s="108"/>
      <c r="H35" s="110">
        <f>F35+G35</f>
        <v>0</v>
      </c>
      <c r="I35" s="117">
        <v>0</v>
      </c>
      <c r="J35" s="108"/>
      <c r="K35" s="109">
        <f>I35+J35</f>
        <v>0</v>
      </c>
      <c r="L35" s="89">
        <f>F35+I35</f>
        <v>0</v>
      </c>
      <c r="M35" s="108">
        <f>G35+J35</f>
        <v>0</v>
      </c>
      <c r="N35" s="110">
        <f>L35+M35</f>
        <v>0</v>
      </c>
    </row>
    <row r="36" spans="1:14" ht="12" customHeight="1" x14ac:dyDescent="0.15">
      <c r="B36" s="207"/>
      <c r="C36" s="77"/>
      <c r="D36" s="77"/>
      <c r="E36" s="79"/>
      <c r="F36" s="80"/>
      <c r="G36" s="77"/>
      <c r="H36" s="81"/>
      <c r="I36" s="82"/>
      <c r="J36" s="77"/>
      <c r="K36" s="79"/>
      <c r="L36" s="80"/>
      <c r="M36" s="77"/>
      <c r="N36" s="81"/>
    </row>
    <row r="37" spans="1:14" ht="12" customHeight="1" x14ac:dyDescent="0.15">
      <c r="A37" s="214">
        <f t="shared" ref="A37" si="13">+A35+1</f>
        <v>13</v>
      </c>
      <c r="B37" s="213" t="s">
        <v>507</v>
      </c>
      <c r="C37" s="108">
        <v>605</v>
      </c>
      <c r="D37" s="108"/>
      <c r="E37" s="109">
        <f>C37+D37</f>
        <v>605</v>
      </c>
      <c r="F37" s="89">
        <v>0</v>
      </c>
      <c r="G37" s="108"/>
      <c r="H37" s="110">
        <f>F37+G37</f>
        <v>0</v>
      </c>
      <c r="I37" s="117">
        <v>0</v>
      </c>
      <c r="J37" s="108"/>
      <c r="K37" s="109">
        <f>I37+J37</f>
        <v>0</v>
      </c>
      <c r="L37" s="89">
        <f>F37+I37</f>
        <v>0</v>
      </c>
      <c r="M37" s="108">
        <f>G37+J37</f>
        <v>0</v>
      </c>
      <c r="N37" s="110">
        <f>L37+M37</f>
        <v>0</v>
      </c>
    </row>
    <row r="38" spans="1:14" ht="12" customHeight="1" x14ac:dyDescent="0.15">
      <c r="B38" s="215"/>
      <c r="C38" s="77"/>
      <c r="D38" s="77"/>
      <c r="E38" s="79"/>
      <c r="F38" s="80"/>
      <c r="G38" s="77"/>
      <c r="H38" s="81"/>
      <c r="I38" s="82"/>
      <c r="J38" s="77"/>
      <c r="K38" s="79"/>
      <c r="L38" s="80"/>
      <c r="M38" s="77"/>
      <c r="N38" s="81"/>
    </row>
    <row r="39" spans="1:14" ht="12" customHeight="1" x14ac:dyDescent="0.15">
      <c r="A39" s="214">
        <f t="shared" ref="A39" si="14">+A37+1</f>
        <v>14</v>
      </c>
      <c r="B39" s="213" t="s">
        <v>508</v>
      </c>
      <c r="C39" s="108">
        <v>1016</v>
      </c>
      <c r="D39" s="108"/>
      <c r="E39" s="109">
        <f>C39+D39</f>
        <v>1016</v>
      </c>
      <c r="F39" s="89">
        <v>0</v>
      </c>
      <c r="G39" s="108"/>
      <c r="H39" s="110">
        <f>F39+G39</f>
        <v>0</v>
      </c>
      <c r="I39" s="117">
        <v>0</v>
      </c>
      <c r="J39" s="108"/>
      <c r="K39" s="109">
        <f>I39+J39</f>
        <v>0</v>
      </c>
      <c r="L39" s="89">
        <f>F39+I39</f>
        <v>0</v>
      </c>
      <c r="M39" s="108">
        <f>G39+J39</f>
        <v>0</v>
      </c>
      <c r="N39" s="110">
        <f>L39+M39</f>
        <v>0</v>
      </c>
    </row>
    <row r="40" spans="1:14" ht="12" customHeight="1" x14ac:dyDescent="0.15">
      <c r="B40" s="207"/>
      <c r="C40" s="77"/>
      <c r="D40" s="77"/>
      <c r="E40" s="79"/>
      <c r="F40" s="80"/>
      <c r="G40" s="77"/>
      <c r="H40" s="81"/>
      <c r="I40" s="82"/>
      <c r="J40" s="77"/>
      <c r="K40" s="79"/>
      <c r="L40" s="80"/>
      <c r="M40" s="77"/>
      <c r="N40" s="81"/>
    </row>
    <row r="41" spans="1:14" ht="12" customHeight="1" x14ac:dyDescent="0.15">
      <c r="A41" s="214">
        <f t="shared" ref="A41" si="15">+A39+1</f>
        <v>15</v>
      </c>
      <c r="B41" s="213" t="s">
        <v>509</v>
      </c>
      <c r="C41" s="108">
        <v>350</v>
      </c>
      <c r="D41" s="123"/>
      <c r="E41" s="109">
        <f>C41+D41</f>
        <v>350</v>
      </c>
      <c r="F41" s="89">
        <v>0</v>
      </c>
      <c r="G41" s="108"/>
      <c r="H41" s="110">
        <f>F41+G41</f>
        <v>0</v>
      </c>
      <c r="I41" s="117">
        <v>0</v>
      </c>
      <c r="J41" s="108"/>
      <c r="K41" s="109">
        <f>I41+J41</f>
        <v>0</v>
      </c>
      <c r="L41" s="89">
        <f>F41+I41</f>
        <v>0</v>
      </c>
      <c r="M41" s="108">
        <f>G41+J41</f>
        <v>0</v>
      </c>
      <c r="N41" s="110">
        <f>L41+M41</f>
        <v>0</v>
      </c>
    </row>
    <row r="42" spans="1:14" ht="12" customHeight="1" x14ac:dyDescent="0.15">
      <c r="B42" s="207"/>
      <c r="C42" s="85"/>
      <c r="D42" s="86"/>
      <c r="E42" s="87"/>
      <c r="F42" s="88"/>
      <c r="G42" s="85"/>
      <c r="H42" s="90"/>
      <c r="I42" s="114"/>
      <c r="J42" s="85"/>
      <c r="K42" s="87"/>
      <c r="L42" s="88"/>
      <c r="M42" s="85"/>
      <c r="N42" s="90"/>
    </row>
    <row r="43" spans="1:14" ht="12" customHeight="1" x14ac:dyDescent="0.15">
      <c r="A43" s="214">
        <f t="shared" ref="A43" si="16">+A41+1</f>
        <v>16</v>
      </c>
      <c r="B43" s="207" t="s">
        <v>333</v>
      </c>
      <c r="C43" s="85">
        <v>826</v>
      </c>
      <c r="D43" s="86"/>
      <c r="E43" s="87">
        <f>C43+D43</f>
        <v>826</v>
      </c>
      <c r="F43" s="88">
        <v>0</v>
      </c>
      <c r="G43" s="85"/>
      <c r="H43" s="90">
        <f>F43+G43</f>
        <v>0</v>
      </c>
      <c r="I43" s="114">
        <v>0</v>
      </c>
      <c r="J43" s="85"/>
      <c r="K43" s="87">
        <f>I43+J43</f>
        <v>0</v>
      </c>
      <c r="L43" s="88">
        <f>F43+I43</f>
        <v>0</v>
      </c>
      <c r="M43" s="85">
        <f>G43+J43</f>
        <v>0</v>
      </c>
      <c r="N43" s="90">
        <f>L43+M43</f>
        <v>0</v>
      </c>
    </row>
    <row r="44" spans="1:14" ht="12" customHeight="1" x14ac:dyDescent="0.15">
      <c r="B44" s="215"/>
      <c r="C44" s="77"/>
      <c r="D44" s="78"/>
      <c r="E44" s="79"/>
      <c r="F44" s="80"/>
      <c r="G44" s="77"/>
      <c r="H44" s="81"/>
      <c r="I44" s="82"/>
      <c r="J44" s="77"/>
      <c r="K44" s="79"/>
      <c r="L44" s="80"/>
      <c r="M44" s="77"/>
      <c r="N44" s="81"/>
    </row>
    <row r="45" spans="1:14" ht="12" customHeight="1" x14ac:dyDescent="0.15">
      <c r="A45" s="214">
        <f t="shared" ref="A45" si="17">+A43+1</f>
        <v>17</v>
      </c>
      <c r="B45" s="207" t="s">
        <v>510</v>
      </c>
      <c r="C45" s="85">
        <v>427</v>
      </c>
      <c r="D45" s="86"/>
      <c r="E45" s="87">
        <f>+C45+D45</f>
        <v>427</v>
      </c>
      <c r="F45" s="88">
        <v>0</v>
      </c>
      <c r="G45" s="85"/>
      <c r="H45" s="90">
        <f>F45+G45</f>
        <v>0</v>
      </c>
      <c r="I45" s="114">
        <v>0</v>
      </c>
      <c r="J45" s="85"/>
      <c r="K45" s="87">
        <f>I45+J45</f>
        <v>0</v>
      </c>
      <c r="L45" s="88">
        <f>F45+I45</f>
        <v>0</v>
      </c>
      <c r="M45" s="85">
        <f>G45+J45</f>
        <v>0</v>
      </c>
      <c r="N45" s="90">
        <f>L45+M45</f>
        <v>0</v>
      </c>
    </row>
    <row r="46" spans="1:14" ht="12" customHeight="1" x14ac:dyDescent="0.15">
      <c r="B46" s="216"/>
      <c r="C46" s="77"/>
      <c r="D46" s="78"/>
      <c r="E46" s="79"/>
      <c r="F46" s="80"/>
      <c r="G46" s="77"/>
      <c r="H46" s="81"/>
      <c r="I46" s="82"/>
      <c r="J46" s="77"/>
      <c r="K46" s="79"/>
      <c r="L46" s="80"/>
      <c r="M46" s="77"/>
      <c r="N46" s="81"/>
    </row>
    <row r="47" spans="1:14" ht="12" customHeight="1" x14ac:dyDescent="0.15">
      <c r="A47" s="214">
        <f t="shared" ref="A47" si="18">+A45+1</f>
        <v>18</v>
      </c>
      <c r="B47" s="213" t="s">
        <v>511</v>
      </c>
      <c r="C47" s="108">
        <v>456</v>
      </c>
      <c r="D47" s="123"/>
      <c r="E47" s="110">
        <f>+C47+D47</f>
        <v>456</v>
      </c>
      <c r="F47" s="89">
        <v>0</v>
      </c>
      <c r="G47" s="108"/>
      <c r="H47" s="110">
        <f>F47+G47</f>
        <v>0</v>
      </c>
      <c r="I47" s="117"/>
      <c r="J47" s="108"/>
      <c r="K47" s="109"/>
      <c r="L47" s="89">
        <f>F47+I47</f>
        <v>0</v>
      </c>
      <c r="M47" s="108">
        <f>G47+J47</f>
        <v>0</v>
      </c>
      <c r="N47" s="110">
        <f>L47+M47</f>
        <v>0</v>
      </c>
    </row>
    <row r="48" spans="1:14" ht="12" customHeight="1" x14ac:dyDescent="0.15">
      <c r="B48" s="216"/>
      <c r="C48" s="77"/>
      <c r="D48" s="78"/>
      <c r="E48" s="79"/>
      <c r="F48" s="80"/>
      <c r="G48" s="77"/>
      <c r="H48" s="81"/>
      <c r="I48" s="82"/>
      <c r="J48" s="77"/>
      <c r="K48" s="79"/>
      <c r="L48" s="80"/>
      <c r="M48" s="77"/>
      <c r="N48" s="81"/>
    </row>
    <row r="49" spans="1:15" ht="12" customHeight="1" x14ac:dyDescent="0.15">
      <c r="A49" s="214">
        <f t="shared" ref="A49:A51" si="19">+A47+1</f>
        <v>19</v>
      </c>
      <c r="B49" s="213" t="s">
        <v>512</v>
      </c>
      <c r="C49" s="108">
        <v>149</v>
      </c>
      <c r="D49" s="123"/>
      <c r="E49" s="110">
        <f>+C49+D49</f>
        <v>149</v>
      </c>
      <c r="F49" s="89">
        <v>0</v>
      </c>
      <c r="G49" s="108"/>
      <c r="H49" s="110">
        <f>F49+G49</f>
        <v>0</v>
      </c>
      <c r="I49" s="117"/>
      <c r="J49" s="108"/>
      <c r="K49" s="109"/>
      <c r="L49" s="89">
        <f>F49+I49</f>
        <v>0</v>
      </c>
      <c r="M49" s="108">
        <f>G49+J49</f>
        <v>0</v>
      </c>
      <c r="N49" s="110">
        <f>L49+M49</f>
        <v>0</v>
      </c>
    </row>
    <row r="50" spans="1:15" ht="12" customHeight="1" x14ac:dyDescent="0.15">
      <c r="B50" s="216"/>
      <c r="C50" s="77"/>
      <c r="D50" s="78"/>
      <c r="E50" s="79"/>
      <c r="F50" s="80"/>
      <c r="G50" s="77"/>
      <c r="H50" s="81"/>
      <c r="I50" s="82"/>
      <c r="J50" s="77"/>
      <c r="K50" s="79"/>
      <c r="L50" s="80"/>
      <c r="M50" s="77"/>
      <c r="N50" s="81"/>
    </row>
    <row r="51" spans="1:15" ht="12" customHeight="1" x14ac:dyDescent="0.15">
      <c r="A51" s="214">
        <f t="shared" si="19"/>
        <v>20</v>
      </c>
      <c r="B51" s="213" t="s">
        <v>513</v>
      </c>
      <c r="C51" s="108"/>
      <c r="D51" s="123">
        <v>472.72</v>
      </c>
      <c r="E51" s="110">
        <f>+C51+D51</f>
        <v>472.72</v>
      </c>
      <c r="F51" s="89">
        <v>0</v>
      </c>
      <c r="G51" s="108"/>
      <c r="H51" s="110">
        <f>F51+G51</f>
        <v>0</v>
      </c>
      <c r="I51" s="117"/>
      <c r="J51" s="108"/>
      <c r="K51" s="109"/>
      <c r="L51" s="89">
        <f>F51+I51</f>
        <v>0</v>
      </c>
      <c r="M51" s="108">
        <f>G51+J51</f>
        <v>0</v>
      </c>
      <c r="N51" s="110">
        <f>L51+M51</f>
        <v>0</v>
      </c>
    </row>
    <row r="52" spans="1:15" ht="12" customHeight="1" x14ac:dyDescent="0.15">
      <c r="B52" s="190"/>
      <c r="C52" s="85"/>
      <c r="D52" s="85"/>
      <c r="E52" s="87"/>
      <c r="F52" s="88"/>
      <c r="G52" s="85"/>
      <c r="H52" s="90"/>
      <c r="I52" s="114"/>
      <c r="J52" s="85"/>
      <c r="K52" s="87"/>
      <c r="L52" s="88"/>
      <c r="M52" s="85"/>
      <c r="N52" s="90"/>
      <c r="O52" s="11"/>
    </row>
    <row r="53" spans="1:15" ht="12" customHeight="1" x14ac:dyDescent="0.15">
      <c r="A53" s="214">
        <v>21</v>
      </c>
      <c r="B53" s="207" t="s">
        <v>514</v>
      </c>
      <c r="C53" s="108">
        <v>496</v>
      </c>
      <c r="D53" s="108"/>
      <c r="E53" s="109">
        <f>C53+D53</f>
        <v>496</v>
      </c>
      <c r="F53" s="89">
        <v>0</v>
      </c>
      <c r="G53" s="108"/>
      <c r="H53" s="110">
        <f>F53+G53</f>
        <v>0</v>
      </c>
      <c r="I53" s="117">
        <v>0</v>
      </c>
      <c r="J53" s="108"/>
      <c r="K53" s="109">
        <f>I53+J53</f>
        <v>0</v>
      </c>
      <c r="L53" s="89">
        <f>F53+I53</f>
        <v>0</v>
      </c>
      <c r="M53" s="108">
        <f>G53+J53</f>
        <v>0</v>
      </c>
      <c r="N53" s="110">
        <f>L53+M53</f>
        <v>0</v>
      </c>
      <c r="O53" s="11">
        <v>1</v>
      </c>
    </row>
    <row r="54" spans="1:15" ht="12" customHeight="1" x14ac:dyDescent="0.15">
      <c r="B54" s="206"/>
      <c r="C54" s="77"/>
      <c r="D54" s="77"/>
      <c r="E54" s="79"/>
      <c r="F54" s="80"/>
      <c r="G54" s="77"/>
      <c r="H54" s="81"/>
      <c r="I54" s="82"/>
      <c r="J54" s="77"/>
      <c r="K54" s="79"/>
      <c r="L54" s="80"/>
      <c r="M54" s="77"/>
      <c r="N54" s="81"/>
      <c r="O54" s="11"/>
    </row>
    <row r="55" spans="1:15" ht="12" customHeight="1" x14ac:dyDescent="0.15">
      <c r="A55" s="214">
        <f t="shared" ref="A55" si="20">+A53+1</f>
        <v>22</v>
      </c>
      <c r="B55" s="213" t="s">
        <v>515</v>
      </c>
      <c r="C55" s="108">
        <v>1287</v>
      </c>
      <c r="D55" s="108"/>
      <c r="E55" s="109">
        <f>C55+D55</f>
        <v>1287</v>
      </c>
      <c r="F55" s="89">
        <v>0</v>
      </c>
      <c r="G55" s="108"/>
      <c r="H55" s="110">
        <f>F55+G55</f>
        <v>0</v>
      </c>
      <c r="I55" s="117">
        <v>0</v>
      </c>
      <c r="J55" s="108"/>
      <c r="K55" s="109">
        <f>I55+J55</f>
        <v>0</v>
      </c>
      <c r="L55" s="89">
        <f>F55+I55</f>
        <v>0</v>
      </c>
      <c r="M55" s="108">
        <f>G55+J55</f>
        <v>0</v>
      </c>
      <c r="N55" s="110">
        <f>L55+M55</f>
        <v>0</v>
      </c>
      <c r="O55" s="11">
        <v>1</v>
      </c>
    </row>
    <row r="56" spans="1:15" ht="12" customHeight="1" x14ac:dyDescent="0.15">
      <c r="B56" s="206"/>
      <c r="C56" s="77"/>
      <c r="D56" s="77"/>
      <c r="E56" s="79"/>
      <c r="F56" s="80"/>
      <c r="G56" s="77"/>
      <c r="H56" s="81"/>
      <c r="I56" s="82"/>
      <c r="J56" s="77"/>
      <c r="K56" s="79"/>
      <c r="L56" s="80"/>
      <c r="M56" s="77"/>
      <c r="N56" s="81"/>
      <c r="O56" s="11"/>
    </row>
    <row r="57" spans="1:15" ht="12" customHeight="1" x14ac:dyDescent="0.15">
      <c r="A57" s="214">
        <f t="shared" ref="A57" si="21">+A55+1</f>
        <v>23</v>
      </c>
      <c r="B57" s="213" t="s">
        <v>516</v>
      </c>
      <c r="C57" s="108">
        <v>637</v>
      </c>
      <c r="D57" s="108"/>
      <c r="E57" s="109">
        <f>C57+D57</f>
        <v>637</v>
      </c>
      <c r="F57" s="89">
        <v>0</v>
      </c>
      <c r="G57" s="108"/>
      <c r="H57" s="110">
        <f>F57+G57</f>
        <v>0</v>
      </c>
      <c r="I57" s="117">
        <v>0</v>
      </c>
      <c r="J57" s="108"/>
      <c r="K57" s="109">
        <f>I57+J57</f>
        <v>0</v>
      </c>
      <c r="L57" s="89">
        <f>F57+I57</f>
        <v>0</v>
      </c>
      <c r="M57" s="108">
        <f>G57+J57</f>
        <v>0</v>
      </c>
      <c r="N57" s="110">
        <f>L57+M57</f>
        <v>0</v>
      </c>
      <c r="O57" s="11">
        <v>1</v>
      </c>
    </row>
    <row r="58" spans="1:15" ht="12" customHeight="1" x14ac:dyDescent="0.15">
      <c r="B58" s="207"/>
      <c r="C58" s="77"/>
      <c r="D58" s="77"/>
      <c r="E58" s="79"/>
      <c r="F58" s="80"/>
      <c r="G58" s="77"/>
      <c r="H58" s="81"/>
      <c r="I58" s="82"/>
      <c r="J58" s="77"/>
      <c r="K58" s="79"/>
      <c r="L58" s="80"/>
      <c r="M58" s="77"/>
      <c r="N58" s="81"/>
      <c r="O58" s="11"/>
    </row>
    <row r="59" spans="1:15" ht="12" customHeight="1" x14ac:dyDescent="0.15">
      <c r="A59" s="214">
        <f t="shared" ref="A59" si="22">+A57+1</f>
        <v>24</v>
      </c>
      <c r="B59" s="207" t="s">
        <v>517</v>
      </c>
      <c r="C59" s="108">
        <v>2194</v>
      </c>
      <c r="D59" s="108"/>
      <c r="E59" s="109">
        <f>C59+D59</f>
        <v>2194</v>
      </c>
      <c r="F59" s="89">
        <v>0</v>
      </c>
      <c r="G59" s="108"/>
      <c r="H59" s="110">
        <f>F59+G59</f>
        <v>0</v>
      </c>
      <c r="I59" s="117">
        <v>0</v>
      </c>
      <c r="J59" s="108"/>
      <c r="K59" s="109">
        <f>I59+J59</f>
        <v>0</v>
      </c>
      <c r="L59" s="89">
        <f>F59+I59</f>
        <v>0</v>
      </c>
      <c r="M59" s="108">
        <f>G59+J59</f>
        <v>0</v>
      </c>
      <c r="N59" s="110">
        <f>L59+M59</f>
        <v>0</v>
      </c>
      <c r="O59" s="11">
        <v>1</v>
      </c>
    </row>
    <row r="60" spans="1:15" ht="12" customHeight="1" x14ac:dyDescent="0.15">
      <c r="B60" s="215"/>
      <c r="C60" s="77"/>
      <c r="D60" s="77"/>
      <c r="E60" s="79"/>
      <c r="F60" s="80"/>
      <c r="G60" s="139"/>
      <c r="H60" s="81"/>
      <c r="I60" s="82"/>
      <c r="J60" s="77"/>
      <c r="K60" s="79"/>
      <c r="L60" s="80"/>
      <c r="M60" s="77"/>
      <c r="N60" s="81"/>
      <c r="O60" s="11"/>
    </row>
    <row r="61" spans="1:15" ht="12" customHeight="1" x14ac:dyDescent="0.15">
      <c r="A61" s="214">
        <f t="shared" ref="A61" si="23">+A59+1</f>
        <v>25</v>
      </c>
      <c r="B61" s="213" t="s">
        <v>518</v>
      </c>
      <c r="C61" s="108">
        <v>0</v>
      </c>
      <c r="D61" s="108"/>
      <c r="E61" s="109">
        <f>C61+D61</f>
        <v>0</v>
      </c>
      <c r="F61" s="89">
        <v>145</v>
      </c>
      <c r="G61" s="108"/>
      <c r="H61" s="110">
        <f>F61+G61</f>
        <v>145</v>
      </c>
      <c r="I61" s="117">
        <v>0</v>
      </c>
      <c r="J61" s="108"/>
      <c r="K61" s="109">
        <f>I61+J61</f>
        <v>0</v>
      </c>
      <c r="L61" s="89">
        <f>F61+I61</f>
        <v>145</v>
      </c>
      <c r="M61" s="108">
        <f>G61+J61</f>
        <v>0</v>
      </c>
      <c r="N61" s="110">
        <f>L61+M61</f>
        <v>145</v>
      </c>
      <c r="O61" s="11">
        <v>1</v>
      </c>
    </row>
    <row r="62" spans="1:15" ht="12" customHeight="1" x14ac:dyDescent="0.15">
      <c r="B62" s="207"/>
      <c r="C62" s="77"/>
      <c r="D62" s="77"/>
      <c r="E62" s="79"/>
      <c r="F62" s="80"/>
      <c r="G62" s="77"/>
      <c r="H62" s="81"/>
      <c r="I62" s="82"/>
      <c r="J62" s="77"/>
      <c r="K62" s="79"/>
      <c r="L62" s="80"/>
      <c r="M62" s="77"/>
      <c r="N62" s="81"/>
      <c r="O62" s="11"/>
    </row>
    <row r="63" spans="1:15" ht="12" customHeight="1" x14ac:dyDescent="0.15">
      <c r="A63" s="214">
        <f t="shared" ref="A63" si="24">+A61+1</f>
        <v>26</v>
      </c>
      <c r="B63" s="213" t="s">
        <v>519</v>
      </c>
      <c r="C63" s="108">
        <v>65</v>
      </c>
      <c r="D63" s="108"/>
      <c r="E63" s="109">
        <f>C63+D63</f>
        <v>65</v>
      </c>
      <c r="F63" s="89">
        <v>0</v>
      </c>
      <c r="G63" s="108"/>
      <c r="H63" s="110">
        <f>F63+G63</f>
        <v>0</v>
      </c>
      <c r="I63" s="117">
        <v>0</v>
      </c>
      <c r="J63" s="108"/>
      <c r="K63" s="109">
        <f>I63+J63</f>
        <v>0</v>
      </c>
      <c r="L63" s="89">
        <f>F63+I63</f>
        <v>0</v>
      </c>
      <c r="M63" s="108">
        <f>G63+J63</f>
        <v>0</v>
      </c>
      <c r="N63" s="110">
        <f>L63+M63</f>
        <v>0</v>
      </c>
      <c r="O63" s="11">
        <v>1</v>
      </c>
    </row>
    <row r="64" spans="1:15" ht="12" customHeight="1" x14ac:dyDescent="0.15">
      <c r="B64" s="207"/>
      <c r="C64" s="77"/>
      <c r="D64" s="77"/>
      <c r="E64" s="79"/>
      <c r="F64" s="80"/>
      <c r="G64" s="77"/>
      <c r="H64" s="81"/>
      <c r="I64" s="82"/>
      <c r="J64" s="77"/>
      <c r="K64" s="79"/>
      <c r="L64" s="80"/>
      <c r="M64" s="77"/>
      <c r="N64" s="81"/>
      <c r="O64" s="11"/>
    </row>
    <row r="65" spans="1:15" ht="12" customHeight="1" x14ac:dyDescent="0.15">
      <c r="A65" s="214">
        <f t="shared" ref="A65" si="25">+A63+1</f>
        <v>27</v>
      </c>
      <c r="B65" s="213" t="s">
        <v>520</v>
      </c>
      <c r="C65" s="108">
        <v>89</v>
      </c>
      <c r="D65" s="108"/>
      <c r="E65" s="109">
        <f>C65+D65</f>
        <v>89</v>
      </c>
      <c r="F65" s="89">
        <v>0</v>
      </c>
      <c r="G65" s="108"/>
      <c r="H65" s="110">
        <f>F65+G65</f>
        <v>0</v>
      </c>
      <c r="I65" s="117">
        <v>0</v>
      </c>
      <c r="J65" s="108"/>
      <c r="K65" s="109">
        <f>I65+J65</f>
        <v>0</v>
      </c>
      <c r="L65" s="89">
        <f>F65+I65</f>
        <v>0</v>
      </c>
      <c r="M65" s="108">
        <f>G65+J65</f>
        <v>0</v>
      </c>
      <c r="N65" s="110">
        <f>L65+M65</f>
        <v>0</v>
      </c>
      <c r="O65" s="11">
        <v>1</v>
      </c>
    </row>
    <row r="66" spans="1:15" ht="12" customHeight="1" x14ac:dyDescent="0.15">
      <c r="B66" s="207"/>
      <c r="C66" s="77"/>
      <c r="D66" s="77"/>
      <c r="E66" s="79"/>
      <c r="F66" s="80"/>
      <c r="G66" s="77"/>
      <c r="H66" s="81"/>
      <c r="I66" s="82"/>
      <c r="J66" s="77"/>
      <c r="K66" s="79"/>
      <c r="L66" s="80"/>
      <c r="M66" s="77"/>
      <c r="N66" s="81"/>
      <c r="O66" s="11"/>
    </row>
    <row r="67" spans="1:15" ht="12" customHeight="1" x14ac:dyDescent="0.15">
      <c r="A67" s="214">
        <f t="shared" ref="A67" si="26">+A65+1</f>
        <v>28</v>
      </c>
      <c r="B67" s="213" t="s">
        <v>521</v>
      </c>
      <c r="C67" s="108">
        <v>760</v>
      </c>
      <c r="D67" s="108"/>
      <c r="E67" s="109">
        <f>C67+D67</f>
        <v>760</v>
      </c>
      <c r="F67" s="89">
        <v>0</v>
      </c>
      <c r="G67" s="108"/>
      <c r="H67" s="110">
        <f>F67+G67</f>
        <v>0</v>
      </c>
      <c r="I67" s="117">
        <v>0</v>
      </c>
      <c r="J67" s="108"/>
      <c r="K67" s="109">
        <f>I67+J67</f>
        <v>0</v>
      </c>
      <c r="L67" s="89">
        <f>F67+I67</f>
        <v>0</v>
      </c>
      <c r="M67" s="108">
        <f>G67+J67</f>
        <v>0</v>
      </c>
      <c r="N67" s="110">
        <f>L67+M67</f>
        <v>0</v>
      </c>
      <c r="O67" s="11">
        <v>1</v>
      </c>
    </row>
    <row r="68" spans="1:15" ht="12" customHeight="1" x14ac:dyDescent="0.15">
      <c r="B68" s="215" t="s">
        <v>522</v>
      </c>
      <c r="C68" s="85"/>
      <c r="D68" s="85"/>
      <c r="E68" s="79"/>
      <c r="F68" s="88"/>
      <c r="G68" s="85"/>
      <c r="H68" s="81"/>
      <c r="I68" s="114"/>
      <c r="J68" s="85"/>
      <c r="K68" s="79"/>
      <c r="L68" s="88"/>
      <c r="M68" s="85"/>
      <c r="N68" s="81"/>
      <c r="O68" s="11"/>
    </row>
    <row r="69" spans="1:15" ht="12" customHeight="1" x14ac:dyDescent="0.15">
      <c r="A69" s="214">
        <f t="shared" ref="A69" si="27">+A67+1</f>
        <v>29</v>
      </c>
      <c r="B69" s="213" t="s">
        <v>523</v>
      </c>
      <c r="C69" s="108">
        <v>29</v>
      </c>
      <c r="D69" s="108"/>
      <c r="E69" s="109">
        <f>C69+D69</f>
        <v>29</v>
      </c>
      <c r="F69" s="89">
        <v>0</v>
      </c>
      <c r="G69" s="108"/>
      <c r="H69" s="110">
        <f>F69+G69</f>
        <v>0</v>
      </c>
      <c r="I69" s="117">
        <v>0</v>
      </c>
      <c r="J69" s="108"/>
      <c r="K69" s="109">
        <f>I69+J69</f>
        <v>0</v>
      </c>
      <c r="L69" s="89">
        <f>F69+I69</f>
        <v>0</v>
      </c>
      <c r="M69" s="108">
        <f>G69+J69</f>
        <v>0</v>
      </c>
      <c r="N69" s="110">
        <f>L69+M69</f>
        <v>0</v>
      </c>
      <c r="O69" s="11">
        <v>1</v>
      </c>
    </row>
    <row r="70" spans="1:15" ht="12" customHeight="1" x14ac:dyDescent="0.15">
      <c r="B70" s="207"/>
      <c r="C70" s="77"/>
      <c r="D70" s="77"/>
      <c r="E70" s="79"/>
      <c r="F70" s="80"/>
      <c r="G70" s="77"/>
      <c r="H70" s="81"/>
      <c r="I70" s="82"/>
      <c r="J70" s="77"/>
      <c r="K70" s="79"/>
      <c r="L70" s="80"/>
      <c r="M70" s="77"/>
      <c r="N70" s="81"/>
      <c r="O70" s="11"/>
    </row>
    <row r="71" spans="1:15" ht="12" customHeight="1" x14ac:dyDescent="0.15">
      <c r="A71" s="214">
        <f t="shared" ref="A71" si="28">+A69+1</f>
        <v>30</v>
      </c>
      <c r="B71" s="207" t="s">
        <v>524</v>
      </c>
      <c r="C71" s="108">
        <v>2183</v>
      </c>
      <c r="D71" s="108"/>
      <c r="E71" s="109">
        <f>C71+D71</f>
        <v>2183</v>
      </c>
      <c r="F71" s="89">
        <v>0</v>
      </c>
      <c r="G71" s="108"/>
      <c r="H71" s="110">
        <f>F71+G71</f>
        <v>0</v>
      </c>
      <c r="I71" s="117">
        <v>0</v>
      </c>
      <c r="J71" s="108"/>
      <c r="K71" s="109">
        <f>I71+J71</f>
        <v>0</v>
      </c>
      <c r="L71" s="89">
        <f>F71+I71</f>
        <v>0</v>
      </c>
      <c r="M71" s="108">
        <f>G71+J71</f>
        <v>0</v>
      </c>
      <c r="N71" s="110">
        <f>L71+M71</f>
        <v>0</v>
      </c>
      <c r="O71" s="11">
        <v>1</v>
      </c>
    </row>
    <row r="72" spans="1:15" ht="12" customHeight="1" x14ac:dyDescent="0.15">
      <c r="B72" s="215"/>
      <c r="C72" s="77"/>
      <c r="D72" s="77"/>
      <c r="E72" s="79"/>
      <c r="F72" s="80"/>
      <c r="G72" s="77"/>
      <c r="H72" s="81"/>
      <c r="I72" s="82"/>
      <c r="J72" s="77"/>
      <c r="K72" s="79"/>
      <c r="L72" s="80"/>
      <c r="M72" s="77"/>
      <c r="N72" s="81"/>
      <c r="O72" s="11"/>
    </row>
    <row r="73" spans="1:15" ht="12" customHeight="1" x14ac:dyDescent="0.15">
      <c r="A73" s="214">
        <f t="shared" ref="A73" si="29">+A71+1</f>
        <v>31</v>
      </c>
      <c r="B73" s="213" t="s">
        <v>525</v>
      </c>
      <c r="C73" s="108">
        <v>28</v>
      </c>
      <c r="D73" s="108"/>
      <c r="E73" s="109">
        <f>C73+D73</f>
        <v>28</v>
      </c>
      <c r="F73" s="89">
        <v>0</v>
      </c>
      <c r="G73" s="108"/>
      <c r="H73" s="110">
        <f>F73+G73</f>
        <v>0</v>
      </c>
      <c r="I73" s="117">
        <v>0</v>
      </c>
      <c r="J73" s="108"/>
      <c r="K73" s="109">
        <f>I73+J73</f>
        <v>0</v>
      </c>
      <c r="L73" s="89">
        <f>F73+I73</f>
        <v>0</v>
      </c>
      <c r="M73" s="108">
        <f>G73+J73</f>
        <v>0</v>
      </c>
      <c r="N73" s="110">
        <f>L73+M73</f>
        <v>0</v>
      </c>
      <c r="O73" s="11">
        <v>1</v>
      </c>
    </row>
    <row r="74" spans="1:15" ht="12" customHeight="1" x14ac:dyDescent="0.15">
      <c r="B74" s="190"/>
      <c r="C74" s="85"/>
      <c r="D74" s="85"/>
      <c r="E74" s="87"/>
      <c r="F74" s="88"/>
      <c r="G74" s="85"/>
      <c r="H74" s="90"/>
      <c r="I74" s="114"/>
      <c r="J74" s="85"/>
      <c r="K74" s="87"/>
      <c r="L74" s="88"/>
      <c r="M74" s="85"/>
      <c r="N74" s="90"/>
      <c r="O74" s="11"/>
    </row>
    <row r="75" spans="1:15" ht="12" customHeight="1" x14ac:dyDescent="0.15">
      <c r="A75" s="214">
        <f t="shared" ref="A75" si="30">+A73+1</f>
        <v>32</v>
      </c>
      <c r="B75" s="207" t="s">
        <v>526</v>
      </c>
      <c r="C75" s="108">
        <v>13</v>
      </c>
      <c r="D75" s="108"/>
      <c r="E75" s="109">
        <f>C75+D75</f>
        <v>13</v>
      </c>
      <c r="F75" s="89">
        <v>0</v>
      </c>
      <c r="G75" s="108"/>
      <c r="H75" s="110">
        <f>F75+G75</f>
        <v>0</v>
      </c>
      <c r="I75" s="117">
        <v>0</v>
      </c>
      <c r="J75" s="108"/>
      <c r="K75" s="109">
        <f>I75+J75</f>
        <v>0</v>
      </c>
      <c r="L75" s="89">
        <f>F75+I75</f>
        <v>0</v>
      </c>
      <c r="M75" s="108">
        <f>G75+J75</f>
        <v>0</v>
      </c>
      <c r="N75" s="110">
        <f>L75+M75</f>
        <v>0</v>
      </c>
      <c r="O75" s="11">
        <v>1</v>
      </c>
    </row>
    <row r="76" spans="1:15" ht="12" customHeight="1" x14ac:dyDescent="0.15">
      <c r="B76" s="206"/>
      <c r="C76" s="77"/>
      <c r="D76" s="77"/>
      <c r="E76" s="79"/>
      <c r="F76" s="80"/>
      <c r="G76" s="77"/>
      <c r="H76" s="81"/>
      <c r="I76" s="82"/>
      <c r="J76" s="77"/>
      <c r="K76" s="79"/>
      <c r="L76" s="80"/>
      <c r="M76" s="77"/>
      <c r="N76" s="81"/>
      <c r="O76" s="11"/>
    </row>
    <row r="77" spans="1:15" ht="12" customHeight="1" x14ac:dyDescent="0.15">
      <c r="A77" s="214">
        <f t="shared" ref="A77" si="31">+A75+1</f>
        <v>33</v>
      </c>
      <c r="B77" s="213" t="s">
        <v>527</v>
      </c>
      <c r="C77" s="108">
        <v>2935</v>
      </c>
      <c r="D77" s="108"/>
      <c r="E77" s="109">
        <f>C77+D77</f>
        <v>2935</v>
      </c>
      <c r="F77" s="89">
        <v>0</v>
      </c>
      <c r="G77" s="108"/>
      <c r="H77" s="110">
        <f>F77+G77</f>
        <v>0</v>
      </c>
      <c r="I77" s="117">
        <v>0</v>
      </c>
      <c r="J77" s="108"/>
      <c r="K77" s="109">
        <f>I77+J77</f>
        <v>0</v>
      </c>
      <c r="L77" s="89">
        <f>F77+I77</f>
        <v>0</v>
      </c>
      <c r="M77" s="108">
        <f>G77+J77</f>
        <v>0</v>
      </c>
      <c r="N77" s="110">
        <f>L77+M77</f>
        <v>0</v>
      </c>
      <c r="O77" s="11">
        <v>1</v>
      </c>
    </row>
    <row r="78" spans="1:15" ht="12" customHeight="1" x14ac:dyDescent="0.15">
      <c r="B78" s="207" t="s">
        <v>528</v>
      </c>
      <c r="C78" s="77"/>
      <c r="D78" s="77"/>
      <c r="E78" s="79"/>
      <c r="F78" s="80"/>
      <c r="G78" s="77"/>
      <c r="H78" s="81"/>
      <c r="I78" s="82"/>
      <c r="J78" s="77"/>
      <c r="K78" s="79"/>
      <c r="L78" s="80"/>
      <c r="M78" s="77"/>
      <c r="N78" s="81"/>
      <c r="O78" s="11"/>
    </row>
    <row r="79" spans="1:15" ht="12" customHeight="1" x14ac:dyDescent="0.15">
      <c r="A79" s="214">
        <f t="shared" ref="A79" si="32">+A77+1</f>
        <v>34</v>
      </c>
      <c r="B79" s="207" t="s">
        <v>496</v>
      </c>
      <c r="C79" s="108">
        <v>11000</v>
      </c>
      <c r="D79" s="108"/>
      <c r="E79" s="109">
        <f>C79+D79</f>
        <v>11000</v>
      </c>
      <c r="F79" s="89">
        <v>0</v>
      </c>
      <c r="G79" s="108"/>
      <c r="H79" s="110">
        <f>F79+G79</f>
        <v>0</v>
      </c>
      <c r="I79" s="117">
        <v>0</v>
      </c>
      <c r="J79" s="108"/>
      <c r="K79" s="109">
        <f>I79+J79</f>
        <v>0</v>
      </c>
      <c r="L79" s="89">
        <f>F79+I79</f>
        <v>0</v>
      </c>
      <c r="M79" s="108">
        <f>G79+J79</f>
        <v>0</v>
      </c>
      <c r="N79" s="110">
        <f>L79+M79</f>
        <v>0</v>
      </c>
      <c r="O79" s="11">
        <v>1</v>
      </c>
    </row>
    <row r="80" spans="1:15" ht="12" customHeight="1" x14ac:dyDescent="0.15">
      <c r="B80" s="206"/>
      <c r="C80" s="77"/>
      <c r="D80" s="77"/>
      <c r="E80" s="79"/>
      <c r="F80" s="80"/>
      <c r="G80" s="77"/>
      <c r="H80" s="81"/>
      <c r="I80" s="82"/>
      <c r="J80" s="77"/>
      <c r="K80" s="79"/>
      <c r="L80" s="80"/>
      <c r="M80" s="77"/>
      <c r="N80" s="81"/>
      <c r="O80" s="11"/>
    </row>
    <row r="81" spans="1:15" ht="12" customHeight="1" x14ac:dyDescent="0.15">
      <c r="A81" s="214">
        <f t="shared" ref="A81" si="33">+A79+1</f>
        <v>35</v>
      </c>
      <c r="B81" s="213" t="s">
        <v>529</v>
      </c>
      <c r="C81" s="108">
        <v>39</v>
      </c>
      <c r="D81" s="108"/>
      <c r="E81" s="109">
        <f>C81+D81</f>
        <v>39</v>
      </c>
      <c r="F81" s="89">
        <v>0</v>
      </c>
      <c r="G81" s="108"/>
      <c r="H81" s="110">
        <f>F81+G81</f>
        <v>0</v>
      </c>
      <c r="I81" s="117">
        <v>0</v>
      </c>
      <c r="J81" s="108"/>
      <c r="K81" s="109">
        <f>I81+J81</f>
        <v>0</v>
      </c>
      <c r="L81" s="89">
        <f>F81+I81</f>
        <v>0</v>
      </c>
      <c r="M81" s="108">
        <f>G81+J81</f>
        <v>0</v>
      </c>
      <c r="N81" s="110">
        <f>L81+M81</f>
        <v>0</v>
      </c>
      <c r="O81" s="11">
        <v>1</v>
      </c>
    </row>
    <row r="82" spans="1:15" ht="12" customHeight="1" x14ac:dyDescent="0.15">
      <c r="B82" s="215" t="s">
        <v>530</v>
      </c>
      <c r="C82" s="77"/>
      <c r="D82" s="77"/>
      <c r="E82" s="79"/>
      <c r="F82" s="80"/>
      <c r="G82" s="77"/>
      <c r="H82" s="81"/>
      <c r="I82" s="82"/>
      <c r="J82" s="77"/>
      <c r="K82" s="79"/>
      <c r="L82" s="80"/>
      <c r="M82" s="77"/>
      <c r="N82" s="81"/>
      <c r="O82" s="11"/>
    </row>
    <row r="83" spans="1:15" ht="12" customHeight="1" x14ac:dyDescent="0.15">
      <c r="A83" s="214">
        <f t="shared" ref="A83" si="34">+A81+1</f>
        <v>36</v>
      </c>
      <c r="B83" s="213" t="s">
        <v>531</v>
      </c>
      <c r="C83" s="108">
        <v>72</v>
      </c>
      <c r="D83" s="108">
        <v>-72</v>
      </c>
      <c r="E83" s="109">
        <f>C83+D83</f>
        <v>0</v>
      </c>
      <c r="F83" s="89">
        <v>0</v>
      </c>
      <c r="G83" s="108"/>
      <c r="H83" s="110">
        <f>F83+G83</f>
        <v>0</v>
      </c>
      <c r="I83" s="117">
        <v>0</v>
      </c>
      <c r="J83" s="108"/>
      <c r="K83" s="109">
        <f>I83+J83</f>
        <v>0</v>
      </c>
      <c r="L83" s="89">
        <f>F83+I83</f>
        <v>0</v>
      </c>
      <c r="M83" s="108">
        <f>G83+J83</f>
        <v>0</v>
      </c>
      <c r="N83" s="110">
        <f>L83+M83</f>
        <v>0</v>
      </c>
      <c r="O83" s="11">
        <v>1</v>
      </c>
    </row>
    <row r="84" spans="1:15" ht="12" customHeight="1" x14ac:dyDescent="0.15">
      <c r="B84" s="207" t="s">
        <v>532</v>
      </c>
      <c r="C84" s="77"/>
      <c r="D84" s="77"/>
      <c r="E84" s="79"/>
      <c r="F84" s="80"/>
      <c r="G84" s="77"/>
      <c r="H84" s="81"/>
      <c r="I84" s="82"/>
      <c r="J84" s="77"/>
      <c r="K84" s="79"/>
      <c r="L84" s="80"/>
      <c r="M84" s="77"/>
      <c r="N84" s="81"/>
      <c r="O84" s="11"/>
    </row>
    <row r="85" spans="1:15" ht="12" customHeight="1" x14ac:dyDescent="0.15">
      <c r="A85" s="214">
        <f t="shared" ref="A85" si="35">+A83+1</f>
        <v>37</v>
      </c>
      <c r="B85" s="213" t="s">
        <v>533</v>
      </c>
      <c r="C85" s="108">
        <v>0</v>
      </c>
      <c r="D85" s="108"/>
      <c r="E85" s="109">
        <f>C85+D85</f>
        <v>0</v>
      </c>
      <c r="F85" s="89">
        <v>0</v>
      </c>
      <c r="G85" s="108"/>
      <c r="H85" s="110">
        <f>F85+G85</f>
        <v>0</v>
      </c>
      <c r="I85" s="117">
        <v>100</v>
      </c>
      <c r="J85" s="108"/>
      <c r="K85" s="109">
        <f>I85+J85</f>
        <v>100</v>
      </c>
      <c r="L85" s="89">
        <f>F85+I85</f>
        <v>100</v>
      </c>
      <c r="M85" s="108">
        <f>G85+J85</f>
        <v>0</v>
      </c>
      <c r="N85" s="110">
        <f>L85+M85</f>
        <v>100</v>
      </c>
      <c r="O85" s="11">
        <v>1</v>
      </c>
    </row>
    <row r="86" spans="1:15" ht="12" customHeight="1" x14ac:dyDescent="0.15">
      <c r="B86" s="190"/>
      <c r="C86" s="85"/>
      <c r="D86" s="85"/>
      <c r="E86" s="87"/>
      <c r="F86" s="88"/>
      <c r="G86" s="85"/>
      <c r="H86" s="90"/>
      <c r="I86" s="114"/>
      <c r="J86" s="85"/>
      <c r="K86" s="87"/>
      <c r="L86" s="88"/>
      <c r="M86" s="85"/>
      <c r="N86" s="90"/>
      <c r="O86" s="11"/>
    </row>
    <row r="87" spans="1:15" ht="12" customHeight="1" x14ac:dyDescent="0.15">
      <c r="A87" s="214">
        <f t="shared" ref="A87" si="36">+A85+1</f>
        <v>38</v>
      </c>
      <c r="B87" s="207" t="s">
        <v>534</v>
      </c>
      <c r="C87" s="108">
        <v>495</v>
      </c>
      <c r="D87" s="108"/>
      <c r="E87" s="109">
        <f>C87+D87</f>
        <v>495</v>
      </c>
      <c r="F87" s="89">
        <v>0</v>
      </c>
      <c r="G87" s="108"/>
      <c r="H87" s="110">
        <f>F87+G87</f>
        <v>0</v>
      </c>
      <c r="I87" s="117">
        <v>0</v>
      </c>
      <c r="J87" s="108"/>
      <c r="K87" s="109">
        <f>I87+J87</f>
        <v>0</v>
      </c>
      <c r="L87" s="89">
        <f>F87+I87</f>
        <v>0</v>
      </c>
      <c r="M87" s="108">
        <f>G87+J87</f>
        <v>0</v>
      </c>
      <c r="N87" s="110">
        <f>L87+M87</f>
        <v>0</v>
      </c>
      <c r="O87" s="11">
        <v>1</v>
      </c>
    </row>
    <row r="88" spans="1:15" ht="12" customHeight="1" x14ac:dyDescent="0.15">
      <c r="B88" s="206"/>
      <c r="C88" s="77"/>
      <c r="D88" s="77"/>
      <c r="E88" s="79"/>
      <c r="F88" s="80"/>
      <c r="G88" s="77"/>
      <c r="H88" s="81"/>
      <c r="I88" s="82"/>
      <c r="J88" s="77"/>
      <c r="K88" s="79"/>
      <c r="L88" s="80"/>
      <c r="M88" s="77"/>
      <c r="N88" s="81"/>
      <c r="O88" s="11"/>
    </row>
    <row r="89" spans="1:15" ht="12" customHeight="1" x14ac:dyDescent="0.15">
      <c r="A89" s="214">
        <f t="shared" ref="A89" si="37">+A87+1</f>
        <v>39</v>
      </c>
      <c r="B89" s="213" t="s">
        <v>535</v>
      </c>
      <c r="C89" s="108">
        <v>2023</v>
      </c>
      <c r="D89" s="108"/>
      <c r="E89" s="109">
        <f>C89+D89</f>
        <v>2023</v>
      </c>
      <c r="F89" s="89">
        <v>0</v>
      </c>
      <c r="G89" s="108"/>
      <c r="H89" s="110">
        <f>F89+G89</f>
        <v>0</v>
      </c>
      <c r="I89" s="117">
        <v>0</v>
      </c>
      <c r="J89" s="108"/>
      <c r="K89" s="109">
        <f>I89+J89</f>
        <v>0</v>
      </c>
      <c r="L89" s="89">
        <f>F89+I89</f>
        <v>0</v>
      </c>
      <c r="M89" s="108">
        <f>G89+J89</f>
        <v>0</v>
      </c>
      <c r="N89" s="110">
        <f>L89+M89</f>
        <v>0</v>
      </c>
      <c r="O89" s="11">
        <v>1</v>
      </c>
    </row>
    <row r="90" spans="1:15" ht="12" customHeight="1" x14ac:dyDescent="0.15">
      <c r="B90" s="190"/>
      <c r="C90" s="77"/>
      <c r="D90" s="144"/>
      <c r="E90" s="79"/>
      <c r="F90" s="80"/>
      <c r="G90" s="77"/>
      <c r="H90" s="81"/>
      <c r="I90" s="82"/>
      <c r="J90" s="77"/>
      <c r="K90" s="79"/>
      <c r="L90" s="80"/>
      <c r="M90" s="77"/>
      <c r="N90" s="81"/>
      <c r="O90" s="11"/>
    </row>
    <row r="91" spans="1:15" ht="12" customHeight="1" x14ac:dyDescent="0.15">
      <c r="A91" s="214">
        <f t="shared" ref="A91" si="38">+A89+1</f>
        <v>40</v>
      </c>
      <c r="B91" s="207" t="s">
        <v>536</v>
      </c>
      <c r="C91" s="108">
        <v>3095</v>
      </c>
      <c r="D91" s="124"/>
      <c r="E91" s="109">
        <f>C91+D91</f>
        <v>3095</v>
      </c>
      <c r="F91" s="89">
        <v>0</v>
      </c>
      <c r="G91" s="108"/>
      <c r="H91" s="110">
        <f>F91+G91</f>
        <v>0</v>
      </c>
      <c r="I91" s="117">
        <v>0</v>
      </c>
      <c r="J91" s="108"/>
      <c r="K91" s="109">
        <f>I91+J91</f>
        <v>0</v>
      </c>
      <c r="L91" s="89">
        <f>F91+I91</f>
        <v>0</v>
      </c>
      <c r="M91" s="108">
        <f>G91+J91</f>
        <v>0</v>
      </c>
      <c r="N91" s="110">
        <f>L91+M91</f>
        <v>0</v>
      </c>
      <c r="O91" s="11">
        <v>1</v>
      </c>
    </row>
    <row r="92" spans="1:15" ht="12" customHeight="1" x14ac:dyDescent="0.15">
      <c r="B92" s="206"/>
      <c r="C92" s="77"/>
      <c r="D92" s="77"/>
      <c r="E92" s="79"/>
      <c r="F92" s="80"/>
      <c r="G92" s="77"/>
      <c r="H92" s="81"/>
      <c r="I92" s="82"/>
      <c r="J92" s="77"/>
      <c r="K92" s="79"/>
      <c r="L92" s="80"/>
      <c r="M92" s="77"/>
      <c r="N92" s="81"/>
      <c r="O92" s="11"/>
    </row>
    <row r="93" spans="1:15" ht="12" customHeight="1" x14ac:dyDescent="0.15">
      <c r="A93" s="214">
        <f t="shared" ref="A93" si="39">+A91+1</f>
        <v>41</v>
      </c>
      <c r="B93" s="213" t="s">
        <v>537</v>
      </c>
      <c r="C93" s="108">
        <v>4176</v>
      </c>
      <c r="D93" s="108"/>
      <c r="E93" s="109">
        <f>C93+D93</f>
        <v>4176</v>
      </c>
      <c r="F93" s="89">
        <v>0</v>
      </c>
      <c r="G93" s="108"/>
      <c r="H93" s="110">
        <f>F93+G93</f>
        <v>0</v>
      </c>
      <c r="I93" s="117">
        <v>0</v>
      </c>
      <c r="J93" s="108"/>
      <c r="K93" s="109">
        <f>I93+J93</f>
        <v>0</v>
      </c>
      <c r="L93" s="89">
        <f>F93+I93</f>
        <v>0</v>
      </c>
      <c r="M93" s="108">
        <f>G93+J93</f>
        <v>0</v>
      </c>
      <c r="N93" s="110">
        <f>L93+M93</f>
        <v>0</v>
      </c>
      <c r="O93" s="11">
        <v>1</v>
      </c>
    </row>
    <row r="94" spans="1:15" ht="12" customHeight="1" x14ac:dyDescent="0.15">
      <c r="B94" s="206"/>
      <c r="C94" s="77"/>
      <c r="D94" s="77"/>
      <c r="E94" s="79"/>
      <c r="F94" s="80"/>
      <c r="G94" s="77"/>
      <c r="H94" s="81"/>
      <c r="I94" s="82"/>
      <c r="J94" s="77"/>
      <c r="K94" s="79"/>
      <c r="L94" s="80"/>
      <c r="M94" s="77"/>
      <c r="N94" s="81"/>
      <c r="O94" s="11"/>
    </row>
    <row r="95" spans="1:15" ht="12" customHeight="1" x14ac:dyDescent="0.15">
      <c r="A95" s="214">
        <f t="shared" ref="A95" si="40">+A93+1</f>
        <v>42</v>
      </c>
      <c r="B95" s="213" t="s">
        <v>538</v>
      </c>
      <c r="C95" s="108">
        <v>2590</v>
      </c>
      <c r="D95" s="124"/>
      <c r="E95" s="109">
        <f>C95+D95</f>
        <v>2590</v>
      </c>
      <c r="F95" s="89">
        <v>0</v>
      </c>
      <c r="G95" s="108"/>
      <c r="H95" s="110">
        <f>F95+G95</f>
        <v>0</v>
      </c>
      <c r="I95" s="117">
        <v>0</v>
      </c>
      <c r="J95" s="108"/>
      <c r="K95" s="109">
        <f>I95+J95</f>
        <v>0</v>
      </c>
      <c r="L95" s="89">
        <f>F95+I95</f>
        <v>0</v>
      </c>
      <c r="M95" s="108">
        <f>G95+J95</f>
        <v>0</v>
      </c>
      <c r="N95" s="110">
        <f>L95+M95</f>
        <v>0</v>
      </c>
      <c r="O95" s="11">
        <v>1</v>
      </c>
    </row>
    <row r="96" spans="1:15" ht="12" customHeight="1" x14ac:dyDescent="0.15">
      <c r="B96" s="207" t="s">
        <v>539</v>
      </c>
      <c r="C96" s="77"/>
      <c r="D96" s="77"/>
      <c r="E96" s="79"/>
      <c r="F96" s="80"/>
      <c r="G96" s="77"/>
      <c r="H96" s="81"/>
      <c r="I96" s="82"/>
      <c r="J96" s="77"/>
      <c r="K96" s="79"/>
      <c r="L96" s="80"/>
      <c r="M96" s="77"/>
      <c r="N96" s="81"/>
      <c r="O96" s="11"/>
    </row>
    <row r="97" spans="1:15" ht="12" customHeight="1" x14ac:dyDescent="0.15">
      <c r="A97" s="214">
        <f t="shared" ref="A97" si="41">+A95+1</f>
        <v>43</v>
      </c>
      <c r="B97" s="207" t="s">
        <v>540</v>
      </c>
      <c r="C97" s="108">
        <v>0</v>
      </c>
      <c r="D97" s="123"/>
      <c r="E97" s="109">
        <f>C97+D97</f>
        <v>0</v>
      </c>
      <c r="F97" s="89">
        <v>0</v>
      </c>
      <c r="G97" s="108"/>
      <c r="H97" s="110">
        <f>F97+G97</f>
        <v>0</v>
      </c>
      <c r="I97" s="117">
        <v>0</v>
      </c>
      <c r="J97" s="108"/>
      <c r="K97" s="109">
        <f>I97+J97</f>
        <v>0</v>
      </c>
      <c r="L97" s="89">
        <f>F97+I97</f>
        <v>0</v>
      </c>
      <c r="M97" s="108">
        <f>G97+J97</f>
        <v>0</v>
      </c>
      <c r="N97" s="110">
        <f>L97+M97</f>
        <v>0</v>
      </c>
      <c r="O97" s="11">
        <v>1</v>
      </c>
    </row>
    <row r="98" spans="1:15" ht="12" customHeight="1" x14ac:dyDescent="0.15">
      <c r="B98" s="215"/>
      <c r="C98" s="77"/>
      <c r="D98" s="77"/>
      <c r="E98" s="79"/>
      <c r="F98" s="80"/>
      <c r="G98" s="139"/>
      <c r="H98" s="81"/>
      <c r="I98" s="82"/>
      <c r="J98" s="77"/>
      <c r="K98" s="79"/>
      <c r="L98" s="80"/>
      <c r="M98" s="77"/>
      <c r="N98" s="81"/>
      <c r="O98" s="11"/>
    </row>
    <row r="99" spans="1:15" ht="12" customHeight="1" x14ac:dyDescent="0.15">
      <c r="A99" s="214">
        <f t="shared" ref="A99" si="42">+A97+1</f>
        <v>44</v>
      </c>
      <c r="B99" s="213" t="s">
        <v>541</v>
      </c>
      <c r="C99" s="108">
        <v>2185</v>
      </c>
      <c r="D99" s="108"/>
      <c r="E99" s="109">
        <f>C99+D99</f>
        <v>2185</v>
      </c>
      <c r="F99" s="89">
        <v>0</v>
      </c>
      <c r="G99" s="108"/>
      <c r="H99" s="110">
        <f>F99+G99</f>
        <v>0</v>
      </c>
      <c r="I99" s="117">
        <v>0</v>
      </c>
      <c r="J99" s="108"/>
      <c r="K99" s="109">
        <f>I99+J99</f>
        <v>0</v>
      </c>
      <c r="L99" s="89">
        <f>F99+I99</f>
        <v>0</v>
      </c>
      <c r="M99" s="108">
        <f>G99+J99</f>
        <v>0</v>
      </c>
      <c r="N99" s="110">
        <f>L99+M99</f>
        <v>0</v>
      </c>
      <c r="O99" s="11">
        <v>1</v>
      </c>
    </row>
    <row r="100" spans="1:15" ht="12" customHeight="1" x14ac:dyDescent="0.15">
      <c r="B100" s="207"/>
      <c r="C100" s="77"/>
      <c r="D100" s="77"/>
      <c r="E100" s="79"/>
      <c r="F100" s="80"/>
      <c r="G100" s="77"/>
      <c r="H100" s="81"/>
      <c r="I100" s="82"/>
      <c r="J100" s="77"/>
      <c r="K100" s="79"/>
      <c r="L100" s="80"/>
      <c r="M100" s="77"/>
      <c r="N100" s="81"/>
      <c r="O100" s="11"/>
    </row>
    <row r="101" spans="1:15" ht="12" customHeight="1" x14ac:dyDescent="0.15">
      <c r="A101" s="214">
        <f t="shared" ref="A101" si="43">+A99+1</f>
        <v>45</v>
      </c>
      <c r="B101" s="207" t="s">
        <v>542</v>
      </c>
      <c r="C101" s="108">
        <v>3003</v>
      </c>
      <c r="D101" s="108"/>
      <c r="E101" s="109">
        <f>C101+D101</f>
        <v>3003</v>
      </c>
      <c r="F101" s="89">
        <v>0</v>
      </c>
      <c r="G101" s="108"/>
      <c r="H101" s="110">
        <f>F101+G101</f>
        <v>0</v>
      </c>
      <c r="I101" s="117">
        <v>0</v>
      </c>
      <c r="J101" s="108"/>
      <c r="K101" s="109">
        <f>I101+J101</f>
        <v>0</v>
      </c>
      <c r="L101" s="89">
        <f>F101+I101</f>
        <v>0</v>
      </c>
      <c r="M101" s="108">
        <f>G101+J101</f>
        <v>0</v>
      </c>
      <c r="N101" s="110">
        <f>L101+M101</f>
        <v>0</v>
      </c>
      <c r="O101" s="11">
        <v>1</v>
      </c>
    </row>
    <row r="102" spans="1:15" ht="12" customHeight="1" x14ac:dyDescent="0.15">
      <c r="B102" s="215" t="s">
        <v>543</v>
      </c>
      <c r="C102" s="85"/>
      <c r="D102" s="85"/>
      <c r="E102" s="79"/>
      <c r="F102" s="88"/>
      <c r="G102" s="85"/>
      <c r="H102" s="81"/>
      <c r="I102" s="114"/>
      <c r="J102" s="85"/>
      <c r="K102" s="79"/>
      <c r="L102" s="88"/>
      <c r="M102" s="85"/>
      <c r="N102" s="81"/>
      <c r="O102" s="11"/>
    </row>
    <row r="103" spans="1:15" ht="12" customHeight="1" x14ac:dyDescent="0.15">
      <c r="A103" s="214">
        <f t="shared" ref="A103" si="44">+A101+1</f>
        <v>46</v>
      </c>
      <c r="B103" s="213" t="s">
        <v>496</v>
      </c>
      <c r="C103" s="124">
        <v>0</v>
      </c>
      <c r="D103" s="124"/>
      <c r="E103" s="164">
        <f>C103+D103</f>
        <v>0</v>
      </c>
      <c r="F103" s="89">
        <v>0</v>
      </c>
      <c r="G103" s="108"/>
      <c r="H103" s="110">
        <f>F103+G103</f>
        <v>0</v>
      </c>
      <c r="I103" s="117">
        <v>0</v>
      </c>
      <c r="J103" s="108"/>
      <c r="K103" s="109">
        <f>I103+J103</f>
        <v>0</v>
      </c>
      <c r="L103" s="89">
        <f>F103+I103</f>
        <v>0</v>
      </c>
      <c r="M103" s="108">
        <f>G103+J103</f>
        <v>0</v>
      </c>
      <c r="N103" s="110">
        <f>L103+M103</f>
        <v>0</v>
      </c>
      <c r="O103" s="11">
        <v>1</v>
      </c>
    </row>
    <row r="104" spans="1:15" ht="12" customHeight="1" x14ac:dyDescent="0.15">
      <c r="B104" s="207"/>
      <c r="C104" s="77"/>
      <c r="D104" s="77"/>
      <c r="E104" s="79"/>
      <c r="F104" s="80"/>
      <c r="G104" s="77"/>
      <c r="H104" s="81"/>
      <c r="I104" s="82"/>
      <c r="J104" s="77"/>
      <c r="K104" s="79"/>
      <c r="L104" s="80"/>
      <c r="M104" s="77"/>
      <c r="N104" s="81"/>
      <c r="O104" s="11"/>
    </row>
    <row r="105" spans="1:15" ht="12" customHeight="1" x14ac:dyDescent="0.15">
      <c r="A105" s="214">
        <f t="shared" ref="A105" si="45">+A103+1</f>
        <v>47</v>
      </c>
      <c r="B105" s="207" t="s">
        <v>544</v>
      </c>
      <c r="C105" s="108">
        <v>805</v>
      </c>
      <c r="D105" s="108"/>
      <c r="E105" s="109">
        <f>C105+D105</f>
        <v>805</v>
      </c>
      <c r="F105" s="89">
        <v>0</v>
      </c>
      <c r="G105" s="108"/>
      <c r="H105" s="110">
        <f>F105+G105</f>
        <v>0</v>
      </c>
      <c r="I105" s="117">
        <v>0</v>
      </c>
      <c r="J105" s="108"/>
      <c r="K105" s="109">
        <f>I105+J105</f>
        <v>0</v>
      </c>
      <c r="L105" s="89">
        <f>F105+I105</f>
        <v>0</v>
      </c>
      <c r="M105" s="108">
        <f>G105+J105</f>
        <v>0</v>
      </c>
      <c r="N105" s="110">
        <f>L105+M105</f>
        <v>0</v>
      </c>
      <c r="O105" s="11">
        <v>1</v>
      </c>
    </row>
    <row r="106" spans="1:15" ht="12" customHeight="1" x14ac:dyDescent="0.15">
      <c r="B106" s="215" t="s">
        <v>545</v>
      </c>
      <c r="C106" s="77"/>
      <c r="D106" s="77"/>
      <c r="E106" s="79"/>
      <c r="F106" s="80"/>
      <c r="G106" s="77"/>
      <c r="H106" s="81"/>
      <c r="I106" s="82"/>
      <c r="J106" s="77"/>
      <c r="K106" s="79"/>
      <c r="L106" s="80"/>
      <c r="M106" s="77"/>
      <c r="N106" s="81"/>
      <c r="O106" s="11"/>
    </row>
    <row r="107" spans="1:15" ht="12" customHeight="1" x14ac:dyDescent="0.15">
      <c r="A107" s="214">
        <f t="shared" ref="A107" si="46">+A105+1</f>
        <v>48</v>
      </c>
      <c r="B107" s="213" t="s">
        <v>546</v>
      </c>
      <c r="C107" s="108">
        <v>1156</v>
      </c>
      <c r="D107" s="108"/>
      <c r="E107" s="109">
        <f>C107+D107</f>
        <v>1156</v>
      </c>
      <c r="F107" s="89">
        <v>0</v>
      </c>
      <c r="G107" s="108"/>
      <c r="H107" s="110">
        <f>F107+G107</f>
        <v>0</v>
      </c>
      <c r="I107" s="117">
        <v>0</v>
      </c>
      <c r="J107" s="108"/>
      <c r="K107" s="109">
        <f>I107+J107</f>
        <v>0</v>
      </c>
      <c r="L107" s="89">
        <f>F107+I107</f>
        <v>0</v>
      </c>
      <c r="M107" s="108">
        <f>G107+J107</f>
        <v>0</v>
      </c>
      <c r="N107" s="110">
        <f>L107+M107</f>
        <v>0</v>
      </c>
      <c r="O107" s="11">
        <v>1</v>
      </c>
    </row>
    <row r="108" spans="1:15" ht="12" customHeight="1" x14ac:dyDescent="0.15">
      <c r="B108" s="190"/>
      <c r="C108" s="85"/>
      <c r="D108" s="85"/>
      <c r="E108" s="87"/>
      <c r="F108" s="88"/>
      <c r="G108" s="85"/>
      <c r="H108" s="90"/>
      <c r="I108" s="114"/>
      <c r="J108" s="85"/>
      <c r="K108" s="87"/>
      <c r="L108" s="88"/>
      <c r="M108" s="85"/>
      <c r="N108" s="90"/>
      <c r="O108" s="11"/>
    </row>
    <row r="109" spans="1:15" ht="12" customHeight="1" x14ac:dyDescent="0.15">
      <c r="A109" s="214">
        <f t="shared" ref="A109" si="47">+A107+1</f>
        <v>49</v>
      </c>
      <c r="B109" s="207" t="s">
        <v>547</v>
      </c>
      <c r="C109" s="108">
        <v>0</v>
      </c>
      <c r="D109" s="108"/>
      <c r="E109" s="109">
        <f>C109+D109</f>
        <v>0</v>
      </c>
      <c r="F109" s="89">
        <v>0</v>
      </c>
      <c r="G109" s="108"/>
      <c r="H109" s="110">
        <f>F109+G109</f>
        <v>0</v>
      </c>
      <c r="I109" s="117">
        <v>0</v>
      </c>
      <c r="J109" s="108"/>
      <c r="K109" s="109">
        <f>I109+J109</f>
        <v>0</v>
      </c>
      <c r="L109" s="89">
        <f>F109+I109</f>
        <v>0</v>
      </c>
      <c r="M109" s="108">
        <f>G109+J109</f>
        <v>0</v>
      </c>
      <c r="N109" s="110">
        <f>L109+M109</f>
        <v>0</v>
      </c>
      <c r="O109" s="11">
        <v>1</v>
      </c>
    </row>
    <row r="110" spans="1:15" ht="12" customHeight="1" x14ac:dyDescent="0.15">
      <c r="B110" s="215" t="s">
        <v>548</v>
      </c>
      <c r="C110" s="77"/>
      <c r="D110" s="77"/>
      <c r="E110" s="79"/>
      <c r="F110" s="80"/>
      <c r="G110" s="77"/>
      <c r="H110" s="81"/>
      <c r="I110" s="82"/>
      <c r="J110" s="77"/>
      <c r="K110" s="79"/>
      <c r="L110" s="80"/>
      <c r="M110" s="77"/>
      <c r="N110" s="81"/>
      <c r="O110" s="11"/>
    </row>
    <row r="111" spans="1:15" ht="12" customHeight="1" x14ac:dyDescent="0.15">
      <c r="A111" s="214">
        <f t="shared" ref="A111" si="48">+A109+1</f>
        <v>50</v>
      </c>
      <c r="B111" s="213" t="s">
        <v>549</v>
      </c>
      <c r="C111" s="108">
        <v>5132</v>
      </c>
      <c r="D111" s="108"/>
      <c r="E111" s="109">
        <f>C111+D111</f>
        <v>5132</v>
      </c>
      <c r="F111" s="89">
        <v>0</v>
      </c>
      <c r="G111" s="108"/>
      <c r="H111" s="110">
        <f>F111+G111</f>
        <v>0</v>
      </c>
      <c r="I111" s="117">
        <v>248</v>
      </c>
      <c r="J111" s="108"/>
      <c r="K111" s="109">
        <f>I111+J111</f>
        <v>248</v>
      </c>
      <c r="L111" s="89">
        <f>F111+I111</f>
        <v>248</v>
      </c>
      <c r="M111" s="108">
        <f>G111+J111</f>
        <v>0</v>
      </c>
      <c r="N111" s="110">
        <f>L111+M111</f>
        <v>248</v>
      </c>
      <c r="O111" s="11">
        <v>1</v>
      </c>
    </row>
    <row r="112" spans="1:15" ht="12" customHeight="1" x14ac:dyDescent="0.15">
      <c r="B112" s="207" t="s">
        <v>550</v>
      </c>
      <c r="C112" s="77"/>
      <c r="D112" s="77"/>
      <c r="E112" s="79"/>
      <c r="F112" s="80"/>
      <c r="G112" s="77"/>
      <c r="H112" s="81"/>
      <c r="I112" s="82"/>
      <c r="J112" s="77"/>
      <c r="K112" s="79"/>
      <c r="L112" s="80"/>
      <c r="M112" s="77"/>
      <c r="N112" s="81"/>
      <c r="O112" s="11"/>
    </row>
    <row r="113" spans="1:15" ht="12" customHeight="1" x14ac:dyDescent="0.15">
      <c r="A113" s="214">
        <f t="shared" ref="A113" si="49">+A111+1</f>
        <v>51</v>
      </c>
      <c r="B113" s="207" t="s">
        <v>551</v>
      </c>
      <c r="C113" s="108">
        <v>373</v>
      </c>
      <c r="D113" s="108"/>
      <c r="E113" s="109">
        <f>C113+D113</f>
        <v>373</v>
      </c>
      <c r="F113" s="89">
        <v>0</v>
      </c>
      <c r="G113" s="108"/>
      <c r="H113" s="110">
        <f>F113+G113</f>
        <v>0</v>
      </c>
      <c r="I113" s="117">
        <v>0</v>
      </c>
      <c r="J113" s="108"/>
      <c r="K113" s="109">
        <f>I113+J113</f>
        <v>0</v>
      </c>
      <c r="L113" s="89">
        <f>F113+I113</f>
        <v>0</v>
      </c>
      <c r="M113" s="108">
        <f>G113+J113</f>
        <v>0</v>
      </c>
      <c r="N113" s="110">
        <f>L113+M113</f>
        <v>0</v>
      </c>
      <c r="O113" s="11">
        <v>1</v>
      </c>
    </row>
    <row r="114" spans="1:15" ht="12" customHeight="1" x14ac:dyDescent="0.15">
      <c r="B114" s="215" t="s">
        <v>552</v>
      </c>
      <c r="C114" s="77"/>
      <c r="D114" s="77"/>
      <c r="E114" s="79"/>
      <c r="F114" s="80"/>
      <c r="G114" s="77"/>
      <c r="H114" s="81"/>
      <c r="I114" s="82"/>
      <c r="J114" s="77"/>
      <c r="K114" s="79"/>
      <c r="L114" s="80"/>
      <c r="M114" s="77"/>
      <c r="N114" s="81"/>
      <c r="O114" s="11"/>
    </row>
    <row r="115" spans="1:15" ht="12" customHeight="1" x14ac:dyDescent="0.15">
      <c r="A115" s="214">
        <f t="shared" ref="A115" si="50">+A113+1</f>
        <v>52</v>
      </c>
      <c r="B115" s="213" t="s">
        <v>496</v>
      </c>
      <c r="C115" s="108">
        <v>3431</v>
      </c>
      <c r="D115" s="108"/>
      <c r="E115" s="109">
        <f>C115+D115</f>
        <v>3431</v>
      </c>
      <c r="F115" s="89">
        <v>0</v>
      </c>
      <c r="G115" s="108"/>
      <c r="H115" s="110">
        <f>F115+G115</f>
        <v>0</v>
      </c>
      <c r="I115" s="117">
        <v>0</v>
      </c>
      <c r="J115" s="108"/>
      <c r="K115" s="109">
        <f>I115+J115</f>
        <v>0</v>
      </c>
      <c r="L115" s="89">
        <f>F115+I115</f>
        <v>0</v>
      </c>
      <c r="M115" s="108">
        <f>G115+J115</f>
        <v>0</v>
      </c>
      <c r="N115" s="110">
        <f>L115+M115</f>
        <v>0</v>
      </c>
      <c r="O115" s="11">
        <v>1</v>
      </c>
    </row>
    <row r="116" spans="1:15" ht="12" customHeight="1" x14ac:dyDescent="0.15">
      <c r="B116" s="206"/>
      <c r="C116" s="77"/>
      <c r="D116" s="77"/>
      <c r="E116" s="79"/>
      <c r="F116" s="80"/>
      <c r="G116" s="77"/>
      <c r="H116" s="81"/>
      <c r="I116" s="82"/>
      <c r="J116" s="77"/>
      <c r="K116" s="79"/>
      <c r="L116" s="80"/>
      <c r="M116" s="77"/>
      <c r="N116" s="81"/>
      <c r="O116" s="11"/>
    </row>
    <row r="117" spans="1:15" ht="12" customHeight="1" x14ac:dyDescent="0.15">
      <c r="A117" s="214">
        <f t="shared" ref="A117" si="51">+A115+1</f>
        <v>53</v>
      </c>
      <c r="B117" s="213" t="s">
        <v>553</v>
      </c>
      <c r="C117" s="108">
        <v>1967</v>
      </c>
      <c r="D117" s="108"/>
      <c r="E117" s="109">
        <f>C117+D117</f>
        <v>1967</v>
      </c>
      <c r="F117" s="89">
        <v>0</v>
      </c>
      <c r="G117" s="108"/>
      <c r="H117" s="110">
        <f>F117+G117</f>
        <v>0</v>
      </c>
      <c r="I117" s="117">
        <v>0</v>
      </c>
      <c r="J117" s="108"/>
      <c r="K117" s="109">
        <f>I117+J117</f>
        <v>0</v>
      </c>
      <c r="L117" s="89">
        <f>F117+I117</f>
        <v>0</v>
      </c>
      <c r="M117" s="108">
        <f>G117+J117</f>
        <v>0</v>
      </c>
      <c r="N117" s="110">
        <f>L117+M117</f>
        <v>0</v>
      </c>
      <c r="O117" s="11">
        <v>1</v>
      </c>
    </row>
    <row r="118" spans="1:15" ht="12" customHeight="1" x14ac:dyDescent="0.15">
      <c r="B118" s="207"/>
      <c r="C118" s="77"/>
      <c r="D118" s="77"/>
      <c r="E118" s="79"/>
      <c r="F118" s="80"/>
      <c r="G118" s="77"/>
      <c r="H118" s="81"/>
      <c r="I118" s="82"/>
      <c r="J118" s="77"/>
      <c r="K118" s="79"/>
      <c r="L118" s="80"/>
      <c r="M118" s="77"/>
      <c r="N118" s="81"/>
      <c r="O118" s="11"/>
    </row>
    <row r="119" spans="1:15" ht="12" customHeight="1" x14ac:dyDescent="0.15">
      <c r="A119" s="214">
        <f t="shared" ref="A119" si="52">+A117+1</f>
        <v>54</v>
      </c>
      <c r="B119" s="207" t="s">
        <v>554</v>
      </c>
      <c r="C119" s="108">
        <v>2267</v>
      </c>
      <c r="D119" s="108"/>
      <c r="E119" s="109">
        <f>C119+D119</f>
        <v>2267</v>
      </c>
      <c r="F119" s="89">
        <v>0</v>
      </c>
      <c r="G119" s="108"/>
      <c r="H119" s="110">
        <f>F119+G119</f>
        <v>0</v>
      </c>
      <c r="I119" s="117">
        <v>0</v>
      </c>
      <c r="J119" s="108"/>
      <c r="K119" s="109">
        <f>I119+J119</f>
        <v>0</v>
      </c>
      <c r="L119" s="89">
        <f>F119+I119</f>
        <v>0</v>
      </c>
      <c r="M119" s="108">
        <f>G119+J119</f>
        <v>0</v>
      </c>
      <c r="N119" s="110">
        <f>L119+M119</f>
        <v>0</v>
      </c>
      <c r="O119" s="11">
        <v>1</v>
      </c>
    </row>
    <row r="120" spans="1:15" ht="12" customHeight="1" x14ac:dyDescent="0.15">
      <c r="B120" s="215" t="s">
        <v>555</v>
      </c>
      <c r="C120" s="77"/>
      <c r="D120" s="77"/>
      <c r="E120" s="79"/>
      <c r="F120" s="80"/>
      <c r="G120" s="139"/>
      <c r="H120" s="81"/>
      <c r="I120" s="82"/>
      <c r="J120" s="77"/>
      <c r="K120" s="79"/>
      <c r="L120" s="80"/>
      <c r="M120" s="77"/>
      <c r="N120" s="81"/>
      <c r="O120" s="11"/>
    </row>
    <row r="121" spans="1:15" ht="12" customHeight="1" x14ac:dyDescent="0.15">
      <c r="A121" s="214">
        <f t="shared" ref="A121:A123" si="53">+A119+1</f>
        <v>55</v>
      </c>
      <c r="B121" s="213" t="s">
        <v>556</v>
      </c>
      <c r="C121" s="108">
        <v>500</v>
      </c>
      <c r="D121" s="108"/>
      <c r="E121" s="109">
        <f>C121+D121</f>
        <v>500</v>
      </c>
      <c r="F121" s="89">
        <v>199</v>
      </c>
      <c r="G121" s="108"/>
      <c r="H121" s="110">
        <f>F121+G121</f>
        <v>199</v>
      </c>
      <c r="I121" s="117">
        <v>0</v>
      </c>
      <c r="J121" s="108"/>
      <c r="K121" s="109">
        <f>I121+J121</f>
        <v>0</v>
      </c>
      <c r="L121" s="89">
        <f>F121+I121</f>
        <v>199</v>
      </c>
      <c r="M121" s="108">
        <f>G121+J121</f>
        <v>0</v>
      </c>
      <c r="N121" s="110">
        <f>L121+M121</f>
        <v>199</v>
      </c>
      <c r="O121" s="11">
        <v>1</v>
      </c>
    </row>
    <row r="122" spans="1:15" ht="12" customHeight="1" x14ac:dyDescent="0.15">
      <c r="B122" s="207" t="s">
        <v>557</v>
      </c>
      <c r="C122" s="77"/>
      <c r="D122" s="77"/>
      <c r="E122" s="79"/>
      <c r="F122" s="80"/>
      <c r="G122" s="77"/>
      <c r="H122" s="81"/>
      <c r="I122" s="82"/>
      <c r="J122" s="77"/>
      <c r="K122" s="79"/>
      <c r="L122" s="80"/>
      <c r="M122" s="77"/>
      <c r="N122" s="81"/>
      <c r="O122" s="11"/>
    </row>
    <row r="123" spans="1:15" ht="12" customHeight="1" x14ac:dyDescent="0.15">
      <c r="A123" s="214">
        <f t="shared" si="53"/>
        <v>56</v>
      </c>
      <c r="B123" s="207" t="s">
        <v>558</v>
      </c>
      <c r="C123" s="108">
        <v>1189</v>
      </c>
      <c r="D123" s="108"/>
      <c r="E123" s="109">
        <f>C123+D123</f>
        <v>1189</v>
      </c>
      <c r="F123" s="89">
        <v>0</v>
      </c>
      <c r="G123" s="108"/>
      <c r="H123" s="110">
        <f>F123+G123</f>
        <v>0</v>
      </c>
      <c r="I123" s="117">
        <v>0</v>
      </c>
      <c r="J123" s="108"/>
      <c r="K123" s="109">
        <f>I123+J123</f>
        <v>0</v>
      </c>
      <c r="L123" s="89">
        <f>F123+I123</f>
        <v>0</v>
      </c>
      <c r="M123" s="108">
        <f>G123+J123</f>
        <v>0</v>
      </c>
      <c r="N123" s="110">
        <f>L123+M123</f>
        <v>0</v>
      </c>
      <c r="O123" s="11">
        <v>1</v>
      </c>
    </row>
    <row r="124" spans="1:15" ht="12" customHeight="1" x14ac:dyDescent="0.15">
      <c r="B124" s="215"/>
      <c r="C124" s="77"/>
      <c r="D124" s="77"/>
      <c r="E124" s="79"/>
      <c r="F124" s="80"/>
      <c r="G124" s="77"/>
      <c r="H124" s="81"/>
      <c r="I124" s="82"/>
      <c r="J124" s="77"/>
      <c r="K124" s="79"/>
      <c r="L124" s="80"/>
      <c r="M124" s="77"/>
      <c r="N124" s="81"/>
      <c r="O124" s="11"/>
    </row>
    <row r="125" spans="1:15" ht="12" customHeight="1" x14ac:dyDescent="0.15">
      <c r="A125" s="214">
        <f t="shared" ref="A125" si="54">+A121+1</f>
        <v>56</v>
      </c>
      <c r="B125" s="207" t="s">
        <v>559</v>
      </c>
      <c r="C125" s="108">
        <v>1119</v>
      </c>
      <c r="D125" s="124"/>
      <c r="E125" s="109">
        <f>C125+D125</f>
        <v>1119</v>
      </c>
      <c r="F125" s="89">
        <v>0</v>
      </c>
      <c r="G125" s="108"/>
      <c r="H125" s="110">
        <f>F125+G125</f>
        <v>0</v>
      </c>
      <c r="I125" s="117">
        <v>0</v>
      </c>
      <c r="J125" s="108"/>
      <c r="K125" s="109">
        <f>I125+J125</f>
        <v>0</v>
      </c>
      <c r="L125" s="89">
        <f>F125+I125</f>
        <v>0</v>
      </c>
      <c r="M125" s="108">
        <f>G125+J125</f>
        <v>0</v>
      </c>
      <c r="N125" s="110">
        <f>L125+M125</f>
        <v>0</v>
      </c>
      <c r="O125" s="11">
        <v>1</v>
      </c>
    </row>
    <row r="126" spans="1:15" ht="12" customHeight="1" x14ac:dyDescent="0.15">
      <c r="B126" s="215" t="s">
        <v>560</v>
      </c>
      <c r="C126" s="77"/>
      <c r="D126" s="77"/>
      <c r="E126" s="79"/>
      <c r="F126" s="80"/>
      <c r="G126" s="77"/>
      <c r="H126" s="81"/>
      <c r="I126" s="82"/>
      <c r="J126" s="77"/>
      <c r="K126" s="79"/>
      <c r="L126" s="80"/>
      <c r="M126" s="77"/>
      <c r="N126" s="81"/>
      <c r="O126" s="11"/>
    </row>
    <row r="127" spans="1:15" ht="12" customHeight="1" x14ac:dyDescent="0.15">
      <c r="A127" s="214">
        <f t="shared" ref="A127" si="55">+A125+1</f>
        <v>57</v>
      </c>
      <c r="B127" s="213" t="s">
        <v>561</v>
      </c>
      <c r="C127" s="108">
        <v>635</v>
      </c>
      <c r="D127" s="108"/>
      <c r="E127" s="109">
        <f>C127+D127</f>
        <v>635</v>
      </c>
      <c r="F127" s="89">
        <v>0</v>
      </c>
      <c r="G127" s="108"/>
      <c r="H127" s="110">
        <f>F127+G127</f>
        <v>0</v>
      </c>
      <c r="I127" s="117">
        <v>0</v>
      </c>
      <c r="J127" s="108"/>
      <c r="K127" s="109">
        <f>I127+J127</f>
        <v>0</v>
      </c>
      <c r="L127" s="89">
        <f>F127+I127</f>
        <v>0</v>
      </c>
      <c r="M127" s="108">
        <f>G127+J127</f>
        <v>0</v>
      </c>
      <c r="N127" s="110">
        <f>L127+M127</f>
        <v>0</v>
      </c>
      <c r="O127" s="11">
        <v>1</v>
      </c>
    </row>
    <row r="128" spans="1:15" ht="12" customHeight="1" x14ac:dyDescent="0.15">
      <c r="B128" s="207" t="s">
        <v>562</v>
      </c>
      <c r="C128" s="77"/>
      <c r="D128" s="77"/>
      <c r="E128" s="79"/>
      <c r="F128" s="80"/>
      <c r="G128" s="77"/>
      <c r="H128" s="81"/>
      <c r="I128" s="82"/>
      <c r="J128" s="77"/>
      <c r="K128" s="79"/>
      <c r="L128" s="80"/>
      <c r="M128" s="77"/>
      <c r="N128" s="81"/>
      <c r="O128" s="11"/>
    </row>
    <row r="129" spans="1:15" ht="12" customHeight="1" x14ac:dyDescent="0.15">
      <c r="A129" s="214">
        <f t="shared" ref="A129" si="56">+A127+1</f>
        <v>58</v>
      </c>
      <c r="B129" s="207" t="s">
        <v>563</v>
      </c>
      <c r="C129" s="108">
        <v>712</v>
      </c>
      <c r="D129" s="217"/>
      <c r="E129" s="109">
        <f>C129+D129</f>
        <v>712</v>
      </c>
      <c r="F129" s="89">
        <v>0</v>
      </c>
      <c r="G129" s="108"/>
      <c r="H129" s="110">
        <f>F129+G129</f>
        <v>0</v>
      </c>
      <c r="I129" s="117">
        <v>0</v>
      </c>
      <c r="J129" s="108"/>
      <c r="K129" s="109">
        <f>I129+J129</f>
        <v>0</v>
      </c>
      <c r="L129" s="89">
        <f>F129+I129</f>
        <v>0</v>
      </c>
      <c r="M129" s="108">
        <f>G129+J129</f>
        <v>0</v>
      </c>
      <c r="N129" s="110">
        <f>L129+M129</f>
        <v>0</v>
      </c>
      <c r="O129" s="11">
        <v>1</v>
      </c>
    </row>
    <row r="130" spans="1:15" ht="12" customHeight="1" x14ac:dyDescent="0.15">
      <c r="B130" s="215" t="s">
        <v>564</v>
      </c>
      <c r="C130" s="85"/>
      <c r="D130" s="85"/>
      <c r="E130" s="79"/>
      <c r="F130" s="88"/>
      <c r="G130" s="85"/>
      <c r="H130" s="81"/>
      <c r="I130" s="114"/>
      <c r="J130" s="85"/>
      <c r="K130" s="79"/>
      <c r="L130" s="88"/>
      <c r="M130" s="85"/>
      <c r="N130" s="81"/>
      <c r="O130" s="11"/>
    </row>
    <row r="131" spans="1:15" ht="12" customHeight="1" x14ac:dyDescent="0.15">
      <c r="A131" s="214">
        <f t="shared" ref="A131" si="57">+A129+1</f>
        <v>59</v>
      </c>
      <c r="B131" s="213" t="s">
        <v>565</v>
      </c>
      <c r="C131" s="108">
        <v>0</v>
      </c>
      <c r="D131" s="108"/>
      <c r="E131" s="109">
        <f>C131+D131</f>
        <v>0</v>
      </c>
      <c r="F131" s="89">
        <v>0</v>
      </c>
      <c r="G131" s="108"/>
      <c r="H131" s="110">
        <f>F131+G131</f>
        <v>0</v>
      </c>
      <c r="I131" s="117">
        <v>0</v>
      </c>
      <c r="J131" s="108"/>
      <c r="K131" s="109">
        <f>I131+J131</f>
        <v>0</v>
      </c>
      <c r="L131" s="89">
        <f>F131+I131</f>
        <v>0</v>
      </c>
      <c r="M131" s="108">
        <f>G131+J131</f>
        <v>0</v>
      </c>
      <c r="N131" s="110">
        <f>L131+M131</f>
        <v>0</v>
      </c>
      <c r="O131" s="11">
        <v>1</v>
      </c>
    </row>
    <row r="132" spans="1:15" ht="12" customHeight="1" x14ac:dyDescent="0.15">
      <c r="B132" s="207"/>
      <c r="C132" s="77"/>
      <c r="D132" s="77"/>
      <c r="E132" s="79"/>
      <c r="F132" s="80"/>
      <c r="G132" s="77"/>
      <c r="H132" s="81"/>
      <c r="I132" s="82"/>
      <c r="J132" s="77"/>
      <c r="K132" s="79"/>
      <c r="L132" s="80"/>
      <c r="M132" s="77"/>
      <c r="N132" s="81"/>
      <c r="O132" s="11"/>
    </row>
    <row r="133" spans="1:15" ht="12" customHeight="1" x14ac:dyDescent="0.15">
      <c r="A133" s="214">
        <f t="shared" ref="A133" si="58">+A131+1</f>
        <v>60</v>
      </c>
      <c r="B133" s="207" t="s">
        <v>566</v>
      </c>
      <c r="C133" s="108">
        <v>2400</v>
      </c>
      <c r="D133" s="108"/>
      <c r="E133" s="109">
        <f>C133+D133</f>
        <v>2400</v>
      </c>
      <c r="F133" s="89">
        <v>0</v>
      </c>
      <c r="G133" s="108"/>
      <c r="H133" s="110">
        <f>F133+G133</f>
        <v>0</v>
      </c>
      <c r="I133" s="117">
        <v>0</v>
      </c>
      <c r="J133" s="108"/>
      <c r="K133" s="109">
        <f>I133+J133</f>
        <v>0</v>
      </c>
      <c r="L133" s="89">
        <f>F133+I133</f>
        <v>0</v>
      </c>
      <c r="M133" s="108">
        <f>G133+J133</f>
        <v>0</v>
      </c>
      <c r="N133" s="110">
        <f>L133+M133</f>
        <v>0</v>
      </c>
      <c r="O133" s="11">
        <v>1</v>
      </c>
    </row>
    <row r="134" spans="1:15" ht="12" customHeight="1" x14ac:dyDescent="0.15">
      <c r="B134" s="215"/>
      <c r="C134" s="77"/>
      <c r="D134" s="77"/>
      <c r="E134" s="79"/>
      <c r="F134" s="80"/>
      <c r="G134" s="77"/>
      <c r="H134" s="81"/>
      <c r="I134" s="82"/>
      <c r="J134" s="77"/>
      <c r="K134" s="79"/>
      <c r="L134" s="80"/>
      <c r="M134" s="77"/>
      <c r="N134" s="81"/>
      <c r="O134" s="11"/>
    </row>
    <row r="135" spans="1:15" ht="12" customHeight="1" x14ac:dyDescent="0.15">
      <c r="A135" s="214">
        <f t="shared" ref="A135" si="59">+A133+1</f>
        <v>61</v>
      </c>
      <c r="B135" s="213" t="s">
        <v>567</v>
      </c>
      <c r="C135" s="108">
        <v>2670</v>
      </c>
      <c r="D135" s="108"/>
      <c r="E135" s="109">
        <f>C135+D135</f>
        <v>2670</v>
      </c>
      <c r="F135" s="89">
        <v>0</v>
      </c>
      <c r="G135" s="108"/>
      <c r="H135" s="110">
        <f>F135+G135</f>
        <v>0</v>
      </c>
      <c r="I135" s="117">
        <v>0</v>
      </c>
      <c r="J135" s="108"/>
      <c r="K135" s="109">
        <f>I135+J135</f>
        <v>0</v>
      </c>
      <c r="L135" s="89">
        <f>F135+I135</f>
        <v>0</v>
      </c>
      <c r="M135" s="108">
        <f>G135+J135</f>
        <v>0</v>
      </c>
      <c r="N135" s="110">
        <f>L135+M135</f>
        <v>0</v>
      </c>
      <c r="O135" s="11">
        <v>1</v>
      </c>
    </row>
    <row r="136" spans="1:15" ht="12" customHeight="1" x14ac:dyDescent="0.15">
      <c r="B136" s="207" t="s">
        <v>568</v>
      </c>
      <c r="C136" s="77"/>
      <c r="D136" s="77"/>
      <c r="E136" s="79"/>
      <c r="F136" s="80"/>
      <c r="G136" s="77"/>
      <c r="H136" s="81"/>
      <c r="I136" s="82"/>
      <c r="J136" s="77"/>
      <c r="K136" s="79"/>
      <c r="L136" s="80"/>
      <c r="M136" s="77"/>
      <c r="N136" s="81"/>
      <c r="O136" s="11"/>
    </row>
    <row r="137" spans="1:15" ht="12" customHeight="1" x14ac:dyDescent="0.15">
      <c r="A137" s="214">
        <f t="shared" ref="A137" si="60">+A135+1</f>
        <v>62</v>
      </c>
      <c r="B137" s="207" t="s">
        <v>565</v>
      </c>
      <c r="C137" s="108">
        <v>58</v>
      </c>
      <c r="D137" s="108"/>
      <c r="E137" s="109">
        <f>C137+D137</f>
        <v>58</v>
      </c>
      <c r="F137" s="89">
        <v>0</v>
      </c>
      <c r="G137" s="108"/>
      <c r="H137" s="110">
        <f>F137+G137</f>
        <v>0</v>
      </c>
      <c r="I137" s="117">
        <v>0</v>
      </c>
      <c r="J137" s="108"/>
      <c r="K137" s="109">
        <f>I137+J137</f>
        <v>0</v>
      </c>
      <c r="L137" s="89">
        <f>F137+I137</f>
        <v>0</v>
      </c>
      <c r="M137" s="108">
        <f>G137+J137</f>
        <v>0</v>
      </c>
      <c r="N137" s="110">
        <f>L137+M137</f>
        <v>0</v>
      </c>
      <c r="O137" s="11">
        <v>1</v>
      </c>
    </row>
    <row r="138" spans="1:15" ht="12" customHeight="1" x14ac:dyDescent="0.15">
      <c r="B138" s="215" t="s">
        <v>569</v>
      </c>
      <c r="C138" s="77"/>
      <c r="D138" s="77"/>
      <c r="E138" s="79"/>
      <c r="F138" s="80"/>
      <c r="G138" s="77"/>
      <c r="H138" s="81"/>
      <c r="I138" s="82"/>
      <c r="J138" s="77"/>
      <c r="K138" s="79"/>
      <c r="L138" s="80"/>
      <c r="M138" s="77"/>
      <c r="N138" s="81"/>
      <c r="O138" s="11"/>
    </row>
    <row r="139" spans="1:15" ht="12" customHeight="1" x14ac:dyDescent="0.15">
      <c r="A139" s="214">
        <f t="shared" ref="A139" si="61">+A137+1</f>
        <v>63</v>
      </c>
      <c r="B139" s="213" t="s">
        <v>570</v>
      </c>
      <c r="C139" s="108">
        <v>77</v>
      </c>
      <c r="D139" s="108"/>
      <c r="E139" s="109">
        <f>C139+D139</f>
        <v>77</v>
      </c>
      <c r="F139" s="89">
        <v>0</v>
      </c>
      <c r="G139" s="108"/>
      <c r="H139" s="110">
        <f>F139+G139</f>
        <v>0</v>
      </c>
      <c r="I139" s="117">
        <v>0</v>
      </c>
      <c r="J139" s="108"/>
      <c r="K139" s="109">
        <f>I139+J139</f>
        <v>0</v>
      </c>
      <c r="L139" s="89">
        <f>F139+I139</f>
        <v>0</v>
      </c>
      <c r="M139" s="108">
        <f>G139+J139</f>
        <v>0</v>
      </c>
      <c r="N139" s="110">
        <f>L139+M139</f>
        <v>0</v>
      </c>
      <c r="O139" s="11">
        <v>1</v>
      </c>
    </row>
    <row r="140" spans="1:15" ht="12" customHeight="1" x14ac:dyDescent="0.15">
      <c r="B140" s="215" t="s">
        <v>571</v>
      </c>
      <c r="C140" s="218"/>
      <c r="D140" s="218"/>
      <c r="E140" s="219"/>
      <c r="F140" s="220"/>
      <c r="G140" s="218"/>
      <c r="H140" s="221"/>
      <c r="I140" s="222"/>
      <c r="J140" s="218"/>
      <c r="K140" s="219"/>
      <c r="L140" s="220"/>
      <c r="M140" s="218"/>
      <c r="N140" s="221"/>
      <c r="O140" s="11"/>
    </row>
    <row r="141" spans="1:15" ht="12" customHeight="1" x14ac:dyDescent="0.15">
      <c r="A141" s="214">
        <f t="shared" ref="A141" si="62">+A139+1</f>
        <v>64</v>
      </c>
      <c r="B141" s="213" t="s">
        <v>561</v>
      </c>
      <c r="C141" s="108">
        <v>254</v>
      </c>
      <c r="D141" s="108"/>
      <c r="E141" s="109">
        <f>C141+D141</f>
        <v>254</v>
      </c>
      <c r="F141" s="89">
        <v>0</v>
      </c>
      <c r="G141" s="108"/>
      <c r="H141" s="110">
        <f>F141+G141</f>
        <v>0</v>
      </c>
      <c r="I141" s="117">
        <v>0</v>
      </c>
      <c r="J141" s="108"/>
      <c r="K141" s="109">
        <f>I141+J141</f>
        <v>0</v>
      </c>
      <c r="L141" s="89">
        <f>F141+I141</f>
        <v>0</v>
      </c>
      <c r="M141" s="108">
        <f>G141+J141</f>
        <v>0</v>
      </c>
      <c r="N141" s="110">
        <f>L141+M141</f>
        <v>0</v>
      </c>
      <c r="O141" s="11">
        <v>1</v>
      </c>
    </row>
    <row r="142" spans="1:15" ht="12" customHeight="1" x14ac:dyDescent="0.15">
      <c r="B142" s="207" t="s">
        <v>572</v>
      </c>
      <c r="C142" s="77"/>
      <c r="D142" s="77"/>
      <c r="E142" s="79"/>
      <c r="F142" s="80"/>
      <c r="G142" s="77"/>
      <c r="H142" s="81"/>
      <c r="I142" s="82"/>
      <c r="J142" s="77"/>
      <c r="K142" s="79"/>
      <c r="L142" s="80"/>
      <c r="M142" s="77"/>
      <c r="N142" s="81"/>
      <c r="O142" s="11"/>
    </row>
    <row r="143" spans="1:15" ht="12" customHeight="1" x14ac:dyDescent="0.15">
      <c r="A143" s="214">
        <f t="shared" ref="A143" si="63">+A141+1</f>
        <v>65</v>
      </c>
      <c r="B143" s="207" t="s">
        <v>561</v>
      </c>
      <c r="C143" s="108">
        <v>6</v>
      </c>
      <c r="D143" s="108"/>
      <c r="E143" s="109">
        <f>C143+D143</f>
        <v>6</v>
      </c>
      <c r="F143" s="89">
        <v>0</v>
      </c>
      <c r="G143" s="108"/>
      <c r="H143" s="110">
        <f>F143+G143</f>
        <v>0</v>
      </c>
      <c r="I143" s="117">
        <v>0</v>
      </c>
      <c r="J143" s="108"/>
      <c r="K143" s="109">
        <f>I143+J143</f>
        <v>0</v>
      </c>
      <c r="L143" s="89">
        <f>F143+I143</f>
        <v>0</v>
      </c>
      <c r="M143" s="108">
        <f>G143+J143</f>
        <v>0</v>
      </c>
      <c r="N143" s="110">
        <f>L143+M143</f>
        <v>0</v>
      </c>
      <c r="O143" s="11">
        <v>1</v>
      </c>
    </row>
    <row r="144" spans="1:15" ht="12" customHeight="1" x14ac:dyDescent="0.15">
      <c r="B144" s="215" t="s">
        <v>573</v>
      </c>
      <c r="C144" s="77"/>
      <c r="D144" s="77"/>
      <c r="E144" s="79"/>
      <c r="F144" s="80"/>
      <c r="G144" s="77"/>
      <c r="H144" s="81"/>
      <c r="I144" s="82"/>
      <c r="J144" s="77"/>
      <c r="K144" s="79"/>
      <c r="L144" s="80"/>
      <c r="M144" s="77"/>
      <c r="N144" s="81"/>
      <c r="O144" s="11"/>
    </row>
    <row r="145" spans="1:15" ht="12" customHeight="1" x14ac:dyDescent="0.15">
      <c r="A145" s="214">
        <f t="shared" ref="A145" si="64">+A143+1</f>
        <v>66</v>
      </c>
      <c r="B145" s="207" t="s">
        <v>574</v>
      </c>
      <c r="C145" s="108">
        <v>101</v>
      </c>
      <c r="D145" s="108"/>
      <c r="E145" s="109">
        <f>C145+D145</f>
        <v>101</v>
      </c>
      <c r="F145" s="89">
        <v>0</v>
      </c>
      <c r="G145" s="108"/>
      <c r="H145" s="110">
        <f>F145+G145</f>
        <v>0</v>
      </c>
      <c r="I145" s="117">
        <v>0</v>
      </c>
      <c r="J145" s="108"/>
      <c r="K145" s="109">
        <f>I145+J145</f>
        <v>0</v>
      </c>
      <c r="L145" s="89">
        <f>F145+I145</f>
        <v>0</v>
      </c>
      <c r="M145" s="108">
        <f>G145+J145</f>
        <v>0</v>
      </c>
      <c r="N145" s="110">
        <f>L145+M145</f>
        <v>0</v>
      </c>
      <c r="O145" s="11">
        <v>1</v>
      </c>
    </row>
    <row r="146" spans="1:15" ht="12" customHeight="1" x14ac:dyDescent="0.15">
      <c r="B146" s="215"/>
      <c r="C146" s="77"/>
      <c r="D146" s="77"/>
      <c r="E146" s="79"/>
      <c r="F146" s="80"/>
      <c r="G146" s="77"/>
      <c r="H146" s="81"/>
      <c r="I146" s="82"/>
      <c r="J146" s="77"/>
      <c r="K146" s="79"/>
      <c r="L146" s="80"/>
      <c r="M146" s="77"/>
      <c r="N146" s="81"/>
      <c r="O146" s="11"/>
    </row>
    <row r="147" spans="1:15" ht="12" customHeight="1" x14ac:dyDescent="0.15">
      <c r="A147" s="214">
        <f t="shared" ref="A147" si="65">+A145+1</f>
        <v>67</v>
      </c>
      <c r="B147" s="213" t="s">
        <v>575</v>
      </c>
      <c r="C147" s="108">
        <v>263</v>
      </c>
      <c r="D147" s="108"/>
      <c r="E147" s="109">
        <f>C147+D147</f>
        <v>263</v>
      </c>
      <c r="F147" s="89">
        <v>0</v>
      </c>
      <c r="G147" s="108"/>
      <c r="H147" s="110">
        <f>F147+G147</f>
        <v>0</v>
      </c>
      <c r="I147" s="117">
        <v>0</v>
      </c>
      <c r="J147" s="108"/>
      <c r="K147" s="109">
        <f>I147+J147</f>
        <v>0</v>
      </c>
      <c r="L147" s="89">
        <f>F147+I147</f>
        <v>0</v>
      </c>
      <c r="M147" s="108">
        <f>G147+J147</f>
        <v>0</v>
      </c>
      <c r="N147" s="110">
        <f>L147+M147</f>
        <v>0</v>
      </c>
      <c r="O147" s="11">
        <v>1</v>
      </c>
    </row>
    <row r="148" spans="1:15" ht="12" customHeight="1" x14ac:dyDescent="0.15">
      <c r="B148" s="215"/>
      <c r="C148" s="77"/>
      <c r="D148" s="77"/>
      <c r="E148" s="79"/>
      <c r="F148" s="80"/>
      <c r="G148" s="77"/>
      <c r="H148" s="81"/>
      <c r="I148" s="82"/>
      <c r="J148" s="77"/>
      <c r="K148" s="79"/>
      <c r="L148" s="80"/>
      <c r="M148" s="77"/>
      <c r="N148" s="81"/>
      <c r="O148" s="11"/>
    </row>
    <row r="149" spans="1:15" ht="12" customHeight="1" x14ac:dyDescent="0.15">
      <c r="A149" s="214">
        <f t="shared" ref="A149" si="66">+A147+1</f>
        <v>68</v>
      </c>
      <c r="B149" s="213" t="s">
        <v>576</v>
      </c>
      <c r="C149" s="108">
        <v>715</v>
      </c>
      <c r="D149" s="108"/>
      <c r="E149" s="109">
        <f>C149+D149</f>
        <v>715</v>
      </c>
      <c r="F149" s="89">
        <v>0</v>
      </c>
      <c r="G149" s="108"/>
      <c r="H149" s="110">
        <f>F149+G149</f>
        <v>0</v>
      </c>
      <c r="I149" s="117">
        <v>0</v>
      </c>
      <c r="J149" s="108"/>
      <c r="K149" s="109">
        <f>I149+J149</f>
        <v>0</v>
      </c>
      <c r="L149" s="89">
        <f>F149+I149</f>
        <v>0</v>
      </c>
      <c r="M149" s="108">
        <f>G149+J149</f>
        <v>0</v>
      </c>
      <c r="N149" s="110">
        <f>L149+M149</f>
        <v>0</v>
      </c>
      <c r="O149" s="11">
        <v>1</v>
      </c>
    </row>
    <row r="150" spans="1:15" ht="12" customHeight="1" x14ac:dyDescent="0.15">
      <c r="B150" s="206"/>
      <c r="C150" s="77"/>
      <c r="D150" s="77"/>
      <c r="E150" s="79"/>
      <c r="F150" s="80"/>
      <c r="G150" s="77"/>
      <c r="H150" s="81"/>
      <c r="I150" s="82"/>
      <c r="J150" s="77"/>
      <c r="K150" s="79"/>
      <c r="L150" s="80"/>
      <c r="M150" s="77"/>
      <c r="N150" s="81"/>
      <c r="O150" s="11"/>
    </row>
    <row r="151" spans="1:15" ht="12" customHeight="1" x14ac:dyDescent="0.15">
      <c r="A151" s="214">
        <f t="shared" ref="A151" si="67">+A149+1</f>
        <v>69</v>
      </c>
      <c r="B151" s="213" t="s">
        <v>577</v>
      </c>
      <c r="C151" s="108">
        <v>230</v>
      </c>
      <c r="D151" s="108"/>
      <c r="E151" s="109">
        <f>C151+D151</f>
        <v>230</v>
      </c>
      <c r="F151" s="89">
        <v>0</v>
      </c>
      <c r="G151" s="108"/>
      <c r="H151" s="110">
        <f>F151+G151</f>
        <v>0</v>
      </c>
      <c r="I151" s="117">
        <v>0</v>
      </c>
      <c r="J151" s="108"/>
      <c r="K151" s="109">
        <f>I151+J151</f>
        <v>0</v>
      </c>
      <c r="L151" s="89">
        <f>F151+I151</f>
        <v>0</v>
      </c>
      <c r="M151" s="108">
        <f>G151+J151</f>
        <v>0</v>
      </c>
      <c r="N151" s="110">
        <f>L151+M151</f>
        <v>0</v>
      </c>
      <c r="O151" s="11">
        <v>1</v>
      </c>
    </row>
    <row r="152" spans="1:15" ht="12" customHeight="1" x14ac:dyDescent="0.15">
      <c r="B152" s="207" t="s">
        <v>267</v>
      </c>
      <c r="C152" s="77"/>
      <c r="D152" s="77"/>
      <c r="E152" s="79"/>
      <c r="F152" s="80"/>
      <c r="G152" s="77"/>
      <c r="H152" s="81"/>
      <c r="I152" s="82"/>
      <c r="J152" s="77"/>
      <c r="K152" s="79"/>
      <c r="L152" s="80"/>
      <c r="M152" s="77"/>
      <c r="N152" s="81"/>
      <c r="O152" s="11"/>
    </row>
    <row r="153" spans="1:15" ht="12" customHeight="1" x14ac:dyDescent="0.15">
      <c r="A153" s="214">
        <f t="shared" ref="A153" si="68">+A151+1</f>
        <v>70</v>
      </c>
      <c r="B153" s="213" t="s">
        <v>578</v>
      </c>
      <c r="C153" s="108">
        <v>1391</v>
      </c>
      <c r="D153" s="108"/>
      <c r="E153" s="109">
        <f>C153+D153</f>
        <v>1391</v>
      </c>
      <c r="F153" s="89">
        <v>0</v>
      </c>
      <c r="G153" s="108"/>
      <c r="H153" s="110">
        <f>F153+G153</f>
        <v>0</v>
      </c>
      <c r="I153" s="117">
        <v>0</v>
      </c>
      <c r="J153" s="108"/>
      <c r="K153" s="109">
        <f>I153+J153</f>
        <v>0</v>
      </c>
      <c r="L153" s="89">
        <f>F153+I153</f>
        <v>0</v>
      </c>
      <c r="M153" s="108">
        <f>G153+J153</f>
        <v>0</v>
      </c>
      <c r="N153" s="110">
        <f>L153+M153</f>
        <v>0</v>
      </c>
      <c r="O153" s="11">
        <v>1</v>
      </c>
    </row>
    <row r="154" spans="1:15" ht="12" customHeight="1" x14ac:dyDescent="0.15">
      <c r="B154" s="215" t="s">
        <v>579</v>
      </c>
      <c r="C154" s="77"/>
      <c r="D154" s="77"/>
      <c r="E154" s="79"/>
      <c r="F154" s="80"/>
      <c r="G154" s="77"/>
      <c r="H154" s="81"/>
      <c r="I154" s="82"/>
      <c r="J154" s="77"/>
      <c r="K154" s="79"/>
      <c r="L154" s="80"/>
      <c r="M154" s="77"/>
      <c r="N154" s="81"/>
      <c r="O154" s="11"/>
    </row>
    <row r="155" spans="1:15" ht="12" customHeight="1" x14ac:dyDescent="0.15">
      <c r="A155" s="214">
        <f t="shared" ref="A155" si="69">+A153+1</f>
        <v>71</v>
      </c>
      <c r="B155" s="213" t="s">
        <v>580</v>
      </c>
      <c r="C155" s="108">
        <v>1190</v>
      </c>
      <c r="D155" s="123"/>
      <c r="E155" s="109">
        <f>C155+D155</f>
        <v>1190</v>
      </c>
      <c r="F155" s="89">
        <v>0</v>
      </c>
      <c r="G155" s="108"/>
      <c r="H155" s="110">
        <f>F155+G155</f>
        <v>0</v>
      </c>
      <c r="I155" s="117">
        <v>620</v>
      </c>
      <c r="J155" s="108"/>
      <c r="K155" s="109">
        <f>I155+J155</f>
        <v>620</v>
      </c>
      <c r="L155" s="89">
        <f>F155+I155</f>
        <v>620</v>
      </c>
      <c r="M155" s="108">
        <f>G155+J155</f>
        <v>0</v>
      </c>
      <c r="N155" s="110">
        <f>L155+M155</f>
        <v>620</v>
      </c>
      <c r="O155" s="11">
        <v>1</v>
      </c>
    </row>
    <row r="156" spans="1:15" ht="12" customHeight="1" x14ac:dyDescent="0.15">
      <c r="B156" s="215"/>
      <c r="C156" s="77"/>
      <c r="D156" s="77"/>
      <c r="E156" s="79"/>
      <c r="F156" s="80"/>
      <c r="G156" s="77"/>
      <c r="H156" s="81"/>
      <c r="I156" s="82"/>
      <c r="J156" s="77"/>
      <c r="K156" s="79"/>
      <c r="L156" s="80"/>
      <c r="M156" s="77"/>
      <c r="N156" s="81"/>
      <c r="O156" s="11"/>
    </row>
    <row r="157" spans="1:15" ht="12" customHeight="1" x14ac:dyDescent="0.15">
      <c r="A157" s="214">
        <f t="shared" ref="A157" si="70">+A155+1</f>
        <v>72</v>
      </c>
      <c r="B157" s="213" t="s">
        <v>581</v>
      </c>
      <c r="C157" s="108">
        <v>5887</v>
      </c>
      <c r="D157" s="123"/>
      <c r="E157" s="109">
        <f>C157+D157</f>
        <v>5887</v>
      </c>
      <c r="F157" s="89">
        <v>0</v>
      </c>
      <c r="G157" s="108"/>
      <c r="H157" s="110">
        <f>F157+G157</f>
        <v>0</v>
      </c>
      <c r="I157" s="117">
        <v>0</v>
      </c>
      <c r="J157" s="108"/>
      <c r="K157" s="109">
        <f>I157+J157</f>
        <v>0</v>
      </c>
      <c r="L157" s="89">
        <f>F157+I157</f>
        <v>0</v>
      </c>
      <c r="M157" s="108">
        <f>G157+J157</f>
        <v>0</v>
      </c>
      <c r="N157" s="110">
        <f>L157+M157</f>
        <v>0</v>
      </c>
      <c r="O157" s="11">
        <v>1</v>
      </c>
    </row>
    <row r="158" spans="1:15" ht="12" customHeight="1" x14ac:dyDescent="0.15">
      <c r="B158" s="215"/>
      <c r="C158" s="218"/>
      <c r="D158" s="218"/>
      <c r="E158" s="219"/>
      <c r="F158" s="220"/>
      <c r="G158" s="218"/>
      <c r="H158" s="221"/>
      <c r="I158" s="222"/>
      <c r="J158" s="218"/>
      <c r="K158" s="219"/>
      <c r="L158" s="220"/>
      <c r="M158" s="218"/>
      <c r="N158" s="221"/>
      <c r="O158" s="11"/>
    </row>
    <row r="159" spans="1:15" ht="12" customHeight="1" x14ac:dyDescent="0.15">
      <c r="A159" s="214">
        <f t="shared" ref="A159" si="71">+A157+1</f>
        <v>73</v>
      </c>
      <c r="B159" s="213" t="s">
        <v>582</v>
      </c>
      <c r="C159" s="108">
        <v>1067</v>
      </c>
      <c r="D159" s="123"/>
      <c r="E159" s="109">
        <f>C159+D159</f>
        <v>1067</v>
      </c>
      <c r="F159" s="89">
        <v>0</v>
      </c>
      <c r="G159" s="108"/>
      <c r="H159" s="110">
        <f>F159+G159</f>
        <v>0</v>
      </c>
      <c r="I159" s="117">
        <v>0</v>
      </c>
      <c r="J159" s="108"/>
      <c r="K159" s="109">
        <f>I159+J159</f>
        <v>0</v>
      </c>
      <c r="L159" s="89">
        <f>F159+I159</f>
        <v>0</v>
      </c>
      <c r="M159" s="108">
        <f>G159+J159</f>
        <v>0</v>
      </c>
      <c r="N159" s="110">
        <f>L159+M159</f>
        <v>0</v>
      </c>
      <c r="O159" s="11">
        <v>1</v>
      </c>
    </row>
    <row r="160" spans="1:15" ht="12" customHeight="1" x14ac:dyDescent="0.15">
      <c r="B160" s="207" t="s">
        <v>583</v>
      </c>
      <c r="C160" s="77"/>
      <c r="D160" s="77"/>
      <c r="E160" s="79"/>
      <c r="F160" s="80"/>
      <c r="G160" s="77"/>
      <c r="H160" s="81"/>
      <c r="I160" s="82"/>
      <c r="J160" s="77"/>
      <c r="K160" s="79"/>
      <c r="L160" s="80"/>
      <c r="M160" s="77"/>
      <c r="N160" s="81"/>
      <c r="O160" s="11"/>
    </row>
    <row r="161" spans="1:15" ht="12" customHeight="1" x14ac:dyDescent="0.15">
      <c r="A161" s="214">
        <f t="shared" ref="A161" si="72">+A159+1</f>
        <v>74</v>
      </c>
      <c r="B161" s="213" t="s">
        <v>584</v>
      </c>
      <c r="C161" s="85">
        <v>0</v>
      </c>
      <c r="D161" s="85"/>
      <c r="E161" s="87">
        <f>C161+D161</f>
        <v>0</v>
      </c>
      <c r="F161" s="88">
        <v>0</v>
      </c>
      <c r="G161" s="86"/>
      <c r="H161" s="90">
        <f>F161+G161</f>
        <v>0</v>
      </c>
      <c r="I161" s="114">
        <v>0</v>
      </c>
      <c r="J161" s="85"/>
      <c r="K161" s="87">
        <f>I161+J161</f>
        <v>0</v>
      </c>
      <c r="L161" s="88">
        <f>F161+I161</f>
        <v>0</v>
      </c>
      <c r="M161" s="85">
        <f>G161+J161</f>
        <v>0</v>
      </c>
      <c r="N161" s="90">
        <f>L161+M161</f>
        <v>0</v>
      </c>
      <c r="O161" s="11">
        <v>1</v>
      </c>
    </row>
    <row r="162" spans="1:15" s="11" customFormat="1" ht="12" customHeight="1" x14ac:dyDescent="0.15">
      <c r="A162" s="180"/>
      <c r="B162" s="207"/>
      <c r="C162" s="77"/>
      <c r="D162" s="77"/>
      <c r="E162" s="79"/>
      <c r="F162" s="80"/>
      <c r="G162" s="77"/>
      <c r="H162" s="81"/>
      <c r="I162" s="82"/>
      <c r="J162" s="77"/>
      <c r="K162" s="79"/>
      <c r="L162" s="80"/>
      <c r="M162" s="77"/>
      <c r="N162" s="81"/>
    </row>
    <row r="163" spans="1:15" s="11" customFormat="1" ht="12" customHeight="1" x14ac:dyDescent="0.15">
      <c r="A163" s="214">
        <f t="shared" ref="A163" si="73">+A161+1</f>
        <v>75</v>
      </c>
      <c r="B163" s="213" t="s">
        <v>585</v>
      </c>
      <c r="C163" s="108">
        <v>79</v>
      </c>
      <c r="D163" s="123"/>
      <c r="E163" s="109">
        <f>C163+D163</f>
        <v>79</v>
      </c>
      <c r="F163" s="89">
        <v>0</v>
      </c>
      <c r="G163" s="108"/>
      <c r="H163" s="110">
        <f>F163+G163</f>
        <v>0</v>
      </c>
      <c r="I163" s="117">
        <v>0</v>
      </c>
      <c r="J163" s="108"/>
      <c r="K163" s="109">
        <f>I163+J163</f>
        <v>0</v>
      </c>
      <c r="L163" s="89">
        <f>F163+I163</f>
        <v>0</v>
      </c>
      <c r="M163" s="108">
        <f>G163+J163</f>
        <v>0</v>
      </c>
      <c r="N163" s="110">
        <f>L163+M163</f>
        <v>0</v>
      </c>
      <c r="O163" s="11">
        <v>1</v>
      </c>
    </row>
    <row r="164" spans="1:15" s="11" customFormat="1" ht="12" customHeight="1" x14ac:dyDescent="0.15">
      <c r="A164" s="180"/>
      <c r="B164" s="207" t="s">
        <v>586</v>
      </c>
      <c r="C164" s="77"/>
      <c r="D164" s="77"/>
      <c r="E164" s="79"/>
      <c r="F164" s="80"/>
      <c r="G164" s="77"/>
      <c r="H164" s="81"/>
      <c r="I164" s="82"/>
      <c r="J164" s="77"/>
      <c r="K164" s="79"/>
      <c r="L164" s="80"/>
      <c r="M164" s="77"/>
      <c r="N164" s="81"/>
    </row>
    <row r="165" spans="1:15" s="11" customFormat="1" ht="12" customHeight="1" x14ac:dyDescent="0.15">
      <c r="A165" s="214">
        <f t="shared" ref="A165" si="74">+A163+1</f>
        <v>76</v>
      </c>
      <c r="B165" s="213" t="s">
        <v>587</v>
      </c>
      <c r="C165" s="108">
        <v>928</v>
      </c>
      <c r="D165" s="123"/>
      <c r="E165" s="109">
        <f>C165+D165</f>
        <v>928</v>
      </c>
      <c r="F165" s="89">
        <v>0</v>
      </c>
      <c r="G165" s="108"/>
      <c r="H165" s="110">
        <f>F165+G165</f>
        <v>0</v>
      </c>
      <c r="I165" s="117">
        <v>0</v>
      </c>
      <c r="J165" s="108"/>
      <c r="K165" s="109">
        <f>I165+J165</f>
        <v>0</v>
      </c>
      <c r="L165" s="89">
        <f>F165+I165</f>
        <v>0</v>
      </c>
      <c r="M165" s="108">
        <f>G165+J165</f>
        <v>0</v>
      </c>
      <c r="N165" s="110">
        <f>L165+M165</f>
        <v>0</v>
      </c>
      <c r="O165" s="11">
        <v>1</v>
      </c>
    </row>
    <row r="166" spans="1:15" s="11" customFormat="1" ht="12" customHeight="1" x14ac:dyDescent="0.15">
      <c r="A166" s="180"/>
      <c r="B166" s="207"/>
      <c r="C166" s="77"/>
      <c r="D166" s="77"/>
      <c r="E166" s="79"/>
      <c r="F166" s="80"/>
      <c r="G166" s="77"/>
      <c r="H166" s="81"/>
      <c r="I166" s="82"/>
      <c r="J166" s="77"/>
      <c r="K166" s="79"/>
      <c r="L166" s="80"/>
      <c r="M166" s="77"/>
      <c r="N166" s="81"/>
    </row>
    <row r="167" spans="1:15" s="11" customFormat="1" ht="12" customHeight="1" x14ac:dyDescent="0.15">
      <c r="A167" s="214">
        <f t="shared" ref="A167" si="75">+A165+1</f>
        <v>77</v>
      </c>
      <c r="B167" s="213" t="s">
        <v>588</v>
      </c>
      <c r="C167" s="108">
        <v>0</v>
      </c>
      <c r="D167" s="123"/>
      <c r="E167" s="109">
        <f>C167+D167</f>
        <v>0</v>
      </c>
      <c r="F167" s="89">
        <v>0</v>
      </c>
      <c r="G167" s="108"/>
      <c r="H167" s="110">
        <f>F167+G167</f>
        <v>0</v>
      </c>
      <c r="I167" s="117">
        <v>0</v>
      </c>
      <c r="J167" s="108"/>
      <c r="K167" s="109">
        <f>I167+J167</f>
        <v>0</v>
      </c>
      <c r="L167" s="89">
        <f>F167+I167</f>
        <v>0</v>
      </c>
      <c r="M167" s="108">
        <f>G167+J167</f>
        <v>0</v>
      </c>
      <c r="N167" s="110">
        <f>L167+M167</f>
        <v>0</v>
      </c>
      <c r="O167" s="11">
        <v>1</v>
      </c>
    </row>
    <row r="168" spans="1:15" s="11" customFormat="1" ht="12" customHeight="1" x14ac:dyDescent="0.15">
      <c r="A168" s="180"/>
      <c r="B168" s="215" t="s">
        <v>589</v>
      </c>
      <c r="C168" s="77"/>
      <c r="D168" s="78"/>
      <c r="E168" s="79"/>
      <c r="F168" s="80"/>
      <c r="G168" s="77"/>
      <c r="H168" s="81"/>
      <c r="I168" s="82"/>
      <c r="J168" s="77"/>
      <c r="K168" s="79"/>
      <c r="L168" s="80"/>
      <c r="M168" s="77"/>
      <c r="N168" s="81"/>
    </row>
    <row r="169" spans="1:15" s="11" customFormat="1" ht="12" customHeight="1" x14ac:dyDescent="0.15">
      <c r="A169" s="214">
        <f t="shared" ref="A169" si="76">+A167+1</f>
        <v>78</v>
      </c>
      <c r="B169" s="207" t="s">
        <v>590</v>
      </c>
      <c r="C169" s="85">
        <v>0</v>
      </c>
      <c r="D169" s="86"/>
      <c r="E169" s="87">
        <f>C169+D169</f>
        <v>0</v>
      </c>
      <c r="F169" s="88"/>
      <c r="G169" s="85"/>
      <c r="H169" s="90">
        <f>F169+G169</f>
        <v>0</v>
      </c>
      <c r="I169" s="114">
        <v>0</v>
      </c>
      <c r="J169" s="85"/>
      <c r="K169" s="87">
        <f>I169+J169</f>
        <v>0</v>
      </c>
      <c r="L169" s="88">
        <f>F169+I169</f>
        <v>0</v>
      </c>
      <c r="M169" s="85">
        <f>G169+J169</f>
        <v>0</v>
      </c>
      <c r="N169" s="90">
        <f>L169+M169</f>
        <v>0</v>
      </c>
      <c r="O169" s="11">
        <v>1</v>
      </c>
    </row>
    <row r="170" spans="1:15" s="11" customFormat="1" ht="12" customHeight="1" x14ac:dyDescent="0.15">
      <c r="A170" s="180"/>
      <c r="B170" s="215" t="s">
        <v>591</v>
      </c>
      <c r="C170" s="77"/>
      <c r="D170" s="78"/>
      <c r="E170" s="79"/>
      <c r="F170" s="80"/>
      <c r="G170" s="77"/>
      <c r="H170" s="81"/>
      <c r="I170" s="82"/>
      <c r="J170" s="77"/>
      <c r="K170" s="79"/>
      <c r="L170" s="80"/>
      <c r="M170" s="77"/>
      <c r="N170" s="81"/>
    </row>
    <row r="171" spans="1:15" s="11" customFormat="1" ht="12" customHeight="1" x14ac:dyDescent="0.15">
      <c r="A171" s="214">
        <f>+A169+1</f>
        <v>79</v>
      </c>
      <c r="B171" s="207" t="s">
        <v>592</v>
      </c>
      <c r="C171" s="85">
        <v>446</v>
      </c>
      <c r="D171" s="86"/>
      <c r="E171" s="87">
        <f>+C171+D171</f>
        <v>446</v>
      </c>
      <c r="F171" s="88">
        <v>0</v>
      </c>
      <c r="G171" s="85"/>
      <c r="H171" s="90">
        <f>F171+G171</f>
        <v>0</v>
      </c>
      <c r="I171" s="114">
        <v>0</v>
      </c>
      <c r="J171" s="85"/>
      <c r="K171" s="87">
        <f>I171+J171</f>
        <v>0</v>
      </c>
      <c r="L171" s="88">
        <f>F171+I171</f>
        <v>0</v>
      </c>
      <c r="M171" s="85">
        <f>G171+J171</f>
        <v>0</v>
      </c>
      <c r="N171" s="90">
        <f>L171+M171</f>
        <v>0</v>
      </c>
      <c r="O171" s="11">
        <v>1</v>
      </c>
    </row>
    <row r="172" spans="1:15" s="11" customFormat="1" ht="12" customHeight="1" x14ac:dyDescent="0.15">
      <c r="A172" s="180"/>
      <c r="B172" s="216" t="s">
        <v>593</v>
      </c>
      <c r="C172" s="77"/>
      <c r="D172" s="78"/>
      <c r="E172" s="79"/>
      <c r="F172" s="80"/>
      <c r="G172" s="77"/>
      <c r="H172" s="81"/>
      <c r="I172" s="82"/>
      <c r="J172" s="77"/>
      <c r="K172" s="79"/>
      <c r="L172" s="80"/>
      <c r="M172" s="77"/>
      <c r="N172" s="81"/>
    </row>
    <row r="173" spans="1:15" s="11" customFormat="1" ht="12" customHeight="1" x14ac:dyDescent="0.15">
      <c r="A173" s="214">
        <f t="shared" ref="A173" si="77">+A171+1</f>
        <v>80</v>
      </c>
      <c r="B173" s="223" t="s">
        <v>594</v>
      </c>
      <c r="C173" s="85">
        <v>3397</v>
      </c>
      <c r="D173" s="124">
        <v>110</v>
      </c>
      <c r="E173" s="109">
        <f>+C173+D173</f>
        <v>3507</v>
      </c>
      <c r="F173" s="89">
        <v>0</v>
      </c>
      <c r="G173" s="108"/>
      <c r="H173" s="110">
        <f>F173+G173</f>
        <v>0</v>
      </c>
      <c r="I173" s="117">
        <v>12745.27</v>
      </c>
      <c r="J173" s="108"/>
      <c r="K173" s="109">
        <f>I173+J173</f>
        <v>12745.27</v>
      </c>
      <c r="L173" s="89">
        <f>F173+I173</f>
        <v>12745.27</v>
      </c>
      <c r="M173" s="108">
        <f>G173+J173</f>
        <v>0</v>
      </c>
      <c r="N173" s="110">
        <f>L173+M173</f>
        <v>12745.27</v>
      </c>
      <c r="O173" s="11">
        <v>1</v>
      </c>
    </row>
    <row r="174" spans="1:15" s="11" customFormat="1" ht="12" customHeight="1" x14ac:dyDescent="0.15">
      <c r="A174" s="180"/>
      <c r="B174" s="224" t="s">
        <v>595</v>
      </c>
      <c r="C174" s="225"/>
      <c r="D174" s="86"/>
      <c r="E174" s="87"/>
      <c r="F174" s="88"/>
      <c r="G174" s="85"/>
      <c r="H174" s="90"/>
      <c r="I174" s="114"/>
      <c r="J174" s="85"/>
      <c r="K174" s="87"/>
      <c r="L174" s="88"/>
      <c r="M174" s="85"/>
      <c r="N174" s="90"/>
    </row>
    <row r="175" spans="1:15" s="11" customFormat="1" ht="12" customHeight="1" x14ac:dyDescent="0.15">
      <c r="A175" s="214">
        <f t="shared" ref="A175" si="78">+A173+1</f>
        <v>81</v>
      </c>
      <c r="B175" s="207" t="s">
        <v>596</v>
      </c>
      <c r="C175" s="85">
        <v>870</v>
      </c>
      <c r="D175" s="86"/>
      <c r="E175" s="87">
        <f>+C175+D175</f>
        <v>870</v>
      </c>
      <c r="F175" s="88"/>
      <c r="G175" s="85"/>
      <c r="H175" s="90"/>
      <c r="I175" s="114"/>
      <c r="J175" s="85"/>
      <c r="K175" s="87"/>
      <c r="L175" s="88"/>
      <c r="M175" s="85"/>
      <c r="N175" s="90"/>
      <c r="O175" s="11">
        <v>1</v>
      </c>
    </row>
    <row r="176" spans="1:15" s="11" customFormat="1" ht="12" customHeight="1" x14ac:dyDescent="0.15">
      <c r="A176" s="180"/>
      <c r="B176" s="215" t="s">
        <v>597</v>
      </c>
      <c r="C176" s="77"/>
      <c r="D176" s="78"/>
      <c r="E176" s="79"/>
      <c r="F176" s="80"/>
      <c r="G176" s="77"/>
      <c r="H176" s="81"/>
      <c r="I176" s="82"/>
      <c r="J176" s="77"/>
      <c r="K176" s="79"/>
      <c r="L176" s="80"/>
      <c r="M176" s="77"/>
      <c r="N176" s="81"/>
    </row>
    <row r="177" spans="1:15" s="11" customFormat="1" ht="12" customHeight="1" x14ac:dyDescent="0.15">
      <c r="A177" s="214">
        <f t="shared" ref="A177" si="79">+A175+1</f>
        <v>82</v>
      </c>
      <c r="B177" s="207" t="s">
        <v>598</v>
      </c>
      <c r="C177" s="85">
        <v>0</v>
      </c>
      <c r="D177" s="86"/>
      <c r="E177" s="87">
        <f>+C177+D177</f>
        <v>0</v>
      </c>
      <c r="F177" s="88"/>
      <c r="G177" s="85"/>
      <c r="H177" s="90"/>
      <c r="I177" s="114"/>
      <c r="J177" s="85"/>
      <c r="K177" s="87"/>
      <c r="L177" s="88"/>
      <c r="M177" s="85"/>
      <c r="N177" s="90"/>
      <c r="O177" s="11">
        <v>1</v>
      </c>
    </row>
    <row r="178" spans="1:15" s="11" customFormat="1" ht="12" customHeight="1" x14ac:dyDescent="0.15">
      <c r="A178" s="180"/>
      <c r="B178" s="215" t="s">
        <v>599</v>
      </c>
      <c r="C178" s="77"/>
      <c r="D178" s="78"/>
      <c r="E178" s="79"/>
      <c r="F178" s="80"/>
      <c r="G178" s="77"/>
      <c r="H178" s="81"/>
      <c r="I178" s="82"/>
      <c r="J178" s="77"/>
      <c r="K178" s="79"/>
      <c r="L178" s="80"/>
      <c r="M178" s="77"/>
      <c r="N178" s="81"/>
    </row>
    <row r="179" spans="1:15" s="11" customFormat="1" ht="12" customHeight="1" x14ac:dyDescent="0.15">
      <c r="A179" s="214">
        <f t="shared" ref="A179" si="80">+A177+1</f>
        <v>83</v>
      </c>
      <c r="B179" s="207"/>
      <c r="C179" s="85"/>
      <c r="D179" s="86"/>
      <c r="E179" s="87"/>
      <c r="F179" s="88"/>
      <c r="G179" s="85"/>
      <c r="H179" s="90"/>
      <c r="I179" s="114">
        <v>0</v>
      </c>
      <c r="J179" s="85"/>
      <c r="K179" s="87">
        <f>I179+J179</f>
        <v>0</v>
      </c>
      <c r="L179" s="88">
        <f>F179+I179</f>
        <v>0</v>
      </c>
      <c r="M179" s="85">
        <f>G179+J179</f>
        <v>0</v>
      </c>
      <c r="N179" s="90">
        <f>L179+M179</f>
        <v>0</v>
      </c>
      <c r="O179" s="11">
        <v>1</v>
      </c>
    </row>
    <row r="180" spans="1:15" s="11" customFormat="1" ht="12" customHeight="1" x14ac:dyDescent="0.15">
      <c r="A180" s="180"/>
      <c r="B180" s="216" t="s">
        <v>600</v>
      </c>
      <c r="C180" s="77"/>
      <c r="D180" s="77"/>
      <c r="E180" s="79"/>
      <c r="F180" s="80"/>
      <c r="G180" s="77"/>
      <c r="H180" s="79"/>
      <c r="I180" s="80"/>
      <c r="J180" s="77"/>
      <c r="K180" s="81"/>
      <c r="L180" s="82"/>
      <c r="M180" s="77"/>
      <c r="N180" s="81"/>
    </row>
    <row r="181" spans="1:15" s="11" customFormat="1" ht="12" customHeight="1" x14ac:dyDescent="0.15">
      <c r="A181" s="214">
        <f t="shared" ref="A181" si="81">+A179+1</f>
        <v>84</v>
      </c>
      <c r="B181" s="207"/>
      <c r="C181" s="108">
        <v>195</v>
      </c>
      <c r="D181" s="108"/>
      <c r="E181" s="109">
        <f>C181+D181</f>
        <v>195</v>
      </c>
      <c r="F181" s="89">
        <v>0</v>
      </c>
      <c r="G181" s="108"/>
      <c r="H181" s="109">
        <f>F181+G181</f>
        <v>0</v>
      </c>
      <c r="I181" s="89">
        <v>0</v>
      </c>
      <c r="J181" s="108"/>
      <c r="K181" s="110">
        <f>I181+J181</f>
        <v>0</v>
      </c>
      <c r="L181" s="117">
        <f>F181+I181</f>
        <v>0</v>
      </c>
      <c r="M181" s="108">
        <f>G181+J181</f>
        <v>0</v>
      </c>
      <c r="N181" s="110">
        <f>L181+M181</f>
        <v>0</v>
      </c>
      <c r="O181" s="11">
        <v>1</v>
      </c>
    </row>
    <row r="182" spans="1:15" s="11" customFormat="1" ht="12" customHeight="1" x14ac:dyDescent="0.15">
      <c r="A182" s="180"/>
      <c r="B182" s="216" t="s">
        <v>601</v>
      </c>
      <c r="C182" s="77"/>
      <c r="D182" s="77"/>
      <c r="E182" s="79"/>
      <c r="F182" s="80"/>
      <c r="G182" s="77"/>
      <c r="H182" s="79"/>
      <c r="I182" s="80"/>
      <c r="J182" s="77"/>
      <c r="K182" s="81"/>
      <c r="L182" s="82"/>
      <c r="M182" s="77"/>
      <c r="N182" s="81"/>
    </row>
    <row r="183" spans="1:15" s="11" customFormat="1" ht="12" customHeight="1" x14ac:dyDescent="0.15">
      <c r="A183" s="214">
        <f t="shared" ref="A183" si="82">+A181+1</f>
        <v>85</v>
      </c>
      <c r="B183" s="207"/>
      <c r="C183" s="108">
        <v>2907</v>
      </c>
      <c r="D183" s="108"/>
      <c r="E183" s="109">
        <f>C183+D183</f>
        <v>2907</v>
      </c>
      <c r="F183" s="89">
        <v>0</v>
      </c>
      <c r="G183" s="108"/>
      <c r="H183" s="109">
        <f>F183+G183</f>
        <v>0</v>
      </c>
      <c r="I183" s="89">
        <v>0</v>
      </c>
      <c r="J183" s="108"/>
      <c r="K183" s="110">
        <f>I183+J183</f>
        <v>0</v>
      </c>
      <c r="L183" s="117">
        <f>F183+I183</f>
        <v>0</v>
      </c>
      <c r="M183" s="108">
        <f>G183+J183</f>
        <v>0</v>
      </c>
      <c r="N183" s="110">
        <f>L183+M183</f>
        <v>0</v>
      </c>
      <c r="O183" s="11">
        <v>1</v>
      </c>
    </row>
    <row r="184" spans="1:15" s="11" customFormat="1" ht="12" customHeight="1" x14ac:dyDescent="0.15">
      <c r="A184" s="180"/>
      <c r="B184" s="215" t="s">
        <v>602</v>
      </c>
      <c r="C184" s="77"/>
      <c r="D184" s="78"/>
      <c r="E184" s="79"/>
      <c r="F184" s="80"/>
      <c r="G184" s="77"/>
      <c r="H184" s="81"/>
      <c r="I184" s="82"/>
      <c r="J184" s="77"/>
      <c r="K184" s="79"/>
      <c r="L184" s="80"/>
      <c r="M184" s="77"/>
      <c r="N184" s="81"/>
    </row>
    <row r="185" spans="1:15" s="11" customFormat="1" ht="12" customHeight="1" x14ac:dyDescent="0.15">
      <c r="A185" s="214">
        <f t="shared" ref="A185" si="83">+A183+1</f>
        <v>86</v>
      </c>
      <c r="B185" s="213"/>
      <c r="C185" s="108">
        <v>79</v>
      </c>
      <c r="D185" s="123"/>
      <c r="E185" s="87">
        <f>+C185+D185</f>
        <v>79</v>
      </c>
      <c r="F185" s="89"/>
      <c r="G185" s="108"/>
      <c r="H185" s="110"/>
      <c r="I185" s="117"/>
      <c r="J185" s="108"/>
      <c r="K185" s="109"/>
      <c r="L185" s="89"/>
      <c r="M185" s="108"/>
      <c r="N185" s="110"/>
      <c r="O185" s="11">
        <v>1</v>
      </c>
    </row>
    <row r="186" spans="1:15" s="11" customFormat="1" ht="12" customHeight="1" x14ac:dyDescent="0.15">
      <c r="A186" s="180"/>
      <c r="B186" s="215" t="s">
        <v>603</v>
      </c>
      <c r="C186" s="77"/>
      <c r="D186" s="78"/>
      <c r="E186" s="79"/>
      <c r="F186" s="80"/>
      <c r="G186" s="77"/>
      <c r="H186" s="81"/>
      <c r="I186" s="82"/>
      <c r="J186" s="77"/>
      <c r="K186" s="79"/>
      <c r="L186" s="80"/>
      <c r="M186" s="77"/>
      <c r="N186" s="81"/>
    </row>
    <row r="187" spans="1:15" s="11" customFormat="1" ht="12" customHeight="1" x14ac:dyDescent="0.15">
      <c r="A187" s="214">
        <f t="shared" ref="A187" si="84">+A185+1</f>
        <v>87</v>
      </c>
      <c r="B187" s="207"/>
      <c r="C187" s="85"/>
      <c r="D187" s="86"/>
      <c r="E187" s="87"/>
      <c r="F187" s="88"/>
      <c r="G187" s="85"/>
      <c r="H187" s="90"/>
      <c r="I187" s="114">
        <v>0</v>
      </c>
      <c r="J187" s="85"/>
      <c r="K187" s="87">
        <f>I187+J187</f>
        <v>0</v>
      </c>
      <c r="L187" s="88">
        <f>F187+I187</f>
        <v>0</v>
      </c>
      <c r="M187" s="85">
        <f>G187+J187</f>
        <v>0</v>
      </c>
      <c r="N187" s="90">
        <f>L187+M187</f>
        <v>0</v>
      </c>
      <c r="O187" s="11">
        <v>1</v>
      </c>
    </row>
    <row r="188" spans="1:15" s="11" customFormat="1" ht="12" customHeight="1" x14ac:dyDescent="0.15">
      <c r="A188" s="180"/>
      <c r="B188" s="206"/>
      <c r="C188" s="77"/>
      <c r="D188" s="77"/>
      <c r="E188" s="79"/>
      <c r="F188" s="80"/>
      <c r="G188" s="77"/>
      <c r="H188" s="81"/>
      <c r="I188" s="82"/>
      <c r="J188" s="77"/>
      <c r="K188" s="79"/>
      <c r="L188" s="80"/>
      <c r="M188" s="77"/>
      <c r="N188" s="81"/>
    </row>
    <row r="189" spans="1:15" s="11" customFormat="1" ht="12" customHeight="1" x14ac:dyDescent="0.15">
      <c r="A189" s="214">
        <f t="shared" ref="A189" si="85">+A187+1</f>
        <v>88</v>
      </c>
      <c r="B189" s="207" t="s">
        <v>323</v>
      </c>
      <c r="C189" s="85">
        <v>0</v>
      </c>
      <c r="D189" s="85"/>
      <c r="E189" s="87">
        <f>C189+D189</f>
        <v>0</v>
      </c>
      <c r="F189" s="88">
        <v>0</v>
      </c>
      <c r="G189" s="85"/>
      <c r="H189" s="90">
        <f>F189+G189</f>
        <v>0</v>
      </c>
      <c r="I189" s="114">
        <v>0</v>
      </c>
      <c r="J189" s="85"/>
      <c r="K189" s="87">
        <f>I189+J189</f>
        <v>0</v>
      </c>
      <c r="L189" s="88">
        <f>F189+I189</f>
        <v>0</v>
      </c>
      <c r="M189" s="85">
        <f>G189+J189</f>
        <v>0</v>
      </c>
      <c r="N189" s="90">
        <f>L189+M189</f>
        <v>0</v>
      </c>
      <c r="O189" s="11">
        <v>1</v>
      </c>
    </row>
    <row r="190" spans="1:15" s="11" customFormat="1" ht="12" customHeight="1" x14ac:dyDescent="0.15">
      <c r="A190" s="180"/>
      <c r="B190" s="215"/>
      <c r="C190" s="77"/>
      <c r="D190" s="77"/>
      <c r="E190" s="79"/>
      <c r="F190" s="80"/>
      <c r="G190" s="77"/>
      <c r="H190" s="81"/>
      <c r="I190" s="82"/>
      <c r="J190" s="77"/>
      <c r="K190" s="79"/>
      <c r="L190" s="80"/>
      <c r="M190" s="77"/>
      <c r="N190" s="81"/>
    </row>
    <row r="191" spans="1:15" s="11" customFormat="1" ht="12" customHeight="1" x14ac:dyDescent="0.15">
      <c r="A191" s="214">
        <f t="shared" ref="A191" si="86">+A189+1</f>
        <v>89</v>
      </c>
      <c r="B191" s="213" t="s">
        <v>604</v>
      </c>
      <c r="C191" s="108">
        <v>914</v>
      </c>
      <c r="D191" s="123"/>
      <c r="E191" s="109">
        <f>C191+D191</f>
        <v>914</v>
      </c>
      <c r="F191" s="89">
        <v>0</v>
      </c>
      <c r="G191" s="108"/>
      <c r="H191" s="110">
        <f>F191+G191</f>
        <v>0</v>
      </c>
      <c r="I191" s="117">
        <v>405</v>
      </c>
      <c r="J191" s="108"/>
      <c r="K191" s="109">
        <f>I191+J191</f>
        <v>405</v>
      </c>
      <c r="L191" s="89">
        <f>F191+I191</f>
        <v>405</v>
      </c>
      <c r="M191" s="108">
        <f>G191+J191</f>
        <v>0</v>
      </c>
      <c r="N191" s="110">
        <f>L191+M191</f>
        <v>405</v>
      </c>
    </row>
    <row r="192" spans="1:15" s="11" customFormat="1" ht="12" customHeight="1" x14ac:dyDescent="0.15">
      <c r="A192" s="180"/>
      <c r="B192" s="207"/>
      <c r="C192" s="85"/>
      <c r="D192" s="85"/>
      <c r="E192" s="87"/>
      <c r="F192" s="88"/>
      <c r="G192" s="85"/>
      <c r="H192" s="90"/>
      <c r="I192" s="114"/>
      <c r="J192" s="85"/>
      <c r="K192" s="87"/>
      <c r="L192" s="88"/>
      <c r="M192" s="85"/>
      <c r="N192" s="90"/>
    </row>
    <row r="193" spans="1:14" s="11" customFormat="1" ht="12" customHeight="1" x14ac:dyDescent="0.15">
      <c r="A193" s="214">
        <f t="shared" ref="A193" si="87">+A191+1</f>
        <v>90</v>
      </c>
      <c r="B193" s="207" t="s">
        <v>605</v>
      </c>
      <c r="C193" s="85">
        <v>0</v>
      </c>
      <c r="D193" s="86"/>
      <c r="E193" s="109">
        <f>C193+D193</f>
        <v>0</v>
      </c>
      <c r="F193" s="88"/>
      <c r="G193" s="85"/>
      <c r="H193" s="90"/>
      <c r="I193" s="114"/>
      <c r="J193" s="85"/>
      <c r="K193" s="87"/>
      <c r="L193" s="88"/>
      <c r="M193" s="85"/>
      <c r="N193" s="90"/>
    </row>
    <row r="194" spans="1:14" s="11" customFormat="1" ht="12" customHeight="1" x14ac:dyDescent="0.15">
      <c r="A194" s="180"/>
      <c r="B194" s="215"/>
      <c r="C194" s="77"/>
      <c r="D194" s="78"/>
      <c r="E194" s="79"/>
      <c r="F194" s="80"/>
      <c r="G194" s="77"/>
      <c r="H194" s="81"/>
      <c r="I194" s="82"/>
      <c r="J194" s="77"/>
      <c r="K194" s="79"/>
      <c r="L194" s="80"/>
      <c r="M194" s="77"/>
      <c r="N194" s="81"/>
    </row>
    <row r="195" spans="1:14" s="11" customFormat="1" ht="12" customHeight="1" x14ac:dyDescent="0.15">
      <c r="A195" s="214">
        <f t="shared" ref="A195" si="88">+A193+1</f>
        <v>91</v>
      </c>
      <c r="B195" s="213" t="s">
        <v>606</v>
      </c>
      <c r="C195" s="108">
        <v>0</v>
      </c>
      <c r="D195" s="123"/>
      <c r="E195" s="109">
        <f>C195+D195</f>
        <v>0</v>
      </c>
      <c r="F195" s="89"/>
      <c r="G195" s="108"/>
      <c r="H195" s="110"/>
      <c r="I195" s="117"/>
      <c r="J195" s="108"/>
      <c r="K195" s="109"/>
      <c r="L195" s="89"/>
      <c r="M195" s="108"/>
      <c r="N195" s="110"/>
    </row>
    <row r="196" spans="1:14" s="11" customFormat="1" ht="12" customHeight="1" x14ac:dyDescent="0.15">
      <c r="A196" s="180"/>
      <c r="B196" s="215"/>
      <c r="C196" s="77"/>
      <c r="D196" s="78"/>
      <c r="E196" s="79"/>
      <c r="F196" s="80"/>
      <c r="G196" s="77"/>
      <c r="H196" s="81"/>
      <c r="I196" s="82"/>
      <c r="J196" s="77"/>
      <c r="K196" s="79"/>
      <c r="L196" s="80"/>
      <c r="M196" s="77"/>
      <c r="N196" s="81"/>
    </row>
    <row r="197" spans="1:14" s="11" customFormat="1" ht="12" customHeight="1" x14ac:dyDescent="0.15">
      <c r="A197" s="214">
        <f t="shared" ref="A197" si="89">+A195+1</f>
        <v>92</v>
      </c>
      <c r="B197" s="213" t="s">
        <v>607</v>
      </c>
      <c r="C197" s="108">
        <v>0</v>
      </c>
      <c r="D197" s="123"/>
      <c r="E197" s="109">
        <f>C197+D197</f>
        <v>0</v>
      </c>
      <c r="F197" s="89"/>
      <c r="G197" s="108"/>
      <c r="H197" s="110"/>
      <c r="I197" s="117"/>
      <c r="J197" s="108"/>
      <c r="K197" s="109"/>
      <c r="L197" s="89"/>
      <c r="M197" s="108"/>
      <c r="N197" s="110"/>
    </row>
    <row r="198" spans="1:14" s="11" customFormat="1" ht="12" customHeight="1" x14ac:dyDescent="0.15">
      <c r="A198" s="180"/>
      <c r="B198" s="207"/>
      <c r="C198" s="85"/>
      <c r="D198" s="86"/>
      <c r="E198" s="87"/>
      <c r="F198" s="88"/>
      <c r="G198" s="85"/>
      <c r="H198" s="90"/>
      <c r="I198" s="114"/>
      <c r="J198" s="85"/>
      <c r="K198" s="87"/>
      <c r="L198" s="88"/>
      <c r="M198" s="85"/>
      <c r="N198" s="90"/>
    </row>
    <row r="199" spans="1:14" s="11" customFormat="1" ht="12" customHeight="1" x14ac:dyDescent="0.15">
      <c r="A199" s="214">
        <f t="shared" ref="A199" si="90">+A197+1</f>
        <v>93</v>
      </c>
      <c r="B199" s="207" t="s">
        <v>608</v>
      </c>
      <c r="C199" s="85">
        <v>0</v>
      </c>
      <c r="D199" s="86"/>
      <c r="E199" s="109">
        <f>C199+D199</f>
        <v>0</v>
      </c>
      <c r="F199" s="89"/>
      <c r="G199" s="108"/>
      <c r="H199" s="110"/>
      <c r="I199" s="117"/>
      <c r="J199" s="108"/>
      <c r="K199" s="109"/>
      <c r="L199" s="88">
        <f>F199+I199</f>
        <v>0</v>
      </c>
      <c r="M199" s="85">
        <f>G199+J199</f>
        <v>0</v>
      </c>
      <c r="N199" s="90">
        <f>L199+M199</f>
        <v>0</v>
      </c>
    </row>
    <row r="200" spans="1:14" s="11" customFormat="1" ht="12" customHeight="1" x14ac:dyDescent="0.15">
      <c r="A200" s="180"/>
      <c r="B200" s="215"/>
      <c r="C200" s="77"/>
      <c r="D200" s="78"/>
      <c r="E200" s="79"/>
      <c r="F200" s="80"/>
      <c r="G200" s="77"/>
      <c r="H200" s="81"/>
      <c r="I200" s="82"/>
      <c r="J200" s="77"/>
      <c r="K200" s="79"/>
      <c r="L200" s="80"/>
      <c r="M200" s="77"/>
      <c r="N200" s="81"/>
    </row>
    <row r="201" spans="1:14" s="11" customFormat="1" ht="12" customHeight="1" x14ac:dyDescent="0.15">
      <c r="A201" s="214">
        <f t="shared" ref="A201" si="91">+A199+1</f>
        <v>94</v>
      </c>
      <c r="B201" s="213" t="s">
        <v>609</v>
      </c>
      <c r="C201" s="108">
        <v>1394</v>
      </c>
      <c r="D201" s="123"/>
      <c r="E201" s="109">
        <f>C201+D201</f>
        <v>1394</v>
      </c>
      <c r="F201" s="89"/>
      <c r="G201" s="108"/>
      <c r="H201" s="110"/>
      <c r="I201" s="117">
        <v>0</v>
      </c>
      <c r="J201" s="108"/>
      <c r="K201" s="87">
        <f>I201+J201</f>
        <v>0</v>
      </c>
      <c r="L201" s="88">
        <f>F201+I201</f>
        <v>0</v>
      </c>
      <c r="M201" s="85">
        <f>G201+J201</f>
        <v>0</v>
      </c>
      <c r="N201" s="90">
        <f>L201+M201</f>
        <v>0</v>
      </c>
    </row>
    <row r="202" spans="1:14" s="11" customFormat="1" ht="12" customHeight="1" x14ac:dyDescent="0.15">
      <c r="A202" s="180"/>
      <c r="B202" s="207"/>
      <c r="C202" s="85"/>
      <c r="D202" s="86"/>
      <c r="E202" s="87"/>
      <c r="F202" s="88"/>
      <c r="G202" s="85"/>
      <c r="H202" s="90"/>
      <c r="I202" s="114"/>
      <c r="J202" s="85"/>
      <c r="K202" s="81"/>
      <c r="L202" s="80"/>
      <c r="M202" s="77"/>
      <c r="N202" s="81"/>
    </row>
    <row r="203" spans="1:14" s="11" customFormat="1" ht="12" customHeight="1" x14ac:dyDescent="0.15">
      <c r="A203" s="214">
        <f t="shared" ref="A203" si="92">+A201+1</f>
        <v>95</v>
      </c>
      <c r="B203" s="207" t="s">
        <v>610</v>
      </c>
      <c r="C203" s="85">
        <v>845</v>
      </c>
      <c r="D203" s="86"/>
      <c r="E203" s="87">
        <f>C203+D203</f>
        <v>845</v>
      </c>
      <c r="F203" s="88"/>
      <c r="G203" s="85"/>
      <c r="H203" s="90"/>
      <c r="I203" s="114">
        <v>0</v>
      </c>
      <c r="J203" s="85"/>
      <c r="K203" s="87">
        <f>I203+J203</f>
        <v>0</v>
      </c>
      <c r="L203" s="89">
        <f>F203+I203</f>
        <v>0</v>
      </c>
      <c r="M203" s="108">
        <f>G203+J203</f>
        <v>0</v>
      </c>
      <c r="N203" s="110">
        <f>L203+M203</f>
        <v>0</v>
      </c>
    </row>
    <row r="204" spans="1:14" s="11" customFormat="1" ht="12" customHeight="1" x14ac:dyDescent="0.15">
      <c r="A204" s="180"/>
      <c r="B204" s="215"/>
      <c r="C204" s="77"/>
      <c r="D204" s="78"/>
      <c r="E204" s="79"/>
      <c r="F204" s="80"/>
      <c r="G204" s="77"/>
      <c r="H204" s="81"/>
      <c r="I204" s="82"/>
      <c r="J204" s="77"/>
      <c r="K204" s="79"/>
      <c r="L204" s="80"/>
      <c r="M204" s="77"/>
      <c r="N204" s="81"/>
    </row>
    <row r="205" spans="1:14" s="11" customFormat="1" ht="12" customHeight="1" x14ac:dyDescent="0.15">
      <c r="A205" s="214">
        <f t="shared" ref="A205" si="93">+A203+1</f>
        <v>96</v>
      </c>
      <c r="B205" s="207" t="s">
        <v>611</v>
      </c>
      <c r="C205" s="85">
        <v>132</v>
      </c>
      <c r="D205" s="86"/>
      <c r="E205" s="87">
        <f>C205+D205</f>
        <v>132</v>
      </c>
      <c r="F205" s="88"/>
      <c r="G205" s="85"/>
      <c r="H205" s="90"/>
      <c r="I205" s="114"/>
      <c r="J205" s="85"/>
      <c r="K205" s="87"/>
      <c r="L205" s="88"/>
      <c r="M205" s="85"/>
      <c r="N205" s="90"/>
    </row>
    <row r="206" spans="1:14" s="11" customFormat="1" ht="12" customHeight="1" x14ac:dyDescent="0.15">
      <c r="A206" s="180"/>
      <c r="B206" s="215"/>
      <c r="C206" s="77"/>
      <c r="D206" s="78"/>
      <c r="E206" s="79"/>
      <c r="F206" s="80"/>
      <c r="G206" s="77"/>
      <c r="H206" s="81"/>
      <c r="I206" s="82"/>
      <c r="J206" s="77"/>
      <c r="K206" s="79"/>
      <c r="L206" s="80"/>
      <c r="M206" s="77"/>
      <c r="N206" s="81"/>
    </row>
    <row r="207" spans="1:14" s="11" customFormat="1" ht="12" customHeight="1" x14ac:dyDescent="0.15">
      <c r="A207" s="214">
        <f t="shared" ref="A207" si="94">+A205+1</f>
        <v>97</v>
      </c>
      <c r="B207" s="207" t="s">
        <v>612</v>
      </c>
      <c r="C207" s="85">
        <v>1507</v>
      </c>
      <c r="D207" s="86"/>
      <c r="E207" s="87">
        <f>C207+D207</f>
        <v>1507</v>
      </c>
      <c r="F207" s="88"/>
      <c r="G207" s="85"/>
      <c r="H207" s="90"/>
      <c r="I207" s="114"/>
      <c r="J207" s="85"/>
      <c r="K207" s="87"/>
      <c r="L207" s="88"/>
      <c r="M207" s="85"/>
      <c r="N207" s="90"/>
    </row>
    <row r="208" spans="1:14" s="11" customFormat="1" ht="12" customHeight="1" x14ac:dyDescent="0.15">
      <c r="A208" s="180"/>
      <c r="B208" s="215" t="s">
        <v>613</v>
      </c>
      <c r="C208" s="77"/>
      <c r="D208" s="78"/>
      <c r="E208" s="79"/>
      <c r="F208" s="80"/>
      <c r="G208" s="77"/>
      <c r="H208" s="81"/>
      <c r="I208" s="82"/>
      <c r="J208" s="77"/>
      <c r="K208" s="79"/>
      <c r="L208" s="80"/>
      <c r="M208" s="77"/>
      <c r="N208" s="81"/>
    </row>
    <row r="209" spans="1:14" s="11" customFormat="1" ht="12" customHeight="1" x14ac:dyDescent="0.15">
      <c r="A209" s="214">
        <f t="shared" ref="A209" si="95">+A207+1</f>
        <v>98</v>
      </c>
      <c r="B209" s="207" t="s">
        <v>614</v>
      </c>
      <c r="C209" s="85">
        <v>255</v>
      </c>
      <c r="D209" s="86"/>
      <c r="E209" s="87">
        <f>C209+D209</f>
        <v>255</v>
      </c>
      <c r="F209" s="88"/>
      <c r="G209" s="85"/>
      <c r="H209" s="90"/>
      <c r="I209" s="114"/>
      <c r="J209" s="85"/>
      <c r="K209" s="87"/>
      <c r="L209" s="88"/>
      <c r="M209" s="85"/>
      <c r="N209" s="90"/>
    </row>
    <row r="210" spans="1:14" s="11" customFormat="1" ht="12" customHeight="1" x14ac:dyDescent="0.15">
      <c r="A210" s="180"/>
      <c r="B210" s="76"/>
      <c r="C210" s="77"/>
      <c r="D210" s="78"/>
      <c r="E210" s="79"/>
      <c r="F210" s="80"/>
      <c r="G210" s="77"/>
      <c r="H210" s="81"/>
      <c r="I210" s="82"/>
      <c r="J210" s="77"/>
      <c r="K210" s="79"/>
      <c r="L210" s="80"/>
      <c r="M210" s="77"/>
      <c r="N210" s="81"/>
    </row>
    <row r="211" spans="1:14" s="11" customFormat="1" ht="12" customHeight="1" x14ac:dyDescent="0.15">
      <c r="A211" s="214">
        <f t="shared" ref="A211" si="96">+A209+1</f>
        <v>99</v>
      </c>
      <c r="B211" s="84" t="s">
        <v>363</v>
      </c>
      <c r="C211" s="85">
        <v>0</v>
      </c>
      <c r="D211" s="86"/>
      <c r="E211" s="87">
        <f>C211+D211</f>
        <v>0</v>
      </c>
      <c r="F211" s="88"/>
      <c r="G211" s="85"/>
      <c r="H211" s="90"/>
      <c r="I211" s="114"/>
      <c r="J211" s="85"/>
      <c r="K211" s="87"/>
      <c r="L211" s="88"/>
      <c r="M211" s="85"/>
      <c r="N211" s="90"/>
    </row>
    <row r="212" spans="1:14" s="11" customFormat="1" ht="12" customHeight="1" x14ac:dyDescent="0.15">
      <c r="A212" s="180"/>
      <c r="B212" s="76"/>
      <c r="C212" s="77"/>
      <c r="D212" s="78"/>
      <c r="E212" s="79"/>
      <c r="F212" s="80"/>
      <c r="G212" s="77"/>
      <c r="H212" s="81"/>
      <c r="I212" s="82"/>
      <c r="J212" s="77"/>
      <c r="K212" s="79"/>
      <c r="L212" s="80"/>
      <c r="M212" s="77"/>
      <c r="N212" s="81"/>
    </row>
    <row r="213" spans="1:14" s="11" customFormat="1" ht="12" customHeight="1" x14ac:dyDescent="0.15">
      <c r="A213" s="214">
        <f t="shared" ref="A213" si="97">+A211+1</f>
        <v>100</v>
      </c>
      <c r="B213" s="84" t="s">
        <v>358</v>
      </c>
      <c r="C213" s="85">
        <v>0</v>
      </c>
      <c r="D213" s="86"/>
      <c r="E213" s="87">
        <f>C213+D213</f>
        <v>0</v>
      </c>
      <c r="F213" s="88"/>
      <c r="G213" s="85"/>
      <c r="H213" s="90"/>
      <c r="I213" s="114"/>
      <c r="J213" s="85"/>
      <c r="K213" s="87"/>
      <c r="L213" s="88"/>
      <c r="M213" s="85"/>
      <c r="N213" s="90"/>
    </row>
    <row r="214" spans="1:14" s="11" customFormat="1" ht="12" customHeight="1" x14ac:dyDescent="0.15">
      <c r="A214" s="180"/>
      <c r="B214" s="76"/>
      <c r="C214" s="77"/>
      <c r="D214" s="78"/>
      <c r="E214" s="79"/>
      <c r="F214" s="80"/>
      <c r="G214" s="77"/>
      <c r="H214" s="81"/>
      <c r="I214" s="82"/>
      <c r="J214" s="77"/>
      <c r="K214" s="79"/>
      <c r="L214" s="80"/>
      <c r="M214" s="77"/>
      <c r="N214" s="81"/>
    </row>
    <row r="215" spans="1:14" s="11" customFormat="1" ht="12" customHeight="1" x14ac:dyDescent="0.15">
      <c r="A215" s="214">
        <f t="shared" ref="A215" si="98">+A213+1</f>
        <v>101</v>
      </c>
      <c r="B215" s="122" t="s">
        <v>615</v>
      </c>
      <c r="C215" s="108">
        <v>0</v>
      </c>
      <c r="D215" s="123"/>
      <c r="E215" s="109">
        <f>C215+D215</f>
        <v>0</v>
      </c>
      <c r="F215" s="89"/>
      <c r="G215" s="108"/>
      <c r="H215" s="110"/>
      <c r="I215" s="117"/>
      <c r="J215" s="108"/>
      <c r="K215" s="109"/>
      <c r="L215" s="89"/>
      <c r="M215" s="108"/>
      <c r="N215" s="110"/>
    </row>
    <row r="216" spans="1:14" s="11" customFormat="1" ht="12" customHeight="1" x14ac:dyDescent="0.15">
      <c r="A216" s="180"/>
      <c r="B216" s="215" t="s">
        <v>616</v>
      </c>
      <c r="C216" s="77"/>
      <c r="D216" s="78"/>
      <c r="E216" s="79"/>
      <c r="F216" s="80"/>
      <c r="G216" s="77"/>
      <c r="H216" s="81"/>
      <c r="I216" s="82"/>
      <c r="J216" s="77"/>
      <c r="K216" s="79"/>
      <c r="L216" s="80"/>
      <c r="M216" s="77"/>
      <c r="N216" s="81"/>
    </row>
    <row r="217" spans="1:14" s="11" customFormat="1" ht="12" customHeight="1" x14ac:dyDescent="0.15">
      <c r="A217" s="214">
        <f t="shared" ref="A217" si="99">+A215+1</f>
        <v>102</v>
      </c>
      <c r="B217" s="207" t="s">
        <v>617</v>
      </c>
      <c r="C217" s="85">
        <v>0</v>
      </c>
      <c r="D217" s="86"/>
      <c r="E217" s="87">
        <f>C217+D217</f>
        <v>0</v>
      </c>
      <c r="F217" s="88"/>
      <c r="G217" s="85"/>
      <c r="H217" s="90"/>
      <c r="I217" s="114">
        <v>131</v>
      </c>
      <c r="J217" s="85"/>
      <c r="K217" s="87">
        <f>I217+J217</f>
        <v>131</v>
      </c>
      <c r="L217" s="88">
        <f>F217+I217</f>
        <v>131</v>
      </c>
      <c r="M217" s="85">
        <f>G217+J217</f>
        <v>0</v>
      </c>
      <c r="N217" s="90">
        <f>L217+M217</f>
        <v>131</v>
      </c>
    </row>
    <row r="218" spans="1:14" s="11" customFormat="1" ht="12" customHeight="1" x14ac:dyDescent="0.15">
      <c r="A218" s="180"/>
      <c r="B218" s="215" t="s">
        <v>377</v>
      </c>
      <c r="C218" s="77"/>
      <c r="D218" s="78"/>
      <c r="E218" s="79"/>
      <c r="F218" s="80"/>
      <c r="G218" s="77"/>
      <c r="H218" s="81"/>
      <c r="I218" s="82"/>
      <c r="J218" s="77"/>
      <c r="K218" s="79"/>
      <c r="L218" s="80"/>
      <c r="M218" s="77"/>
      <c r="N218" s="81"/>
    </row>
    <row r="219" spans="1:14" s="11" customFormat="1" ht="12" customHeight="1" x14ac:dyDescent="0.15">
      <c r="A219" s="214">
        <f t="shared" ref="A219" si="100">+A217+1</f>
        <v>103</v>
      </c>
      <c r="B219" s="207" t="s">
        <v>618</v>
      </c>
      <c r="C219" s="85">
        <v>0</v>
      </c>
      <c r="D219" s="86"/>
      <c r="E219" s="87">
        <f>C219+D219</f>
        <v>0</v>
      </c>
      <c r="F219" s="88"/>
      <c r="G219" s="85"/>
      <c r="H219" s="90"/>
      <c r="I219" s="114"/>
      <c r="J219" s="85"/>
      <c r="K219" s="87">
        <f>I219+J219</f>
        <v>0</v>
      </c>
      <c r="L219" s="89">
        <f>F219+I219</f>
        <v>0</v>
      </c>
      <c r="M219" s="108">
        <f>G219+J219</f>
        <v>0</v>
      </c>
      <c r="N219" s="110">
        <f>L219+M219</f>
        <v>0</v>
      </c>
    </row>
    <row r="220" spans="1:14" s="11" customFormat="1" ht="12" customHeight="1" x14ac:dyDescent="0.15">
      <c r="A220" s="180"/>
      <c r="B220" s="215" t="s">
        <v>619</v>
      </c>
      <c r="C220" s="77"/>
      <c r="D220" s="78"/>
      <c r="E220" s="79"/>
      <c r="F220" s="80"/>
      <c r="G220" s="77"/>
      <c r="H220" s="81"/>
      <c r="I220" s="82"/>
      <c r="J220" s="77"/>
      <c r="K220" s="79"/>
      <c r="L220" s="80"/>
      <c r="M220" s="77"/>
      <c r="N220" s="81"/>
    </row>
    <row r="221" spans="1:14" s="11" customFormat="1" ht="12" customHeight="1" x14ac:dyDescent="0.15">
      <c r="A221" s="214">
        <f t="shared" ref="A221" si="101">+A219+1</f>
        <v>104</v>
      </c>
      <c r="B221" s="207" t="s">
        <v>620</v>
      </c>
      <c r="C221" s="85">
        <v>6</v>
      </c>
      <c r="D221" s="86"/>
      <c r="E221" s="87">
        <f>C221+D221</f>
        <v>6</v>
      </c>
      <c r="F221" s="88"/>
      <c r="G221" s="85"/>
      <c r="H221" s="90"/>
      <c r="I221" s="114">
        <v>0</v>
      </c>
      <c r="J221" s="85"/>
      <c r="K221" s="87">
        <f>I221+J221</f>
        <v>0</v>
      </c>
      <c r="L221" s="89">
        <f>F221+I221</f>
        <v>0</v>
      </c>
      <c r="M221" s="108">
        <f>G221+J221</f>
        <v>0</v>
      </c>
      <c r="N221" s="110">
        <f>L221+M221</f>
        <v>0</v>
      </c>
    </row>
    <row r="222" spans="1:14" s="11" customFormat="1" ht="12" customHeight="1" x14ac:dyDescent="0.15">
      <c r="A222" s="180"/>
      <c r="B222" s="215" t="s">
        <v>621</v>
      </c>
      <c r="C222" s="77"/>
      <c r="D222" s="78"/>
      <c r="E222" s="79"/>
      <c r="F222" s="80"/>
      <c r="G222" s="77"/>
      <c r="H222" s="81"/>
      <c r="I222" s="82"/>
      <c r="J222" s="77"/>
      <c r="K222" s="79"/>
      <c r="L222" s="80"/>
      <c r="M222" s="77"/>
      <c r="N222" s="81"/>
    </row>
    <row r="223" spans="1:14" s="11" customFormat="1" ht="12" customHeight="1" x14ac:dyDescent="0.15">
      <c r="A223" s="214">
        <f t="shared" ref="A223" si="102">+A221+1</f>
        <v>105</v>
      </c>
      <c r="B223" s="207" t="s">
        <v>620</v>
      </c>
      <c r="C223" s="85">
        <v>6</v>
      </c>
      <c r="D223" s="86"/>
      <c r="E223" s="87">
        <f>C223+D223</f>
        <v>6</v>
      </c>
      <c r="F223" s="88"/>
      <c r="G223" s="85"/>
      <c r="H223" s="90"/>
      <c r="I223" s="114">
        <v>0</v>
      </c>
      <c r="J223" s="85"/>
      <c r="K223" s="87">
        <f>I223+J223</f>
        <v>0</v>
      </c>
      <c r="L223" s="89">
        <f>F223+I223</f>
        <v>0</v>
      </c>
      <c r="M223" s="108">
        <f>G223+J223</f>
        <v>0</v>
      </c>
      <c r="N223" s="110">
        <f>L223+M223</f>
        <v>0</v>
      </c>
    </row>
    <row r="224" spans="1:14" s="11" customFormat="1" ht="12" customHeight="1" x14ac:dyDescent="0.15">
      <c r="A224" s="180"/>
      <c r="B224" s="215" t="s">
        <v>622</v>
      </c>
      <c r="C224" s="77"/>
      <c r="D224" s="78"/>
      <c r="E224" s="79"/>
      <c r="F224" s="80"/>
      <c r="G224" s="77"/>
      <c r="H224" s="81"/>
      <c r="I224" s="82"/>
      <c r="J224" s="77"/>
      <c r="K224" s="79"/>
      <c r="L224" s="80"/>
      <c r="M224" s="77"/>
      <c r="N224" s="81"/>
    </row>
    <row r="225" spans="1:14" s="11" customFormat="1" ht="12" customHeight="1" x14ac:dyDescent="0.15">
      <c r="A225" s="214">
        <f t="shared" ref="A225" si="103">+A223+1</f>
        <v>106</v>
      </c>
      <c r="B225" s="207" t="s">
        <v>620</v>
      </c>
      <c r="C225" s="85">
        <v>22</v>
      </c>
      <c r="D225" s="86"/>
      <c r="E225" s="87">
        <f>C225+D225</f>
        <v>22</v>
      </c>
      <c r="F225" s="88"/>
      <c r="G225" s="85"/>
      <c r="H225" s="90"/>
      <c r="I225" s="114">
        <v>0</v>
      </c>
      <c r="J225" s="85"/>
      <c r="K225" s="87">
        <f>I225+J225</f>
        <v>0</v>
      </c>
      <c r="L225" s="89">
        <f>F225+I225</f>
        <v>0</v>
      </c>
      <c r="M225" s="108">
        <f>G225+J225</f>
        <v>0</v>
      </c>
      <c r="N225" s="110">
        <f>L225+M225</f>
        <v>0</v>
      </c>
    </row>
    <row r="226" spans="1:14" s="11" customFormat="1" ht="12" customHeight="1" x14ac:dyDescent="0.15">
      <c r="A226" s="180"/>
      <c r="B226" s="215" t="s">
        <v>623</v>
      </c>
      <c r="C226" s="77"/>
      <c r="D226" s="78"/>
      <c r="E226" s="79"/>
      <c r="F226" s="80"/>
      <c r="G226" s="77"/>
      <c r="H226" s="81"/>
      <c r="I226" s="82"/>
      <c r="J226" s="77"/>
      <c r="K226" s="79"/>
      <c r="L226" s="80"/>
      <c r="M226" s="77"/>
      <c r="N226" s="81"/>
    </row>
    <row r="227" spans="1:14" s="11" customFormat="1" ht="12" customHeight="1" x14ac:dyDescent="0.15">
      <c r="A227" s="214">
        <f t="shared" ref="A227" si="104">+A225+1</f>
        <v>107</v>
      </c>
      <c r="B227" s="207" t="s">
        <v>624</v>
      </c>
      <c r="C227" s="85">
        <v>447</v>
      </c>
      <c r="D227" s="86"/>
      <c r="E227" s="87">
        <f>C227+D227</f>
        <v>447</v>
      </c>
      <c r="F227" s="88"/>
      <c r="G227" s="85"/>
      <c r="H227" s="90"/>
      <c r="I227" s="114">
        <v>0</v>
      </c>
      <c r="J227" s="85"/>
      <c r="K227" s="87">
        <f>I227+J227</f>
        <v>0</v>
      </c>
      <c r="L227" s="89">
        <f>F227+I227</f>
        <v>0</v>
      </c>
      <c r="M227" s="108">
        <f>G227+J227</f>
        <v>0</v>
      </c>
      <c r="N227" s="110">
        <f>L227+M227</f>
        <v>0</v>
      </c>
    </row>
    <row r="228" spans="1:14" s="11" customFormat="1" ht="12" customHeight="1" x14ac:dyDescent="0.15">
      <c r="A228" s="180"/>
      <c r="B228" s="215" t="s">
        <v>625</v>
      </c>
      <c r="C228" s="77"/>
      <c r="D228" s="78"/>
      <c r="E228" s="79"/>
      <c r="F228" s="80"/>
      <c r="G228" s="77"/>
      <c r="H228" s="81"/>
      <c r="I228" s="82"/>
      <c r="J228" s="77"/>
      <c r="K228" s="79"/>
      <c r="L228" s="80"/>
      <c r="M228" s="77"/>
      <c r="N228" s="81"/>
    </row>
    <row r="229" spans="1:14" s="11" customFormat="1" ht="12" customHeight="1" x14ac:dyDescent="0.15">
      <c r="A229" s="214">
        <f t="shared" ref="A229" si="105">+A227+1</f>
        <v>108</v>
      </c>
      <c r="B229" s="207" t="s">
        <v>626</v>
      </c>
      <c r="C229" s="85">
        <v>0</v>
      </c>
      <c r="D229" s="86"/>
      <c r="E229" s="87">
        <f>C229+D229</f>
        <v>0</v>
      </c>
      <c r="F229" s="88"/>
      <c r="G229" s="85"/>
      <c r="H229" s="90"/>
      <c r="I229" s="114">
        <v>0</v>
      </c>
      <c r="J229" s="85"/>
      <c r="K229" s="87">
        <f>I229+J229</f>
        <v>0</v>
      </c>
      <c r="L229" s="89">
        <f>F229+I229</f>
        <v>0</v>
      </c>
      <c r="M229" s="108">
        <f>G229+J229</f>
        <v>0</v>
      </c>
      <c r="N229" s="110">
        <f>L229+M229</f>
        <v>0</v>
      </c>
    </row>
    <row r="230" spans="1:14" s="11" customFormat="1" ht="12" customHeight="1" x14ac:dyDescent="0.15">
      <c r="A230" s="180"/>
      <c r="B230" s="215" t="s">
        <v>627</v>
      </c>
      <c r="C230" s="77">
        <v>0</v>
      </c>
      <c r="D230" s="78"/>
      <c r="E230" s="81">
        <f t="shared" ref="E230:E241" si="106">C230+D230</f>
        <v>0</v>
      </c>
      <c r="F230" s="80"/>
      <c r="G230" s="77"/>
      <c r="H230" s="81"/>
      <c r="I230" s="82"/>
      <c r="J230" s="77"/>
      <c r="K230" s="79"/>
      <c r="L230" s="80"/>
      <c r="M230" s="77"/>
      <c r="N230" s="81"/>
    </row>
    <row r="231" spans="1:14" s="11" customFormat="1" ht="12" customHeight="1" x14ac:dyDescent="0.15">
      <c r="A231" s="214">
        <f t="shared" ref="A231" si="107">+A229+1</f>
        <v>109</v>
      </c>
      <c r="B231" s="213"/>
      <c r="C231" s="108">
        <v>701</v>
      </c>
      <c r="D231" s="123"/>
      <c r="E231" s="110">
        <f t="shared" si="106"/>
        <v>701</v>
      </c>
      <c r="F231" s="89"/>
      <c r="G231" s="108"/>
      <c r="H231" s="110"/>
      <c r="I231" s="117"/>
      <c r="J231" s="108"/>
      <c r="K231" s="109"/>
      <c r="L231" s="89"/>
      <c r="M231" s="108"/>
      <c r="N231" s="110"/>
    </row>
    <row r="232" spans="1:14" s="11" customFormat="1" ht="12" customHeight="1" x14ac:dyDescent="0.15">
      <c r="A232" s="180"/>
      <c r="B232" s="207" t="s">
        <v>628</v>
      </c>
      <c r="C232" s="85"/>
      <c r="D232" s="85"/>
      <c r="E232" s="87"/>
      <c r="F232" s="88"/>
      <c r="G232" s="85"/>
      <c r="H232" s="90"/>
      <c r="I232" s="114"/>
      <c r="J232" s="85"/>
      <c r="K232" s="87"/>
      <c r="L232" s="88"/>
      <c r="M232" s="85"/>
      <c r="N232" s="90"/>
    </row>
    <row r="233" spans="1:14" s="11" customFormat="1" ht="12" customHeight="1" x14ac:dyDescent="0.15">
      <c r="A233" s="214">
        <f t="shared" ref="A233" si="108">+A231+1</f>
        <v>110</v>
      </c>
      <c r="B233" s="213" t="s">
        <v>629</v>
      </c>
      <c r="C233" s="108">
        <v>473.67</v>
      </c>
      <c r="D233" s="108"/>
      <c r="E233" s="109">
        <v>473.67</v>
      </c>
      <c r="F233" s="89"/>
      <c r="G233" s="108"/>
      <c r="H233" s="110"/>
      <c r="I233" s="117"/>
      <c r="J233" s="108"/>
      <c r="K233" s="109"/>
      <c r="L233" s="89"/>
      <c r="M233" s="108"/>
      <c r="N233" s="110"/>
    </row>
    <row r="234" spans="1:14" s="11" customFormat="1" ht="12" customHeight="1" x14ac:dyDescent="0.15">
      <c r="A234" s="180"/>
      <c r="B234" s="207" t="s">
        <v>630</v>
      </c>
      <c r="C234" s="85">
        <v>0</v>
      </c>
      <c r="D234" s="86"/>
      <c r="E234" s="87">
        <f t="shared" ref="E234:E235" si="109">C234+D234</f>
        <v>0</v>
      </c>
      <c r="F234" s="88"/>
      <c r="G234" s="85"/>
      <c r="H234" s="90"/>
      <c r="I234" s="114"/>
      <c r="J234" s="85"/>
      <c r="K234" s="87"/>
      <c r="L234" s="88"/>
      <c r="M234" s="85"/>
      <c r="N234" s="90"/>
    </row>
    <row r="235" spans="1:14" s="11" customFormat="1" ht="12" customHeight="1" x14ac:dyDescent="0.15">
      <c r="A235" s="214">
        <f t="shared" ref="A235" si="110">+A233+1</f>
        <v>111</v>
      </c>
      <c r="B235" s="213" t="s">
        <v>631</v>
      </c>
      <c r="C235" s="108">
        <v>2181</v>
      </c>
      <c r="D235" s="123"/>
      <c r="E235" s="109">
        <f t="shared" si="109"/>
        <v>2181</v>
      </c>
      <c r="F235" s="89"/>
      <c r="G235" s="108"/>
      <c r="H235" s="110"/>
      <c r="I235" s="117">
        <v>0</v>
      </c>
      <c r="J235" s="108"/>
      <c r="K235" s="109">
        <f>I235+J235</f>
        <v>0</v>
      </c>
      <c r="L235" s="89">
        <f>F235+I235</f>
        <v>0</v>
      </c>
      <c r="M235" s="108">
        <f>G235+J235</f>
        <v>0</v>
      </c>
      <c r="N235" s="110">
        <f>L235+M235</f>
        <v>0</v>
      </c>
    </row>
    <row r="236" spans="1:14" s="11" customFormat="1" ht="12" customHeight="1" x14ac:dyDescent="0.15">
      <c r="A236" s="180"/>
      <c r="B236" s="58" t="s">
        <v>632</v>
      </c>
      <c r="C236" s="26"/>
      <c r="D236" s="26"/>
      <c r="E236" s="27"/>
      <c r="F236" s="28"/>
      <c r="G236" s="26"/>
      <c r="H236" s="27"/>
      <c r="I236" s="28"/>
      <c r="J236" s="26"/>
      <c r="K236" s="29"/>
      <c r="L236" s="30"/>
      <c r="M236" s="26"/>
      <c r="N236" s="29"/>
    </row>
    <row r="237" spans="1:14" s="11" customFormat="1" ht="12" customHeight="1" x14ac:dyDescent="0.15">
      <c r="A237" s="214">
        <f t="shared" ref="A237" si="111">+A235+1</f>
        <v>112</v>
      </c>
      <c r="B237" s="54" t="s">
        <v>404</v>
      </c>
      <c r="C237" s="55">
        <v>84</v>
      </c>
      <c r="D237" s="59"/>
      <c r="E237" s="56">
        <f>C237+D237</f>
        <v>84</v>
      </c>
      <c r="F237" s="226">
        <v>0</v>
      </c>
      <c r="G237" s="59"/>
      <c r="H237" s="227">
        <f>F237+G237</f>
        <v>0</v>
      </c>
      <c r="I237" s="23">
        <v>48</v>
      </c>
      <c r="J237" s="55"/>
      <c r="K237" s="57">
        <f>I237+J237</f>
        <v>48</v>
      </c>
      <c r="L237" s="21">
        <f>F237+I237</f>
        <v>48</v>
      </c>
      <c r="M237" s="55">
        <f>G237+J237</f>
        <v>0</v>
      </c>
      <c r="N237" s="57">
        <f>L237+M237</f>
        <v>48</v>
      </c>
    </row>
    <row r="238" spans="1:14" s="11" customFormat="1" ht="12" customHeight="1" x14ac:dyDescent="0.15">
      <c r="A238" s="180"/>
      <c r="B238" s="207" t="s">
        <v>633</v>
      </c>
      <c r="C238" s="85"/>
      <c r="D238" s="86"/>
      <c r="E238" s="87"/>
      <c r="F238" s="88"/>
      <c r="G238" s="85"/>
      <c r="H238" s="90"/>
      <c r="I238" s="114"/>
      <c r="J238" s="85"/>
      <c r="K238" s="87"/>
      <c r="L238" s="88"/>
      <c r="M238" s="85"/>
      <c r="N238" s="90"/>
    </row>
    <row r="239" spans="1:14" s="11" customFormat="1" ht="12" customHeight="1" x14ac:dyDescent="0.15">
      <c r="A239" s="214">
        <f t="shared" ref="A239" si="112">+A237+1</f>
        <v>113</v>
      </c>
      <c r="B239" s="213" t="s">
        <v>634</v>
      </c>
      <c r="C239" s="108"/>
      <c r="D239" s="123">
        <v>89.51</v>
      </c>
      <c r="E239" s="56">
        <f>C239+D239</f>
        <v>89.51</v>
      </c>
      <c r="F239" s="89"/>
      <c r="G239" s="108"/>
      <c r="H239" s="110"/>
      <c r="I239" s="117"/>
      <c r="J239" s="108"/>
      <c r="K239" s="109"/>
      <c r="L239" s="89"/>
      <c r="M239" s="108"/>
      <c r="N239" s="110"/>
    </row>
    <row r="240" spans="1:14" s="11" customFormat="1" ht="12" customHeight="1" x14ac:dyDescent="0.15">
      <c r="A240" s="180"/>
      <c r="B240" s="207"/>
      <c r="C240" s="85">
        <v>0</v>
      </c>
      <c r="D240" s="86"/>
      <c r="E240" s="87">
        <f t="shared" si="106"/>
        <v>0</v>
      </c>
      <c r="F240" s="88"/>
      <c r="G240" s="85"/>
      <c r="H240" s="90"/>
      <c r="I240" s="114"/>
      <c r="J240" s="85"/>
      <c r="K240" s="87"/>
      <c r="L240" s="88"/>
      <c r="M240" s="85"/>
      <c r="N240" s="90"/>
    </row>
    <row r="241" spans="1:15" s="11" customFormat="1" ht="12" customHeight="1" thickBot="1" x14ac:dyDescent="0.2">
      <c r="A241" s="214">
        <f t="shared" ref="A241" si="113">+A239+1</f>
        <v>114</v>
      </c>
      <c r="B241" s="207" t="s">
        <v>635</v>
      </c>
      <c r="C241" s="85">
        <v>0</v>
      </c>
      <c r="D241" s="86">
        <v>4958</v>
      </c>
      <c r="E241" s="87">
        <f t="shared" si="106"/>
        <v>4958</v>
      </c>
      <c r="F241" s="88"/>
      <c r="G241" s="85"/>
      <c r="H241" s="90"/>
      <c r="I241" s="114">
        <v>0</v>
      </c>
      <c r="J241" s="85"/>
      <c r="K241" s="87">
        <f>I241+J241</f>
        <v>0</v>
      </c>
      <c r="L241" s="89">
        <f>F241+I241</f>
        <v>0</v>
      </c>
      <c r="M241" s="108">
        <f>G241+J241</f>
        <v>0</v>
      </c>
      <c r="N241" s="110">
        <f>L241+M241</f>
        <v>0</v>
      </c>
    </row>
    <row r="242" spans="1:15" ht="12" customHeight="1" thickTop="1" x14ac:dyDescent="0.15">
      <c r="B242" s="228"/>
      <c r="C242" s="166"/>
      <c r="D242" s="166"/>
      <c r="E242" s="167"/>
      <c r="F242" s="168"/>
      <c r="G242" s="166"/>
      <c r="H242" s="169"/>
      <c r="I242" s="170"/>
      <c r="J242" s="166"/>
      <c r="K242" s="167"/>
      <c r="L242" s="168"/>
      <c r="M242" s="166"/>
      <c r="N242" s="169"/>
    </row>
    <row r="243" spans="1:15" ht="12" customHeight="1" thickBot="1" x14ac:dyDescent="0.2">
      <c r="B243" s="209" t="s">
        <v>636</v>
      </c>
      <c r="C243" s="173">
        <f t="shared" ref="C243:M243" si="114">SUM(C12:C241)</f>
        <v>100648.15</v>
      </c>
      <c r="D243" s="173">
        <f t="shared" si="114"/>
        <v>5558.23</v>
      </c>
      <c r="E243" s="173">
        <f t="shared" si="114"/>
        <v>106206.37999999999</v>
      </c>
      <c r="F243" s="173">
        <f t="shared" si="114"/>
        <v>344</v>
      </c>
      <c r="G243" s="173">
        <f t="shared" si="114"/>
        <v>0</v>
      </c>
      <c r="H243" s="173">
        <f t="shared" si="114"/>
        <v>344</v>
      </c>
      <c r="I243" s="173">
        <f t="shared" si="114"/>
        <v>14297.27</v>
      </c>
      <c r="J243" s="173">
        <f t="shared" si="114"/>
        <v>0</v>
      </c>
      <c r="K243" s="173">
        <f t="shared" si="114"/>
        <v>14297.27</v>
      </c>
      <c r="L243" s="173">
        <f t="shared" si="114"/>
        <v>14641.27</v>
      </c>
      <c r="M243" s="173">
        <f t="shared" si="114"/>
        <v>0</v>
      </c>
      <c r="N243" s="173">
        <f>SUM(N52:N241)</f>
        <v>14641.27</v>
      </c>
      <c r="O243" s="214">
        <f>SUM(O52:O189)</f>
        <v>69</v>
      </c>
    </row>
    <row r="245" spans="1:15" s="229" customFormat="1" x14ac:dyDescent="0.15">
      <c r="C245" s="230">
        <f t="shared" ref="C245:N245" si="115">+C11+C243</f>
        <v>1311042.1499999999</v>
      </c>
      <c r="D245" s="230">
        <f t="shared" si="115"/>
        <v>5558.23</v>
      </c>
      <c r="E245" s="230">
        <f t="shared" si="115"/>
        <v>1316600.3799999999</v>
      </c>
      <c r="F245" s="230">
        <f t="shared" si="115"/>
        <v>344</v>
      </c>
      <c r="G245" s="230">
        <f t="shared" si="115"/>
        <v>0</v>
      </c>
      <c r="H245" s="230">
        <f t="shared" si="115"/>
        <v>344</v>
      </c>
      <c r="I245" s="230">
        <f t="shared" si="115"/>
        <v>14297.27</v>
      </c>
      <c r="J245" s="230">
        <f t="shared" si="115"/>
        <v>0</v>
      </c>
      <c r="K245" s="230">
        <f t="shared" si="115"/>
        <v>14297.27</v>
      </c>
      <c r="L245" s="230">
        <f t="shared" si="115"/>
        <v>14641.27</v>
      </c>
      <c r="M245" s="230">
        <f t="shared" si="115"/>
        <v>0</v>
      </c>
      <c r="N245" s="230">
        <f t="shared" si="115"/>
        <v>14641.27</v>
      </c>
    </row>
    <row r="248" spans="1:15" x14ac:dyDescent="0.15">
      <c r="I248" s="231"/>
    </row>
  </sheetData>
  <mergeCells count="7">
    <mergeCell ref="D4:D5"/>
    <mergeCell ref="F4:H4"/>
    <mergeCell ref="I4:K4"/>
    <mergeCell ref="L4:N4"/>
    <mergeCell ref="L5:L6"/>
    <mergeCell ref="M5:M6"/>
    <mergeCell ref="N5:N6"/>
  </mergeCells>
  <phoneticPr fontId="4"/>
  <conditionalFormatting sqref="E4 A52:A53 B180:N183 P180:IV183 F5:N5 O240:IV241 O188:IV217 O52:O121 O170:O187 O220:IV233 O124:O167">
    <cfRule type="cellIs" dxfId="25" priority="24" stopIfTrue="1" operator="equal">
      <formula>#REF!</formula>
    </cfRule>
  </conditionalFormatting>
  <conditionalFormatting sqref="C174 B175:B179 B183:B187 C182:N183 B188:N189 B43:B47 B170:B173">
    <cfRule type="cellIs" dxfId="24" priority="25" stopIfTrue="1" operator="equal">
      <formula>$C$75</formula>
    </cfRule>
  </conditionalFormatting>
  <conditionalFormatting sqref="B190:N209 B216:B217 C210:N217 B220:N233 B238:N238 B240:N241 B239:D239 F239:N239">
    <cfRule type="cellIs" dxfId="23" priority="26" stopIfTrue="1" operator="equal">
      <formula>$B$75</formula>
    </cfRule>
  </conditionalFormatting>
  <conditionalFormatting sqref="B210:B211">
    <cfRule type="cellIs" dxfId="22" priority="23" stopIfTrue="1" operator="equal">
      <formula>$E$717</formula>
    </cfRule>
  </conditionalFormatting>
  <conditionalFormatting sqref="B8:N10 B11 B243 B240:N242 B12:N47 B170:N217 B220:N233 B52:N121 B124:N167">
    <cfRule type="cellIs" dxfId="21" priority="22" stopIfTrue="1" operator="equal">
      <formula>0</formula>
    </cfRule>
  </conditionalFormatting>
  <conditionalFormatting sqref="B28:N29">
    <cfRule type="cellIs" dxfId="20" priority="21" stopIfTrue="1" operator="equal">
      <formula>$B$75</formula>
    </cfRule>
  </conditionalFormatting>
  <conditionalFormatting sqref="O234:IV239">
    <cfRule type="cellIs" dxfId="19" priority="19" stopIfTrue="1" operator="equal">
      <formula>#REF!</formula>
    </cfRule>
  </conditionalFormatting>
  <conditionalFormatting sqref="B234:N235">
    <cfRule type="cellIs" dxfId="18" priority="20" stopIfTrue="1" operator="equal">
      <formula>$B$75</formula>
    </cfRule>
  </conditionalFormatting>
  <conditionalFormatting sqref="B234:N235 B238:N238 B239:D239 F239:N239">
    <cfRule type="cellIs" dxfId="17" priority="18" stopIfTrue="1" operator="equal">
      <formula>0</formula>
    </cfRule>
  </conditionalFormatting>
  <conditionalFormatting sqref="B236:N237">
    <cfRule type="cellIs" dxfId="16" priority="17" stopIfTrue="1" operator="equal">
      <formula>$E$867</formula>
    </cfRule>
  </conditionalFormatting>
  <conditionalFormatting sqref="B236:N237">
    <cfRule type="cellIs" dxfId="15" priority="16" stopIfTrue="1" operator="equal">
      <formula>0</formula>
    </cfRule>
  </conditionalFormatting>
  <conditionalFormatting sqref="O168:O169">
    <cfRule type="cellIs" dxfId="14" priority="14" stopIfTrue="1" operator="equal">
      <formula>#REF!</formula>
    </cfRule>
  </conditionalFormatting>
  <conditionalFormatting sqref="B168:B169">
    <cfRule type="cellIs" dxfId="13" priority="15" stopIfTrue="1" operator="equal">
      <formula>$C$75</formula>
    </cfRule>
  </conditionalFormatting>
  <conditionalFormatting sqref="B168:N169">
    <cfRule type="cellIs" dxfId="12" priority="13" stopIfTrue="1" operator="equal">
      <formula>0</formula>
    </cfRule>
  </conditionalFormatting>
  <conditionalFormatting sqref="O218:IV219">
    <cfRule type="cellIs" dxfId="11" priority="11" stopIfTrue="1" operator="equal">
      <formula>#REF!</formula>
    </cfRule>
  </conditionalFormatting>
  <conditionalFormatting sqref="B218:N219">
    <cfRule type="cellIs" dxfId="10" priority="12" stopIfTrue="1" operator="equal">
      <formula>$B$75</formula>
    </cfRule>
  </conditionalFormatting>
  <conditionalFormatting sqref="B218:N219">
    <cfRule type="cellIs" dxfId="9" priority="10" stopIfTrue="1" operator="equal">
      <formula>0</formula>
    </cfRule>
  </conditionalFormatting>
  <conditionalFormatting sqref="B48:B49">
    <cfRule type="cellIs" dxfId="8" priority="9" stopIfTrue="1" operator="equal">
      <formula>$C$75</formula>
    </cfRule>
  </conditionalFormatting>
  <conditionalFormatting sqref="B48:N49">
    <cfRule type="cellIs" dxfId="7" priority="8" stopIfTrue="1" operator="equal">
      <formula>0</formula>
    </cfRule>
  </conditionalFormatting>
  <conditionalFormatting sqref="O122:O123">
    <cfRule type="cellIs" dxfId="6" priority="7" stopIfTrue="1" operator="equal">
      <formula>#REF!</formula>
    </cfRule>
  </conditionalFormatting>
  <conditionalFormatting sqref="B122:N123">
    <cfRule type="cellIs" dxfId="5" priority="6" stopIfTrue="1" operator="equal">
      <formula>0</formula>
    </cfRule>
  </conditionalFormatting>
  <conditionalFormatting sqref="B50:B51">
    <cfRule type="cellIs" dxfId="4" priority="5" stopIfTrue="1" operator="equal">
      <formula>$C$75</formula>
    </cfRule>
  </conditionalFormatting>
  <conditionalFormatting sqref="B50:N51">
    <cfRule type="cellIs" dxfId="3" priority="4" stopIfTrue="1" operator="equal">
      <formula>0</formula>
    </cfRule>
  </conditionalFormatting>
  <conditionalFormatting sqref="E239">
    <cfRule type="cellIs" dxfId="2" priority="3" stopIfTrue="1" operator="equal">
      <formula>$E$867</formula>
    </cfRule>
  </conditionalFormatting>
  <conditionalFormatting sqref="E239">
    <cfRule type="cellIs" dxfId="1" priority="2" stopIfTrue="1" operator="equal">
      <formula>0</formula>
    </cfRule>
  </conditionalFormatting>
  <conditionalFormatting sqref="D4">
    <cfRule type="cellIs" dxfId="0" priority="1" stopIfTrue="1" operator="equal">
      <formula>#REF!</formula>
    </cfRule>
  </conditionalFormatting>
  <printOptions horizontalCentered="1"/>
  <pageMargins left="0.39370078740157483" right="0" top="0.55118110236220474" bottom="0.47244094488188981" header="0.23622047244094491" footer="0.27559055118110237"/>
  <pageSetup paperSize="9" scale="94" fitToHeight="0" orientation="portrait" r:id="rId1"/>
  <headerFooter alignWithMargins="0">
    <oddHeader>&amp;RNo，&amp;P</oddHeader>
  </headerFooter>
  <rowBreaks count="3" manualBreakCount="3">
    <brk id="77" min="1" max="13" man="1"/>
    <brk id="147" min="1" max="13" man="1"/>
    <brk id="217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行政財産</vt:lpstr>
      <vt:lpstr>普通財産</vt:lpstr>
      <vt:lpstr>普通財産!Print_Area</vt:lpstr>
      <vt:lpstr>行政財産!Print_Titles</vt:lpstr>
      <vt:lpstr>普通財産!Print_Titles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2020-05-13T02:19:56Z</dcterms:created>
  <dcterms:modified xsi:type="dcterms:W3CDTF">2020-05-13T02:21:05Z</dcterms:modified>
</cp:coreProperties>
</file>