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28800" windowHeight="11835"/>
  </bookViews>
  <sheets>
    <sheet name="1歳６ヵ月児" sheetId="2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3" l="1"/>
  <c r="H54" i="23" s="1"/>
  <c r="G52" i="23"/>
  <c r="G54" i="23" s="1"/>
  <c r="F52" i="23"/>
  <c r="F54" i="23" s="1"/>
  <c r="E52" i="23"/>
  <c r="E54" i="23" s="1"/>
  <c r="D52" i="23"/>
  <c r="D54" i="23" s="1"/>
  <c r="C52" i="23"/>
  <c r="C54" i="23" s="1"/>
  <c r="B52" i="23"/>
  <c r="B54" i="23" s="1"/>
  <c r="J53" i="23"/>
  <c r="I53" i="23"/>
  <c r="J51" i="23"/>
  <c r="I51" i="23"/>
  <c r="J50" i="23"/>
  <c r="I50" i="23"/>
  <c r="J49" i="23"/>
  <c r="I49" i="23"/>
  <c r="J48" i="23"/>
  <c r="I48" i="23"/>
  <c r="J47" i="23"/>
  <c r="I47" i="23"/>
  <c r="J46" i="23"/>
  <c r="I46" i="23"/>
  <c r="J45" i="23"/>
  <c r="I45" i="23"/>
  <c r="J44" i="23"/>
  <c r="I44" i="23"/>
  <c r="J43" i="23"/>
  <c r="I43" i="23"/>
  <c r="J42" i="23"/>
  <c r="I42" i="23"/>
  <c r="J41" i="23"/>
  <c r="I41" i="23"/>
  <c r="J40" i="23"/>
  <c r="I40" i="23"/>
  <c r="J39" i="23"/>
  <c r="I39" i="23"/>
  <c r="J38" i="23"/>
  <c r="I38" i="23"/>
  <c r="J37" i="23"/>
  <c r="I37" i="23"/>
  <c r="J36" i="23"/>
  <c r="I36" i="23"/>
  <c r="J35" i="23"/>
  <c r="I35" i="23"/>
  <c r="J34" i="23"/>
  <c r="I34" i="23"/>
  <c r="J33" i="23"/>
  <c r="I33" i="23"/>
  <c r="J32" i="23"/>
  <c r="I32" i="23"/>
  <c r="J31" i="23"/>
  <c r="I31" i="23"/>
  <c r="J30" i="23"/>
  <c r="I30" i="23"/>
  <c r="J29" i="23"/>
  <c r="I29" i="23"/>
  <c r="J28" i="23"/>
  <c r="I28" i="23"/>
  <c r="J27" i="23"/>
  <c r="I27" i="23"/>
  <c r="J26" i="23"/>
  <c r="I26" i="23"/>
  <c r="J25" i="23"/>
  <c r="I25" i="23"/>
  <c r="J24" i="23"/>
  <c r="I24" i="23"/>
  <c r="J23" i="23"/>
  <c r="I23" i="23"/>
  <c r="J22" i="23"/>
  <c r="I22" i="23"/>
  <c r="J21" i="23"/>
  <c r="I21" i="23"/>
  <c r="J20" i="23"/>
  <c r="I20" i="23"/>
  <c r="J19" i="23"/>
  <c r="I19" i="23"/>
  <c r="J18" i="23"/>
  <c r="I18" i="23"/>
  <c r="J17" i="23"/>
  <c r="I17" i="23"/>
  <c r="J16" i="23"/>
  <c r="I16" i="23"/>
  <c r="J15" i="23"/>
  <c r="I15" i="23"/>
  <c r="J14" i="23"/>
  <c r="I14" i="23"/>
  <c r="J13" i="23"/>
  <c r="I13" i="23"/>
  <c r="J12" i="23"/>
  <c r="I12" i="23"/>
  <c r="J11" i="23"/>
  <c r="I11" i="23"/>
  <c r="J10" i="23"/>
  <c r="I10" i="23"/>
  <c r="J9" i="23"/>
  <c r="I9" i="23"/>
  <c r="J8" i="23"/>
  <c r="I8" i="23"/>
  <c r="J54" i="23" l="1"/>
  <c r="I52" i="23"/>
  <c r="J52" i="23"/>
  <c r="I54" i="23"/>
</calcChain>
</file>

<file path=xl/sharedStrings.xml><?xml version="1.0" encoding="utf-8"?>
<sst xmlns="http://schemas.openxmlformats.org/spreadsheetml/2006/main" count="77" uniqueCount="71">
  <si>
    <t>熊本県</t>
    <rPh sb="0" eb="3">
      <t>クマモトケン</t>
    </rPh>
    <phoneticPr fontId="2"/>
  </si>
  <si>
    <t>市町村名</t>
    <rPh sb="0" eb="3">
      <t>シチョウソン</t>
    </rPh>
    <rPh sb="3" eb="4">
      <t>メイ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</si>
  <si>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</si>
  <si>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</si>
  <si>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人</t>
    <rPh sb="0" eb="1">
      <t>ニン</t>
    </rPh>
    <phoneticPr fontId="2"/>
  </si>
  <si>
    <t>本</t>
    <rPh sb="0" eb="1">
      <t>ホン</t>
    </rPh>
    <phoneticPr fontId="2"/>
  </si>
  <si>
    <t>荒尾市</t>
    <rPh sb="0" eb="3">
      <t>アラオシ</t>
    </rPh>
    <phoneticPr fontId="2"/>
  </si>
  <si>
    <t>玉名市</t>
    <rPh sb="0" eb="3">
      <t>タマナシ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</si>
  <si>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</si>
  <si>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</si>
  <si>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</si>
  <si>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</si>
  <si>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</si>
  <si>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合志市</t>
    <rPh sb="0" eb="3">
      <t>コウシシ</t>
    </rPh>
    <phoneticPr fontId="2"/>
  </si>
  <si>
    <t>菊陽町</t>
    <rPh sb="0" eb="3">
      <t>キクヨウマチ</t>
    </rPh>
    <phoneticPr fontId="2"/>
  </si>
  <si>
    <t>小国町</t>
    <rPh sb="0" eb="3">
      <t>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</si>
  <si>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</si>
  <si>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</si>
  <si>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</si>
  <si>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</si>
  <si>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宇土市</t>
    <rPh sb="0" eb="3">
      <t>ウトシ</t>
    </rPh>
    <phoneticPr fontId="2"/>
  </si>
  <si>
    <t>美里町</t>
    <rPh sb="0" eb="3">
      <t>ミサトマチ</t>
    </rPh>
    <phoneticPr fontId="2"/>
  </si>
  <si>
    <t>八代市</t>
    <rPh sb="0" eb="3">
      <t>ヤツシロシ</t>
    </rPh>
    <phoneticPr fontId="2"/>
  </si>
  <si>
    <t>水俣市</t>
    <rPh sb="0" eb="3">
      <t>ミナマタシ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</si>
  <si>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</si>
  <si>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</si>
  <si>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</si>
  <si>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</si>
  <si>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</si>
  <si>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</si>
  <si>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</si>
  <si>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</si>
  <si>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</si>
  <si>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</si>
  <si>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</si>
  <si>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</si>
  <si>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</si>
  <si>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南小国町</t>
    <rPh sb="0" eb="4">
      <t>ミナミオグニマチ</t>
    </rPh>
    <phoneticPr fontId="2"/>
  </si>
  <si>
    <t>和水町</t>
    <rPh sb="0" eb="2">
      <t>ワスイ</t>
    </rPh>
    <rPh sb="2" eb="3">
      <t>マチ</t>
    </rPh>
    <phoneticPr fontId="2"/>
  </si>
  <si>
    <t>宇城市</t>
    <rPh sb="0" eb="3">
      <t>ウキシ</t>
    </rPh>
    <phoneticPr fontId="2"/>
  </si>
  <si>
    <t>あさぎり町</t>
    <rPh sb="4" eb="5">
      <t>マチ</t>
    </rPh>
    <phoneticPr fontId="2"/>
  </si>
  <si>
    <t>大津町</t>
    <rPh sb="0" eb="3">
      <t>オオヅマチ</t>
    </rPh>
    <phoneticPr fontId="2"/>
  </si>
  <si>
    <t>御船町</t>
    <rPh sb="0" eb="2">
      <t>ミフネ</t>
    </rPh>
    <rPh sb="2" eb="3">
      <t>マチ</t>
    </rPh>
    <phoneticPr fontId="2"/>
  </si>
  <si>
    <t>天草市</t>
    <rPh sb="0" eb="2">
      <t>アマクサ</t>
    </rPh>
    <rPh sb="2" eb="3">
      <t>シ</t>
    </rPh>
    <phoneticPr fontId="2"/>
  </si>
  <si>
    <t>阿蘇市</t>
    <rPh sb="0" eb="2">
      <t>アソ</t>
    </rPh>
    <rPh sb="2" eb="3">
      <t>シ</t>
    </rPh>
    <phoneticPr fontId="2"/>
  </si>
  <si>
    <t>産山村</t>
    <rPh sb="0" eb="2">
      <t>ウブヤマ</t>
    </rPh>
    <rPh sb="2" eb="3">
      <t>ムラ</t>
    </rPh>
    <phoneticPr fontId="2"/>
  </si>
  <si>
    <t>南阿蘇村</t>
    <rPh sb="0" eb="1">
      <t>ミナミ</t>
    </rPh>
    <rPh sb="1" eb="3">
      <t>アソ</t>
    </rPh>
    <rPh sb="3" eb="4">
      <t>ムラ</t>
    </rPh>
    <phoneticPr fontId="2"/>
  </si>
  <si>
    <t>甲佐町</t>
    <rPh sb="0" eb="2">
      <t>コウサ</t>
    </rPh>
    <rPh sb="2" eb="3">
      <t>マチ</t>
    </rPh>
    <phoneticPr fontId="2"/>
  </si>
  <si>
    <t>山都町</t>
    <rPh sb="0" eb="1">
      <t>ヤマ</t>
    </rPh>
    <rPh sb="1" eb="2">
      <t>ト</t>
    </rPh>
    <rPh sb="2" eb="3">
      <t>マチ</t>
    </rPh>
    <phoneticPr fontId="2"/>
  </si>
  <si>
    <t>氷川町</t>
    <rPh sb="0" eb="3">
      <t>ヒカワチョウ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</si>
  <si>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</si>
  <si>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むし歯の
ある者</t>
    <rPh sb="2" eb="3">
      <t>ハ</t>
    </rPh>
    <rPh sb="7" eb="8">
      <t>モノ</t>
    </rPh>
    <phoneticPr fontId="2"/>
  </si>
  <si>
    <t>軟組織の
異常</t>
    <rPh sb="0" eb="1">
      <t>ナン</t>
    </rPh>
    <rPh sb="1" eb="3">
      <t>ソシキ</t>
    </rPh>
    <rPh sb="5" eb="7">
      <t>イジョウ</t>
    </rPh>
    <phoneticPr fontId="2"/>
  </si>
  <si>
    <t>その他の
異常</t>
    <rPh sb="2" eb="3">
      <t>タ</t>
    </rPh>
    <rPh sb="5" eb="7">
      <t>イジョウ</t>
    </rPh>
    <phoneticPr fontId="2"/>
  </si>
  <si>
    <t>むし歯の
総数</t>
    <rPh sb="2" eb="3">
      <t>ハ</t>
    </rPh>
    <rPh sb="5" eb="7">
      <t>ソウスウ</t>
    </rPh>
    <phoneticPr fontId="2"/>
  </si>
  <si>
    <t>咬合異常</t>
    <rPh sb="0" eb="2">
      <t>コウゴウ</t>
    </rPh>
    <rPh sb="2" eb="4">
      <t>イジョウ</t>
    </rPh>
    <phoneticPr fontId="2"/>
  </si>
  <si>
    <t>一人平均
むし歯本数</t>
    <rPh sb="0" eb="2">
      <t>ヒトリ</t>
    </rPh>
    <rPh sb="2" eb="4">
      <t>ヘイキン</t>
    </rPh>
    <rPh sb="7" eb="8">
      <t>ハ</t>
    </rPh>
    <rPh sb="8" eb="10">
      <t>ホンスウ</t>
    </rPh>
    <phoneticPr fontId="2"/>
  </si>
  <si>
    <t>9　歯科健康診査実施状況</t>
    <rPh sb="2" eb="4">
      <t>シカ</t>
    </rPh>
    <rPh sb="4" eb="6">
      <t>ケンコウ</t>
    </rPh>
    <rPh sb="6" eb="8">
      <t>シンサ</t>
    </rPh>
    <rPh sb="8" eb="10">
      <t>ジッシ</t>
    </rPh>
    <rPh sb="10" eb="12">
      <t>ジョウキョウ</t>
    </rPh>
    <phoneticPr fontId="2"/>
  </si>
  <si>
    <t xml:space="preserve"> 9-1  1歳6か月児歯科健康診査結果</t>
    <phoneticPr fontId="2"/>
  </si>
  <si>
    <t>①</t>
    <phoneticPr fontId="2"/>
  </si>
  <si>
    <t>②</t>
    <phoneticPr fontId="2"/>
  </si>
  <si>
    <t>③</t>
    <phoneticPr fontId="2"/>
  </si>
  <si>
    <t>③／①</t>
    <phoneticPr fontId="2"/>
  </si>
  <si>
    <t>②／①</t>
    <phoneticPr fontId="2"/>
  </si>
  <si>
    <t>％</t>
    <phoneticPr fontId="2"/>
  </si>
  <si>
    <t>むし歯
有病者率</t>
    <rPh sb="2" eb="3">
      <t>ハ</t>
    </rPh>
    <rPh sb="4" eb="5">
      <t>アリ</t>
    </rPh>
    <rPh sb="5" eb="6">
      <t>ビョウ</t>
    </rPh>
    <rPh sb="7" eb="8">
      <t>リツ</t>
    </rPh>
    <phoneticPr fontId="2"/>
  </si>
  <si>
    <t>※確定値ではないため、変更になる場合があります</t>
    <rPh sb="1" eb="4">
      <t>カクテイチ</t>
    </rPh>
    <rPh sb="11" eb="13">
      <t>ヘンコウ</t>
    </rPh>
    <rPh sb="16" eb="18">
      <t>バアイ</t>
    </rPh>
    <phoneticPr fontId="2"/>
  </si>
  <si>
    <t>合計
（熊本市除く）</t>
    <rPh sb="0" eb="2">
      <t>ゴウケイ</t>
    </rPh>
    <rPh sb="4" eb="7">
      <t>クマモトシ</t>
    </rPh>
    <rPh sb="7" eb="8">
      <t>ノゾ</t>
    </rPh>
    <phoneticPr fontId="2"/>
  </si>
  <si>
    <t>　表18　1歳6か月児歯科健康診査結果、市町村別</t>
    <rPh sb="1" eb="2">
      <t>ヒョウ</t>
    </rPh>
    <rPh sb="6" eb="7">
      <t>サイ</t>
    </rPh>
    <rPh sb="9" eb="10">
      <t>ゲツ</t>
    </rPh>
    <rPh sb="10" eb="11">
      <t>ジ</t>
    </rPh>
    <rPh sb="11" eb="13">
      <t>シカ</t>
    </rPh>
    <rPh sb="13" eb="15">
      <t>ケンコウ</t>
    </rPh>
    <rPh sb="15" eb="17">
      <t>シンサ</t>
    </rPh>
    <rPh sb="17" eb="19">
      <t>ケッカ</t>
    </rPh>
    <rPh sb="20" eb="23">
      <t>シチョウソン</t>
    </rPh>
    <rPh sb="23" eb="24">
      <t>ベツ</t>
    </rPh>
    <phoneticPr fontId="2"/>
  </si>
  <si>
    <t>（令和3年度）</t>
    <rPh sb="1" eb="3">
      <t>レイワ</t>
    </rPh>
    <rPh sb="4" eb="6">
      <t>ネンド</t>
    </rPh>
    <phoneticPr fontId="2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</si>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</sst>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;[Red]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" fillId="2" borderId="1" xfId="3" applyFont="1" applyFill="1" applyBorder="1" applyAlignment="1" applyProtection="1">
      <alignment horizontal="right" vertical="center"/>
      <protection locked="0"/>
    </xf>
    <xf numFmtId="0" fontId="3" fillId="2" borderId="2" xfId="3" applyFont="1" applyFill="1" applyBorder="1" applyAlignment="1" applyProtection="1">
      <alignment horizontal="right" vertical="center"/>
      <protection locked="0"/>
    </xf>
    <xf numFmtId="0" fontId="3" fillId="2" borderId="1" xfId="4" applyFont="1" applyFill="1" applyBorder="1" applyAlignment="1" applyProtection="1">
      <alignment horizontal="right" vertical="center"/>
      <protection locked="0"/>
    </xf>
    <xf numFmtId="0" fontId="3" fillId="2" borderId="2" xfId="4" applyFont="1" applyFill="1" applyBorder="1" applyAlignment="1" applyProtection="1">
      <alignment horizontal="right" vertical="center"/>
      <protection locked="0"/>
    </xf>
    <xf numFmtId="0" fontId="3" fillId="2" borderId="3" xfId="4" applyFont="1" applyFill="1" applyBorder="1" applyAlignment="1" applyProtection="1">
      <alignment horizontal="right" vertical="center"/>
      <protection locked="0"/>
    </xf>
    <xf numFmtId="0" fontId="3" fillId="2" borderId="5" xfId="3" applyFont="1" applyFill="1" applyBorder="1" applyAlignment="1" applyProtection="1">
      <alignment horizontal="right" vertical="center"/>
      <protection locked="0"/>
    </xf>
    <xf numFmtId="0" fontId="3" fillId="2" borderId="0" xfId="3" applyFont="1" applyFill="1" applyAlignment="1" applyProtection="1">
      <alignment horizontal="right" vertical="center"/>
      <protection locked="0"/>
    </xf>
    <xf numFmtId="0" fontId="3" fillId="2" borderId="7" xfId="4" applyFont="1" applyFill="1" applyBorder="1" applyAlignment="1" applyProtection="1">
      <alignment horizontal="right" vertical="center"/>
      <protection locked="0"/>
    </xf>
    <xf numFmtId="0" fontId="3" fillId="2" borderId="7" xfId="3" applyFont="1" applyFill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 applyProtection="1">
      <alignment horizontal="right" vertical="center"/>
      <protection locked="0"/>
    </xf>
    <xf numFmtId="0" fontId="3" fillId="2" borderId="6" xfId="3" applyFont="1" applyFill="1" applyBorder="1" applyAlignment="1" applyProtection="1">
      <alignment horizontal="right" vertical="center"/>
      <protection locked="0"/>
    </xf>
    <xf numFmtId="0" fontId="3" fillId="2" borderId="8" xfId="4" applyFont="1" applyFill="1" applyBorder="1" applyAlignment="1" applyProtection="1">
      <alignment horizontal="right" vertical="center"/>
      <protection locked="0"/>
    </xf>
    <xf numFmtId="0" fontId="3" fillId="2" borderId="16" xfId="4" applyFont="1" applyFill="1" applyBorder="1" applyAlignment="1" applyProtection="1">
      <alignment horizontal="right" vertical="center"/>
      <protection locked="0"/>
    </xf>
    <xf numFmtId="0" fontId="3" fillId="2" borderId="16" xfId="3" applyFont="1" applyFill="1" applyBorder="1" applyAlignment="1" applyProtection="1">
      <alignment horizontal="right" vertical="center"/>
      <protection locked="0"/>
    </xf>
    <xf numFmtId="0" fontId="3" fillId="2" borderId="3" xfId="3" applyFont="1" applyFill="1" applyBorder="1" applyAlignment="1" applyProtection="1">
      <alignment horizontal="right" vertical="center"/>
      <protection locked="0"/>
    </xf>
    <xf numFmtId="0" fontId="3" fillId="2" borderId="8" xfId="3" applyFont="1" applyFill="1" applyBorder="1" applyAlignment="1" applyProtection="1">
      <alignment horizontal="right" vertical="center"/>
      <protection locked="0"/>
    </xf>
    <xf numFmtId="177" fontId="3" fillId="3" borderId="8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177" fontId="3" fillId="3" borderId="11" xfId="0" applyNumberFormat="1" applyFont="1" applyFill="1" applyBorder="1" applyAlignment="1">
      <alignment horizontal="right" vertical="center"/>
    </xf>
    <xf numFmtId="177" fontId="3" fillId="3" borderId="12" xfId="0" applyNumberFormat="1" applyFont="1" applyFill="1" applyBorder="1" applyAlignment="1">
      <alignment horizontal="right" vertical="center"/>
    </xf>
    <xf numFmtId="0" fontId="3" fillId="0" borderId="0" xfId="2" applyFont="1"/>
    <xf numFmtId="0" fontId="6" fillId="2" borderId="0" xfId="2" applyFont="1" applyFill="1" applyAlignment="1">
      <alignment horizontal="left"/>
    </xf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top"/>
    </xf>
    <xf numFmtId="176" fontId="7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right" vertical="center"/>
    </xf>
    <xf numFmtId="176" fontId="3" fillId="3" borderId="13" xfId="0" applyNumberFormat="1" applyFont="1" applyFill="1" applyBorder="1" applyAlignment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177" fontId="3" fillId="2" borderId="9" xfId="0" applyNumberFormat="1" applyFont="1" applyFill="1" applyBorder="1" applyAlignment="1" applyProtection="1">
      <alignment horizontal="right" vertical="center"/>
      <protection locked="0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4" xfId="3" applyFont="1" applyFill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8" fillId="2" borderId="0" xfId="2" applyFont="1" applyFill="1" applyAlignment="1">
      <alignment horizontal="left"/>
    </xf>
    <xf numFmtId="0" fontId="9" fillId="0" borderId="0" xfId="0" applyFont="1" applyAlignment="1"/>
    <xf numFmtId="0" fontId="3" fillId="2" borderId="0" xfId="2" applyFont="1" applyFill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_Book1" xfId="3"/>
    <cellStyle name="標準_Book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6"/>
  <sheetViews>
    <sheetView tabSelected="1" zoomScaleNormal="100" zoomScaleSheetLayoutView="10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J57" sqref="J57"/>
    </sheetView>
  </sheetViews>
  <sheetFormatPr defaultRowHeight="13.5" x14ac:dyDescent="0.15"/>
  <cols>
    <col min="1" max="1" width="10.875" style="38" customWidth="1"/>
    <col min="2" max="10" width="10.875" style="21" customWidth="1"/>
    <col min="11" max="16384" width="9" style="21"/>
  </cols>
  <sheetData>
    <row r="1" spans="1:10" ht="24" customHeight="1" x14ac:dyDescent="0.2">
      <c r="A1" s="57" t="s">
        <v>57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9.5" customHeight="1" x14ac:dyDescent="0.15">
      <c r="A2" s="22" t="s">
        <v>58</v>
      </c>
      <c r="B2" s="23"/>
      <c r="C2" s="23"/>
      <c r="D2" s="23"/>
      <c r="E2" s="24"/>
      <c r="F2" s="59"/>
      <c r="G2" s="59"/>
      <c r="H2" s="59"/>
    </row>
    <row r="3" spans="1:10" s="27" customFormat="1" ht="20.100000000000001" customHeight="1" x14ac:dyDescent="0.15">
      <c r="A3" s="25" t="s">
        <v>68</v>
      </c>
      <c r="B3" s="25"/>
      <c r="C3" s="25"/>
      <c r="D3" s="26"/>
      <c r="E3" s="26"/>
      <c r="F3" s="26"/>
      <c r="G3" s="26"/>
      <c r="H3" s="26"/>
      <c r="J3" s="28" t="s">
        <v>69</v>
      </c>
    </row>
    <row r="4" spans="1:10" s="27" customFormat="1" ht="18" customHeight="1" x14ac:dyDescent="0.15">
      <c r="A4" s="60" t="s">
        <v>1</v>
      </c>
      <c r="B4" s="62" t="s">
        <v>2</v>
      </c>
      <c r="C4" s="64" t="s">
        <v>3</v>
      </c>
      <c r="D4" s="66" t="s">
        <v>54</v>
      </c>
      <c r="E4" s="66" t="s">
        <v>51</v>
      </c>
      <c r="F4" s="66" t="s">
        <v>52</v>
      </c>
      <c r="G4" s="66" t="s">
        <v>55</v>
      </c>
      <c r="H4" s="66" t="s">
        <v>53</v>
      </c>
      <c r="I4" s="55" t="s">
        <v>65</v>
      </c>
      <c r="J4" s="55" t="s">
        <v>56</v>
      </c>
    </row>
    <row r="5" spans="1:10" s="27" customFormat="1" ht="18" customHeight="1" x14ac:dyDescent="0.15">
      <c r="A5" s="60"/>
      <c r="B5" s="63"/>
      <c r="C5" s="65"/>
      <c r="D5" s="67"/>
      <c r="E5" s="68"/>
      <c r="F5" s="68"/>
      <c r="G5" s="68"/>
      <c r="H5" s="68"/>
      <c r="I5" s="56"/>
      <c r="J5" s="56"/>
    </row>
    <row r="6" spans="1:10" s="27" customFormat="1" ht="15.75" customHeight="1" x14ac:dyDescent="0.15">
      <c r="A6" s="60"/>
      <c r="B6" s="29"/>
      <c r="C6" s="30" t="s">
        <v>59</v>
      </c>
      <c r="D6" s="31" t="s">
        <v>60</v>
      </c>
      <c r="E6" s="29" t="s">
        <v>61</v>
      </c>
      <c r="F6" s="32"/>
      <c r="G6" s="33"/>
      <c r="H6" s="32"/>
      <c r="I6" s="34" t="s">
        <v>62</v>
      </c>
      <c r="J6" s="34" t="s">
        <v>63</v>
      </c>
    </row>
    <row r="7" spans="1:10" s="38" customFormat="1" ht="18" customHeight="1" x14ac:dyDescent="0.15">
      <c r="A7" s="61"/>
      <c r="B7" s="35" t="s">
        <v>4</v>
      </c>
      <c r="C7" s="36" t="s">
        <v>4</v>
      </c>
      <c r="D7" s="36" t="s">
        <v>5</v>
      </c>
      <c r="E7" s="36" t="s">
        <v>4</v>
      </c>
      <c r="F7" s="36" t="s">
        <v>4</v>
      </c>
      <c r="G7" s="36" t="s">
        <v>4</v>
      </c>
      <c r="H7" s="36" t="s">
        <v>4</v>
      </c>
      <c r="I7" s="37" t="s">
        <v>64</v>
      </c>
      <c r="J7" s="37" t="s">
        <v>5</v>
      </c>
    </row>
    <row r="8" spans="1:10" s="41" customFormat="1" ht="18" customHeight="1" x14ac:dyDescent="0.15">
      <c r="A8" s="39" t="s">
        <v>6</v>
      </c>
      <c r="B8" s="12">
        <v>255</v>
      </c>
      <c r="C8" s="14">
        <v>242</v>
      </c>
      <c r="D8" s="15">
        <v>1</v>
      </c>
      <c r="E8" s="15">
        <v>1</v>
      </c>
      <c r="F8" s="13">
        <v>8</v>
      </c>
      <c r="G8" s="5">
        <v>29</v>
      </c>
      <c r="H8" s="13">
        <v>22</v>
      </c>
      <c r="I8" s="40">
        <f t="shared" ref="I8:I54" si="0">E8/C8*100</f>
        <v>0.41322314049586778</v>
      </c>
      <c r="J8" s="40">
        <f t="shared" ref="J8:J54" si="1">D8/C8</f>
        <v>4.1322314049586778E-3</v>
      </c>
    </row>
    <row r="9" spans="1:10" s="41" customFormat="1" ht="18" customHeight="1" x14ac:dyDescent="0.15">
      <c r="A9" s="39" t="s">
        <v>7</v>
      </c>
      <c r="B9" s="8">
        <v>547</v>
      </c>
      <c r="C9" s="2">
        <v>537</v>
      </c>
      <c r="D9" s="1">
        <v>12</v>
      </c>
      <c r="E9" s="1">
        <v>6</v>
      </c>
      <c r="F9" s="4">
        <v>23</v>
      </c>
      <c r="G9" s="3">
        <v>53</v>
      </c>
      <c r="H9" s="4">
        <v>24</v>
      </c>
      <c r="I9" s="40">
        <f t="shared" si="0"/>
        <v>1.1173184357541899</v>
      </c>
      <c r="J9" s="40">
        <f t="shared" si="1"/>
        <v>2.23463687150838E-2</v>
      </c>
    </row>
    <row r="10" spans="1:10" s="41" customFormat="1" ht="18" customHeight="1" x14ac:dyDescent="0.15">
      <c r="A10" s="39" t="s">
        <v>8</v>
      </c>
      <c r="B10" s="8">
        <v>27</v>
      </c>
      <c r="C10" s="2">
        <v>26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40">
        <f t="shared" si="0"/>
        <v>0</v>
      </c>
      <c r="J10" s="40">
        <f t="shared" si="1"/>
        <v>0</v>
      </c>
    </row>
    <row r="11" spans="1:10" s="41" customFormat="1" ht="18" customHeight="1" x14ac:dyDescent="0.15">
      <c r="A11" s="39" t="s">
        <v>38</v>
      </c>
      <c r="B11" s="8">
        <v>46</v>
      </c>
      <c r="C11" s="4">
        <v>48</v>
      </c>
      <c r="D11" s="1">
        <v>0</v>
      </c>
      <c r="E11" s="1">
        <v>0</v>
      </c>
      <c r="F11" s="4">
        <v>0</v>
      </c>
      <c r="G11" s="3">
        <v>13</v>
      </c>
      <c r="H11" s="4">
        <v>0</v>
      </c>
      <c r="I11" s="40">
        <f t="shared" si="0"/>
        <v>0</v>
      </c>
      <c r="J11" s="40">
        <f t="shared" si="1"/>
        <v>0</v>
      </c>
    </row>
    <row r="12" spans="1:10" s="41" customFormat="1" ht="18" customHeight="1" x14ac:dyDescent="0.15">
      <c r="A12" s="39" t="s">
        <v>9</v>
      </c>
      <c r="B12" s="8">
        <v>46</v>
      </c>
      <c r="C12" s="2">
        <v>43</v>
      </c>
      <c r="D12" s="1">
        <v>0</v>
      </c>
      <c r="E12" s="1">
        <v>0</v>
      </c>
      <c r="F12" s="4">
        <v>4</v>
      </c>
      <c r="G12" s="3">
        <v>2</v>
      </c>
      <c r="H12" s="4">
        <v>3</v>
      </c>
      <c r="I12" s="40">
        <f t="shared" si="0"/>
        <v>0</v>
      </c>
      <c r="J12" s="40">
        <f t="shared" si="1"/>
        <v>0</v>
      </c>
    </row>
    <row r="13" spans="1:10" s="41" customFormat="1" ht="18" customHeight="1" x14ac:dyDescent="0.15">
      <c r="A13" s="39" t="s">
        <v>10</v>
      </c>
      <c r="B13" s="8">
        <v>91</v>
      </c>
      <c r="C13" s="2">
        <v>91</v>
      </c>
      <c r="D13" s="1">
        <v>7</v>
      </c>
      <c r="E13" s="1">
        <v>2</v>
      </c>
      <c r="F13" s="4">
        <v>6</v>
      </c>
      <c r="G13" s="3">
        <v>6</v>
      </c>
      <c r="H13" s="4">
        <v>0</v>
      </c>
      <c r="I13" s="40">
        <f t="shared" si="0"/>
        <v>2.197802197802198</v>
      </c>
      <c r="J13" s="40">
        <f t="shared" si="1"/>
        <v>7.6923076923076927E-2</v>
      </c>
    </row>
    <row r="14" spans="1:10" s="41" customFormat="1" ht="18" customHeight="1" x14ac:dyDescent="0.15">
      <c r="A14" s="39" t="s">
        <v>11</v>
      </c>
      <c r="B14" s="9">
        <v>340</v>
      </c>
      <c r="C14" s="2">
        <v>339</v>
      </c>
      <c r="D14" s="1">
        <v>8</v>
      </c>
      <c r="E14" s="1">
        <v>3</v>
      </c>
      <c r="F14" s="2">
        <v>4</v>
      </c>
      <c r="G14" s="1">
        <v>23</v>
      </c>
      <c r="H14" s="2">
        <v>3</v>
      </c>
      <c r="I14" s="40">
        <f t="shared" si="0"/>
        <v>0.88495575221238942</v>
      </c>
      <c r="J14" s="40">
        <f t="shared" si="1"/>
        <v>2.359882005899705E-2</v>
      </c>
    </row>
    <row r="15" spans="1:10" s="41" customFormat="1" ht="18" customHeight="1" x14ac:dyDescent="0.15">
      <c r="A15" s="39" t="s">
        <v>12</v>
      </c>
      <c r="B15" s="9">
        <v>339</v>
      </c>
      <c r="C15" s="4">
        <v>298</v>
      </c>
      <c r="D15" s="1">
        <v>13</v>
      </c>
      <c r="E15" s="1">
        <v>5</v>
      </c>
      <c r="F15" s="2">
        <v>2</v>
      </c>
      <c r="G15" s="1">
        <v>30</v>
      </c>
      <c r="H15" s="2">
        <v>6</v>
      </c>
      <c r="I15" s="40">
        <f t="shared" si="0"/>
        <v>1.6778523489932886</v>
      </c>
      <c r="J15" s="40">
        <f t="shared" si="1"/>
        <v>4.3624161073825503E-2</v>
      </c>
    </row>
    <row r="16" spans="1:10" s="41" customFormat="1" ht="18" customHeight="1" x14ac:dyDescent="0.15">
      <c r="A16" s="39" t="s">
        <v>13</v>
      </c>
      <c r="B16" s="9">
        <v>698</v>
      </c>
      <c r="C16" s="4">
        <v>686</v>
      </c>
      <c r="D16" s="1">
        <v>21</v>
      </c>
      <c r="E16" s="1">
        <v>9</v>
      </c>
      <c r="F16" s="2">
        <v>54</v>
      </c>
      <c r="G16" s="1">
        <v>94</v>
      </c>
      <c r="H16" s="2">
        <v>37</v>
      </c>
      <c r="I16" s="40">
        <f t="shared" si="0"/>
        <v>1.3119533527696794</v>
      </c>
      <c r="J16" s="40">
        <f t="shared" si="1"/>
        <v>3.0612244897959183E-2</v>
      </c>
    </row>
    <row r="17" spans="1:10" s="41" customFormat="1" ht="18" customHeight="1" x14ac:dyDescent="0.15">
      <c r="A17" s="39" t="s">
        <v>41</v>
      </c>
      <c r="B17" s="9">
        <v>369</v>
      </c>
      <c r="C17" s="4">
        <v>361</v>
      </c>
      <c r="D17" s="1">
        <v>11</v>
      </c>
      <c r="E17" s="1">
        <v>4</v>
      </c>
      <c r="F17" s="2">
        <v>2</v>
      </c>
      <c r="G17" s="1">
        <v>24</v>
      </c>
      <c r="H17" s="2">
        <v>0</v>
      </c>
      <c r="I17" s="40">
        <f t="shared" si="0"/>
        <v>1.10803324099723</v>
      </c>
      <c r="J17" s="40">
        <f t="shared" si="1"/>
        <v>3.0470914127423823E-2</v>
      </c>
    </row>
    <row r="18" spans="1:10" s="41" customFormat="1" ht="18" customHeight="1" x14ac:dyDescent="0.15">
      <c r="A18" s="39" t="s">
        <v>14</v>
      </c>
      <c r="B18" s="9">
        <v>474</v>
      </c>
      <c r="C18" s="4">
        <v>467</v>
      </c>
      <c r="D18" s="1">
        <v>17</v>
      </c>
      <c r="E18" s="1">
        <v>5</v>
      </c>
      <c r="F18" s="2">
        <v>7</v>
      </c>
      <c r="G18" s="1">
        <v>30</v>
      </c>
      <c r="H18" s="2">
        <v>124</v>
      </c>
      <c r="I18" s="40">
        <f t="shared" si="0"/>
        <v>1.070663811563169</v>
      </c>
      <c r="J18" s="40">
        <f t="shared" si="1"/>
        <v>3.6402569593147749E-2</v>
      </c>
    </row>
    <row r="19" spans="1:10" s="41" customFormat="1" ht="18" customHeight="1" x14ac:dyDescent="0.15">
      <c r="A19" s="39" t="s">
        <v>44</v>
      </c>
      <c r="B19" s="8">
        <v>135</v>
      </c>
      <c r="C19" s="2">
        <v>134</v>
      </c>
      <c r="D19" s="1">
        <v>0</v>
      </c>
      <c r="E19" s="1">
        <v>0</v>
      </c>
      <c r="F19" s="4">
        <v>0</v>
      </c>
      <c r="G19" s="3">
        <v>6</v>
      </c>
      <c r="H19" s="4">
        <v>1</v>
      </c>
      <c r="I19" s="40">
        <f t="shared" si="0"/>
        <v>0</v>
      </c>
      <c r="J19" s="40">
        <f t="shared" si="1"/>
        <v>0</v>
      </c>
    </row>
    <row r="20" spans="1:10" s="41" customFormat="1" ht="18" customHeight="1" x14ac:dyDescent="0.15">
      <c r="A20" s="39" t="s">
        <v>37</v>
      </c>
      <c r="B20" s="8">
        <v>24</v>
      </c>
      <c r="C20" s="2">
        <v>23</v>
      </c>
      <c r="D20" s="1">
        <v>3</v>
      </c>
      <c r="E20" s="1">
        <v>2</v>
      </c>
      <c r="F20" s="4">
        <v>0</v>
      </c>
      <c r="G20" s="3">
        <v>3</v>
      </c>
      <c r="H20" s="4">
        <v>1</v>
      </c>
      <c r="I20" s="40">
        <f t="shared" si="0"/>
        <v>8.695652173913043</v>
      </c>
      <c r="J20" s="40">
        <f t="shared" si="1"/>
        <v>0.13043478260869565</v>
      </c>
    </row>
    <row r="21" spans="1:10" s="41" customFormat="1" ht="18" customHeight="1" x14ac:dyDescent="0.15">
      <c r="A21" s="39" t="s">
        <v>15</v>
      </c>
      <c r="B21" s="8">
        <v>44</v>
      </c>
      <c r="C21" s="2">
        <v>44</v>
      </c>
      <c r="D21" s="1">
        <v>0</v>
      </c>
      <c r="E21" s="1">
        <v>0</v>
      </c>
      <c r="F21" s="4">
        <v>0</v>
      </c>
      <c r="G21" s="3">
        <v>0</v>
      </c>
      <c r="H21" s="4">
        <v>0</v>
      </c>
      <c r="I21" s="40">
        <f t="shared" si="0"/>
        <v>0</v>
      </c>
      <c r="J21" s="40">
        <f t="shared" si="1"/>
        <v>0</v>
      </c>
    </row>
    <row r="22" spans="1:10" s="41" customFormat="1" ht="18" customHeight="1" x14ac:dyDescent="0.15">
      <c r="A22" s="39" t="s">
        <v>45</v>
      </c>
      <c r="B22" s="8">
        <v>4</v>
      </c>
      <c r="C22" s="2">
        <v>4</v>
      </c>
      <c r="D22" s="1">
        <v>0</v>
      </c>
      <c r="E22" s="1">
        <v>0</v>
      </c>
      <c r="F22" s="4">
        <v>0</v>
      </c>
      <c r="G22" s="3">
        <v>0</v>
      </c>
      <c r="H22" s="4">
        <v>0</v>
      </c>
      <c r="I22" s="40">
        <f t="shared" si="0"/>
        <v>0</v>
      </c>
      <c r="J22" s="40">
        <f t="shared" si="1"/>
        <v>0</v>
      </c>
    </row>
    <row r="23" spans="1:10" s="41" customFormat="1" ht="18" customHeight="1" x14ac:dyDescent="0.15">
      <c r="A23" s="39" t="s">
        <v>16</v>
      </c>
      <c r="B23" s="8">
        <v>37</v>
      </c>
      <c r="C23" s="2">
        <v>36</v>
      </c>
      <c r="D23" s="1">
        <v>0</v>
      </c>
      <c r="E23" s="1">
        <v>0</v>
      </c>
      <c r="F23" s="4">
        <v>0</v>
      </c>
      <c r="G23" s="3">
        <v>0</v>
      </c>
      <c r="H23" s="4">
        <v>0</v>
      </c>
      <c r="I23" s="40">
        <f t="shared" si="0"/>
        <v>0</v>
      </c>
      <c r="J23" s="40">
        <f t="shared" si="1"/>
        <v>0</v>
      </c>
    </row>
    <row r="24" spans="1:10" s="41" customFormat="1" ht="18" customHeight="1" x14ac:dyDescent="0.15">
      <c r="A24" s="39" t="s">
        <v>46</v>
      </c>
      <c r="B24" s="8">
        <v>41</v>
      </c>
      <c r="C24" s="2">
        <v>41</v>
      </c>
      <c r="D24" s="1">
        <v>1</v>
      </c>
      <c r="E24" s="1">
        <v>1</v>
      </c>
      <c r="F24" s="4">
        <v>3</v>
      </c>
      <c r="G24" s="3">
        <v>5</v>
      </c>
      <c r="H24" s="4">
        <v>4</v>
      </c>
      <c r="I24" s="40">
        <f t="shared" si="0"/>
        <v>2.4390243902439024</v>
      </c>
      <c r="J24" s="40">
        <f t="shared" si="1"/>
        <v>2.4390243902439025E-2</v>
      </c>
    </row>
    <row r="25" spans="1:10" s="41" customFormat="1" ht="18" customHeight="1" x14ac:dyDescent="0.15">
      <c r="A25" s="39" t="s">
        <v>17</v>
      </c>
      <c r="B25" s="8">
        <v>50</v>
      </c>
      <c r="C25" s="2">
        <v>46</v>
      </c>
      <c r="D25" s="1">
        <v>4</v>
      </c>
      <c r="E25" s="1">
        <v>1</v>
      </c>
      <c r="F25" s="4">
        <v>0</v>
      </c>
      <c r="G25" s="3">
        <v>5</v>
      </c>
      <c r="H25" s="4">
        <v>0</v>
      </c>
      <c r="I25" s="40">
        <f t="shared" si="0"/>
        <v>2.1739130434782608</v>
      </c>
      <c r="J25" s="40">
        <f t="shared" si="1"/>
        <v>8.6956521739130432E-2</v>
      </c>
    </row>
    <row r="26" spans="1:10" s="41" customFormat="1" ht="18" customHeight="1" x14ac:dyDescent="0.15">
      <c r="A26" s="39" t="s">
        <v>42</v>
      </c>
      <c r="B26" s="8">
        <v>110</v>
      </c>
      <c r="C26" s="4">
        <v>110</v>
      </c>
      <c r="D26" s="1">
        <v>0</v>
      </c>
      <c r="E26" s="1">
        <v>0</v>
      </c>
      <c r="F26" s="4">
        <v>14</v>
      </c>
      <c r="G26" s="3">
        <v>3</v>
      </c>
      <c r="H26" s="4">
        <v>0</v>
      </c>
      <c r="I26" s="40">
        <f t="shared" si="0"/>
        <v>0</v>
      </c>
      <c r="J26" s="40">
        <f t="shared" si="1"/>
        <v>0</v>
      </c>
    </row>
    <row r="27" spans="1:10" s="41" customFormat="1" ht="18" customHeight="1" x14ac:dyDescent="0.15">
      <c r="A27" s="39" t="s">
        <v>18</v>
      </c>
      <c r="B27" s="8">
        <v>110</v>
      </c>
      <c r="C27" s="4">
        <v>110</v>
      </c>
      <c r="D27" s="1">
        <v>1</v>
      </c>
      <c r="E27" s="1">
        <v>1</v>
      </c>
      <c r="F27" s="4">
        <v>3</v>
      </c>
      <c r="G27" s="3">
        <v>3</v>
      </c>
      <c r="H27" s="4">
        <v>0</v>
      </c>
      <c r="I27" s="40">
        <f t="shared" si="0"/>
        <v>0.90909090909090906</v>
      </c>
      <c r="J27" s="40">
        <f t="shared" si="1"/>
        <v>9.0909090909090905E-3</v>
      </c>
    </row>
    <row r="28" spans="1:10" s="41" customFormat="1" ht="18" customHeight="1" x14ac:dyDescent="0.15">
      <c r="A28" s="39" t="s">
        <v>19</v>
      </c>
      <c r="B28" s="8">
        <v>337</v>
      </c>
      <c r="C28" s="4">
        <v>262</v>
      </c>
      <c r="D28" s="1">
        <v>10</v>
      </c>
      <c r="E28" s="1">
        <v>4</v>
      </c>
      <c r="F28" s="4">
        <v>8</v>
      </c>
      <c r="G28" s="3">
        <v>18</v>
      </c>
      <c r="H28" s="4">
        <v>0</v>
      </c>
      <c r="I28" s="40">
        <f t="shared" si="0"/>
        <v>1.5267175572519083</v>
      </c>
      <c r="J28" s="40">
        <f t="shared" si="1"/>
        <v>3.8167938931297711E-2</v>
      </c>
    </row>
    <row r="29" spans="1:10" s="41" customFormat="1" ht="18" customHeight="1" x14ac:dyDescent="0.15">
      <c r="A29" s="39" t="s">
        <v>47</v>
      </c>
      <c r="B29" s="8">
        <v>58</v>
      </c>
      <c r="C29" s="4">
        <v>56</v>
      </c>
      <c r="D29" s="1">
        <v>0</v>
      </c>
      <c r="E29" s="1">
        <v>0</v>
      </c>
      <c r="F29" s="4">
        <v>1</v>
      </c>
      <c r="G29" s="3">
        <v>1</v>
      </c>
      <c r="H29" s="4">
        <v>0</v>
      </c>
      <c r="I29" s="40">
        <f t="shared" si="0"/>
        <v>0</v>
      </c>
      <c r="J29" s="40">
        <f t="shared" si="1"/>
        <v>0</v>
      </c>
    </row>
    <row r="30" spans="1:10" s="41" customFormat="1" ht="18" customHeight="1" x14ac:dyDescent="0.15">
      <c r="A30" s="39" t="s">
        <v>48</v>
      </c>
      <c r="B30" s="8">
        <v>63</v>
      </c>
      <c r="C30" s="4">
        <v>63</v>
      </c>
      <c r="D30" s="1">
        <v>10</v>
      </c>
      <c r="E30" s="1">
        <v>3</v>
      </c>
      <c r="F30" s="4">
        <v>19</v>
      </c>
      <c r="G30" s="3">
        <v>10</v>
      </c>
      <c r="H30" s="4">
        <v>14</v>
      </c>
      <c r="I30" s="40">
        <f t="shared" si="0"/>
        <v>4.7619047619047619</v>
      </c>
      <c r="J30" s="40">
        <f t="shared" si="1"/>
        <v>0.15873015873015872</v>
      </c>
    </row>
    <row r="31" spans="1:10" s="41" customFormat="1" ht="18" customHeight="1" x14ac:dyDescent="0.15">
      <c r="A31" s="39" t="s">
        <v>20</v>
      </c>
      <c r="B31" s="8">
        <v>250</v>
      </c>
      <c r="C31" s="4">
        <v>249</v>
      </c>
      <c r="D31" s="1">
        <v>18</v>
      </c>
      <c r="E31" s="1">
        <v>5</v>
      </c>
      <c r="F31" s="4">
        <v>8</v>
      </c>
      <c r="G31" s="3">
        <v>55</v>
      </c>
      <c r="H31" s="4">
        <v>0</v>
      </c>
      <c r="I31" s="40">
        <f t="shared" si="0"/>
        <v>2.0080321285140563</v>
      </c>
      <c r="J31" s="40">
        <f t="shared" si="1"/>
        <v>7.2289156626506021E-2</v>
      </c>
    </row>
    <row r="32" spans="1:10" s="41" customFormat="1" ht="18" customHeight="1" x14ac:dyDescent="0.15">
      <c r="A32" s="39" t="s">
        <v>39</v>
      </c>
      <c r="B32" s="8">
        <v>334</v>
      </c>
      <c r="C32" s="4">
        <v>318</v>
      </c>
      <c r="D32" s="1">
        <v>9</v>
      </c>
      <c r="E32" s="1">
        <v>6</v>
      </c>
      <c r="F32" s="4">
        <v>1</v>
      </c>
      <c r="G32" s="3">
        <v>30</v>
      </c>
      <c r="H32" s="4">
        <v>15</v>
      </c>
      <c r="I32" s="40">
        <f t="shared" si="0"/>
        <v>1.8867924528301887</v>
      </c>
      <c r="J32" s="40">
        <f t="shared" si="1"/>
        <v>2.8301886792452831E-2</v>
      </c>
    </row>
    <row r="33" spans="1:10" s="41" customFormat="1" ht="18" customHeight="1" x14ac:dyDescent="0.15">
      <c r="A33" s="39" t="s">
        <v>21</v>
      </c>
      <c r="B33" s="8">
        <v>38</v>
      </c>
      <c r="C33" s="4">
        <v>35</v>
      </c>
      <c r="D33" s="1">
        <v>0</v>
      </c>
      <c r="E33" s="1">
        <v>0</v>
      </c>
      <c r="F33" s="4">
        <v>0</v>
      </c>
      <c r="G33" s="3">
        <v>0</v>
      </c>
      <c r="H33" s="4">
        <v>0</v>
      </c>
      <c r="I33" s="40">
        <f t="shared" si="0"/>
        <v>0</v>
      </c>
      <c r="J33" s="40">
        <f t="shared" si="1"/>
        <v>0</v>
      </c>
    </row>
    <row r="34" spans="1:10" s="41" customFormat="1" ht="18" customHeight="1" x14ac:dyDescent="0.15">
      <c r="A34" s="39" t="s">
        <v>22</v>
      </c>
      <c r="B34" s="10">
        <v>806</v>
      </c>
      <c r="C34" s="48">
        <v>805</v>
      </c>
      <c r="D34" s="1">
        <v>17</v>
      </c>
      <c r="E34" s="1">
        <v>7</v>
      </c>
      <c r="F34" s="4">
        <v>38</v>
      </c>
      <c r="G34" s="3">
        <v>47</v>
      </c>
      <c r="H34" s="4">
        <v>0</v>
      </c>
      <c r="I34" s="40">
        <f t="shared" si="0"/>
        <v>0.86956521739130432</v>
      </c>
      <c r="J34" s="40">
        <f t="shared" si="1"/>
        <v>2.1118012422360249E-2</v>
      </c>
    </row>
    <row r="35" spans="1:10" s="41" customFormat="1" ht="18" customHeight="1" x14ac:dyDescent="0.15">
      <c r="A35" s="39" t="s">
        <v>49</v>
      </c>
      <c r="B35" s="8">
        <v>55</v>
      </c>
      <c r="C35" s="4">
        <v>55</v>
      </c>
      <c r="D35" s="1">
        <v>6</v>
      </c>
      <c r="E35" s="1">
        <v>3</v>
      </c>
      <c r="F35" s="4">
        <v>0</v>
      </c>
      <c r="G35" s="3">
        <v>0</v>
      </c>
      <c r="H35" s="4">
        <v>0</v>
      </c>
      <c r="I35" s="40">
        <f t="shared" si="0"/>
        <v>5.4545454545454541</v>
      </c>
      <c r="J35" s="40">
        <f t="shared" si="1"/>
        <v>0.10909090909090909</v>
      </c>
    </row>
    <row r="36" spans="1:10" s="41" customFormat="1" ht="18" customHeight="1" x14ac:dyDescent="0.15">
      <c r="A36" s="39" t="s">
        <v>23</v>
      </c>
      <c r="B36" s="9">
        <v>99</v>
      </c>
      <c r="C36" s="49">
        <v>99</v>
      </c>
      <c r="D36" s="1">
        <v>4</v>
      </c>
      <c r="E36" s="1">
        <v>1</v>
      </c>
      <c r="F36" s="2">
        <v>1</v>
      </c>
      <c r="G36" s="1">
        <v>13</v>
      </c>
      <c r="H36" s="2">
        <v>0</v>
      </c>
      <c r="I36" s="40">
        <f t="shared" si="0"/>
        <v>1.0101010101010102</v>
      </c>
      <c r="J36" s="40">
        <f t="shared" si="1"/>
        <v>4.0404040404040407E-2</v>
      </c>
    </row>
    <row r="37" spans="1:10" s="41" customFormat="1" ht="18" customHeight="1" x14ac:dyDescent="0.15">
      <c r="A37" s="39" t="s">
        <v>24</v>
      </c>
      <c r="B37" s="9">
        <v>75</v>
      </c>
      <c r="C37" s="49">
        <v>74</v>
      </c>
      <c r="D37" s="50">
        <v>3</v>
      </c>
      <c r="E37" s="1">
        <v>1</v>
      </c>
      <c r="F37" s="2">
        <v>4</v>
      </c>
      <c r="G37" s="1">
        <v>10</v>
      </c>
      <c r="H37" s="2">
        <v>2</v>
      </c>
      <c r="I37" s="40">
        <f t="shared" si="0"/>
        <v>1.3513513513513513</v>
      </c>
      <c r="J37" s="40">
        <f t="shared" si="1"/>
        <v>4.0540540540540543E-2</v>
      </c>
    </row>
    <row r="38" spans="1:10" s="41" customFormat="1" ht="18" customHeight="1" x14ac:dyDescent="0.15">
      <c r="A38" s="39" t="s">
        <v>25</v>
      </c>
      <c r="B38" s="9">
        <v>25</v>
      </c>
      <c r="C38" s="49">
        <v>19</v>
      </c>
      <c r="D38" s="50">
        <v>0</v>
      </c>
      <c r="E38" s="1">
        <v>0</v>
      </c>
      <c r="F38" s="2">
        <v>1</v>
      </c>
      <c r="G38" s="1">
        <v>2</v>
      </c>
      <c r="H38" s="2">
        <v>0</v>
      </c>
      <c r="I38" s="40">
        <f t="shared" si="0"/>
        <v>0</v>
      </c>
      <c r="J38" s="40">
        <f t="shared" si="1"/>
        <v>0</v>
      </c>
    </row>
    <row r="39" spans="1:10" s="41" customFormat="1" ht="18" customHeight="1" x14ac:dyDescent="0.15">
      <c r="A39" s="39" t="s">
        <v>26</v>
      </c>
      <c r="B39" s="9">
        <v>170</v>
      </c>
      <c r="C39" s="4">
        <v>166</v>
      </c>
      <c r="D39" s="3">
        <v>6</v>
      </c>
      <c r="E39" s="3">
        <v>1</v>
      </c>
      <c r="F39" s="2">
        <v>27</v>
      </c>
      <c r="G39" s="1">
        <v>18</v>
      </c>
      <c r="H39" s="2">
        <v>1</v>
      </c>
      <c r="I39" s="40">
        <f t="shared" si="0"/>
        <v>0.60240963855421692</v>
      </c>
      <c r="J39" s="40">
        <f t="shared" si="1"/>
        <v>3.614457831325301E-2</v>
      </c>
    </row>
    <row r="40" spans="1:10" s="41" customFormat="1" ht="18" customHeight="1" x14ac:dyDescent="0.15">
      <c r="A40" s="39" t="s">
        <v>27</v>
      </c>
      <c r="B40" s="9">
        <v>75</v>
      </c>
      <c r="C40" s="4">
        <v>75</v>
      </c>
      <c r="D40" s="3">
        <v>0</v>
      </c>
      <c r="E40" s="3">
        <v>0</v>
      </c>
      <c r="F40" s="2">
        <v>4</v>
      </c>
      <c r="G40" s="1">
        <v>4</v>
      </c>
      <c r="H40" s="2">
        <v>3</v>
      </c>
      <c r="I40" s="40">
        <f t="shared" si="0"/>
        <v>0</v>
      </c>
      <c r="J40" s="40">
        <f t="shared" si="1"/>
        <v>0</v>
      </c>
    </row>
    <row r="41" spans="1:10" s="41" customFormat="1" ht="18" customHeight="1" x14ac:dyDescent="0.15">
      <c r="A41" s="39" t="s">
        <v>40</v>
      </c>
      <c r="B41" s="9">
        <v>80</v>
      </c>
      <c r="C41" s="4">
        <v>80</v>
      </c>
      <c r="D41" s="3">
        <v>0</v>
      </c>
      <c r="E41" s="3">
        <v>0</v>
      </c>
      <c r="F41" s="2">
        <v>7</v>
      </c>
      <c r="G41" s="1">
        <v>30</v>
      </c>
      <c r="H41" s="2">
        <v>3</v>
      </c>
      <c r="I41" s="40">
        <f t="shared" si="0"/>
        <v>0</v>
      </c>
      <c r="J41" s="40">
        <f t="shared" si="1"/>
        <v>0</v>
      </c>
    </row>
    <row r="42" spans="1:10" s="41" customFormat="1" ht="18" customHeight="1" x14ac:dyDescent="0.15">
      <c r="A42" s="39" t="s">
        <v>28</v>
      </c>
      <c r="B42" s="9">
        <v>45</v>
      </c>
      <c r="C42" s="4">
        <v>44</v>
      </c>
      <c r="D42" s="3">
        <v>1</v>
      </c>
      <c r="E42" s="3">
        <v>1</v>
      </c>
      <c r="F42" s="2">
        <v>4</v>
      </c>
      <c r="G42" s="1">
        <v>4</v>
      </c>
      <c r="H42" s="2">
        <v>0</v>
      </c>
      <c r="I42" s="40">
        <f t="shared" si="0"/>
        <v>2.2727272727272729</v>
      </c>
      <c r="J42" s="40">
        <f t="shared" si="1"/>
        <v>2.2727272727272728E-2</v>
      </c>
    </row>
    <row r="43" spans="1:10" s="41" customFormat="1" ht="18" customHeight="1" x14ac:dyDescent="0.15">
      <c r="A43" s="39" t="s">
        <v>29</v>
      </c>
      <c r="B43" s="9">
        <v>22</v>
      </c>
      <c r="C43" s="4">
        <v>22</v>
      </c>
      <c r="D43" s="3">
        <v>0</v>
      </c>
      <c r="E43" s="3">
        <v>0</v>
      </c>
      <c r="F43" s="2">
        <v>0</v>
      </c>
      <c r="G43" s="1">
        <v>0</v>
      </c>
      <c r="H43" s="2">
        <v>0</v>
      </c>
      <c r="I43" s="40">
        <f t="shared" si="0"/>
        <v>0</v>
      </c>
      <c r="J43" s="40">
        <f t="shared" si="1"/>
        <v>0</v>
      </c>
    </row>
    <row r="44" spans="1:10" s="41" customFormat="1" ht="18" customHeight="1" x14ac:dyDescent="0.15">
      <c r="A44" s="39" t="s">
        <v>30</v>
      </c>
      <c r="B44" s="9">
        <v>13</v>
      </c>
      <c r="C44" s="4">
        <v>13</v>
      </c>
      <c r="D44" s="3">
        <v>0</v>
      </c>
      <c r="E44" s="3">
        <v>0</v>
      </c>
      <c r="F44" s="2">
        <v>0</v>
      </c>
      <c r="G44" s="1">
        <v>0</v>
      </c>
      <c r="H44" s="2">
        <v>0</v>
      </c>
      <c r="I44" s="40">
        <f t="shared" si="0"/>
        <v>0</v>
      </c>
      <c r="J44" s="40">
        <f t="shared" si="1"/>
        <v>0</v>
      </c>
    </row>
    <row r="45" spans="1:10" s="41" customFormat="1" ht="18" customHeight="1" x14ac:dyDescent="0.15">
      <c r="A45" s="39" t="s">
        <v>31</v>
      </c>
      <c r="B45" s="9">
        <v>26</v>
      </c>
      <c r="C45" s="4">
        <v>25</v>
      </c>
      <c r="D45" s="3">
        <v>0</v>
      </c>
      <c r="E45" s="3">
        <v>0</v>
      </c>
      <c r="F45" s="2">
        <v>0</v>
      </c>
      <c r="G45" s="1">
        <v>2</v>
      </c>
      <c r="H45" s="2">
        <v>0</v>
      </c>
      <c r="I45" s="40">
        <f t="shared" si="0"/>
        <v>0</v>
      </c>
      <c r="J45" s="40">
        <f t="shared" si="1"/>
        <v>0</v>
      </c>
    </row>
    <row r="46" spans="1:10" s="41" customFormat="1" ht="18" customHeight="1" x14ac:dyDescent="0.15">
      <c r="A46" s="39" t="s">
        <v>32</v>
      </c>
      <c r="B46" s="9">
        <v>3</v>
      </c>
      <c r="C46" s="4">
        <v>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40">
        <f t="shared" si="0"/>
        <v>0</v>
      </c>
      <c r="J46" s="40">
        <f t="shared" si="1"/>
        <v>0</v>
      </c>
    </row>
    <row r="47" spans="1:10" s="41" customFormat="1" ht="18" customHeight="1" x14ac:dyDescent="0.15">
      <c r="A47" s="39" t="s">
        <v>33</v>
      </c>
      <c r="B47" s="9">
        <v>28</v>
      </c>
      <c r="C47" s="4">
        <v>27</v>
      </c>
      <c r="D47" s="3">
        <v>0</v>
      </c>
      <c r="E47" s="3">
        <v>0</v>
      </c>
      <c r="F47" s="2">
        <v>0</v>
      </c>
      <c r="G47" s="1">
        <v>3</v>
      </c>
      <c r="H47" s="2">
        <v>0</v>
      </c>
      <c r="I47" s="40">
        <f t="shared" si="0"/>
        <v>0</v>
      </c>
      <c r="J47" s="40">
        <f t="shared" si="1"/>
        <v>0</v>
      </c>
    </row>
    <row r="48" spans="1:10" s="41" customFormat="1" ht="18" customHeight="1" x14ac:dyDescent="0.15">
      <c r="A48" s="39" t="s">
        <v>34</v>
      </c>
      <c r="B48" s="9">
        <v>13</v>
      </c>
      <c r="C48" s="4">
        <v>13</v>
      </c>
      <c r="D48" s="5">
        <v>4</v>
      </c>
      <c r="E48" s="5">
        <v>1</v>
      </c>
      <c r="F48" s="14">
        <v>0</v>
      </c>
      <c r="G48" s="15">
        <v>2</v>
      </c>
      <c r="H48" s="16">
        <v>0</v>
      </c>
      <c r="I48" s="40">
        <f t="shared" si="0"/>
        <v>7.6923076923076925</v>
      </c>
      <c r="J48" s="40">
        <f t="shared" si="1"/>
        <v>0.30769230769230771</v>
      </c>
    </row>
    <row r="49" spans="1:10" s="41" customFormat="1" ht="18" customHeight="1" x14ac:dyDescent="0.15">
      <c r="A49" s="39" t="s">
        <v>43</v>
      </c>
      <c r="B49" s="9">
        <v>439</v>
      </c>
      <c r="C49" s="2">
        <v>371</v>
      </c>
      <c r="D49" s="1">
        <v>33</v>
      </c>
      <c r="E49" s="1">
        <v>12</v>
      </c>
      <c r="F49" s="2">
        <v>90</v>
      </c>
      <c r="G49" s="1">
        <v>118</v>
      </c>
      <c r="H49" s="2">
        <v>17</v>
      </c>
      <c r="I49" s="40">
        <f t="shared" si="0"/>
        <v>3.2345013477088949</v>
      </c>
      <c r="J49" s="40">
        <f t="shared" si="1"/>
        <v>8.8948787061994605E-2</v>
      </c>
    </row>
    <row r="50" spans="1:10" s="41" customFormat="1" ht="18" customHeight="1" x14ac:dyDescent="0.15">
      <c r="A50" s="39" t="s">
        <v>50</v>
      </c>
      <c r="B50" s="9">
        <v>133</v>
      </c>
      <c r="C50" s="2">
        <v>112</v>
      </c>
      <c r="D50" s="1">
        <v>5</v>
      </c>
      <c r="E50" s="1">
        <v>2</v>
      </c>
      <c r="F50" s="2">
        <v>0</v>
      </c>
      <c r="G50" s="1">
        <v>8</v>
      </c>
      <c r="H50" s="2">
        <v>1</v>
      </c>
      <c r="I50" s="40">
        <f t="shared" si="0"/>
        <v>1.7857142857142856</v>
      </c>
      <c r="J50" s="40">
        <f t="shared" si="1"/>
        <v>4.4642857142857144E-2</v>
      </c>
    </row>
    <row r="51" spans="1:10" s="41" customFormat="1" ht="18" customHeight="1" x14ac:dyDescent="0.15">
      <c r="A51" s="42" t="s">
        <v>35</v>
      </c>
      <c r="B51" s="11">
        <v>21</v>
      </c>
      <c r="C51" s="7">
        <v>21</v>
      </c>
      <c r="D51" s="6">
        <v>0</v>
      </c>
      <c r="E51" s="6">
        <v>0</v>
      </c>
      <c r="F51" s="7">
        <v>0</v>
      </c>
      <c r="G51" s="6">
        <v>0</v>
      </c>
      <c r="H51" s="7">
        <v>0</v>
      </c>
      <c r="I51" s="43">
        <f t="shared" si="0"/>
        <v>0</v>
      </c>
      <c r="J51" s="43">
        <f t="shared" si="1"/>
        <v>0</v>
      </c>
    </row>
    <row r="52" spans="1:10" ht="25.5" customHeight="1" x14ac:dyDescent="0.15">
      <c r="A52" s="44" t="s">
        <v>67</v>
      </c>
      <c r="B52" s="17">
        <f t="shared" ref="B52:H52" si="2">SUM(B8:B51)</f>
        <v>6995</v>
      </c>
      <c r="C52" s="18">
        <f t="shared" si="2"/>
        <v>6693</v>
      </c>
      <c r="D52" s="18">
        <f t="shared" si="2"/>
        <v>225</v>
      </c>
      <c r="E52" s="18">
        <f t="shared" si="2"/>
        <v>87</v>
      </c>
      <c r="F52" s="18">
        <f t="shared" si="2"/>
        <v>343</v>
      </c>
      <c r="G52" s="18">
        <f t="shared" si="2"/>
        <v>704</v>
      </c>
      <c r="H52" s="18">
        <f t="shared" si="2"/>
        <v>281</v>
      </c>
      <c r="I52" s="40">
        <f>E52/C52*100</f>
        <v>1.2998655311519498</v>
      </c>
      <c r="J52" s="40">
        <f>D52/C52</f>
        <v>3.3617212012550426E-2</v>
      </c>
    </row>
    <row r="53" spans="1:10" s="41" customFormat="1" ht="18" customHeight="1" thickBot="1" x14ac:dyDescent="0.2">
      <c r="A53" s="42" t="s">
        <v>36</v>
      </c>
      <c r="B53" s="51">
        <v>5818</v>
      </c>
      <c r="C53" s="52">
        <v>5656</v>
      </c>
      <c r="D53" s="53">
        <v>225</v>
      </c>
      <c r="E53" s="54">
        <v>82</v>
      </c>
      <c r="F53" s="52">
        <v>1932</v>
      </c>
      <c r="G53" s="52">
        <v>1701</v>
      </c>
      <c r="H53" s="53">
        <v>495</v>
      </c>
      <c r="I53" s="43">
        <f t="shared" si="0"/>
        <v>1.4497878359264498</v>
      </c>
      <c r="J53" s="43">
        <f t="shared" si="1"/>
        <v>3.978076379066478E-2</v>
      </c>
    </row>
    <row r="54" spans="1:10" ht="18" customHeight="1" thickTop="1" thickBot="1" x14ac:dyDescent="0.2">
      <c r="A54" s="45" t="s">
        <v>0</v>
      </c>
      <c r="B54" s="19">
        <f t="shared" ref="B54:H54" si="3">B53+B52</f>
        <v>12813</v>
      </c>
      <c r="C54" s="20">
        <f t="shared" si="3"/>
        <v>12349</v>
      </c>
      <c r="D54" s="20">
        <f t="shared" si="3"/>
        <v>450</v>
      </c>
      <c r="E54" s="20">
        <f t="shared" si="3"/>
        <v>169</v>
      </c>
      <c r="F54" s="20">
        <f t="shared" si="3"/>
        <v>2275</v>
      </c>
      <c r="G54" s="20">
        <f t="shared" si="3"/>
        <v>2405</v>
      </c>
      <c r="H54" s="20">
        <f t="shared" si="3"/>
        <v>776</v>
      </c>
      <c r="I54" s="46">
        <f t="shared" si="0"/>
        <v>1.3685318649283342</v>
      </c>
      <c r="J54" s="47">
        <f t="shared" si="1"/>
        <v>3.6440197586849139E-2</v>
      </c>
    </row>
    <row r="55" spans="1:10" ht="4.5" customHeight="1" thickTop="1" x14ac:dyDescent="0.15"/>
    <row r="56" spans="1:10" x14ac:dyDescent="0.15">
      <c r="B56" s="21" t="s">
        <v>66</v>
      </c>
      <c r="J56" s="41" t="s">
        <v>70</v>
      </c>
    </row>
  </sheetData>
  <sheetProtection selectLockedCells="1"/>
  <mergeCells count="12">
    <mergeCell ref="I4:I5"/>
    <mergeCell ref="J4:J5"/>
    <mergeCell ref="A1:J1"/>
    <mergeCell ref="F2:H2"/>
    <mergeCell ref="A4:A7"/>
    <mergeCell ref="B4:B5"/>
    <mergeCell ref="C4:C5"/>
    <mergeCell ref="D4:D5"/>
    <mergeCell ref="E4:E5"/>
    <mergeCell ref="F4:F5"/>
    <mergeCell ref="G4:G5"/>
    <mergeCell ref="H4:H5"/>
  </mergeCells>
  <phoneticPr fontId="2"/>
  <printOptions horizontalCentered="1"/>
  <pageMargins left="0.39370078740157483" right="0.31496062992125984" top="0.59055118110236227" bottom="0.51181102362204722" header="0.51181102362204722" footer="0.51181102362204722"/>
  <pageSetup paperSize="9" scale="8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1歳６ヵ月児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yukiyo</dc:creator>
  <cp:lastModifiedBy>4815371</cp:lastModifiedBy>
  <cp:lastPrinted>2021-01-04T09:45:38Z</cp:lastPrinted>
  <dcterms:created xsi:type="dcterms:W3CDTF">2009-03-30T17:08:09Z</dcterms:created>
  <dcterms:modified xsi:type="dcterms:W3CDTF">2023-03-16T07:19:34Z</dcterms:modified>
</cp:coreProperties>
</file>