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３歳児" sheetId="22" r:id="rId1"/>
  </sheets>
  <definedNames>
    <definedName name="_xlnm.Print_Area" localSheetId="0">'３歳児'!$A$1:$J$55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2" l="1"/>
  <c r="H53" i="22" s="1"/>
  <c r="G51" i="22"/>
  <c r="G53" i="22" s="1"/>
  <c r="F51" i="22"/>
  <c r="F53" i="22" s="1"/>
  <c r="E51" i="22"/>
  <c r="E53" i="22" s="1"/>
  <c r="D51" i="22"/>
  <c r="D53" i="22" s="1"/>
  <c r="C51" i="22"/>
  <c r="C53" i="22" s="1"/>
  <c r="B51" i="22"/>
  <c r="B53" i="22" s="1"/>
  <c r="I52" i="22"/>
  <c r="J52" i="22" l="1"/>
  <c r="J50" i="22"/>
  <c r="I50" i="22"/>
  <c r="J49" i="22"/>
  <c r="I49" i="22"/>
  <c r="J48" i="22"/>
  <c r="I48" i="22"/>
  <c r="J47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J35" i="22"/>
  <c r="I35" i="22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53" i="22" l="1"/>
  <c r="I53" i="22"/>
  <c r="J51" i="22"/>
  <c r="I51" i="22"/>
</calcChain>
</file>

<file path=xl/sharedStrings.xml><?xml version="1.0" encoding="utf-8"?>
<sst xmlns="http://schemas.openxmlformats.org/spreadsheetml/2006/main" count="76" uniqueCount="70">
  <si>
    <t>熊本県</t>
    <rPh sb="0" eb="3">
      <t>クマモトケン</t>
    </rPh>
    <phoneticPr fontId="2"/>
  </si>
  <si>
    <t>市町村名</t>
    <rPh sb="0" eb="3">
      <t>シチョウソン</t>
    </rPh>
    <rPh sb="3" eb="4">
      <t>メイ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</si>
  <si>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</si>
  <si>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</si>
  <si>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人</t>
    <rPh sb="0" eb="1">
      <t>ニン</t>
    </rPh>
    <phoneticPr fontId="2"/>
  </si>
  <si>
    <t>本</t>
    <rPh sb="0" eb="1">
      <t>ホン</t>
    </rPh>
    <phoneticPr fontId="2"/>
  </si>
  <si>
    <t>荒尾市</t>
    <rPh sb="0" eb="3">
      <t>アラオシ</t>
    </rPh>
    <phoneticPr fontId="2"/>
  </si>
  <si>
    <t>玉名市</t>
    <rPh sb="0" eb="3">
      <t>タマナシ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</si>
  <si>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</si>
  <si>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</si>
  <si>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</si>
  <si>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</si>
  <si>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</si>
  <si>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3">
      <t>コウシシ</t>
    </rPh>
    <phoneticPr fontId="2"/>
  </si>
  <si>
    <t>菊陽町</t>
    <rPh sb="0" eb="3">
      <t>キクヨウマチ</t>
    </rPh>
    <phoneticPr fontId="2"/>
  </si>
  <si>
    <t>小国町</t>
    <rPh sb="0" eb="3">
      <t>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</si>
  <si>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</si>
  <si>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</si>
  <si>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</si>
  <si>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</si>
  <si>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宇土市</t>
    <rPh sb="0" eb="3">
      <t>ウトシ</t>
    </rPh>
    <phoneticPr fontId="2"/>
  </si>
  <si>
    <t>美里町</t>
    <rPh sb="0" eb="3">
      <t>ミサトマチ</t>
    </rPh>
    <phoneticPr fontId="2"/>
  </si>
  <si>
    <t>八代市</t>
    <rPh sb="0" eb="3">
      <t>ヤツシロシ</t>
    </rPh>
    <phoneticPr fontId="2"/>
  </si>
  <si>
    <t>水俣市</t>
    <rPh sb="0" eb="3">
      <t>ミナマタシ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</si>
  <si>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</si>
  <si>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</si>
  <si>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</si>
  <si>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</si>
  <si>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</si>
  <si>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</si>
  <si>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</si>
  <si>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</si>
  <si>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</si>
  <si>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</si>
  <si>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</si>
  <si>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</si>
  <si>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</si>
  <si>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南小国町</t>
    <rPh sb="0" eb="4">
      <t>ミナミオグニマチ</t>
    </rPh>
    <phoneticPr fontId="2"/>
  </si>
  <si>
    <t>和水町</t>
    <rPh sb="0" eb="2">
      <t>ワスイ</t>
    </rPh>
    <rPh sb="2" eb="3">
      <t>マチ</t>
    </rPh>
    <phoneticPr fontId="2"/>
  </si>
  <si>
    <t>宇城市</t>
    <rPh sb="0" eb="3">
      <t>ウキシ</t>
    </rPh>
    <phoneticPr fontId="2"/>
  </si>
  <si>
    <t>あさぎり町</t>
    <rPh sb="4" eb="5">
      <t>マチ</t>
    </rPh>
    <phoneticPr fontId="2"/>
  </si>
  <si>
    <t>大津町</t>
    <rPh sb="0" eb="3">
      <t>オオヅマチ</t>
    </rPh>
    <phoneticPr fontId="2"/>
  </si>
  <si>
    <t>御船町</t>
    <rPh sb="0" eb="2">
      <t>ミフネ</t>
    </rPh>
    <rPh sb="2" eb="3">
      <t>マチ</t>
    </rPh>
    <phoneticPr fontId="2"/>
  </si>
  <si>
    <t>天草市</t>
    <rPh sb="0" eb="2">
      <t>アマクサ</t>
    </rPh>
    <rPh sb="2" eb="3">
      <t>シ</t>
    </rPh>
    <phoneticPr fontId="2"/>
  </si>
  <si>
    <t>阿蘇市</t>
    <rPh sb="0" eb="2">
      <t>アソ</t>
    </rPh>
    <rPh sb="2" eb="3">
      <t>シ</t>
    </rPh>
    <phoneticPr fontId="2"/>
  </si>
  <si>
    <t>産山村</t>
    <rPh sb="0" eb="2">
      <t>ウブヤマ</t>
    </rPh>
    <rPh sb="2" eb="3">
      <t>ムラ</t>
    </rPh>
    <phoneticPr fontId="2"/>
  </si>
  <si>
    <t>南阿蘇村</t>
    <rPh sb="0" eb="1">
      <t>ミナミ</t>
    </rPh>
    <rPh sb="1" eb="3">
      <t>アソ</t>
    </rPh>
    <rPh sb="3" eb="4">
      <t>ムラ</t>
    </rPh>
    <phoneticPr fontId="2"/>
  </si>
  <si>
    <t>甲佐町</t>
    <rPh sb="0" eb="2">
      <t>コウサ</t>
    </rPh>
    <rPh sb="2" eb="3">
      <t>マチ</t>
    </rPh>
    <phoneticPr fontId="2"/>
  </si>
  <si>
    <t>山都町</t>
    <rPh sb="0" eb="1">
      <t>ヤマ</t>
    </rPh>
    <rPh sb="1" eb="2">
      <t>ト</t>
    </rPh>
    <rPh sb="2" eb="3">
      <t>マチ</t>
    </rPh>
    <phoneticPr fontId="2"/>
  </si>
  <si>
    <t>氷川町</t>
    <rPh sb="0" eb="3">
      <t>ヒカワチョウ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</si>
  <si>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</si>
  <si>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％</t>
    <phoneticPr fontId="2"/>
  </si>
  <si>
    <t>むし歯の
ある者</t>
    <rPh sb="2" eb="3">
      <t>ハ</t>
    </rPh>
    <rPh sb="7" eb="8">
      <t>モノ</t>
    </rPh>
    <phoneticPr fontId="2"/>
  </si>
  <si>
    <t>軟組織の
異常</t>
    <rPh sb="0" eb="1">
      <t>ナン</t>
    </rPh>
    <rPh sb="1" eb="3">
      <t>ソシキ</t>
    </rPh>
    <rPh sb="5" eb="7">
      <t>イジョウ</t>
    </rPh>
    <phoneticPr fontId="2"/>
  </si>
  <si>
    <t>その他の
異常</t>
    <rPh sb="2" eb="3">
      <t>タ</t>
    </rPh>
    <rPh sb="5" eb="7">
      <t>イジョウ</t>
    </rPh>
    <phoneticPr fontId="2"/>
  </si>
  <si>
    <t>②</t>
    <phoneticPr fontId="2"/>
  </si>
  <si>
    <t>③</t>
    <phoneticPr fontId="2"/>
  </si>
  <si>
    <t>①</t>
    <phoneticPr fontId="2"/>
  </si>
  <si>
    <t xml:space="preserve"> 9-2  3歳児歯科健康診査結果</t>
    <phoneticPr fontId="2"/>
  </si>
  <si>
    <t>むし歯の
総数</t>
    <rPh sb="2" eb="3">
      <t>ハ</t>
    </rPh>
    <rPh sb="5" eb="7">
      <t>ソウスウ</t>
    </rPh>
    <phoneticPr fontId="2"/>
  </si>
  <si>
    <t>咬合異常</t>
    <rPh sb="0" eb="2">
      <t>コウゴウ</t>
    </rPh>
    <rPh sb="2" eb="4">
      <t>イジョウ</t>
    </rPh>
    <phoneticPr fontId="2"/>
  </si>
  <si>
    <t>③／①</t>
    <phoneticPr fontId="2"/>
  </si>
  <si>
    <t>②／①</t>
    <phoneticPr fontId="2"/>
  </si>
  <si>
    <t>一人平均
むし歯本数</t>
    <rPh sb="0" eb="2">
      <t>ヒトリ</t>
    </rPh>
    <rPh sb="2" eb="4">
      <t>ヘイキン</t>
    </rPh>
    <rPh sb="7" eb="8">
      <t>ハ</t>
    </rPh>
    <rPh sb="8" eb="10">
      <t>ホンスウ</t>
    </rPh>
    <phoneticPr fontId="2"/>
  </si>
  <si>
    <t>※確定値ではないため、変更になる場合があります</t>
    <rPh sb="1" eb="4">
      <t>カクテイチ</t>
    </rPh>
    <rPh sb="11" eb="13">
      <t>ヘンコウ</t>
    </rPh>
    <rPh sb="16" eb="18">
      <t>バアイ</t>
    </rPh>
    <phoneticPr fontId="2"/>
  </si>
  <si>
    <t>むし歯
有病者率</t>
    <rPh sb="2" eb="3">
      <t>ハ</t>
    </rPh>
    <rPh sb="4" eb="7">
      <t>ユウビョウシャ</t>
    </rPh>
    <rPh sb="7" eb="8">
      <t>リツ</t>
    </rPh>
    <phoneticPr fontId="2"/>
  </si>
  <si>
    <t>合計
（熊本市除く）</t>
    <rPh sb="0" eb="2">
      <t>ゴウケイ</t>
    </rPh>
    <rPh sb="4" eb="7">
      <t>クマモトシ</t>
    </rPh>
    <rPh sb="7" eb="8">
      <t>ノゾ</t>
    </rPh>
    <phoneticPr fontId="2"/>
  </si>
  <si>
    <t>　表19　3歳児歯科健康診査結果、市町村別</t>
    <rPh sb="1" eb="2">
      <t>ヒョウ</t>
    </rPh>
    <rPh sb="6" eb="7">
      <t>サイ</t>
    </rPh>
    <rPh sb="7" eb="8">
      <t>ジ</t>
    </rPh>
    <rPh sb="8" eb="10">
      <t>シカ</t>
    </rPh>
    <rPh sb="10" eb="12">
      <t>ケンコウ</t>
    </rPh>
    <rPh sb="12" eb="14">
      <t>シンサ</t>
    </rPh>
    <rPh sb="14" eb="16">
      <t>ケッカ</t>
    </rPh>
    <rPh sb="17" eb="20">
      <t>シチョウソン</t>
    </rPh>
    <rPh sb="20" eb="21">
      <t>ベツ</t>
    </rPh>
    <phoneticPr fontId="2"/>
  </si>
  <si>
    <t>（令和３年度）</t>
    <rPh sb="1" eb="2">
      <t>レイ</t>
    </rPh>
    <rPh sb="2" eb="3">
      <t>ワ</t>
    </rPh>
    <rPh sb="4" eb="6">
      <t>ネンド</t>
    </rPh>
    <rPh sb="5" eb="6">
      <t>ドヘイネンド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</si>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</sst>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 "/>
    <numFmt numFmtId="178" formatCode="#,##0;[Red]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name val="標準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79">
    <xf numFmtId="0" fontId="0" fillId="0" borderId="0" xfId="0">
      <alignment vertical="center"/>
    </xf>
    <xf numFmtId="0" fontId="4" fillId="2" borderId="1" xfId="3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Alignment="1" applyProtection="1">
      <alignment horizontal="right" vertical="center"/>
      <protection locked="0"/>
    </xf>
    <xf numFmtId="0" fontId="4" fillId="2" borderId="1" xfId="4" applyFont="1" applyFill="1" applyBorder="1" applyAlignment="1" applyProtection="1">
      <alignment horizontal="right" vertical="center"/>
      <protection locked="0"/>
    </xf>
    <xf numFmtId="0" fontId="4" fillId="2" borderId="2" xfId="4" applyFont="1" applyFill="1" applyBorder="1" applyAlignment="1" applyProtection="1">
      <alignment horizontal="right" vertical="center"/>
      <protection locked="0"/>
    </xf>
    <xf numFmtId="0" fontId="4" fillId="2" borderId="3" xfId="4" applyFont="1" applyFill="1" applyBorder="1" applyAlignment="1" applyProtection="1">
      <alignment horizontal="right" vertical="center"/>
      <protection locked="0"/>
    </xf>
    <xf numFmtId="0" fontId="4" fillId="2" borderId="5" xfId="3" applyFont="1" applyFill="1" applyBorder="1" applyAlignment="1" applyProtection="1">
      <alignment horizontal="right" vertical="center"/>
      <protection locked="0"/>
    </xf>
    <xf numFmtId="0" fontId="4" fillId="2" borderId="0" xfId="3" applyFont="1" applyFill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protection locked="0"/>
    </xf>
    <xf numFmtId="0" fontId="4" fillId="2" borderId="16" xfId="4" applyFont="1" applyFill="1" applyBorder="1" applyAlignment="1" applyProtection="1">
      <alignment horizontal="right" vertical="center"/>
      <protection locked="0"/>
    </xf>
    <xf numFmtId="38" fontId="4" fillId="2" borderId="4" xfId="1" applyFont="1" applyFill="1" applyBorder="1" applyAlignment="1" applyProtection="1">
      <alignment horizontal="right" vertical="center"/>
      <protection locked="0"/>
    </xf>
    <xf numFmtId="177" fontId="4" fillId="2" borderId="4" xfId="5" applyNumberFormat="1" applyFont="1" applyFill="1" applyBorder="1" applyAlignment="1" applyProtection="1">
      <alignment horizontal="right" vertical="center"/>
      <protection locked="0"/>
    </xf>
    <xf numFmtId="0" fontId="1" fillId="2" borderId="8" xfId="4" applyFill="1" applyBorder="1" applyAlignment="1" applyProtection="1">
      <alignment horizontal="right" vertical="center"/>
      <protection locked="0"/>
    </xf>
    <xf numFmtId="0" fontId="1" fillId="2" borderId="7" xfId="4" applyFill="1" applyBorder="1" applyAlignment="1" applyProtection="1">
      <alignment horizontal="right" vertical="center"/>
      <protection locked="0"/>
    </xf>
    <xf numFmtId="0" fontId="1" fillId="2" borderId="7" xfId="3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38" fontId="1" fillId="2" borderId="7" xfId="1" applyFont="1" applyFill="1" applyBorder="1" applyAlignment="1" applyProtection="1">
      <alignment horizontal="right" vertical="center"/>
      <protection locked="0"/>
    </xf>
    <xf numFmtId="0" fontId="1" fillId="2" borderId="6" xfId="3" applyFill="1" applyBorder="1" applyAlignment="1" applyProtection="1">
      <alignment horizontal="right" vertical="center"/>
      <protection locked="0"/>
    </xf>
    <xf numFmtId="38" fontId="1" fillId="2" borderId="9" xfId="1" applyFont="1" applyFill="1" applyBorder="1" applyAlignment="1" applyProtection="1">
      <alignment horizontal="right" vertical="center"/>
      <protection locked="0"/>
    </xf>
    <xf numFmtId="178" fontId="1" fillId="3" borderId="8" xfId="0" applyNumberFormat="1" applyFont="1" applyFill="1" applyBorder="1" applyAlignment="1">
      <alignment horizontal="right" vertical="center"/>
    </xf>
    <xf numFmtId="178" fontId="1" fillId="3" borderId="3" xfId="0" applyNumberFormat="1" applyFont="1" applyFill="1" applyBorder="1" applyAlignment="1">
      <alignment horizontal="right" vertical="center"/>
    </xf>
    <xf numFmtId="178" fontId="4" fillId="3" borderId="3" xfId="0" applyNumberFormat="1" applyFont="1" applyFill="1" applyBorder="1" applyAlignment="1">
      <alignment horizontal="right" vertical="center"/>
    </xf>
    <xf numFmtId="178" fontId="1" fillId="3" borderId="11" xfId="0" applyNumberFormat="1" applyFont="1" applyFill="1" applyBorder="1" applyAlignment="1">
      <alignment horizontal="right" vertical="center"/>
    </xf>
    <xf numFmtId="178" fontId="1" fillId="3" borderId="12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left"/>
    </xf>
    <xf numFmtId="0" fontId="1" fillId="2" borderId="0" xfId="2" applyFill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4" fillId="0" borderId="0" xfId="2" applyFont="1"/>
    <xf numFmtId="0" fontId="5" fillId="2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top"/>
    </xf>
    <xf numFmtId="176" fontId="8" fillId="0" borderId="5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2" fontId="4" fillId="3" borderId="2" xfId="3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horizontal="right" vertical="center"/>
    </xf>
    <xf numFmtId="0" fontId="1" fillId="0" borderId="0" xfId="2"/>
    <xf numFmtId="0" fontId="1" fillId="2" borderId="16" xfId="3" applyFill="1" applyBorder="1" applyAlignment="1" applyProtection="1">
      <alignment horizontal="right" vertical="center"/>
      <protection locked="0"/>
    </xf>
    <xf numFmtId="0" fontId="4" fillId="2" borderId="3" xfId="3" applyFont="1" applyFill="1" applyBorder="1" applyAlignment="1" applyProtection="1">
      <alignment horizontal="right" vertical="center"/>
      <protection locked="0"/>
    </xf>
    <xf numFmtId="0" fontId="1" fillId="2" borderId="2" xfId="3" applyFill="1" applyBorder="1" applyAlignment="1" applyProtection="1">
      <alignment horizontal="right" vertical="center"/>
      <protection locked="0"/>
    </xf>
    <xf numFmtId="0" fontId="1" fillId="2" borderId="2" xfId="4" applyFill="1" applyBorder="1" applyAlignment="1" applyProtection="1">
      <alignment horizontal="right" vertical="center"/>
      <protection locked="0"/>
    </xf>
    <xf numFmtId="38" fontId="1" fillId="2" borderId="2" xfId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0" xfId="3" applyFill="1" applyAlignment="1" applyProtection="1">
      <alignment horizontal="right" vertical="center"/>
      <protection locked="0"/>
    </xf>
    <xf numFmtId="178" fontId="1" fillId="2" borderId="4" xfId="0" applyNumberFormat="1" applyFont="1" applyFill="1" applyBorder="1" applyAlignment="1" applyProtection="1">
      <alignment horizontal="right" vertical="center"/>
      <protection locked="0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_Book1" xfId="3"/>
    <cellStyle name="標準_Book2" xfId="4"/>
    <cellStyle name="標準_Sheet1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5"/>
  <sheetViews>
    <sheetView tabSelected="1" zoomScaleNormal="100" zoomScaleSheetLayoutView="100" workbookViewId="0">
      <pane ySplit="6" topLeftCell="A37" activePane="bottomLeft" state="frozen"/>
      <selection pane="bottomLeft" activeCell="J56" sqref="J56"/>
    </sheetView>
  </sheetViews>
  <sheetFormatPr defaultRowHeight="13.5" x14ac:dyDescent="0.15"/>
  <cols>
    <col min="1" max="1" width="10.875" style="47" customWidth="1"/>
    <col min="2" max="3" width="10.875" style="58" customWidth="1"/>
    <col min="4" max="10" width="10.875" style="30" customWidth="1"/>
    <col min="11" max="16384" width="9" style="30"/>
  </cols>
  <sheetData>
    <row r="1" spans="1:10" ht="19.5" customHeight="1" x14ac:dyDescent="0.15">
      <c r="A1" s="26" t="s">
        <v>58</v>
      </c>
      <c r="B1" s="27"/>
      <c r="C1" s="27"/>
      <c r="D1" s="28"/>
      <c r="E1" s="29"/>
      <c r="F1" s="69"/>
      <c r="G1" s="69"/>
      <c r="H1" s="69"/>
    </row>
    <row r="2" spans="1:10" s="34" customFormat="1" ht="20.100000000000001" customHeight="1" x14ac:dyDescent="0.15">
      <c r="A2" s="31" t="s">
        <v>67</v>
      </c>
      <c r="B2" s="32"/>
      <c r="C2" s="32"/>
      <c r="D2" s="33"/>
      <c r="E2" s="33"/>
      <c r="F2" s="33"/>
      <c r="G2" s="33"/>
      <c r="H2" s="33"/>
      <c r="J2" s="35" t="s">
        <v>68</v>
      </c>
    </row>
    <row r="3" spans="1:10" s="34" customFormat="1" ht="18" customHeight="1" x14ac:dyDescent="0.15">
      <c r="A3" s="70" t="s">
        <v>1</v>
      </c>
      <c r="B3" s="72" t="s">
        <v>2</v>
      </c>
      <c r="C3" s="74" t="s">
        <v>3</v>
      </c>
      <c r="D3" s="76" t="s">
        <v>59</v>
      </c>
      <c r="E3" s="76" t="s">
        <v>52</v>
      </c>
      <c r="F3" s="76" t="s">
        <v>53</v>
      </c>
      <c r="G3" s="76" t="s">
        <v>60</v>
      </c>
      <c r="H3" s="76" t="s">
        <v>54</v>
      </c>
      <c r="I3" s="67" t="s">
        <v>65</v>
      </c>
      <c r="J3" s="67" t="s">
        <v>63</v>
      </c>
    </row>
    <row r="4" spans="1:10" s="34" customFormat="1" ht="18" customHeight="1" x14ac:dyDescent="0.15">
      <c r="A4" s="70"/>
      <c r="B4" s="73"/>
      <c r="C4" s="75"/>
      <c r="D4" s="77"/>
      <c r="E4" s="78"/>
      <c r="F4" s="78"/>
      <c r="G4" s="78"/>
      <c r="H4" s="78"/>
      <c r="I4" s="68"/>
      <c r="J4" s="68"/>
    </row>
    <row r="5" spans="1:10" s="34" customFormat="1" ht="15.75" customHeight="1" x14ac:dyDescent="0.15">
      <c r="A5" s="70"/>
      <c r="B5" s="36"/>
      <c r="C5" s="37" t="s">
        <v>57</v>
      </c>
      <c r="D5" s="38" t="s">
        <v>55</v>
      </c>
      <c r="E5" s="39" t="s">
        <v>56</v>
      </c>
      <c r="F5" s="40"/>
      <c r="G5" s="41"/>
      <c r="H5" s="40"/>
      <c r="I5" s="42" t="s">
        <v>61</v>
      </c>
      <c r="J5" s="42" t="s">
        <v>62</v>
      </c>
    </row>
    <row r="6" spans="1:10" s="47" customFormat="1" ht="18" customHeight="1" x14ac:dyDescent="0.15">
      <c r="A6" s="71"/>
      <c r="B6" s="43" t="s">
        <v>4</v>
      </c>
      <c r="C6" s="44" t="s">
        <v>4</v>
      </c>
      <c r="D6" s="45" t="s">
        <v>5</v>
      </c>
      <c r="E6" s="45" t="s">
        <v>4</v>
      </c>
      <c r="F6" s="45" t="s">
        <v>4</v>
      </c>
      <c r="G6" s="45" t="s">
        <v>4</v>
      </c>
      <c r="H6" s="45" t="s">
        <v>4</v>
      </c>
      <c r="I6" s="46" t="s">
        <v>51</v>
      </c>
      <c r="J6" s="46" t="s">
        <v>5</v>
      </c>
    </row>
    <row r="7" spans="1:10" s="50" customFormat="1" ht="18" customHeight="1" x14ac:dyDescent="0.15">
      <c r="A7" s="48" t="s">
        <v>6</v>
      </c>
      <c r="B7" s="12">
        <v>325</v>
      </c>
      <c r="C7" s="59">
        <v>289</v>
      </c>
      <c r="D7" s="60">
        <v>213</v>
      </c>
      <c r="E7" s="60">
        <v>56</v>
      </c>
      <c r="F7" s="9">
        <v>2</v>
      </c>
      <c r="G7" s="5">
        <v>41</v>
      </c>
      <c r="H7" s="9">
        <v>17</v>
      </c>
      <c r="I7" s="49">
        <f>E7/C7*100</f>
        <v>19.377162629757784</v>
      </c>
      <c r="J7" s="49">
        <f>D7/C7</f>
        <v>0.73702422145328716</v>
      </c>
    </row>
    <row r="8" spans="1:10" s="50" customFormat="1" ht="18" customHeight="1" x14ac:dyDescent="0.15">
      <c r="A8" s="48" t="s">
        <v>7</v>
      </c>
      <c r="B8" s="13">
        <v>612</v>
      </c>
      <c r="C8" s="61">
        <v>597</v>
      </c>
      <c r="D8" s="1">
        <v>269</v>
      </c>
      <c r="E8" s="1">
        <v>85</v>
      </c>
      <c r="F8" s="4">
        <v>12</v>
      </c>
      <c r="G8" s="3">
        <v>69</v>
      </c>
      <c r="H8" s="4">
        <v>13</v>
      </c>
      <c r="I8" s="49">
        <f t="shared" ref="I8:I52" si="0">E8/C8*100</f>
        <v>14.237855946398659</v>
      </c>
      <c r="J8" s="49">
        <f t="shared" ref="J8:J52" si="1">D8/C8</f>
        <v>0.45058626465661644</v>
      </c>
    </row>
    <row r="9" spans="1:10" s="50" customFormat="1" ht="18" customHeight="1" x14ac:dyDescent="0.15">
      <c r="A9" s="48" t="s">
        <v>8</v>
      </c>
      <c r="B9" s="13">
        <v>46</v>
      </c>
      <c r="C9" s="61">
        <v>46</v>
      </c>
      <c r="D9" s="1">
        <v>0</v>
      </c>
      <c r="E9" s="1">
        <v>0</v>
      </c>
      <c r="F9" s="4">
        <v>2</v>
      </c>
      <c r="G9" s="3">
        <v>11</v>
      </c>
      <c r="H9" s="4">
        <v>3</v>
      </c>
      <c r="I9" s="49">
        <f t="shared" si="0"/>
        <v>0</v>
      </c>
      <c r="J9" s="49">
        <f t="shared" si="1"/>
        <v>0</v>
      </c>
    </row>
    <row r="10" spans="1:10" s="50" customFormat="1" ht="18" customHeight="1" x14ac:dyDescent="0.15">
      <c r="A10" s="48" t="s">
        <v>38</v>
      </c>
      <c r="B10" s="13">
        <v>65</v>
      </c>
      <c r="C10" s="62">
        <v>62</v>
      </c>
      <c r="D10" s="1">
        <v>11</v>
      </c>
      <c r="E10" s="1">
        <v>5</v>
      </c>
      <c r="F10" s="4">
        <v>0</v>
      </c>
      <c r="G10" s="3">
        <v>27</v>
      </c>
      <c r="H10" s="4">
        <v>0</v>
      </c>
      <c r="I10" s="49">
        <f t="shared" si="0"/>
        <v>8.064516129032258</v>
      </c>
      <c r="J10" s="49">
        <f t="shared" si="1"/>
        <v>0.17741935483870969</v>
      </c>
    </row>
    <row r="11" spans="1:10" s="50" customFormat="1" ht="18" customHeight="1" x14ac:dyDescent="0.15">
      <c r="A11" s="48" t="s">
        <v>9</v>
      </c>
      <c r="B11" s="13">
        <v>71</v>
      </c>
      <c r="C11" s="61">
        <v>69</v>
      </c>
      <c r="D11" s="1">
        <v>78</v>
      </c>
      <c r="E11" s="1">
        <v>18</v>
      </c>
      <c r="F11" s="4">
        <v>1</v>
      </c>
      <c r="G11" s="3">
        <v>3</v>
      </c>
      <c r="H11" s="4">
        <v>3</v>
      </c>
      <c r="I11" s="49">
        <f t="shared" si="0"/>
        <v>26.086956521739129</v>
      </c>
      <c r="J11" s="49">
        <f t="shared" si="1"/>
        <v>1.1304347826086956</v>
      </c>
    </row>
    <row r="12" spans="1:10" s="50" customFormat="1" ht="18" customHeight="1" x14ac:dyDescent="0.15">
      <c r="A12" s="48" t="s">
        <v>10</v>
      </c>
      <c r="B12" s="13">
        <v>124</v>
      </c>
      <c r="C12" s="61">
        <v>122</v>
      </c>
      <c r="D12" s="1">
        <v>53</v>
      </c>
      <c r="E12" s="1">
        <v>15</v>
      </c>
      <c r="F12" s="4">
        <v>4</v>
      </c>
      <c r="G12" s="3">
        <v>8</v>
      </c>
      <c r="H12" s="4">
        <v>0</v>
      </c>
      <c r="I12" s="49">
        <f t="shared" si="0"/>
        <v>12.295081967213115</v>
      </c>
      <c r="J12" s="49">
        <f t="shared" si="1"/>
        <v>0.4344262295081967</v>
      </c>
    </row>
    <row r="13" spans="1:10" s="50" customFormat="1" ht="18" customHeight="1" x14ac:dyDescent="0.15">
      <c r="A13" s="48" t="s">
        <v>11</v>
      </c>
      <c r="B13" s="14">
        <v>357</v>
      </c>
      <c r="C13" s="61">
        <v>356</v>
      </c>
      <c r="D13" s="1">
        <v>153</v>
      </c>
      <c r="E13" s="1">
        <v>44</v>
      </c>
      <c r="F13" s="2">
        <v>2</v>
      </c>
      <c r="G13" s="1">
        <v>35</v>
      </c>
      <c r="H13" s="2">
        <v>1</v>
      </c>
      <c r="I13" s="49">
        <f t="shared" si="0"/>
        <v>12.359550561797752</v>
      </c>
      <c r="J13" s="49">
        <f t="shared" si="1"/>
        <v>0.4297752808988764</v>
      </c>
    </row>
    <row r="14" spans="1:10" s="50" customFormat="1" ht="18" customHeight="1" x14ac:dyDescent="0.15">
      <c r="A14" s="48" t="s">
        <v>12</v>
      </c>
      <c r="B14" s="14">
        <v>360</v>
      </c>
      <c r="C14" s="62">
        <v>330</v>
      </c>
      <c r="D14" s="1">
        <v>139</v>
      </c>
      <c r="E14" s="1">
        <v>40</v>
      </c>
      <c r="F14" s="2">
        <v>3</v>
      </c>
      <c r="G14" s="1">
        <v>40</v>
      </c>
      <c r="H14" s="2">
        <v>2</v>
      </c>
      <c r="I14" s="49">
        <f t="shared" si="0"/>
        <v>12.121212121212121</v>
      </c>
      <c r="J14" s="49">
        <f t="shared" si="1"/>
        <v>0.4212121212121212</v>
      </c>
    </row>
    <row r="15" spans="1:10" s="50" customFormat="1" ht="18" customHeight="1" x14ac:dyDescent="0.15">
      <c r="A15" s="48" t="s">
        <v>13</v>
      </c>
      <c r="B15" s="14">
        <v>762</v>
      </c>
      <c r="C15" s="62">
        <v>742</v>
      </c>
      <c r="D15" s="1">
        <v>245</v>
      </c>
      <c r="E15" s="1">
        <v>73</v>
      </c>
      <c r="F15" s="2">
        <v>13</v>
      </c>
      <c r="G15" s="1">
        <v>103</v>
      </c>
      <c r="H15" s="2">
        <v>35</v>
      </c>
      <c r="I15" s="49">
        <f t="shared" si="0"/>
        <v>9.8382749326145547</v>
      </c>
      <c r="J15" s="49">
        <f t="shared" si="1"/>
        <v>0.330188679245283</v>
      </c>
    </row>
    <row r="16" spans="1:10" s="50" customFormat="1" ht="18" customHeight="1" x14ac:dyDescent="0.15">
      <c r="A16" s="48" t="s">
        <v>41</v>
      </c>
      <c r="B16" s="14">
        <v>370</v>
      </c>
      <c r="C16" s="62">
        <v>367</v>
      </c>
      <c r="D16" s="1">
        <v>105</v>
      </c>
      <c r="E16" s="1">
        <v>43</v>
      </c>
      <c r="F16" s="2">
        <v>4</v>
      </c>
      <c r="G16" s="1">
        <v>27</v>
      </c>
      <c r="H16" s="2">
        <v>0</v>
      </c>
      <c r="I16" s="49">
        <f t="shared" si="0"/>
        <v>11.716621253405995</v>
      </c>
      <c r="J16" s="49">
        <f t="shared" si="1"/>
        <v>0.28610354223433243</v>
      </c>
    </row>
    <row r="17" spans="1:10" s="50" customFormat="1" ht="18" customHeight="1" x14ac:dyDescent="0.15">
      <c r="A17" s="48" t="s">
        <v>14</v>
      </c>
      <c r="B17" s="14">
        <v>499</v>
      </c>
      <c r="C17" s="62">
        <v>496</v>
      </c>
      <c r="D17" s="1">
        <v>103</v>
      </c>
      <c r="E17" s="1">
        <v>35</v>
      </c>
      <c r="F17" s="2">
        <v>4</v>
      </c>
      <c r="G17" s="1">
        <v>59</v>
      </c>
      <c r="H17" s="2">
        <v>16</v>
      </c>
      <c r="I17" s="49">
        <f t="shared" si="0"/>
        <v>7.0564516129032269</v>
      </c>
      <c r="J17" s="49">
        <f t="shared" si="1"/>
        <v>0.20766129032258066</v>
      </c>
    </row>
    <row r="18" spans="1:10" s="50" customFormat="1" ht="18" customHeight="1" x14ac:dyDescent="0.15">
      <c r="A18" s="48" t="s">
        <v>44</v>
      </c>
      <c r="B18" s="13">
        <v>162</v>
      </c>
      <c r="C18" s="61">
        <v>161</v>
      </c>
      <c r="D18" s="1">
        <v>123</v>
      </c>
      <c r="E18" s="1">
        <v>30</v>
      </c>
      <c r="F18" s="4">
        <v>1</v>
      </c>
      <c r="G18" s="3">
        <v>19</v>
      </c>
      <c r="H18" s="4">
        <v>1</v>
      </c>
      <c r="I18" s="49">
        <f t="shared" si="0"/>
        <v>18.633540372670808</v>
      </c>
      <c r="J18" s="49">
        <f t="shared" si="1"/>
        <v>0.7639751552795031</v>
      </c>
    </row>
    <row r="19" spans="1:10" s="50" customFormat="1" ht="18" customHeight="1" x14ac:dyDescent="0.15">
      <c r="A19" s="48" t="s">
        <v>37</v>
      </c>
      <c r="B19" s="13">
        <v>29</v>
      </c>
      <c r="C19" s="61">
        <v>27</v>
      </c>
      <c r="D19" s="1">
        <v>37</v>
      </c>
      <c r="E19" s="1">
        <v>10</v>
      </c>
      <c r="F19" s="4">
        <v>0</v>
      </c>
      <c r="G19" s="3">
        <v>6</v>
      </c>
      <c r="H19" s="4">
        <v>1</v>
      </c>
      <c r="I19" s="49">
        <f t="shared" si="0"/>
        <v>37.037037037037038</v>
      </c>
      <c r="J19" s="49">
        <f t="shared" si="1"/>
        <v>1.3703703703703705</v>
      </c>
    </row>
    <row r="20" spans="1:10" s="50" customFormat="1" ht="18" customHeight="1" x14ac:dyDescent="0.15">
      <c r="A20" s="48" t="s">
        <v>15</v>
      </c>
      <c r="B20" s="13">
        <v>43</v>
      </c>
      <c r="C20" s="61">
        <v>43</v>
      </c>
      <c r="D20" s="1">
        <v>35</v>
      </c>
      <c r="E20" s="1">
        <v>9</v>
      </c>
      <c r="F20" s="4">
        <v>1</v>
      </c>
      <c r="G20" s="3">
        <v>8</v>
      </c>
      <c r="H20" s="4">
        <v>0</v>
      </c>
      <c r="I20" s="49">
        <f t="shared" si="0"/>
        <v>20.930232558139537</v>
      </c>
      <c r="J20" s="49">
        <f t="shared" si="1"/>
        <v>0.81395348837209303</v>
      </c>
    </row>
    <row r="21" spans="1:10" s="50" customFormat="1" ht="18" customHeight="1" x14ac:dyDescent="0.15">
      <c r="A21" s="48" t="s">
        <v>45</v>
      </c>
      <c r="B21" s="13">
        <v>3</v>
      </c>
      <c r="C21" s="61">
        <v>3</v>
      </c>
      <c r="D21" s="1">
        <v>2</v>
      </c>
      <c r="E21" s="1">
        <v>1</v>
      </c>
      <c r="F21" s="4">
        <v>0</v>
      </c>
      <c r="G21" s="3">
        <v>0</v>
      </c>
      <c r="H21" s="4">
        <v>0</v>
      </c>
      <c r="I21" s="49">
        <f t="shared" si="0"/>
        <v>33.333333333333329</v>
      </c>
      <c r="J21" s="49">
        <f t="shared" si="1"/>
        <v>0.66666666666666663</v>
      </c>
    </row>
    <row r="22" spans="1:10" s="50" customFormat="1" ht="18" customHeight="1" x14ac:dyDescent="0.15">
      <c r="A22" s="48" t="s">
        <v>16</v>
      </c>
      <c r="B22" s="13">
        <v>36</v>
      </c>
      <c r="C22" s="61">
        <v>35</v>
      </c>
      <c r="D22" s="1">
        <v>15</v>
      </c>
      <c r="E22" s="1">
        <v>4</v>
      </c>
      <c r="F22" s="4">
        <v>0</v>
      </c>
      <c r="G22" s="3">
        <v>3</v>
      </c>
      <c r="H22" s="4">
        <v>0</v>
      </c>
      <c r="I22" s="49">
        <f t="shared" si="0"/>
        <v>11.428571428571429</v>
      </c>
      <c r="J22" s="49">
        <f t="shared" si="1"/>
        <v>0.42857142857142855</v>
      </c>
    </row>
    <row r="23" spans="1:10" s="50" customFormat="1" ht="18" customHeight="1" x14ac:dyDescent="0.15">
      <c r="A23" s="48" t="s">
        <v>46</v>
      </c>
      <c r="B23" s="13">
        <v>55</v>
      </c>
      <c r="C23" s="61">
        <v>54</v>
      </c>
      <c r="D23" s="1">
        <v>56</v>
      </c>
      <c r="E23" s="1">
        <v>16</v>
      </c>
      <c r="F23" s="4">
        <v>1</v>
      </c>
      <c r="G23" s="3">
        <v>4</v>
      </c>
      <c r="H23" s="5">
        <v>0</v>
      </c>
      <c r="I23" s="51">
        <f t="shared" si="0"/>
        <v>29.629629629629626</v>
      </c>
      <c r="J23" s="49">
        <f t="shared" si="1"/>
        <v>1.037037037037037</v>
      </c>
    </row>
    <row r="24" spans="1:10" s="50" customFormat="1" ht="18" customHeight="1" x14ac:dyDescent="0.15">
      <c r="A24" s="48" t="s">
        <v>17</v>
      </c>
      <c r="B24" s="13">
        <v>61</v>
      </c>
      <c r="C24" s="61">
        <v>56</v>
      </c>
      <c r="D24" s="1">
        <v>38</v>
      </c>
      <c r="E24" s="1">
        <v>7</v>
      </c>
      <c r="F24" s="4">
        <v>0</v>
      </c>
      <c r="G24" s="3">
        <v>18</v>
      </c>
      <c r="H24" s="4">
        <v>7</v>
      </c>
      <c r="I24" s="49">
        <f t="shared" si="0"/>
        <v>12.5</v>
      </c>
      <c r="J24" s="49">
        <f t="shared" si="1"/>
        <v>0.6785714285714286</v>
      </c>
    </row>
    <row r="25" spans="1:10" s="50" customFormat="1" ht="18" customHeight="1" x14ac:dyDescent="0.15">
      <c r="A25" s="48" t="s">
        <v>42</v>
      </c>
      <c r="B25" s="13">
        <v>150</v>
      </c>
      <c r="C25" s="62">
        <v>150</v>
      </c>
      <c r="D25" s="1">
        <v>137</v>
      </c>
      <c r="E25" s="1">
        <v>40</v>
      </c>
      <c r="F25" s="4">
        <v>0</v>
      </c>
      <c r="G25" s="3">
        <v>9</v>
      </c>
      <c r="H25" s="4">
        <v>0</v>
      </c>
      <c r="I25" s="49">
        <f t="shared" si="0"/>
        <v>26.666666666666668</v>
      </c>
      <c r="J25" s="49">
        <f t="shared" si="1"/>
        <v>0.91333333333333333</v>
      </c>
    </row>
    <row r="26" spans="1:10" s="50" customFormat="1" ht="18" customHeight="1" x14ac:dyDescent="0.15">
      <c r="A26" s="48" t="s">
        <v>18</v>
      </c>
      <c r="B26" s="13">
        <v>143</v>
      </c>
      <c r="C26" s="62">
        <v>143</v>
      </c>
      <c r="D26" s="1">
        <v>66</v>
      </c>
      <c r="E26" s="1">
        <v>26</v>
      </c>
      <c r="F26" s="4">
        <v>1</v>
      </c>
      <c r="G26" s="3">
        <v>32</v>
      </c>
      <c r="H26" s="4">
        <v>0</v>
      </c>
      <c r="I26" s="49">
        <f t="shared" si="0"/>
        <v>18.181818181818183</v>
      </c>
      <c r="J26" s="49">
        <f t="shared" si="1"/>
        <v>0.46153846153846156</v>
      </c>
    </row>
    <row r="27" spans="1:10" s="50" customFormat="1" ht="18" customHeight="1" x14ac:dyDescent="0.15">
      <c r="A27" s="48" t="s">
        <v>19</v>
      </c>
      <c r="B27" s="15">
        <v>303</v>
      </c>
      <c r="C27" s="16">
        <v>227</v>
      </c>
      <c r="D27" s="8">
        <v>193</v>
      </c>
      <c r="E27" s="8">
        <v>54</v>
      </c>
      <c r="F27" s="8">
        <v>2</v>
      </c>
      <c r="G27" s="8">
        <v>23</v>
      </c>
      <c r="H27" s="8">
        <v>0</v>
      </c>
      <c r="I27" s="49">
        <f t="shared" si="0"/>
        <v>23.788546255506606</v>
      </c>
      <c r="J27" s="49">
        <f t="shared" si="1"/>
        <v>0.85022026431718056</v>
      </c>
    </row>
    <row r="28" spans="1:10" s="50" customFormat="1" ht="18" customHeight="1" x14ac:dyDescent="0.15">
      <c r="A28" s="48" t="s">
        <v>47</v>
      </c>
      <c r="B28" s="13">
        <v>72</v>
      </c>
      <c r="C28" s="62">
        <v>65</v>
      </c>
      <c r="D28" s="1">
        <v>69</v>
      </c>
      <c r="E28" s="1">
        <v>14</v>
      </c>
      <c r="F28" s="4">
        <v>0</v>
      </c>
      <c r="G28" s="3">
        <v>1</v>
      </c>
      <c r="H28" s="4">
        <v>0</v>
      </c>
      <c r="I28" s="49">
        <f t="shared" si="0"/>
        <v>21.53846153846154</v>
      </c>
      <c r="J28" s="49">
        <f t="shared" si="1"/>
        <v>1.0615384615384615</v>
      </c>
    </row>
    <row r="29" spans="1:10" s="50" customFormat="1" ht="18" customHeight="1" x14ac:dyDescent="0.15">
      <c r="A29" s="48" t="s">
        <v>48</v>
      </c>
      <c r="B29" s="13">
        <v>71</v>
      </c>
      <c r="C29" s="62">
        <v>71</v>
      </c>
      <c r="D29" s="1">
        <v>31</v>
      </c>
      <c r="E29" s="1">
        <v>11</v>
      </c>
      <c r="F29" s="4">
        <v>2</v>
      </c>
      <c r="G29" s="3">
        <v>12</v>
      </c>
      <c r="H29" s="4">
        <v>0</v>
      </c>
      <c r="I29" s="49">
        <f t="shared" si="0"/>
        <v>15.492957746478872</v>
      </c>
      <c r="J29" s="49">
        <f t="shared" si="1"/>
        <v>0.43661971830985913</v>
      </c>
    </row>
    <row r="30" spans="1:10" s="50" customFormat="1" ht="18" customHeight="1" x14ac:dyDescent="0.15">
      <c r="A30" s="48" t="s">
        <v>20</v>
      </c>
      <c r="B30" s="13">
        <v>276</v>
      </c>
      <c r="C30" s="62">
        <v>270</v>
      </c>
      <c r="D30" s="1">
        <v>189</v>
      </c>
      <c r="E30" s="1">
        <v>39</v>
      </c>
      <c r="F30" s="4">
        <v>11</v>
      </c>
      <c r="G30" s="3">
        <v>135</v>
      </c>
      <c r="H30" s="4">
        <v>9</v>
      </c>
      <c r="I30" s="49">
        <f t="shared" si="0"/>
        <v>14.444444444444443</v>
      </c>
      <c r="J30" s="49">
        <f t="shared" si="1"/>
        <v>0.7</v>
      </c>
    </row>
    <row r="31" spans="1:10" s="50" customFormat="1" ht="18" customHeight="1" x14ac:dyDescent="0.15">
      <c r="A31" s="48" t="s">
        <v>39</v>
      </c>
      <c r="B31" s="13">
        <v>406</v>
      </c>
      <c r="C31" s="62">
        <v>389</v>
      </c>
      <c r="D31" s="1">
        <v>263</v>
      </c>
      <c r="E31" s="1">
        <v>72</v>
      </c>
      <c r="F31" s="4">
        <v>5</v>
      </c>
      <c r="G31" s="3">
        <v>64</v>
      </c>
      <c r="H31" s="4">
        <v>15</v>
      </c>
      <c r="I31" s="49">
        <f t="shared" si="0"/>
        <v>18.508997429305911</v>
      </c>
      <c r="J31" s="49">
        <f t="shared" si="1"/>
        <v>0.67609254498714655</v>
      </c>
    </row>
    <row r="32" spans="1:10" s="50" customFormat="1" ht="18" customHeight="1" x14ac:dyDescent="0.15">
      <c r="A32" s="48" t="s">
        <v>21</v>
      </c>
      <c r="B32" s="13">
        <v>29</v>
      </c>
      <c r="C32" s="62">
        <v>29</v>
      </c>
      <c r="D32" s="1">
        <v>0</v>
      </c>
      <c r="E32" s="1">
        <v>0</v>
      </c>
      <c r="F32" s="4">
        <v>0</v>
      </c>
      <c r="G32" s="3">
        <v>0</v>
      </c>
      <c r="H32" s="4">
        <v>0</v>
      </c>
      <c r="I32" s="49">
        <f t="shared" si="0"/>
        <v>0</v>
      </c>
      <c r="J32" s="49">
        <f t="shared" si="1"/>
        <v>0</v>
      </c>
    </row>
    <row r="33" spans="1:10" s="50" customFormat="1" ht="18" customHeight="1" x14ac:dyDescent="0.15">
      <c r="A33" s="48" t="s">
        <v>22</v>
      </c>
      <c r="B33" s="17">
        <v>923</v>
      </c>
      <c r="C33" s="63">
        <v>918</v>
      </c>
      <c r="D33" s="1">
        <v>534</v>
      </c>
      <c r="E33" s="1">
        <v>172</v>
      </c>
      <c r="F33" s="4">
        <v>14</v>
      </c>
      <c r="G33" s="3">
        <v>113</v>
      </c>
      <c r="H33" s="4">
        <v>0</v>
      </c>
      <c r="I33" s="49">
        <f t="shared" si="0"/>
        <v>18.736383442265794</v>
      </c>
      <c r="J33" s="49">
        <f t="shared" si="1"/>
        <v>0.5816993464052288</v>
      </c>
    </row>
    <row r="34" spans="1:10" s="50" customFormat="1" ht="18" customHeight="1" x14ac:dyDescent="0.15">
      <c r="A34" s="48" t="s">
        <v>49</v>
      </c>
      <c r="B34" s="15">
        <v>66</v>
      </c>
      <c r="C34" s="16">
        <v>66</v>
      </c>
      <c r="D34" s="8">
        <v>43</v>
      </c>
      <c r="E34" s="8">
        <v>12</v>
      </c>
      <c r="F34" s="8">
        <v>0</v>
      </c>
      <c r="G34" s="8">
        <v>2</v>
      </c>
      <c r="H34" s="8">
        <v>2</v>
      </c>
      <c r="I34" s="49">
        <f t="shared" si="0"/>
        <v>18.181818181818183</v>
      </c>
      <c r="J34" s="49">
        <f t="shared" si="1"/>
        <v>0.65151515151515149</v>
      </c>
    </row>
    <row r="35" spans="1:10" s="50" customFormat="1" ht="18" customHeight="1" x14ac:dyDescent="0.15">
      <c r="A35" s="48" t="s">
        <v>23</v>
      </c>
      <c r="B35" s="14">
        <v>114</v>
      </c>
      <c r="C35" s="64">
        <v>114</v>
      </c>
      <c r="D35" s="1">
        <v>78</v>
      </c>
      <c r="E35" s="1">
        <v>22</v>
      </c>
      <c r="F35" s="2">
        <v>0</v>
      </c>
      <c r="G35" s="1">
        <v>4</v>
      </c>
      <c r="H35" s="2">
        <v>0</v>
      </c>
      <c r="I35" s="49">
        <f t="shared" si="0"/>
        <v>19.298245614035086</v>
      </c>
      <c r="J35" s="49">
        <f t="shared" si="1"/>
        <v>0.68421052631578949</v>
      </c>
    </row>
    <row r="36" spans="1:10" s="50" customFormat="1" ht="18" customHeight="1" x14ac:dyDescent="0.15">
      <c r="A36" s="48" t="s">
        <v>24</v>
      </c>
      <c r="B36" s="14">
        <v>83</v>
      </c>
      <c r="C36" s="64">
        <v>82</v>
      </c>
      <c r="D36" s="1">
        <v>88</v>
      </c>
      <c r="E36" s="1">
        <v>27</v>
      </c>
      <c r="F36" s="2">
        <v>0</v>
      </c>
      <c r="G36" s="1">
        <v>12</v>
      </c>
      <c r="H36" s="2">
        <v>6</v>
      </c>
      <c r="I36" s="49">
        <f t="shared" si="0"/>
        <v>32.926829268292686</v>
      </c>
      <c r="J36" s="49">
        <f t="shared" si="1"/>
        <v>1.0731707317073171</v>
      </c>
    </row>
    <row r="37" spans="1:10" s="50" customFormat="1" ht="18" customHeight="1" x14ac:dyDescent="0.15">
      <c r="A37" s="48" t="s">
        <v>25</v>
      </c>
      <c r="B37" s="14">
        <v>16</v>
      </c>
      <c r="C37" s="64">
        <v>15</v>
      </c>
      <c r="D37" s="1">
        <v>15</v>
      </c>
      <c r="E37" s="1">
        <v>7</v>
      </c>
      <c r="F37" s="2">
        <v>0</v>
      </c>
      <c r="G37" s="1">
        <v>3</v>
      </c>
      <c r="H37" s="2">
        <v>0</v>
      </c>
      <c r="I37" s="49">
        <f t="shared" si="0"/>
        <v>46.666666666666664</v>
      </c>
      <c r="J37" s="49">
        <f t="shared" si="1"/>
        <v>1</v>
      </c>
    </row>
    <row r="38" spans="1:10" s="50" customFormat="1" ht="18" customHeight="1" x14ac:dyDescent="0.15">
      <c r="A38" s="48" t="s">
        <v>26</v>
      </c>
      <c r="B38" s="15">
        <v>232</v>
      </c>
      <c r="C38" s="16">
        <v>225</v>
      </c>
      <c r="D38" s="8">
        <v>175</v>
      </c>
      <c r="E38" s="8">
        <v>46</v>
      </c>
      <c r="F38" s="8">
        <v>0</v>
      </c>
      <c r="G38" s="8">
        <v>37</v>
      </c>
      <c r="H38" s="8">
        <v>6</v>
      </c>
      <c r="I38" s="49">
        <f t="shared" si="0"/>
        <v>20.444444444444446</v>
      </c>
      <c r="J38" s="49">
        <f t="shared" si="1"/>
        <v>0.77777777777777779</v>
      </c>
    </row>
    <row r="39" spans="1:10" s="50" customFormat="1" ht="18" customHeight="1" x14ac:dyDescent="0.15">
      <c r="A39" s="48" t="s">
        <v>27</v>
      </c>
      <c r="B39" s="14">
        <v>95</v>
      </c>
      <c r="C39" s="62">
        <v>95</v>
      </c>
      <c r="D39" s="1">
        <v>85</v>
      </c>
      <c r="E39" s="1">
        <v>17</v>
      </c>
      <c r="F39" s="2">
        <v>1</v>
      </c>
      <c r="G39" s="1">
        <v>5</v>
      </c>
      <c r="H39" s="2">
        <v>4</v>
      </c>
      <c r="I39" s="49">
        <f t="shared" si="0"/>
        <v>17.894736842105264</v>
      </c>
      <c r="J39" s="49">
        <f t="shared" si="1"/>
        <v>0.89473684210526316</v>
      </c>
    </row>
    <row r="40" spans="1:10" s="50" customFormat="1" ht="18" customHeight="1" x14ac:dyDescent="0.15">
      <c r="A40" s="48" t="s">
        <v>40</v>
      </c>
      <c r="B40" s="14">
        <v>104</v>
      </c>
      <c r="C40" s="62">
        <v>104</v>
      </c>
      <c r="D40" s="1">
        <v>88</v>
      </c>
      <c r="E40" s="1">
        <v>22</v>
      </c>
      <c r="F40" s="2">
        <v>12</v>
      </c>
      <c r="G40" s="1">
        <v>38</v>
      </c>
      <c r="H40" s="2">
        <v>18</v>
      </c>
      <c r="I40" s="49">
        <f t="shared" si="0"/>
        <v>21.153846153846153</v>
      </c>
      <c r="J40" s="49">
        <f t="shared" si="1"/>
        <v>0.84615384615384615</v>
      </c>
    </row>
    <row r="41" spans="1:10" s="50" customFormat="1" ht="18" customHeight="1" x14ac:dyDescent="0.15">
      <c r="A41" s="48" t="s">
        <v>28</v>
      </c>
      <c r="B41" s="14">
        <v>50</v>
      </c>
      <c r="C41" s="62">
        <v>48</v>
      </c>
      <c r="D41" s="1">
        <v>36</v>
      </c>
      <c r="E41" s="1">
        <v>15</v>
      </c>
      <c r="F41" s="2">
        <v>1</v>
      </c>
      <c r="G41" s="1">
        <v>4</v>
      </c>
      <c r="H41" s="2">
        <v>4</v>
      </c>
      <c r="I41" s="49">
        <f t="shared" si="0"/>
        <v>31.25</v>
      </c>
      <c r="J41" s="49">
        <f t="shared" si="1"/>
        <v>0.75</v>
      </c>
    </row>
    <row r="42" spans="1:10" s="50" customFormat="1" ht="18" customHeight="1" x14ac:dyDescent="0.15">
      <c r="A42" s="48" t="s">
        <v>29</v>
      </c>
      <c r="B42" s="14">
        <v>13</v>
      </c>
      <c r="C42" s="62">
        <v>13</v>
      </c>
      <c r="D42" s="1">
        <v>4</v>
      </c>
      <c r="E42" s="1">
        <v>3</v>
      </c>
      <c r="F42" s="2">
        <v>0</v>
      </c>
      <c r="G42" s="1">
        <v>1</v>
      </c>
      <c r="H42" s="2">
        <v>0</v>
      </c>
      <c r="I42" s="49">
        <f t="shared" si="0"/>
        <v>23.076923076923077</v>
      </c>
      <c r="J42" s="49">
        <f t="shared" si="1"/>
        <v>0.30769230769230771</v>
      </c>
    </row>
    <row r="43" spans="1:10" s="50" customFormat="1" ht="18" customHeight="1" x14ac:dyDescent="0.15">
      <c r="A43" s="48" t="s">
        <v>30</v>
      </c>
      <c r="B43" s="14">
        <v>15</v>
      </c>
      <c r="C43" s="62">
        <v>15</v>
      </c>
      <c r="D43" s="1">
        <v>6</v>
      </c>
      <c r="E43" s="1">
        <v>3</v>
      </c>
      <c r="F43" s="2">
        <v>0</v>
      </c>
      <c r="G43" s="1">
        <v>0</v>
      </c>
      <c r="H43" s="2">
        <v>0</v>
      </c>
      <c r="I43" s="49">
        <f t="shared" si="0"/>
        <v>20</v>
      </c>
      <c r="J43" s="49">
        <f t="shared" si="1"/>
        <v>0.4</v>
      </c>
    </row>
    <row r="44" spans="1:10" s="50" customFormat="1" ht="18" customHeight="1" x14ac:dyDescent="0.15">
      <c r="A44" s="48" t="s">
        <v>31</v>
      </c>
      <c r="B44" s="14">
        <v>35</v>
      </c>
      <c r="C44" s="62">
        <v>33</v>
      </c>
      <c r="D44" s="1">
        <v>44</v>
      </c>
      <c r="E44" s="1">
        <v>10</v>
      </c>
      <c r="F44" s="2">
        <v>0</v>
      </c>
      <c r="G44" s="1">
        <v>3</v>
      </c>
      <c r="H44" s="2">
        <v>1</v>
      </c>
      <c r="I44" s="49">
        <f t="shared" si="0"/>
        <v>30.303030303030305</v>
      </c>
      <c r="J44" s="49">
        <f t="shared" si="1"/>
        <v>1.3333333333333333</v>
      </c>
    </row>
    <row r="45" spans="1:10" s="50" customFormat="1" ht="18" customHeight="1" x14ac:dyDescent="0.15">
      <c r="A45" s="48" t="s">
        <v>32</v>
      </c>
      <c r="B45" s="14">
        <v>5</v>
      </c>
      <c r="C45" s="62">
        <v>5</v>
      </c>
      <c r="D45" s="1">
        <v>0</v>
      </c>
      <c r="E45" s="1">
        <v>0</v>
      </c>
      <c r="F45" s="2">
        <v>0</v>
      </c>
      <c r="G45" s="1">
        <v>0</v>
      </c>
      <c r="H45" s="2">
        <v>0</v>
      </c>
      <c r="I45" s="49">
        <f t="shared" si="0"/>
        <v>0</v>
      </c>
      <c r="J45" s="49">
        <f t="shared" si="1"/>
        <v>0</v>
      </c>
    </row>
    <row r="46" spans="1:10" s="50" customFormat="1" ht="18" customHeight="1" x14ac:dyDescent="0.15">
      <c r="A46" s="48" t="s">
        <v>33</v>
      </c>
      <c r="B46" s="14">
        <v>31</v>
      </c>
      <c r="C46" s="62">
        <v>30</v>
      </c>
      <c r="D46" s="1">
        <v>19</v>
      </c>
      <c r="E46" s="1">
        <v>7</v>
      </c>
      <c r="F46" s="2">
        <v>0</v>
      </c>
      <c r="G46" s="1">
        <v>2</v>
      </c>
      <c r="H46" s="2">
        <v>1</v>
      </c>
      <c r="I46" s="49">
        <f t="shared" si="0"/>
        <v>23.333333333333332</v>
      </c>
      <c r="J46" s="49">
        <f t="shared" si="1"/>
        <v>0.6333333333333333</v>
      </c>
    </row>
    <row r="47" spans="1:10" s="50" customFormat="1" ht="18" customHeight="1" x14ac:dyDescent="0.15">
      <c r="A47" s="48" t="s">
        <v>34</v>
      </c>
      <c r="B47" s="14">
        <v>15</v>
      </c>
      <c r="C47" s="62">
        <v>15</v>
      </c>
      <c r="D47" s="1">
        <v>14</v>
      </c>
      <c r="E47" s="1">
        <v>3</v>
      </c>
      <c r="F47" s="2">
        <v>0</v>
      </c>
      <c r="G47" s="1">
        <v>0</v>
      </c>
      <c r="H47" s="2">
        <v>0</v>
      </c>
      <c r="I47" s="49">
        <f t="shared" si="0"/>
        <v>20</v>
      </c>
      <c r="J47" s="49">
        <f t="shared" si="1"/>
        <v>0.93333333333333335</v>
      </c>
    </row>
    <row r="48" spans="1:10" s="50" customFormat="1" ht="18" customHeight="1" x14ac:dyDescent="0.15">
      <c r="A48" s="48" t="s">
        <v>43</v>
      </c>
      <c r="B48" s="14">
        <v>507</v>
      </c>
      <c r="C48" s="61">
        <v>429</v>
      </c>
      <c r="D48" s="1">
        <v>672</v>
      </c>
      <c r="E48" s="1">
        <v>144</v>
      </c>
      <c r="F48" s="2">
        <v>92</v>
      </c>
      <c r="G48" s="1">
        <v>153</v>
      </c>
      <c r="H48" s="2">
        <v>7</v>
      </c>
      <c r="I48" s="49">
        <f t="shared" si="0"/>
        <v>33.566433566433567</v>
      </c>
      <c r="J48" s="49">
        <f t="shared" si="1"/>
        <v>1.5664335664335665</v>
      </c>
    </row>
    <row r="49" spans="1:10" s="50" customFormat="1" ht="18" customHeight="1" x14ac:dyDescent="0.15">
      <c r="A49" s="48" t="s">
        <v>50</v>
      </c>
      <c r="B49" s="14">
        <v>146</v>
      </c>
      <c r="C49" s="61">
        <v>143</v>
      </c>
      <c r="D49" s="1">
        <v>106</v>
      </c>
      <c r="E49" s="1">
        <v>32</v>
      </c>
      <c r="F49" s="2">
        <v>6</v>
      </c>
      <c r="G49" s="1">
        <v>17</v>
      </c>
      <c r="H49" s="2">
        <v>1</v>
      </c>
      <c r="I49" s="49">
        <f t="shared" si="0"/>
        <v>22.377622377622377</v>
      </c>
      <c r="J49" s="49">
        <f t="shared" si="1"/>
        <v>0.74125874125874125</v>
      </c>
    </row>
    <row r="50" spans="1:10" s="50" customFormat="1" ht="18" customHeight="1" x14ac:dyDescent="0.15">
      <c r="A50" s="52" t="s">
        <v>35</v>
      </c>
      <c r="B50" s="18">
        <v>32</v>
      </c>
      <c r="C50" s="65">
        <v>32</v>
      </c>
      <c r="D50" s="6">
        <v>26</v>
      </c>
      <c r="E50" s="6">
        <v>8</v>
      </c>
      <c r="F50" s="7">
        <v>0</v>
      </c>
      <c r="G50" s="6">
        <v>0</v>
      </c>
      <c r="H50" s="7">
        <v>0</v>
      </c>
      <c r="I50" s="53">
        <f t="shared" si="0"/>
        <v>25</v>
      </c>
      <c r="J50" s="53">
        <f t="shared" si="1"/>
        <v>0.8125</v>
      </c>
    </row>
    <row r="51" spans="1:10" ht="25.5" customHeight="1" x14ac:dyDescent="0.15">
      <c r="A51" s="54" t="s">
        <v>66</v>
      </c>
      <c r="B51" s="20">
        <f t="shared" ref="B51:H51" si="2">SUM(B7:B50)</f>
        <v>7912</v>
      </c>
      <c r="C51" s="21">
        <f t="shared" si="2"/>
        <v>7581</v>
      </c>
      <c r="D51" s="22">
        <f t="shared" si="2"/>
        <v>4656</v>
      </c>
      <c r="E51" s="22">
        <f t="shared" si="2"/>
        <v>1297</v>
      </c>
      <c r="F51" s="22">
        <f t="shared" si="2"/>
        <v>197</v>
      </c>
      <c r="G51" s="22">
        <f t="shared" si="2"/>
        <v>1151</v>
      </c>
      <c r="H51" s="22">
        <f t="shared" si="2"/>
        <v>173</v>
      </c>
      <c r="I51" s="49">
        <f>E51/C51*100</f>
        <v>17.108560875873895</v>
      </c>
      <c r="J51" s="49">
        <f>D51/C51</f>
        <v>0.61416699643846462</v>
      </c>
    </row>
    <row r="52" spans="1:10" s="50" customFormat="1" ht="18" customHeight="1" thickBot="1" x14ac:dyDescent="0.2">
      <c r="A52" s="52" t="s">
        <v>36</v>
      </c>
      <c r="B52" s="19">
        <v>6223</v>
      </c>
      <c r="C52" s="66">
        <v>5991</v>
      </c>
      <c r="D52" s="10">
        <v>3355</v>
      </c>
      <c r="E52" s="10">
        <v>953</v>
      </c>
      <c r="F52" s="10">
        <v>1002</v>
      </c>
      <c r="G52" s="10">
        <v>2309</v>
      </c>
      <c r="H52" s="11">
        <v>704</v>
      </c>
      <c r="I52" s="53">
        <f t="shared" si="0"/>
        <v>15.907194124520114</v>
      </c>
      <c r="J52" s="53">
        <f t="shared" si="1"/>
        <v>0.56000667668168924</v>
      </c>
    </row>
    <row r="53" spans="1:10" ht="18" customHeight="1" thickTop="1" thickBot="1" x14ac:dyDescent="0.2">
      <c r="A53" s="55" t="s">
        <v>0</v>
      </c>
      <c r="B53" s="23">
        <f t="shared" ref="B53:H53" si="3">B52+B51</f>
        <v>14135</v>
      </c>
      <c r="C53" s="24">
        <f t="shared" si="3"/>
        <v>13572</v>
      </c>
      <c r="D53" s="25">
        <f t="shared" si="3"/>
        <v>8011</v>
      </c>
      <c r="E53" s="25">
        <f t="shared" si="3"/>
        <v>2250</v>
      </c>
      <c r="F53" s="25">
        <f t="shared" si="3"/>
        <v>1199</v>
      </c>
      <c r="G53" s="25">
        <f t="shared" si="3"/>
        <v>3460</v>
      </c>
      <c r="H53" s="25">
        <f t="shared" si="3"/>
        <v>877</v>
      </c>
      <c r="I53" s="56">
        <f>E53/C53*100</f>
        <v>16.578249336870027</v>
      </c>
      <c r="J53" s="57">
        <f>D53/C53</f>
        <v>0.59025935750073677</v>
      </c>
    </row>
    <row r="54" spans="1:10" ht="8.25" customHeight="1" thickTop="1" x14ac:dyDescent="0.15"/>
    <row r="55" spans="1:10" x14ac:dyDescent="0.15">
      <c r="B55" s="58" t="s">
        <v>64</v>
      </c>
      <c r="J55" s="50" t="s">
        <v>69</v>
      </c>
    </row>
  </sheetData>
  <sheetProtection selectLockedCells="1"/>
  <mergeCells count="11">
    <mergeCell ref="J3:J4"/>
    <mergeCell ref="F1:H1"/>
    <mergeCell ref="A3:A6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rintOptions horizontalCentered="1"/>
  <pageMargins left="0.39370078740157483" right="0.31496062992125984" top="0.59055118110236227" bottom="0.59055118110236227" header="0.51181102362204722" footer="0.51181102362204722"/>
  <pageSetup paperSize="9" scale="8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３歳児</vt:lpstr>
      <vt:lpstr>'３歳児'!Print_Area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yukiyo</dc:creator>
  <cp:lastModifiedBy>4815371</cp:lastModifiedBy>
  <cp:lastPrinted>2021-01-08T11:06:14Z</cp:lastPrinted>
  <dcterms:created xsi:type="dcterms:W3CDTF">2009-03-30T17:08:09Z</dcterms:created>
  <dcterms:modified xsi:type="dcterms:W3CDTF">2023-03-16T07:19:54Z</dcterms:modified>
</cp:coreProperties>
</file>