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4ED287C6-BD8A-4674-AC42-9B595D815AAC}" xr6:coauthVersionLast="47" xr6:coauthVersionMax="47" xr10:uidLastSave="{00000000-0000-0000-0000-000000000000}"/>
  <bookViews>
    <workbookView xWindow="-120" yWindow="-120" windowWidth="29040" windowHeight="15840" tabRatio="702" xr2:uid="{00000000-000D-0000-FFFF-FFFF00000000}"/>
  </bookViews>
  <sheets>
    <sheet name="低出生体重児" sheetId="1" r:id="rId1"/>
  </sheets>
  <definedNames>
    <definedName name="_xlnm.Print_Area" localSheetId="0">低出生体重児!$A$1:$W$62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F56" i="1"/>
  <c r="V30" i="1"/>
  <c r="V32" i="1"/>
  <c r="U32" i="1"/>
  <c r="L56" i="1" l="1"/>
  <c r="J56" i="1"/>
  <c r="H56" i="1"/>
  <c r="D56" i="1" s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R61" i="1" l="1"/>
  <c r="P61" i="1"/>
  <c r="L57" i="1"/>
  <c r="F57" i="1"/>
  <c r="N57" i="1"/>
  <c r="L61" i="1"/>
  <c r="J61" i="1"/>
  <c r="N61" i="1"/>
  <c r="H57" i="1"/>
  <c r="F61" i="1"/>
  <c r="J57" i="1"/>
  <c r="H61" i="1"/>
</calcChain>
</file>

<file path=xl/sharedStrings.xml><?xml version="1.0" encoding="utf-8"?>
<sst xmlns="http://schemas.openxmlformats.org/spreadsheetml/2006/main" count="98" uniqueCount="56">
  <si>
    <t>　</t>
    <phoneticPr fontId="3"/>
  </si>
  <si>
    <t>全国</t>
    <rPh sb="0" eb="2">
      <t>ゼンコク</t>
    </rPh>
    <phoneticPr fontId="3"/>
  </si>
  <si>
    <t>県</t>
    <rPh sb="0" eb="1">
      <t>ケン</t>
    </rPh>
    <phoneticPr fontId="3"/>
  </si>
  <si>
    <t>（平成６年までは低出生体重児とは２５００ｇ以下、平成７年からは２５００ｇ未満）</t>
  </si>
  <si>
    <t>～１０００ｇ未満</t>
    <rPh sb="6" eb="8">
      <t>ミマン</t>
    </rPh>
    <phoneticPr fontId="3"/>
  </si>
  <si>
    <t>～１５００ｇ未満</t>
    <rPh sb="6" eb="8">
      <t>ミマン</t>
    </rPh>
    <phoneticPr fontId="3"/>
  </si>
  <si>
    <t>～２０００ｇ未満</t>
    <rPh sb="6" eb="8">
      <t>ミマン</t>
    </rPh>
    <phoneticPr fontId="3"/>
  </si>
  <si>
    <t>～２５００ｇ未満</t>
    <rPh sb="6" eb="8">
      <t>ミマン</t>
    </rPh>
    <phoneticPr fontId="3"/>
  </si>
  <si>
    <t>H15</t>
  </si>
  <si>
    <t>H16</t>
  </si>
  <si>
    <t>H17</t>
  </si>
  <si>
    <t>H18</t>
  </si>
  <si>
    <t>厚生労働省「人口動態調査」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phoneticPr fontId="3"/>
  </si>
  <si>
    <t>H20</t>
  </si>
  <si>
    <t>再掲１５００ｇ未満</t>
    <rPh sb="0" eb="2">
      <t>サイケイ</t>
    </rPh>
    <rPh sb="7" eb="9">
      <t>ミマン</t>
    </rPh>
    <phoneticPr fontId="3"/>
  </si>
  <si>
    <t>H21</t>
  </si>
  <si>
    <t>H19</t>
  </si>
  <si>
    <t>H22</t>
  </si>
  <si>
    <t>H23</t>
  </si>
  <si>
    <t>H24</t>
  </si>
  <si>
    <t>H25</t>
  </si>
  <si>
    <t>　4　低出生体重児</t>
    <rPh sb="3" eb="4">
      <t>テイ</t>
    </rPh>
    <rPh sb="4" eb="6">
      <t>シュッセイ</t>
    </rPh>
    <rPh sb="6" eb="8">
      <t>タイジュウ</t>
    </rPh>
    <rPh sb="8" eb="9">
      <t>ジ</t>
    </rPh>
    <phoneticPr fontId="3"/>
  </si>
  <si>
    <t>4　低出生体重児</t>
    <rPh sb="2" eb="3">
      <t>テイ</t>
    </rPh>
    <rPh sb="3" eb="5">
      <t>シュッセイ</t>
    </rPh>
    <rPh sb="5" eb="7">
      <t>タイジュウ</t>
    </rPh>
    <rPh sb="7" eb="8">
      <t>ジ</t>
    </rPh>
    <phoneticPr fontId="3"/>
  </si>
  <si>
    <t>5.0kg～</t>
  </si>
  <si>
    <t>平均体重</t>
  </si>
  <si>
    <t>出生数</t>
    <rPh sb="0" eb="2">
      <t>シュッセイ</t>
    </rPh>
    <rPh sb="2" eb="3">
      <t>スウ</t>
    </rPh>
    <phoneticPr fontId="8"/>
  </si>
  <si>
    <t>割合(%)</t>
    <rPh sb="0" eb="2">
      <t>ワリアイ</t>
    </rPh>
    <phoneticPr fontId="8"/>
  </si>
  <si>
    <t>総数</t>
    <phoneticPr fontId="8"/>
  </si>
  <si>
    <t>不詳</t>
    <phoneticPr fontId="8"/>
  </si>
  <si>
    <t>総数</t>
    <rPh sb="0" eb="2">
      <t>ソウスウ</t>
    </rPh>
    <phoneticPr fontId="3"/>
  </si>
  <si>
    <t>0.5kg未満</t>
    <phoneticPr fontId="3"/>
  </si>
  <si>
    <t>0.5～1.0kg</t>
    <phoneticPr fontId="3"/>
  </si>
  <si>
    <t>1.0～1.5kg</t>
    <phoneticPr fontId="3"/>
  </si>
  <si>
    <t>1.5～2.0kg</t>
    <phoneticPr fontId="3"/>
  </si>
  <si>
    <t>2.0～2.5kg</t>
    <phoneticPr fontId="3"/>
  </si>
  <si>
    <t>2.5～3.0kg</t>
    <phoneticPr fontId="3"/>
  </si>
  <si>
    <t>3.0～3.5kg</t>
    <phoneticPr fontId="3"/>
  </si>
  <si>
    <t>3.5～4.0kg</t>
    <phoneticPr fontId="3"/>
  </si>
  <si>
    <t>4.0～4.5kg</t>
    <phoneticPr fontId="3"/>
  </si>
  <si>
    <t>4.5～5.0kg</t>
    <phoneticPr fontId="3"/>
  </si>
  <si>
    <t>５００ｇ未満</t>
    <rPh sb="4" eb="6">
      <t>ミマン</t>
    </rPh>
    <phoneticPr fontId="3"/>
  </si>
  <si>
    <t>H28</t>
  </si>
  <si>
    <t>H29</t>
  </si>
  <si>
    <t>表12　低出生体重児出生割合</t>
    <rPh sb="0" eb="1">
      <t>ヒョウ</t>
    </rPh>
    <rPh sb="4" eb="5">
      <t>テイ</t>
    </rPh>
    <rPh sb="5" eb="7">
      <t>シュッセイ</t>
    </rPh>
    <rPh sb="7" eb="9">
      <t>タイジュウ</t>
    </rPh>
    <rPh sb="9" eb="10">
      <t>ジ</t>
    </rPh>
    <rPh sb="10" eb="12">
      <t>シュッショウ</t>
    </rPh>
    <rPh sb="12" eb="14">
      <t>ワリアイ</t>
    </rPh>
    <phoneticPr fontId="3"/>
  </si>
  <si>
    <t>表13　出生体重別出生数、極低出生体重児出生数（県）</t>
    <rPh sb="0" eb="1">
      <t>ヒョウ</t>
    </rPh>
    <rPh sb="4" eb="6">
      <t>シュッセイ</t>
    </rPh>
    <rPh sb="6" eb="9">
      <t>タイジュウベツ</t>
    </rPh>
    <rPh sb="9" eb="11">
      <t>シュッショウ</t>
    </rPh>
    <rPh sb="11" eb="12">
      <t>カズ</t>
    </rPh>
    <rPh sb="13" eb="14">
      <t>ゴク</t>
    </rPh>
    <rPh sb="14" eb="15">
      <t>テイ</t>
    </rPh>
    <rPh sb="15" eb="17">
      <t>シュッショウ</t>
    </rPh>
    <rPh sb="17" eb="19">
      <t>タイジュウ</t>
    </rPh>
    <rPh sb="19" eb="20">
      <t>ジ</t>
    </rPh>
    <rPh sb="20" eb="23">
      <t>シュッショウスウ</t>
    </rPh>
    <rPh sb="24" eb="25">
      <t>ケン</t>
    </rPh>
    <phoneticPr fontId="3"/>
  </si>
  <si>
    <t>表14　極低出生体重児の出生率（出生千対）</t>
    <rPh sb="0" eb="1">
      <t>ヒョウ</t>
    </rPh>
    <rPh sb="4" eb="5">
      <t>ゴク</t>
    </rPh>
    <rPh sb="5" eb="6">
      <t>テイ</t>
    </rPh>
    <rPh sb="6" eb="8">
      <t>シュッセイ</t>
    </rPh>
    <rPh sb="8" eb="10">
      <t>タイジュウ</t>
    </rPh>
    <rPh sb="10" eb="11">
      <t>ジ</t>
    </rPh>
    <rPh sb="12" eb="14">
      <t>シュッセイ</t>
    </rPh>
    <rPh sb="14" eb="15">
      <t>リツ</t>
    </rPh>
    <rPh sb="16" eb="18">
      <t>シュッセイ</t>
    </rPh>
    <rPh sb="18" eb="19">
      <t>セン</t>
    </rPh>
    <rPh sb="19" eb="20">
      <t>タイ</t>
    </rPh>
    <phoneticPr fontId="3"/>
  </si>
  <si>
    <t>表15　出生時体重別出生数（割合）・平均体重（県）</t>
    <rPh sb="0" eb="1">
      <t>ヒョウ</t>
    </rPh>
    <rPh sb="4" eb="6">
      <t>シュッセイ</t>
    </rPh>
    <rPh sb="6" eb="7">
      <t>ジ</t>
    </rPh>
    <rPh sb="7" eb="9">
      <t>タイジュウ</t>
    </rPh>
    <rPh sb="9" eb="10">
      <t>ベツ</t>
    </rPh>
    <rPh sb="10" eb="12">
      <t>シュッセイ</t>
    </rPh>
    <rPh sb="12" eb="13">
      <t>スウ</t>
    </rPh>
    <rPh sb="14" eb="16">
      <t>ワリアイ</t>
    </rPh>
    <rPh sb="18" eb="20">
      <t>ヘイキン</t>
    </rPh>
    <rPh sb="20" eb="22">
      <t>タイジュウ</t>
    </rPh>
    <rPh sb="23" eb="24">
      <t>ケン</t>
    </rPh>
    <phoneticPr fontId="3"/>
  </si>
  <si>
    <t>H26</t>
  </si>
  <si>
    <t>H27</t>
  </si>
  <si>
    <t>H30</t>
  </si>
  <si>
    <t>R1</t>
  </si>
  <si>
    <t>厚生労働省「人口動態調査」</t>
    <rPh sb="0" eb="5">
      <t>コウセイロウドウショウ</t>
    </rPh>
    <rPh sb="6" eb="10">
      <t>ジンコウドウタイ</t>
    </rPh>
    <rPh sb="10" eb="12">
      <t>チョウサ</t>
    </rPh>
    <phoneticPr fontId="3"/>
  </si>
  <si>
    <t>R2</t>
  </si>
  <si>
    <t>R3</t>
    <phoneticPr fontId="3"/>
  </si>
  <si>
    <t>（令和3年〔2021年〕）</t>
    <rPh sb="1" eb="3">
      <t>レイワ</t>
    </rPh>
    <rPh sb="4" eb="5">
      <t>ネン</t>
    </rPh>
    <rPh sb="5" eb="6">
      <t>ヘイネン</t>
    </rPh>
    <rPh sb="10" eb="11">
      <t>ネン</t>
    </rPh>
    <phoneticPr fontId="3"/>
  </si>
  <si>
    <t>3.01kg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</si>
</sst>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0.00_ "/>
    <numFmt numFmtId="179" formatCode="0.0_);[Red]\(0.0\)"/>
    <numFmt numFmtId="180" formatCode="0.0_);\(0.0\)"/>
    <numFmt numFmtId="181" formatCode="#,##0;[Red]#,##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/>
    </xf>
    <xf numFmtId="176" fontId="4" fillId="0" borderId="3" xfId="0" applyNumberFormat="1" applyFont="1" applyBorder="1" applyAlignment="1">
      <alignment shrinkToFit="1"/>
    </xf>
    <xf numFmtId="0" fontId="4" fillId="0" borderId="3" xfId="0" applyFont="1" applyBorder="1" applyAlignment="1">
      <alignment shrinkToFit="1"/>
    </xf>
    <xf numFmtId="176" fontId="4" fillId="0" borderId="2" xfId="0" applyNumberFormat="1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14" xfId="0" applyFont="1" applyBorder="1" applyAlignment="1">
      <alignment shrinkToFit="1"/>
    </xf>
    <xf numFmtId="0" fontId="4" fillId="0" borderId="26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13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36" xfId="0" applyFont="1" applyBorder="1" applyAlignment="1">
      <alignment shrinkToFit="1"/>
    </xf>
    <xf numFmtId="0" fontId="4" fillId="0" borderId="37" xfId="0" applyFont="1" applyBorder="1" applyAlignment="1">
      <alignment shrinkToFit="1"/>
    </xf>
    <xf numFmtId="0" fontId="7" fillId="0" borderId="0" xfId="0" applyFont="1" applyAlignment="1">
      <alignment shrinkToFit="1"/>
    </xf>
    <xf numFmtId="0" fontId="4" fillId="0" borderId="32" xfId="0" applyFont="1" applyBorder="1" applyAlignment="1">
      <alignment shrinkToFit="1"/>
    </xf>
    <xf numFmtId="176" fontId="4" fillId="0" borderId="32" xfId="0" applyNumberFormat="1" applyFont="1" applyBorder="1" applyAlignment="1">
      <alignment shrinkToFit="1"/>
    </xf>
    <xf numFmtId="176" fontId="4" fillId="0" borderId="12" xfId="0" applyNumberFormat="1" applyFont="1" applyBorder="1" applyAlignment="1">
      <alignment shrinkToFit="1"/>
    </xf>
    <xf numFmtId="176" fontId="4" fillId="0" borderId="16" xfId="0" applyNumberFormat="1" applyFont="1" applyBorder="1" applyAlignment="1">
      <alignment shrinkToFit="1"/>
    </xf>
    <xf numFmtId="0" fontId="4" fillId="0" borderId="33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176" fontId="4" fillId="0" borderId="9" xfId="0" applyNumberFormat="1" applyFont="1" applyBorder="1" applyAlignment="1">
      <alignment shrinkToFit="1"/>
    </xf>
    <xf numFmtId="0" fontId="0" fillId="0" borderId="0" xfId="0" applyAlignment="1">
      <alignment horizontal="right"/>
    </xf>
    <xf numFmtId="0" fontId="4" fillId="0" borderId="52" xfId="0" applyFont="1" applyBorder="1" applyAlignment="1">
      <alignment shrinkToFit="1"/>
    </xf>
    <xf numFmtId="0" fontId="4" fillId="0" borderId="53" xfId="0" applyFont="1" applyBorder="1" applyAlignment="1">
      <alignment shrinkToFit="1"/>
    </xf>
    <xf numFmtId="0" fontId="9" fillId="0" borderId="0" xfId="0" applyFont="1"/>
    <xf numFmtId="0" fontId="10" fillId="0" borderId="0" xfId="0" applyFont="1"/>
    <xf numFmtId="179" fontId="4" fillId="0" borderId="3" xfId="0" applyNumberFormat="1" applyFont="1" applyBorder="1" applyAlignment="1">
      <alignment shrinkToFit="1"/>
    </xf>
    <xf numFmtId="179" fontId="4" fillId="0" borderId="16" xfId="0" applyNumberFormat="1" applyFont="1" applyBorder="1" applyAlignment="1">
      <alignment shrinkToFit="1"/>
    </xf>
    <xf numFmtId="179" fontId="4" fillId="0" borderId="12" xfId="0" applyNumberFormat="1" applyFont="1" applyBorder="1" applyAlignment="1">
      <alignment shrinkToFit="1"/>
    </xf>
    <xf numFmtId="179" fontId="4" fillId="0" borderId="17" xfId="0" applyNumberFormat="1" applyFont="1" applyBorder="1" applyAlignment="1">
      <alignment shrinkToFit="1"/>
    </xf>
    <xf numFmtId="179" fontId="4" fillId="0" borderId="2" xfId="0" applyNumberFormat="1" applyFont="1" applyBorder="1" applyAlignment="1">
      <alignment shrinkToFit="1"/>
    </xf>
    <xf numFmtId="179" fontId="4" fillId="0" borderId="25" xfId="0" applyNumberFormat="1" applyFont="1" applyBorder="1" applyAlignment="1">
      <alignment shrinkToFit="1"/>
    </xf>
    <xf numFmtId="179" fontId="4" fillId="0" borderId="14" xfId="0" applyNumberFormat="1" applyFont="1" applyBorder="1" applyAlignment="1">
      <alignment shrinkToFit="1"/>
    </xf>
    <xf numFmtId="179" fontId="4" fillId="0" borderId="26" xfId="0" applyNumberFormat="1" applyFont="1" applyBorder="1" applyAlignment="1">
      <alignment shrinkToFit="1"/>
    </xf>
    <xf numFmtId="38" fontId="4" fillId="0" borderId="6" xfId="1" applyFont="1" applyBorder="1" applyAlignment="1">
      <alignment shrinkToFit="1"/>
    </xf>
    <xf numFmtId="38" fontId="4" fillId="0" borderId="7" xfId="1" applyFont="1" applyBorder="1" applyAlignment="1">
      <alignment shrinkToFit="1"/>
    </xf>
    <xf numFmtId="38" fontId="4" fillId="0" borderId="14" xfId="1" applyFont="1" applyBorder="1" applyAlignment="1">
      <alignment shrinkToFit="1"/>
    </xf>
    <xf numFmtId="38" fontId="4" fillId="0" borderId="2" xfId="1" applyFont="1" applyBorder="1" applyAlignment="1">
      <alignment shrinkToFit="1"/>
    </xf>
    <xf numFmtId="38" fontId="4" fillId="0" borderId="18" xfId="1" applyFont="1" applyBorder="1" applyAlignment="1">
      <alignment shrinkToFit="1"/>
    </xf>
    <xf numFmtId="38" fontId="4" fillId="0" borderId="53" xfId="1" applyFont="1" applyBorder="1" applyAlignment="1">
      <alignment shrinkToFit="1"/>
    </xf>
    <xf numFmtId="38" fontId="4" fillId="0" borderId="36" xfId="1" applyFont="1" applyFill="1" applyBorder="1" applyAlignment="1">
      <alignment shrinkToFit="1"/>
    </xf>
    <xf numFmtId="38" fontId="4" fillId="0" borderId="37" xfId="1" applyFont="1" applyFill="1" applyBorder="1" applyAlignment="1">
      <alignment shrinkToFit="1"/>
    </xf>
    <xf numFmtId="38" fontId="4" fillId="0" borderId="52" xfId="1" applyFont="1" applyFill="1" applyBorder="1" applyAlignment="1">
      <alignment shrinkToFit="1"/>
    </xf>
    <xf numFmtId="180" fontId="4" fillId="0" borderId="19" xfId="0" applyNumberFormat="1" applyFont="1" applyBorder="1"/>
    <xf numFmtId="180" fontId="4" fillId="0" borderId="27" xfId="0" applyNumberFormat="1" applyFont="1" applyBorder="1"/>
    <xf numFmtId="0" fontId="4" fillId="2" borderId="20" xfId="0" applyFont="1" applyFill="1" applyBorder="1" applyAlignment="1">
      <alignment horizontal="center" shrinkToFit="1"/>
    </xf>
    <xf numFmtId="0" fontId="4" fillId="2" borderId="21" xfId="0" applyFont="1" applyFill="1" applyBorder="1" applyAlignment="1">
      <alignment horizontal="center" shrinkToFit="1"/>
    </xf>
    <xf numFmtId="0" fontId="4" fillId="2" borderId="22" xfId="0" applyFont="1" applyFill="1" applyBorder="1" applyAlignment="1">
      <alignment horizontal="center" shrinkToFit="1"/>
    </xf>
    <xf numFmtId="0" fontId="4" fillId="2" borderId="23" xfId="0" applyFont="1" applyFill="1" applyBorder="1" applyAlignment="1">
      <alignment horizontal="center" shrinkToFit="1"/>
    </xf>
    <xf numFmtId="0" fontId="4" fillId="2" borderId="24" xfId="0" applyFont="1" applyFill="1" applyBorder="1" applyAlignment="1">
      <alignment horizontal="center"/>
    </xf>
    <xf numFmtId="0" fontId="4" fillId="2" borderId="28" xfId="0" applyFont="1" applyFill="1" applyBorder="1" applyAlignment="1">
      <alignment shrinkToFit="1"/>
    </xf>
    <xf numFmtId="0" fontId="4" fillId="2" borderId="29" xfId="0" applyFont="1" applyFill="1" applyBorder="1" applyAlignment="1">
      <alignment shrinkToFit="1"/>
    </xf>
    <xf numFmtId="0" fontId="4" fillId="2" borderId="4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80" fontId="4" fillId="0" borderId="12" xfId="0" applyNumberFormat="1" applyFont="1" applyBorder="1"/>
    <xf numFmtId="180" fontId="4" fillId="0" borderId="14" xfId="0" applyNumberFormat="1" applyFont="1" applyBorder="1"/>
    <xf numFmtId="0" fontId="4" fillId="0" borderId="41" xfId="0" applyFont="1" applyBorder="1"/>
    <xf numFmtId="0" fontId="12" fillId="0" borderId="19" xfId="0" applyFont="1" applyBorder="1"/>
    <xf numFmtId="0" fontId="12" fillId="0" borderId="54" xfId="0" applyFont="1" applyBorder="1"/>
    <xf numFmtId="38" fontId="12" fillId="0" borderId="27" xfId="0" applyNumberFormat="1" applyFont="1" applyBorder="1"/>
    <xf numFmtId="181" fontId="12" fillId="0" borderId="35" xfId="0" applyNumberFormat="1" applyFont="1" applyBorder="1"/>
    <xf numFmtId="0" fontId="12" fillId="0" borderId="0" xfId="0" applyFont="1" applyAlignment="1">
      <alignment shrinkToFit="1"/>
    </xf>
    <xf numFmtId="0" fontId="12" fillId="0" borderId="35" xfId="0" applyFont="1" applyBorder="1"/>
    <xf numFmtId="0" fontId="13" fillId="0" borderId="0" xfId="0" applyFont="1" applyAlignment="1">
      <alignment horizontal="right"/>
    </xf>
    <xf numFmtId="0" fontId="12" fillId="0" borderId="0" xfId="0" applyFont="1"/>
    <xf numFmtId="0" fontId="12" fillId="2" borderId="47" xfId="0" applyFont="1" applyFill="1" applyBorder="1" applyAlignment="1">
      <alignment horizontal="center"/>
    </xf>
    <xf numFmtId="0" fontId="12" fillId="0" borderId="50" xfId="0" applyFont="1" applyBorder="1"/>
    <xf numFmtId="0" fontId="4" fillId="2" borderId="39" xfId="0" applyFont="1" applyFill="1" applyBorder="1" applyAlignment="1">
      <alignment horizontal="center" shrinkToFit="1"/>
    </xf>
    <xf numFmtId="0" fontId="4" fillId="2" borderId="38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horizontal="center" shrinkToFit="1"/>
    </xf>
    <xf numFmtId="0" fontId="4" fillId="2" borderId="51" xfId="0" applyFont="1" applyFill="1" applyBorder="1" applyAlignment="1">
      <alignment horizontal="center" shrinkToFit="1"/>
    </xf>
    <xf numFmtId="0" fontId="4" fillId="2" borderId="48" xfId="0" applyFont="1" applyFill="1" applyBorder="1" applyAlignment="1">
      <alignment horizontal="center" shrinkToFit="1"/>
    </xf>
    <xf numFmtId="0" fontId="4" fillId="2" borderId="49" xfId="0" applyFont="1" applyFill="1" applyBorder="1" applyAlignment="1">
      <alignment horizontal="center" shrinkToFit="1"/>
    </xf>
    <xf numFmtId="0" fontId="7" fillId="2" borderId="48" xfId="0" applyFont="1" applyFill="1" applyBorder="1" applyAlignment="1">
      <alignment horizontal="right" shrinkToFit="1"/>
    </xf>
    <xf numFmtId="0" fontId="7" fillId="2" borderId="50" xfId="0" applyFont="1" applyFill="1" applyBorder="1" applyAlignment="1">
      <alignment horizontal="right" shrinkToFit="1"/>
    </xf>
    <xf numFmtId="0" fontId="7" fillId="2" borderId="30" xfId="0" applyFont="1" applyFill="1" applyBorder="1" applyAlignment="1">
      <alignment horizontal="center" shrinkToFit="1"/>
    </xf>
    <xf numFmtId="0" fontId="7" fillId="2" borderId="31" xfId="0" applyFont="1" applyFill="1" applyBorder="1" applyAlignment="1">
      <alignment horizontal="center" shrinkToFit="1"/>
    </xf>
    <xf numFmtId="0" fontId="7" fillId="2" borderId="39" xfId="0" applyFont="1" applyFill="1" applyBorder="1" applyAlignment="1">
      <alignment horizontal="center" shrinkToFit="1"/>
    </xf>
    <xf numFmtId="0" fontId="7" fillId="2" borderId="41" xfId="0" applyFont="1" applyFill="1" applyBorder="1" applyAlignment="1">
      <alignment horizontal="center" shrinkToFit="1"/>
    </xf>
    <xf numFmtId="178" fontId="12" fillId="0" borderId="14" xfId="0" applyNumberFormat="1" applyFont="1" applyBorder="1" applyAlignment="1">
      <alignment horizontal="center" vertical="center" shrinkToFit="1"/>
    </xf>
    <xf numFmtId="178" fontId="12" fillId="0" borderId="41" xfId="0" applyNumberFormat="1" applyFont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176" fontId="12" fillId="0" borderId="14" xfId="0" applyNumberFormat="1" applyFont="1" applyBorder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8" fontId="12" fillId="0" borderId="38" xfId="0" applyNumberFormat="1" applyFont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177" fontId="12" fillId="0" borderId="17" xfId="0" applyNumberFormat="1" applyFont="1" applyBorder="1" applyAlignment="1">
      <alignment horizontal="center" vertical="center" shrinkToFit="1"/>
    </xf>
    <xf numFmtId="177" fontId="12" fillId="0" borderId="49" xfId="0" applyNumberFormat="1" applyFont="1" applyBorder="1" applyAlignment="1">
      <alignment horizontal="center" vertical="center" shrinkToFit="1"/>
    </xf>
    <xf numFmtId="177" fontId="12" fillId="0" borderId="12" xfId="0" applyNumberFormat="1" applyFont="1" applyBorder="1" applyAlignment="1">
      <alignment horizontal="center" vertical="center" shrinkToFit="1"/>
    </xf>
    <xf numFmtId="177" fontId="12" fillId="0" borderId="50" xfId="0" applyNumberFormat="1" applyFont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176" fontId="12" fillId="0" borderId="41" xfId="0" applyNumberFormat="1" applyFont="1" applyBorder="1" applyAlignment="1">
      <alignment horizontal="center" vertical="center" shrinkToFit="1"/>
    </xf>
    <xf numFmtId="176" fontId="12" fillId="0" borderId="39" xfId="0" applyNumberFormat="1" applyFont="1" applyBorder="1" applyAlignment="1">
      <alignment horizontal="center" vertical="center" shrinkToFit="1"/>
    </xf>
    <xf numFmtId="177" fontId="12" fillId="0" borderId="48" xfId="0" applyNumberFormat="1" applyFont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4" fillId="0" borderId="0" xfId="0" applyFont="1" applyAlignment="1">
      <alignment wrapTex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2" borderId="34" xfId="0" applyFont="1" applyFill="1" applyBorder="1" applyAlignment="1">
      <alignment horizontal="center" shrinkToFit="1"/>
    </xf>
    <xf numFmtId="0" fontId="7" fillId="2" borderId="35" xfId="0" applyFont="1" applyFill="1" applyBorder="1" applyAlignment="1">
      <alignment horizont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図</a:t>
            </a:r>
            <a:r>
              <a:rPr lang="en-US" altLang="ja-JP"/>
              <a:t>4</a:t>
            </a:r>
            <a:r>
              <a:rPr lang="ja-JP" altLang="en-US"/>
              <a:t>　極低出生体重児出生率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7328990895107799E-2"/>
          <c:y val="0.139747192785807"/>
          <c:w val="0.91018362246551854"/>
          <c:h val="0.71196511310983923"/>
        </c:manualLayout>
      </c:layout>
      <c:lineChart>
        <c:grouping val="standard"/>
        <c:varyColors val="0"/>
        <c:ser>
          <c:idx val="0"/>
          <c:order val="0"/>
          <c:tx>
            <c:strRef>
              <c:f>低出生体重児!$B$36:$C$36</c:f>
              <c:strCache>
                <c:ptCount val="2"/>
                <c:pt idx="0">
                  <c:v>県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F-4BEC-958A-17593AE64C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F-4BEC-958A-17593AE64C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F-4BEC-958A-17593AE64C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F-4BEC-958A-17593AE64C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F-4BEC-958A-17593AE64C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F-4BEC-958A-17593AE64C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F-4BEC-958A-17593AE64C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F-4BEC-958A-17593AE64CD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F-4BEC-958A-17593AE64CD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F-4BEC-958A-17593AE64CD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F-4BEC-958A-17593AE64C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F-4BEC-958A-17593AE64CD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F-4BEC-958A-17593AE64CD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8F-4BEC-958A-17593AE64CD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F-4BEC-958A-17593AE64CD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F-4BEC-958A-17593AE64CDC}"/>
                </c:ext>
              </c:extLst>
            </c:dLbl>
            <c:dLbl>
              <c:idx val="17"/>
              <c:layout>
                <c:manualLayout>
                  <c:x val="-2.5052380687666794E-2"/>
                  <c:y val="-0.107256296296296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F-4BEC-958A-17593AE64CDC}"/>
                </c:ext>
              </c:extLst>
            </c:dLbl>
            <c:dLbl>
              <c:idx val="18"/>
              <c:layout>
                <c:manualLayout>
                  <c:x val="-2.8395057235712656E-2"/>
                  <c:y val="-5.5621111111111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F-4BEC-958A-17593AE64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低出生体重児!$D$35:$V$35</c:f>
              <c:strCache>
                <c:ptCount val="19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</c:strCache>
            </c:strRef>
          </c:cat>
          <c:val>
            <c:numRef>
              <c:f>低出生体重児!$D$36:$V$36</c:f>
              <c:numCache>
                <c:formatCode>0.0_ </c:formatCode>
                <c:ptCount val="19"/>
                <c:pt idx="0">
                  <c:v>7.5</c:v>
                </c:pt>
                <c:pt idx="1">
                  <c:v>8</c:v>
                </c:pt>
                <c:pt idx="2">
                  <c:v>9.1999999999999993</c:v>
                </c:pt>
                <c:pt idx="3">
                  <c:v>7.91</c:v>
                </c:pt>
                <c:pt idx="4">
                  <c:v>9</c:v>
                </c:pt>
                <c:pt idx="5" formatCode="General">
                  <c:v>9.1999999999999993</c:v>
                </c:pt>
                <c:pt idx="6">
                  <c:v>9.1</c:v>
                </c:pt>
                <c:pt idx="7">
                  <c:v>8.4</c:v>
                </c:pt>
                <c:pt idx="8">
                  <c:v>8.5</c:v>
                </c:pt>
                <c:pt idx="9">
                  <c:v>9.4</c:v>
                </c:pt>
                <c:pt idx="10" formatCode="General">
                  <c:v>9.5</c:v>
                </c:pt>
                <c:pt idx="11" formatCode="General">
                  <c:v>8.5</c:v>
                </c:pt>
                <c:pt idx="12" formatCode="General">
                  <c:v>8.9</c:v>
                </c:pt>
                <c:pt idx="13" formatCode="General">
                  <c:v>7.1</c:v>
                </c:pt>
                <c:pt idx="14" formatCode="General">
                  <c:v>8.6</c:v>
                </c:pt>
                <c:pt idx="15" formatCode="General">
                  <c:v>7.6</c:v>
                </c:pt>
                <c:pt idx="16" formatCode="General">
                  <c:v>8.3000000000000007</c:v>
                </c:pt>
                <c:pt idx="17" formatCode="General">
                  <c:v>9.6999999999999993</c:v>
                </c:pt>
                <c:pt idx="18" formatCode="General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F8F-4BEC-958A-17593AE64CDC}"/>
            </c:ext>
          </c:extLst>
        </c:ser>
        <c:ser>
          <c:idx val="1"/>
          <c:order val="1"/>
          <c:tx>
            <c:strRef>
              <c:f>低出生体重児!$B$37:$C$37</c:f>
              <c:strCache>
                <c:ptCount val="2"/>
                <c:pt idx="0">
                  <c:v>全国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bg1"/>
              </a:solidFill>
              <a:ln w="25400">
                <a:solidFill>
                  <a:srgbClr val="C00000"/>
                </a:solidFill>
                <a:prstDash val="solid"/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F-4BEC-958A-17593AE64CD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F-4BEC-958A-17593AE64C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F-4BEC-958A-17593AE64C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F-4BEC-958A-17593AE64CD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F-4BEC-958A-17593AE64CD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F-4BEC-958A-17593AE64C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F-4BEC-958A-17593AE64CD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F-4BEC-958A-17593AE64CD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8F-4BEC-958A-17593AE64CD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F-4BEC-958A-17593AE64CD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F-4BEC-958A-17593AE64C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F-4BEC-958A-17593AE64CD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F-4BEC-958A-17593AE64CD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F-4BEC-958A-17593AE64CD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F-4BEC-958A-17593AE64CD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F-4BEC-958A-17593AE64CDC}"/>
                </c:ext>
              </c:extLst>
            </c:dLbl>
            <c:dLbl>
              <c:idx val="17"/>
              <c:layout>
                <c:manualLayout>
                  <c:x val="-2.6646043581284275E-2"/>
                  <c:y val="5.5515555555555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F-4BEC-958A-17593AE64CDC}"/>
                </c:ext>
              </c:extLst>
            </c:dLbl>
            <c:dLbl>
              <c:idx val="18"/>
              <c:layout>
                <c:manualLayout>
                  <c:x val="-2.5207731448477693E-2"/>
                  <c:y val="6.0325185185185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F-4BEC-958A-17593AE64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低出生体重児!$D$35:$V$35</c:f>
              <c:strCache>
                <c:ptCount val="19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</c:strCache>
            </c:strRef>
          </c:cat>
          <c:val>
            <c:numRef>
              <c:f>低出生体重児!$D$37:$V$37</c:f>
              <c:numCache>
                <c:formatCode>0.0_ </c:formatCode>
                <c:ptCount val="19"/>
                <c:pt idx="0">
                  <c:v>7.5</c:v>
                </c:pt>
                <c:pt idx="1">
                  <c:v>7.6</c:v>
                </c:pt>
                <c:pt idx="2">
                  <c:v>7.7</c:v>
                </c:pt>
                <c:pt idx="3">
                  <c:v>7.7</c:v>
                </c:pt>
                <c:pt idx="4">
                  <c:v>7.8</c:v>
                </c:pt>
                <c:pt idx="5" formatCode="General">
                  <c:v>7.6</c:v>
                </c:pt>
                <c:pt idx="6">
                  <c:v>7.5</c:v>
                </c:pt>
                <c:pt idx="7">
                  <c:v>7.5</c:v>
                </c:pt>
                <c:pt idx="8">
                  <c:v>7.6</c:v>
                </c:pt>
                <c:pt idx="9">
                  <c:v>7.7</c:v>
                </c:pt>
                <c:pt idx="10" formatCode="General">
                  <c:v>7.7</c:v>
                </c:pt>
                <c:pt idx="11" formatCode="General">
                  <c:v>7.7</c:v>
                </c:pt>
                <c:pt idx="12" formatCode="General">
                  <c:v>7.5</c:v>
                </c:pt>
                <c:pt idx="13" formatCode="General">
                  <c:v>7.2</c:v>
                </c:pt>
                <c:pt idx="14" formatCode="General">
                  <c:v>7.3</c:v>
                </c:pt>
                <c:pt idx="15" formatCode="General">
                  <c:v>7.3</c:v>
                </c:pt>
                <c:pt idx="16" formatCode="General">
                  <c:v>7.4</c:v>
                </c:pt>
                <c:pt idx="17" formatCode="General">
                  <c:v>7.4</c:v>
                </c:pt>
                <c:pt idx="18" formatCode="General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F8F-4BEC-958A-17593AE64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3568"/>
        <c:axId val="103615104"/>
      </c:lineChart>
      <c:catAx>
        <c:axId val="103613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6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61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36135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653329381383986"/>
          <c:y val="0.57883666666666667"/>
          <c:w val="0.12507279714064251"/>
          <c:h val="0.187774850800910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図</a:t>
            </a:r>
            <a:r>
              <a:rPr lang="en-US" altLang="ja-JP"/>
              <a:t>3</a:t>
            </a:r>
            <a:r>
              <a:rPr lang="ja-JP" altLang="en-US"/>
              <a:t>　低出生体重児出生割合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2500031268026016E-2"/>
          <c:y val="0.14727314292771065"/>
          <c:w val="0.91687750397102652"/>
          <c:h val="0.71577829658172554"/>
        </c:manualLayout>
      </c:layout>
      <c:lineChart>
        <c:grouping val="standard"/>
        <c:varyColors val="0"/>
        <c:ser>
          <c:idx val="0"/>
          <c:order val="0"/>
          <c:tx>
            <c:strRef>
              <c:f>低出生体重児!$B$5</c:f>
              <c:strCache>
                <c:ptCount val="1"/>
                <c:pt idx="0">
                  <c:v>県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528538630379114E-2"/>
                  <c:y val="7.6188148148148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2-4052-A401-D7A52B1569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2-4052-A401-D7A52B1569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2-4052-A401-D7A52B1569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02-4052-A401-D7A52B1569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02-4052-A401-D7A52B1569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02-4052-A401-D7A52B1569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02-4052-A401-D7A52B1569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02-4052-A401-D7A52B1569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02-4052-A401-D7A52B1569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02-4052-A401-D7A52B1569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02-4052-A401-D7A52B1569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02-4052-A401-D7A52B1569B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02-4052-A401-D7A52B1569B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02-4052-A401-D7A52B1569B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02-4052-A401-D7A52B1569B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02-4052-A401-D7A52B1569B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02-4052-A401-D7A52B1569B0}"/>
                </c:ext>
              </c:extLst>
            </c:dLbl>
            <c:dLbl>
              <c:idx val="17"/>
              <c:layout>
                <c:manualLayout>
                  <c:x val="-2.6528663562275498E-2"/>
                  <c:y val="8.0891851851851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02-4052-A401-D7A52B1569B0}"/>
                </c:ext>
              </c:extLst>
            </c:dLbl>
            <c:dLbl>
              <c:idx val="18"/>
              <c:layout>
                <c:manualLayout>
                  <c:x val="-2.6203340903789823E-2"/>
                  <c:y val="8.7018518518518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02-4052-A401-D7A52B1569B0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低出生体重児!$D$4:$V$4</c:f>
              <c:strCache>
                <c:ptCount val="19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</c:strCache>
            </c:strRef>
          </c:cat>
          <c:val>
            <c:numRef>
              <c:f>低出生体重児!$D$5:$V$5</c:f>
              <c:numCache>
                <c:formatCode>0.0_);[Red]\(0.0\)</c:formatCode>
                <c:ptCount val="19"/>
                <c:pt idx="0">
                  <c:v>8.6</c:v>
                </c:pt>
                <c:pt idx="1">
                  <c:v>9.5</c:v>
                </c:pt>
                <c:pt idx="2">
                  <c:v>9.5</c:v>
                </c:pt>
                <c:pt idx="3">
                  <c:v>9.3000000000000007</c:v>
                </c:pt>
                <c:pt idx="4">
                  <c:v>10</c:v>
                </c:pt>
                <c:pt idx="5">
                  <c:v>9.9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8.9</c:v>
                </c:pt>
                <c:pt idx="11">
                  <c:v>9.5</c:v>
                </c:pt>
                <c:pt idx="12">
                  <c:v>9.5</c:v>
                </c:pt>
                <c:pt idx="13">
                  <c:v>8.73</c:v>
                </c:pt>
                <c:pt idx="14">
                  <c:v>9.4</c:v>
                </c:pt>
                <c:pt idx="15">
                  <c:v>9</c:v>
                </c:pt>
                <c:pt idx="16">
                  <c:v>9.1</c:v>
                </c:pt>
                <c:pt idx="17" formatCode="0.0_);\(0.0\)">
                  <c:v>8.9</c:v>
                </c:pt>
                <c:pt idx="18" formatCode="0.0_);\(0.0\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902-4052-A401-D7A52B1569B0}"/>
            </c:ext>
          </c:extLst>
        </c:ser>
        <c:ser>
          <c:idx val="1"/>
          <c:order val="1"/>
          <c:tx>
            <c:strRef>
              <c:f>低出生体重児!$B$6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square"/>
            <c:size val="8"/>
            <c:spPr>
              <a:solidFill>
                <a:schemeClr val="bg1"/>
              </a:solidFill>
              <a:ln w="25400">
                <a:solidFill>
                  <a:srgbClr val="C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321856173153608E-2"/>
                  <c:y val="-7.3836296296296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902-4052-A401-D7A52B1569B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02-4052-A401-D7A52B1569B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02-4052-A401-D7A52B1569B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02-4052-A401-D7A52B1569B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02-4052-A401-D7A52B1569B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02-4052-A401-D7A52B1569B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02-4052-A401-D7A52B1569B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902-4052-A401-D7A52B1569B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902-4052-A401-D7A52B1569B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902-4052-A401-D7A52B1569B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902-4052-A401-D7A52B1569B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902-4052-A401-D7A52B1569B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902-4052-A401-D7A52B1569B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902-4052-A401-D7A52B1569B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902-4052-A401-D7A52B1569B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902-4052-A401-D7A52B1569B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902-4052-A401-D7A52B1569B0}"/>
                </c:ext>
              </c:extLst>
            </c:dLbl>
            <c:dLbl>
              <c:idx val="17"/>
              <c:layout>
                <c:manualLayout>
                  <c:x val="-2.5735346019501004E-2"/>
                  <c:y val="-9.2651111111111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902-4052-A401-D7A52B1569B0}"/>
                </c:ext>
              </c:extLst>
            </c:dLbl>
            <c:dLbl>
              <c:idx val="18"/>
              <c:layout>
                <c:manualLayout>
                  <c:x val="-2.3823388275466338E-2"/>
                  <c:y val="-9.877777777777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902-4052-A401-D7A52B1569B0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低出生体重児!$D$4:$V$4</c:f>
              <c:strCache>
                <c:ptCount val="19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</c:strCache>
            </c:strRef>
          </c:cat>
          <c:val>
            <c:numRef>
              <c:f>低出生体重児!$D$6:$V$6</c:f>
              <c:numCache>
                <c:formatCode>0.0_);[Red]\(0.0\)</c:formatCode>
                <c:ptCount val="19"/>
                <c:pt idx="0">
                  <c:v>9.1</c:v>
                </c:pt>
                <c:pt idx="1">
                  <c:v>9.4</c:v>
                </c:pt>
                <c:pt idx="2">
                  <c:v>9.5</c:v>
                </c:pt>
                <c:pt idx="3">
                  <c:v>9.6</c:v>
                </c:pt>
                <c:pt idx="4">
                  <c:v>9.6999999999999993</c:v>
                </c:pt>
                <c:pt idx="5">
                  <c:v>9.6</c:v>
                </c:pt>
                <c:pt idx="6">
                  <c:v>9.6</c:v>
                </c:pt>
                <c:pt idx="7">
                  <c:v>9.6</c:v>
                </c:pt>
                <c:pt idx="8">
                  <c:v>9.6</c:v>
                </c:pt>
                <c:pt idx="9">
                  <c:v>9.6</c:v>
                </c:pt>
                <c:pt idx="10">
                  <c:v>9.6</c:v>
                </c:pt>
                <c:pt idx="11">
                  <c:v>9.5</c:v>
                </c:pt>
                <c:pt idx="12">
                  <c:v>9.5</c:v>
                </c:pt>
                <c:pt idx="13">
                  <c:v>9.43</c:v>
                </c:pt>
                <c:pt idx="14">
                  <c:v>9.4</c:v>
                </c:pt>
                <c:pt idx="15">
                  <c:v>9.4</c:v>
                </c:pt>
                <c:pt idx="16">
                  <c:v>9.4</c:v>
                </c:pt>
                <c:pt idx="17" formatCode="0.0_);\(0.0\)">
                  <c:v>9.1999999999999993</c:v>
                </c:pt>
                <c:pt idx="18" formatCode="0.0_);\(0.0\)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902-4052-A401-D7A52B15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27392"/>
        <c:axId val="105228928"/>
      </c:lineChart>
      <c:catAx>
        <c:axId val="105227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22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22892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227392"/>
        <c:crosses val="autoZero"/>
        <c:crossBetween val="between"/>
        <c:majorUnit val="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2787445493775202"/>
          <c:y val="0.49623772728222076"/>
          <c:w val="0.12395205563567162"/>
          <c:h val="0.17793027849488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20731</xdr:colOff>
      <xdr:row>38</xdr:row>
      <xdr:rowOff>190499</xdr:rowOff>
    </xdr:from>
    <xdr:to>
      <xdr:col>22</xdr:col>
      <xdr:colOff>-1</xdr:colOff>
      <xdr:row>51</xdr:row>
      <xdr:rowOff>122646</xdr:rowOff>
    </xdr:to>
    <xdr:graphicFrame macro="">
      <xdr:nvGraphicFramePr>
        <xdr:cNvPr id="1143" name="グラフ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48439</xdr:colOff>
      <xdr:row>8</xdr:row>
      <xdr:rowOff>1058</xdr:rowOff>
    </xdr:from>
    <xdr:to>
      <xdr:col>22</xdr:col>
      <xdr:colOff>30445</xdr:colOff>
      <xdr:row>20</xdr:row>
      <xdr:rowOff>146117</xdr:rowOff>
    </xdr:to>
    <xdr:graphicFrame macro="">
      <xdr:nvGraphicFramePr>
        <xdr:cNvPr id="1144" name="グラフ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0.05111</cdr:x>
      <cdr:y>0.03962</cdr:y>
    </cdr:from>
    <cdr:to>
      <cdr:x>0.08127</cdr:x>
      <cdr:y>0.12959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332" y="128388"/>
          <a:ext cx="289928" cy="29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0.04421</cdr:x>
      <cdr:y>0.04847</cdr:y>
    </cdr:from>
    <cdr:to>
      <cdr:x>0.08628</cdr:x>
      <cdr:y>0.13292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622" y="117675"/>
          <a:ext cx="391453" cy="1994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64"/>
  <sheetViews>
    <sheetView tabSelected="1" view="pageBreakPreview" zoomScale="85" zoomScaleNormal="85" zoomScaleSheetLayoutView="85" workbookViewId="0">
      <selection activeCell="AA56" sqref="AA56"/>
    </sheetView>
  </sheetViews>
  <sheetFormatPr defaultRowHeight="14.25" x14ac:dyDescent="0.15"/>
  <cols>
    <col min="1" max="1" width="0.5" style="1" customWidth="1"/>
    <col min="2" max="20" width="5.25" style="1" customWidth="1"/>
    <col min="21" max="21" width="6.25" style="1" customWidth="1"/>
    <col min="22" max="22" width="6.375" style="1" customWidth="1"/>
    <col min="23" max="23" width="0.75" style="1" customWidth="1"/>
    <col min="24" max="16384" width="9" style="1"/>
  </cols>
  <sheetData>
    <row r="1" spans="1:22" ht="21" x14ac:dyDescent="0.2">
      <c r="A1" s="2" t="s">
        <v>21</v>
      </c>
      <c r="B1" s="37" t="s">
        <v>22</v>
      </c>
    </row>
    <row r="2" spans="1:22" ht="6" customHeight="1" x14ac:dyDescent="0.15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6.5" customHeight="1" thickBot="1" x14ac:dyDescent="0.2">
      <c r="B3" s="36" t="s">
        <v>43</v>
      </c>
    </row>
    <row r="4" spans="1:22" ht="16.5" customHeight="1" thickBot="1" x14ac:dyDescent="0.2">
      <c r="B4" s="81" t="s">
        <v>0</v>
      </c>
      <c r="C4" s="82"/>
      <c r="D4" s="57" t="s">
        <v>8</v>
      </c>
      <c r="E4" s="57" t="s">
        <v>9</v>
      </c>
      <c r="F4" s="57" t="s">
        <v>10</v>
      </c>
      <c r="G4" s="57" t="s">
        <v>11</v>
      </c>
      <c r="H4" s="57" t="s">
        <v>16</v>
      </c>
      <c r="I4" s="57" t="s">
        <v>13</v>
      </c>
      <c r="J4" s="57" t="s">
        <v>15</v>
      </c>
      <c r="K4" s="58" t="s">
        <v>17</v>
      </c>
      <c r="L4" s="59" t="s">
        <v>18</v>
      </c>
      <c r="M4" s="57" t="s">
        <v>19</v>
      </c>
      <c r="N4" s="57" t="s">
        <v>20</v>
      </c>
      <c r="O4" s="57" t="s">
        <v>47</v>
      </c>
      <c r="P4" s="57" t="s">
        <v>48</v>
      </c>
      <c r="Q4" s="60" t="s">
        <v>41</v>
      </c>
      <c r="R4" s="58" t="s">
        <v>42</v>
      </c>
      <c r="S4" s="58" t="s">
        <v>49</v>
      </c>
      <c r="T4" s="58" t="s">
        <v>50</v>
      </c>
      <c r="U4" s="65" t="s">
        <v>52</v>
      </c>
      <c r="V4" s="61" t="s">
        <v>53</v>
      </c>
    </row>
    <row r="5" spans="1:22" ht="16.5" customHeight="1" thickTop="1" x14ac:dyDescent="0.15">
      <c r="B5" s="83" t="s">
        <v>2</v>
      </c>
      <c r="C5" s="84"/>
      <c r="D5" s="38">
        <v>8.6</v>
      </c>
      <c r="E5" s="38">
        <v>9.5</v>
      </c>
      <c r="F5" s="38">
        <v>9.5</v>
      </c>
      <c r="G5" s="38">
        <v>9.3000000000000007</v>
      </c>
      <c r="H5" s="38">
        <v>10</v>
      </c>
      <c r="I5" s="38">
        <v>9.9</v>
      </c>
      <c r="J5" s="39">
        <v>9.8000000000000007</v>
      </c>
      <c r="K5" s="40">
        <v>9.3000000000000007</v>
      </c>
      <c r="L5" s="40">
        <v>9.1999999999999993</v>
      </c>
      <c r="M5" s="39">
        <v>9.6999999999999993</v>
      </c>
      <c r="N5" s="39">
        <v>8.9</v>
      </c>
      <c r="O5" s="39">
        <v>9.5</v>
      </c>
      <c r="P5" s="39">
        <v>9.5</v>
      </c>
      <c r="Q5" s="41">
        <v>8.73</v>
      </c>
      <c r="R5" s="40">
        <v>9.4</v>
      </c>
      <c r="S5" s="40">
        <v>9</v>
      </c>
      <c r="T5" s="40">
        <v>9.1</v>
      </c>
      <c r="U5" s="66">
        <v>8.9</v>
      </c>
      <c r="V5" s="55">
        <v>10</v>
      </c>
    </row>
    <row r="6" spans="1:22" ht="16.5" customHeight="1" thickBot="1" x14ac:dyDescent="0.2">
      <c r="B6" s="79" t="s">
        <v>1</v>
      </c>
      <c r="C6" s="80"/>
      <c r="D6" s="42">
        <v>9.1</v>
      </c>
      <c r="E6" s="42">
        <v>9.4</v>
      </c>
      <c r="F6" s="42">
        <v>9.5</v>
      </c>
      <c r="G6" s="42">
        <v>9.6</v>
      </c>
      <c r="H6" s="42">
        <v>9.6999999999999993</v>
      </c>
      <c r="I6" s="42">
        <v>9.6</v>
      </c>
      <c r="J6" s="43">
        <v>9.6</v>
      </c>
      <c r="K6" s="44">
        <v>9.6</v>
      </c>
      <c r="L6" s="44">
        <v>9.6</v>
      </c>
      <c r="M6" s="42">
        <v>9.6</v>
      </c>
      <c r="N6" s="42">
        <v>9.6</v>
      </c>
      <c r="O6" s="42">
        <v>9.5</v>
      </c>
      <c r="P6" s="42">
        <v>9.5</v>
      </c>
      <c r="Q6" s="45">
        <v>9.43</v>
      </c>
      <c r="R6" s="44">
        <v>9.4</v>
      </c>
      <c r="S6" s="44">
        <v>9.4</v>
      </c>
      <c r="T6" s="44">
        <v>9.4</v>
      </c>
      <c r="U6" s="67">
        <v>9.1999999999999993</v>
      </c>
      <c r="V6" s="56">
        <v>9.4</v>
      </c>
    </row>
    <row r="7" spans="1:22" ht="16.5" customHeight="1" x14ac:dyDescent="0.15">
      <c r="C7" s="3" t="s">
        <v>3</v>
      </c>
      <c r="U7" s="33"/>
      <c r="V7" s="33" t="s">
        <v>51</v>
      </c>
    </row>
    <row r="8" spans="1:22" ht="16.5" customHeight="1" x14ac:dyDescent="0.15"/>
    <row r="9" spans="1:22" ht="16.5" customHeight="1" x14ac:dyDescent="0.15"/>
    <row r="10" spans="1:22" ht="16.5" customHeight="1" x14ac:dyDescent="0.15"/>
    <row r="11" spans="1:22" ht="16.5" customHeight="1" x14ac:dyDescent="0.15"/>
    <row r="12" spans="1:22" ht="16.5" customHeight="1" x14ac:dyDescent="0.15"/>
    <row r="13" spans="1:22" ht="16.5" customHeight="1" x14ac:dyDescent="0.15"/>
    <row r="14" spans="1:22" ht="16.5" customHeight="1" x14ac:dyDescent="0.15"/>
    <row r="15" spans="1:22" ht="16.5" customHeight="1" x14ac:dyDescent="0.15"/>
    <row r="16" spans="1:22" ht="16.5" customHeight="1" x14ac:dyDescent="0.15"/>
    <row r="17" spans="2:22" ht="16.5" customHeight="1" x14ac:dyDescent="0.15"/>
    <row r="18" spans="2:22" ht="16.5" customHeight="1" x14ac:dyDescent="0.15"/>
    <row r="19" spans="2:22" ht="16.5" customHeight="1" x14ac:dyDescent="0.15"/>
    <row r="20" spans="2:22" ht="16.5" customHeight="1" x14ac:dyDescent="0.15"/>
    <row r="21" spans="2:22" ht="16.5" customHeight="1" x14ac:dyDescent="0.15"/>
    <row r="22" spans="2:22" ht="16.5" customHeight="1" x14ac:dyDescent="0.15"/>
    <row r="23" spans="2:22" ht="16.5" customHeight="1" thickBot="1" x14ac:dyDescent="0.2">
      <c r="B23" s="1" t="s">
        <v>44</v>
      </c>
    </row>
    <row r="24" spans="2:22" ht="16.5" customHeight="1" thickBot="1" x14ac:dyDescent="0.2">
      <c r="B24" s="62"/>
      <c r="C24" s="63"/>
      <c r="D24" s="57" t="s">
        <v>8</v>
      </c>
      <c r="E24" s="57" t="s">
        <v>9</v>
      </c>
      <c r="F24" s="57" t="s">
        <v>10</v>
      </c>
      <c r="G24" s="57" t="s">
        <v>11</v>
      </c>
      <c r="H24" s="57" t="s">
        <v>16</v>
      </c>
      <c r="I24" s="57" t="s">
        <v>13</v>
      </c>
      <c r="J24" s="57" t="s">
        <v>15</v>
      </c>
      <c r="K24" s="57" t="s">
        <v>17</v>
      </c>
      <c r="L24" s="58" t="s">
        <v>18</v>
      </c>
      <c r="M24" s="57" t="s">
        <v>19</v>
      </c>
      <c r="N24" s="57" t="s">
        <v>20</v>
      </c>
      <c r="O24" s="57" t="s">
        <v>47</v>
      </c>
      <c r="P24" s="57" t="s">
        <v>48</v>
      </c>
      <c r="Q24" s="57" t="s">
        <v>41</v>
      </c>
      <c r="R24" s="60" t="s">
        <v>42</v>
      </c>
      <c r="S24" s="58" t="s">
        <v>49</v>
      </c>
      <c r="T24" s="58" t="s">
        <v>50</v>
      </c>
      <c r="U24" s="57" t="s">
        <v>52</v>
      </c>
      <c r="V24" s="64" t="s">
        <v>53</v>
      </c>
    </row>
    <row r="25" spans="2:22" ht="16.5" customHeight="1" thickTop="1" x14ac:dyDescent="0.15">
      <c r="B25" s="85" t="s">
        <v>40</v>
      </c>
      <c r="C25" s="86"/>
      <c r="D25" s="7">
        <v>4</v>
      </c>
      <c r="E25" s="7">
        <v>5</v>
      </c>
      <c r="F25" s="7">
        <v>6</v>
      </c>
      <c r="G25" s="7">
        <v>8</v>
      </c>
      <c r="H25" s="7">
        <v>11</v>
      </c>
      <c r="I25" s="12">
        <v>4</v>
      </c>
      <c r="J25" s="13">
        <v>5</v>
      </c>
      <c r="K25" s="13">
        <v>4</v>
      </c>
      <c r="L25" s="14">
        <v>5</v>
      </c>
      <c r="M25" s="14">
        <v>5</v>
      </c>
      <c r="N25" s="15">
        <v>10</v>
      </c>
      <c r="O25" s="15">
        <v>6</v>
      </c>
      <c r="P25" s="15">
        <v>7</v>
      </c>
      <c r="Q25" s="15">
        <v>5</v>
      </c>
      <c r="R25" s="16">
        <v>3</v>
      </c>
      <c r="S25" s="14">
        <v>5</v>
      </c>
      <c r="T25" s="14">
        <v>4</v>
      </c>
      <c r="U25" s="15">
        <v>10</v>
      </c>
      <c r="V25" s="69">
        <v>5</v>
      </c>
    </row>
    <row r="26" spans="2:22" ht="16.5" customHeight="1" x14ac:dyDescent="0.15">
      <c r="B26" s="87" t="s">
        <v>4</v>
      </c>
      <c r="C26" s="88"/>
      <c r="D26" s="17">
        <v>54</v>
      </c>
      <c r="E26" s="17">
        <v>53</v>
      </c>
      <c r="F26" s="17">
        <v>55</v>
      </c>
      <c r="G26" s="17">
        <v>53</v>
      </c>
      <c r="H26" s="17">
        <v>54</v>
      </c>
      <c r="I26" s="18">
        <v>56</v>
      </c>
      <c r="J26" s="17">
        <v>58</v>
      </c>
      <c r="K26" s="17">
        <v>45</v>
      </c>
      <c r="L26" s="19">
        <v>50</v>
      </c>
      <c r="M26" s="17">
        <v>51</v>
      </c>
      <c r="N26" s="20">
        <v>67</v>
      </c>
      <c r="O26" s="20">
        <v>53</v>
      </c>
      <c r="P26" s="20">
        <v>47</v>
      </c>
      <c r="Q26" s="20">
        <v>38</v>
      </c>
      <c r="R26" s="21">
        <v>50</v>
      </c>
      <c r="S26" s="35">
        <v>33</v>
      </c>
      <c r="T26" s="35">
        <v>37</v>
      </c>
      <c r="U26" s="20">
        <v>49</v>
      </c>
      <c r="V26" s="70">
        <v>46</v>
      </c>
    </row>
    <row r="27" spans="2:22" ht="16.5" customHeight="1" x14ac:dyDescent="0.15">
      <c r="B27" s="87" t="s">
        <v>5</v>
      </c>
      <c r="C27" s="88"/>
      <c r="D27" s="17">
        <v>65</v>
      </c>
      <c r="E27" s="17">
        <v>72</v>
      </c>
      <c r="F27" s="17">
        <v>83</v>
      </c>
      <c r="G27" s="17">
        <v>67</v>
      </c>
      <c r="H27" s="17">
        <v>81</v>
      </c>
      <c r="I27" s="18">
        <v>92</v>
      </c>
      <c r="J27" s="22">
        <v>84</v>
      </c>
      <c r="K27" s="22">
        <v>87</v>
      </c>
      <c r="L27" s="19">
        <v>82</v>
      </c>
      <c r="M27" s="17">
        <v>95</v>
      </c>
      <c r="N27" s="20">
        <v>75</v>
      </c>
      <c r="O27" s="20">
        <v>74</v>
      </c>
      <c r="P27" s="20">
        <v>84</v>
      </c>
      <c r="Q27" s="20">
        <v>63</v>
      </c>
      <c r="R27" s="21">
        <v>73</v>
      </c>
      <c r="S27" s="35">
        <v>71</v>
      </c>
      <c r="T27" s="35">
        <v>70</v>
      </c>
      <c r="U27" s="20">
        <v>67</v>
      </c>
      <c r="V27" s="70">
        <v>79</v>
      </c>
    </row>
    <row r="28" spans="2:22" ht="16.5" customHeight="1" x14ac:dyDescent="0.15">
      <c r="B28" s="87" t="s">
        <v>6</v>
      </c>
      <c r="C28" s="88"/>
      <c r="D28" s="17">
        <v>176</v>
      </c>
      <c r="E28" s="17">
        <v>211</v>
      </c>
      <c r="F28" s="17">
        <v>192</v>
      </c>
      <c r="G28" s="17">
        <v>213</v>
      </c>
      <c r="H28" s="17">
        <v>198</v>
      </c>
      <c r="I28" s="18">
        <v>232</v>
      </c>
      <c r="J28" s="17">
        <v>209</v>
      </c>
      <c r="K28" s="17">
        <v>193</v>
      </c>
      <c r="L28" s="19">
        <v>185</v>
      </c>
      <c r="M28" s="19">
        <v>223</v>
      </c>
      <c r="N28" s="20">
        <v>179</v>
      </c>
      <c r="O28" s="20">
        <v>217</v>
      </c>
      <c r="P28" s="20">
        <v>218</v>
      </c>
      <c r="Q28" s="20">
        <v>154</v>
      </c>
      <c r="R28" s="21">
        <v>178</v>
      </c>
      <c r="S28" s="35">
        <v>171</v>
      </c>
      <c r="T28" s="35">
        <v>151</v>
      </c>
      <c r="U28" s="20">
        <v>151</v>
      </c>
      <c r="V28" s="70">
        <v>186</v>
      </c>
    </row>
    <row r="29" spans="2:22" ht="16.5" customHeight="1" thickBot="1" x14ac:dyDescent="0.2">
      <c r="B29" s="89" t="s">
        <v>7</v>
      </c>
      <c r="C29" s="90"/>
      <c r="D29" s="46">
        <v>1099</v>
      </c>
      <c r="E29" s="46">
        <v>1201</v>
      </c>
      <c r="F29" s="46">
        <v>1157</v>
      </c>
      <c r="G29" s="46">
        <v>1158</v>
      </c>
      <c r="H29" s="46">
        <v>1293</v>
      </c>
      <c r="I29" s="47">
        <v>1245</v>
      </c>
      <c r="J29" s="46">
        <v>1228</v>
      </c>
      <c r="K29" s="46">
        <v>1179</v>
      </c>
      <c r="L29" s="48">
        <v>1157</v>
      </c>
      <c r="M29" s="49">
        <v>1171</v>
      </c>
      <c r="N29" s="46">
        <v>1094</v>
      </c>
      <c r="O29" s="46">
        <v>1122</v>
      </c>
      <c r="P29" s="46">
        <v>1122</v>
      </c>
      <c r="Q29" s="46">
        <v>1040</v>
      </c>
      <c r="R29" s="50">
        <v>1066</v>
      </c>
      <c r="S29" s="51">
        <v>1001</v>
      </c>
      <c r="T29" s="51">
        <v>948</v>
      </c>
      <c r="U29" s="46">
        <v>883</v>
      </c>
      <c r="V29" s="71">
        <v>955</v>
      </c>
    </row>
    <row r="30" spans="2:22" ht="16.5" customHeight="1" thickBot="1" x14ac:dyDescent="0.2">
      <c r="B30" s="126" t="s">
        <v>29</v>
      </c>
      <c r="C30" s="127"/>
      <c r="D30" s="52">
        <v>1398</v>
      </c>
      <c r="E30" s="52">
        <v>1542</v>
      </c>
      <c r="F30" s="52">
        <v>1493</v>
      </c>
      <c r="G30" s="52">
        <v>1499</v>
      </c>
      <c r="H30" s="52">
        <v>1637</v>
      </c>
      <c r="I30" s="52">
        <v>1629</v>
      </c>
      <c r="J30" s="52">
        <v>1584</v>
      </c>
      <c r="K30" s="52">
        <v>1508</v>
      </c>
      <c r="L30" s="52">
        <v>1479</v>
      </c>
      <c r="M30" s="52">
        <v>1545</v>
      </c>
      <c r="N30" s="52">
        <v>1425</v>
      </c>
      <c r="O30" s="52">
        <v>1472</v>
      </c>
      <c r="P30" s="52">
        <v>1478</v>
      </c>
      <c r="Q30" s="52">
        <v>1300</v>
      </c>
      <c r="R30" s="53">
        <v>1370</v>
      </c>
      <c r="S30" s="54">
        <v>1281</v>
      </c>
      <c r="T30" s="54">
        <v>1210</v>
      </c>
      <c r="U30" s="52">
        <v>1160</v>
      </c>
      <c r="V30" s="72">
        <f>SUM(V25:V29)</f>
        <v>1271</v>
      </c>
    </row>
    <row r="31" spans="2:22" ht="16.5" customHeight="1" thickBot="1" x14ac:dyDescent="0.2">
      <c r="B31" s="2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73"/>
    </row>
    <row r="32" spans="2:22" ht="16.5" customHeight="1" thickBot="1" x14ac:dyDescent="0.2">
      <c r="B32" s="128" t="s">
        <v>14</v>
      </c>
      <c r="C32" s="129"/>
      <c r="D32" s="23">
        <f t="shared" ref="D32:T32" si="0">SUM(D25:D27)</f>
        <v>123</v>
      </c>
      <c r="E32" s="23">
        <f t="shared" si="0"/>
        <v>130</v>
      </c>
      <c r="F32" s="23">
        <f t="shared" si="0"/>
        <v>144</v>
      </c>
      <c r="G32" s="23">
        <f t="shared" si="0"/>
        <v>128</v>
      </c>
      <c r="H32" s="23">
        <f t="shared" si="0"/>
        <v>146</v>
      </c>
      <c r="I32" s="23">
        <f t="shared" si="0"/>
        <v>152</v>
      </c>
      <c r="J32" s="23">
        <f t="shared" si="0"/>
        <v>147</v>
      </c>
      <c r="K32" s="23">
        <f t="shared" si="0"/>
        <v>136</v>
      </c>
      <c r="L32" s="23">
        <f t="shared" si="0"/>
        <v>137</v>
      </c>
      <c r="M32" s="23">
        <f t="shared" si="0"/>
        <v>151</v>
      </c>
      <c r="N32" s="23">
        <f t="shared" si="0"/>
        <v>152</v>
      </c>
      <c r="O32" s="23">
        <f t="shared" si="0"/>
        <v>133</v>
      </c>
      <c r="P32" s="23">
        <f t="shared" si="0"/>
        <v>138</v>
      </c>
      <c r="Q32" s="23">
        <f t="shared" si="0"/>
        <v>106</v>
      </c>
      <c r="R32" s="24">
        <f t="shared" si="0"/>
        <v>126</v>
      </c>
      <c r="S32" s="34">
        <f t="shared" si="0"/>
        <v>109</v>
      </c>
      <c r="T32" s="34">
        <f t="shared" si="0"/>
        <v>111</v>
      </c>
      <c r="U32" s="23">
        <f>SUM(U25:U27)</f>
        <v>126</v>
      </c>
      <c r="V32" s="74">
        <f>SUM(V25:V27)</f>
        <v>130</v>
      </c>
    </row>
    <row r="33" spans="2:22" ht="16.5" customHeight="1" x14ac:dyDescent="0.15">
      <c r="U33" s="33"/>
      <c r="V33" s="75" t="s">
        <v>12</v>
      </c>
    </row>
    <row r="34" spans="2:22" ht="16.5" customHeight="1" thickBot="1" x14ac:dyDescent="0.2">
      <c r="B34" s="1" t="s">
        <v>45</v>
      </c>
      <c r="V34" s="76"/>
    </row>
    <row r="35" spans="2:22" ht="16.5" customHeight="1" thickBot="1" x14ac:dyDescent="0.2">
      <c r="B35" s="81"/>
      <c r="C35" s="82"/>
      <c r="D35" s="57" t="s">
        <v>8</v>
      </c>
      <c r="E35" s="57" t="s">
        <v>9</v>
      </c>
      <c r="F35" s="57" t="s">
        <v>10</v>
      </c>
      <c r="G35" s="57" t="s">
        <v>11</v>
      </c>
      <c r="H35" s="57" t="s">
        <v>16</v>
      </c>
      <c r="I35" s="57" t="s">
        <v>13</v>
      </c>
      <c r="J35" s="57" t="s">
        <v>15</v>
      </c>
      <c r="K35" s="57" t="s">
        <v>17</v>
      </c>
      <c r="L35" s="58" t="s">
        <v>18</v>
      </c>
      <c r="M35" s="57" t="s">
        <v>19</v>
      </c>
      <c r="N35" s="57" t="s">
        <v>20</v>
      </c>
      <c r="O35" s="57" t="s">
        <v>47</v>
      </c>
      <c r="P35" s="57" t="s">
        <v>48</v>
      </c>
      <c r="Q35" s="57" t="s">
        <v>41</v>
      </c>
      <c r="R35" s="60" t="s">
        <v>42</v>
      </c>
      <c r="S35" s="58" t="s">
        <v>49</v>
      </c>
      <c r="T35" s="58" t="s">
        <v>50</v>
      </c>
      <c r="U35" s="57" t="s">
        <v>52</v>
      </c>
      <c r="V35" s="77" t="s">
        <v>53</v>
      </c>
    </row>
    <row r="36" spans="2:22" ht="16.5" customHeight="1" thickTop="1" x14ac:dyDescent="0.15">
      <c r="B36" s="83" t="s">
        <v>2</v>
      </c>
      <c r="C36" s="84"/>
      <c r="D36" s="6">
        <v>7.5</v>
      </c>
      <c r="E36" s="6">
        <v>8</v>
      </c>
      <c r="F36" s="6">
        <v>9.1999999999999993</v>
      </c>
      <c r="G36" s="6">
        <v>7.91</v>
      </c>
      <c r="H36" s="6">
        <v>9</v>
      </c>
      <c r="I36" s="26">
        <v>9.1999999999999993</v>
      </c>
      <c r="J36" s="27">
        <v>9.1</v>
      </c>
      <c r="K36" s="6">
        <v>8.4</v>
      </c>
      <c r="L36" s="28">
        <v>8.5</v>
      </c>
      <c r="M36" s="29">
        <v>9.4</v>
      </c>
      <c r="N36" s="22">
        <v>9.5</v>
      </c>
      <c r="O36" s="7">
        <v>8.5</v>
      </c>
      <c r="P36" s="7">
        <v>8.9</v>
      </c>
      <c r="Q36" s="7">
        <v>7.1</v>
      </c>
      <c r="R36" s="30">
        <v>8.6</v>
      </c>
      <c r="S36" s="26">
        <v>7.6</v>
      </c>
      <c r="T36" s="26">
        <v>8.3000000000000007</v>
      </c>
      <c r="U36" s="7">
        <v>9.6999999999999993</v>
      </c>
      <c r="V36" s="78">
        <v>10.3</v>
      </c>
    </row>
    <row r="37" spans="2:22" ht="16.5" customHeight="1" thickBot="1" x14ac:dyDescent="0.2">
      <c r="B37" s="79" t="s">
        <v>1</v>
      </c>
      <c r="C37" s="80"/>
      <c r="D37" s="8">
        <v>7.5</v>
      </c>
      <c r="E37" s="8">
        <v>7.6</v>
      </c>
      <c r="F37" s="8">
        <v>7.7</v>
      </c>
      <c r="G37" s="8">
        <v>7.7</v>
      </c>
      <c r="H37" s="8">
        <v>7.8</v>
      </c>
      <c r="I37" s="31">
        <v>7.6</v>
      </c>
      <c r="J37" s="32">
        <v>7.5</v>
      </c>
      <c r="K37" s="8">
        <v>7.5</v>
      </c>
      <c r="L37" s="32">
        <v>7.6</v>
      </c>
      <c r="M37" s="32">
        <v>7.7</v>
      </c>
      <c r="N37" s="9">
        <v>7.7</v>
      </c>
      <c r="O37" s="9">
        <v>7.7</v>
      </c>
      <c r="P37" s="9">
        <v>7.5</v>
      </c>
      <c r="Q37" s="9">
        <v>7.2</v>
      </c>
      <c r="R37" s="11">
        <v>7.3</v>
      </c>
      <c r="S37" s="10">
        <v>7.3</v>
      </c>
      <c r="T37" s="10">
        <v>7.4</v>
      </c>
      <c r="U37" s="9">
        <v>7.4</v>
      </c>
      <c r="V37" s="68">
        <v>7.5</v>
      </c>
    </row>
    <row r="38" spans="2:22" ht="16.5" customHeight="1" x14ac:dyDescent="0.15">
      <c r="R38"/>
      <c r="T38"/>
      <c r="U38" s="33"/>
      <c r="V38" s="33" t="s">
        <v>12</v>
      </c>
    </row>
    <row r="39" spans="2:22" ht="16.5" customHeight="1" x14ac:dyDescent="0.15">
      <c r="T39" s="3"/>
    </row>
    <row r="40" spans="2:22" ht="16.5" customHeight="1" x14ac:dyDescent="0.15"/>
    <row r="41" spans="2:22" ht="16.5" customHeight="1" x14ac:dyDescent="0.15"/>
    <row r="42" spans="2:22" ht="16.5" customHeight="1" x14ac:dyDescent="0.15"/>
    <row r="43" spans="2:22" ht="16.5" customHeight="1" x14ac:dyDescent="0.15"/>
    <row r="44" spans="2:22" ht="16.5" customHeight="1" x14ac:dyDescent="0.15"/>
    <row r="45" spans="2:22" ht="16.5" customHeight="1" x14ac:dyDescent="0.15"/>
    <row r="46" spans="2:22" ht="16.5" customHeight="1" x14ac:dyDescent="0.15"/>
    <row r="47" spans="2:22" ht="16.5" customHeight="1" x14ac:dyDescent="0.15"/>
    <row r="48" spans="2:22" ht="16.5" customHeight="1" x14ac:dyDescent="0.15"/>
    <row r="49" spans="2:22" ht="16.5" customHeight="1" x14ac:dyDescent="0.15"/>
    <row r="50" spans="2:22" ht="16.5" customHeight="1" x14ac:dyDescent="0.15"/>
    <row r="51" spans="2:22" ht="16.5" customHeight="1" x14ac:dyDescent="0.15"/>
    <row r="52" spans="2:22" ht="16.5" customHeight="1" x14ac:dyDescent="0.15"/>
    <row r="53" spans="2:22" ht="16.5" customHeight="1" x14ac:dyDescent="0.15"/>
    <row r="54" spans="2:22" ht="16.5" customHeight="1" thickBot="1" x14ac:dyDescent="0.2">
      <c r="B54" s="1" t="s">
        <v>46</v>
      </c>
      <c r="O54" s="5" t="s">
        <v>54</v>
      </c>
    </row>
    <row r="55" spans="2:22" ht="16.5" customHeight="1" thickBot="1" x14ac:dyDescent="0.2">
      <c r="B55" s="115"/>
      <c r="C55" s="116"/>
      <c r="D55" s="115" t="s">
        <v>27</v>
      </c>
      <c r="E55" s="121"/>
      <c r="F55" s="124" t="s">
        <v>30</v>
      </c>
      <c r="G55" s="121"/>
      <c r="H55" s="124" t="s">
        <v>31</v>
      </c>
      <c r="I55" s="121"/>
      <c r="J55" s="124" t="s">
        <v>32</v>
      </c>
      <c r="K55" s="121"/>
      <c r="L55" s="124" t="s">
        <v>33</v>
      </c>
      <c r="M55" s="121"/>
      <c r="N55" s="124" t="s">
        <v>34</v>
      </c>
      <c r="O55" s="125"/>
    </row>
    <row r="56" spans="2:22" ht="16.5" customHeight="1" thickTop="1" x14ac:dyDescent="0.15">
      <c r="B56" s="117" t="s">
        <v>25</v>
      </c>
      <c r="C56" s="118"/>
      <c r="D56" s="112">
        <f>SUM(F56,H56,J56,L56,N56,F60,H60,J60,L60,N60,P60,R60)</f>
        <v>12670</v>
      </c>
      <c r="E56" s="105"/>
      <c r="F56" s="106">
        <f>V25</f>
        <v>5</v>
      </c>
      <c r="G56" s="105"/>
      <c r="H56" s="106">
        <f>V26</f>
        <v>46</v>
      </c>
      <c r="I56" s="105"/>
      <c r="J56" s="106">
        <f>V27</f>
        <v>79</v>
      </c>
      <c r="K56" s="105"/>
      <c r="L56" s="106">
        <f>V28</f>
        <v>186</v>
      </c>
      <c r="M56" s="105"/>
      <c r="N56" s="106">
        <f>V29</f>
        <v>955</v>
      </c>
      <c r="O56" s="107"/>
      <c r="P56" s="76"/>
      <c r="Q56" s="76"/>
      <c r="R56" s="76"/>
      <c r="S56" s="76"/>
      <c r="T56" s="76"/>
      <c r="U56" s="76"/>
      <c r="V56" s="76"/>
    </row>
    <row r="57" spans="2:22" ht="16.5" customHeight="1" thickBot="1" x14ac:dyDescent="0.2">
      <c r="B57" s="119" t="s">
        <v>26</v>
      </c>
      <c r="C57" s="120"/>
      <c r="D57" s="122"/>
      <c r="E57" s="123"/>
      <c r="F57" s="91">
        <f>F56/$D$56*100</f>
        <v>3.9463299131807419E-2</v>
      </c>
      <c r="G57" s="101"/>
      <c r="H57" s="99">
        <f t="shared" ref="H57" si="1">H56/$D$56*100</f>
        <v>0.36306235201262826</v>
      </c>
      <c r="I57" s="100"/>
      <c r="J57" s="99">
        <f t="shared" ref="J57" si="2">J56/$D$56*100</f>
        <v>0.62352012628255726</v>
      </c>
      <c r="K57" s="100"/>
      <c r="L57" s="99">
        <f t="shared" ref="L57" si="3">L56/$D$56*100</f>
        <v>1.468034727703236</v>
      </c>
      <c r="M57" s="100"/>
      <c r="N57" s="99">
        <f t="shared" ref="N57" si="4">N56/$D$56*100</f>
        <v>7.5374901341752176</v>
      </c>
      <c r="O57" s="110"/>
      <c r="P57" s="76"/>
      <c r="Q57" s="76"/>
      <c r="R57" s="76"/>
      <c r="S57" s="76"/>
      <c r="T57" s="76"/>
      <c r="U57" s="76"/>
      <c r="V57" s="76"/>
    </row>
    <row r="58" spans="2:22" ht="10.5" customHeight="1" thickBot="1" x14ac:dyDescent="0.2"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</row>
    <row r="59" spans="2:22" ht="16.5" customHeight="1" thickBot="1" x14ac:dyDescent="0.2">
      <c r="D59" s="76"/>
      <c r="E59" s="76"/>
      <c r="F59" s="113" t="s">
        <v>35</v>
      </c>
      <c r="G59" s="109"/>
      <c r="H59" s="108" t="s">
        <v>36</v>
      </c>
      <c r="I59" s="109"/>
      <c r="J59" s="102" t="s">
        <v>37</v>
      </c>
      <c r="K59" s="109"/>
      <c r="L59" s="102" t="s">
        <v>38</v>
      </c>
      <c r="M59" s="109"/>
      <c r="N59" s="102" t="s">
        <v>39</v>
      </c>
      <c r="O59" s="109"/>
      <c r="P59" s="102" t="s">
        <v>23</v>
      </c>
      <c r="Q59" s="109"/>
      <c r="R59" s="102" t="s">
        <v>28</v>
      </c>
      <c r="S59" s="103"/>
      <c r="T59" s="73"/>
      <c r="U59" s="93" t="s">
        <v>24</v>
      </c>
      <c r="V59" s="94"/>
    </row>
    <row r="60" spans="2:22" ht="16.5" customHeight="1" thickTop="1" x14ac:dyDescent="0.15">
      <c r="D60" s="76"/>
      <c r="E60" s="76"/>
      <c r="F60" s="112">
        <v>4650</v>
      </c>
      <c r="G60" s="105"/>
      <c r="H60" s="104">
        <v>5251</v>
      </c>
      <c r="I60" s="105"/>
      <c r="J60" s="106">
        <v>1378</v>
      </c>
      <c r="K60" s="105"/>
      <c r="L60" s="106">
        <v>113</v>
      </c>
      <c r="M60" s="105"/>
      <c r="N60" s="106">
        <v>5</v>
      </c>
      <c r="O60" s="105"/>
      <c r="P60" s="106">
        <v>1</v>
      </c>
      <c r="Q60" s="105"/>
      <c r="R60" s="106">
        <v>1</v>
      </c>
      <c r="S60" s="107"/>
      <c r="T60" s="73"/>
      <c r="U60" s="95" t="s">
        <v>55</v>
      </c>
      <c r="V60" s="96"/>
    </row>
    <row r="61" spans="2:22" ht="16.5" customHeight="1" thickBot="1" x14ac:dyDescent="0.2">
      <c r="D61" s="76"/>
      <c r="E61" s="76"/>
      <c r="F61" s="111">
        <f t="shared" ref="F61" si="5">F60/$D$56*100</f>
        <v>36.700868192580899</v>
      </c>
      <c r="G61" s="100"/>
      <c r="H61" s="99">
        <f t="shared" ref="H61" si="6">H60/$D$56*100</f>
        <v>41.444356748224152</v>
      </c>
      <c r="I61" s="100"/>
      <c r="J61" s="99">
        <f t="shared" ref="J61" si="7">J60/$D$56*100</f>
        <v>10.876085240726125</v>
      </c>
      <c r="K61" s="100"/>
      <c r="L61" s="99">
        <f t="shared" ref="L61" si="8">L60/$D$56*100</f>
        <v>0.89187056037884771</v>
      </c>
      <c r="M61" s="100"/>
      <c r="N61" s="91">
        <f t="shared" ref="N61" si="9">N60/$D$56*100</f>
        <v>3.9463299131807419E-2</v>
      </c>
      <c r="O61" s="101"/>
      <c r="P61" s="91">
        <f>P60/$D$56*100</f>
        <v>7.8926598263614825E-3</v>
      </c>
      <c r="Q61" s="101"/>
      <c r="R61" s="91">
        <f t="shared" ref="R61" si="10">R60/$D$56*100</f>
        <v>7.8926598263614825E-3</v>
      </c>
      <c r="S61" s="92"/>
      <c r="T61" s="73"/>
      <c r="U61" s="97"/>
      <c r="V61" s="98"/>
    </row>
    <row r="62" spans="2:22" x14ac:dyDescent="0.15">
      <c r="V62" s="33" t="s">
        <v>12</v>
      </c>
    </row>
    <row r="64" spans="2:22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</sheetData>
  <mergeCells count="58">
    <mergeCell ref="B2:V2"/>
    <mergeCell ref="B55:C55"/>
    <mergeCell ref="B56:C56"/>
    <mergeCell ref="B57:C57"/>
    <mergeCell ref="D55:E55"/>
    <mergeCell ref="D56:E56"/>
    <mergeCell ref="D57:E57"/>
    <mergeCell ref="F55:G55"/>
    <mergeCell ref="F56:G56"/>
    <mergeCell ref="F57:G57"/>
    <mergeCell ref="H55:I55"/>
    <mergeCell ref="J55:K55"/>
    <mergeCell ref="L55:M55"/>
    <mergeCell ref="N55:O55"/>
    <mergeCell ref="B30:C30"/>
    <mergeCell ref="B32:C32"/>
    <mergeCell ref="F61:G61"/>
    <mergeCell ref="H56:I56"/>
    <mergeCell ref="J56:K56"/>
    <mergeCell ref="L56:M56"/>
    <mergeCell ref="N56:O56"/>
    <mergeCell ref="F60:G60"/>
    <mergeCell ref="F59:G59"/>
    <mergeCell ref="J59:K59"/>
    <mergeCell ref="L59:M59"/>
    <mergeCell ref="N59:O59"/>
    <mergeCell ref="P59:Q59"/>
    <mergeCell ref="H57:I57"/>
    <mergeCell ref="J57:K57"/>
    <mergeCell ref="L57:M57"/>
    <mergeCell ref="N57:O57"/>
    <mergeCell ref="R61:S61"/>
    <mergeCell ref="U59:V59"/>
    <mergeCell ref="U60:V61"/>
    <mergeCell ref="H61:I61"/>
    <mergeCell ref="J61:K61"/>
    <mergeCell ref="L61:M61"/>
    <mergeCell ref="N61:O61"/>
    <mergeCell ref="P61:Q61"/>
    <mergeCell ref="R59:S59"/>
    <mergeCell ref="H60:I60"/>
    <mergeCell ref="J60:K60"/>
    <mergeCell ref="L60:M60"/>
    <mergeCell ref="N60:O60"/>
    <mergeCell ref="P60:Q60"/>
    <mergeCell ref="R60:S60"/>
    <mergeCell ref="H59:I59"/>
    <mergeCell ref="B37:C37"/>
    <mergeCell ref="B4:C4"/>
    <mergeCell ref="B5:C5"/>
    <mergeCell ref="B6:C6"/>
    <mergeCell ref="B35:C35"/>
    <mergeCell ref="B36:C36"/>
    <mergeCell ref="B25:C25"/>
    <mergeCell ref="B26:C26"/>
    <mergeCell ref="B27:C27"/>
    <mergeCell ref="B28:C28"/>
    <mergeCell ref="B29:C29"/>
  </mergeCells>
  <phoneticPr fontId="3"/>
  <printOptions horizontalCentered="1"/>
  <pageMargins left="0.78740157480314965" right="0.59055118110236227" top="0.78740157480314965" bottom="0.78740157480314965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低出生体重児</vt:lpstr>
      <vt:lpstr>低出生体重児!Print_Area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熊本県庁</cp:lastModifiedBy>
  <cp:lastPrinted>2023-05-01T02:19:01Z</cp:lastPrinted>
  <dcterms:created xsi:type="dcterms:W3CDTF">2004-01-22T12:36:13Z</dcterms:created>
  <dcterms:modified xsi:type="dcterms:W3CDTF">2023-07-31T06:55:25Z</dcterms:modified>
</cp:coreProperties>
</file>