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0.25.111\fileserver\020000_総務部\020900_情報政策課\共用フォルダ\統計係\21統計から見た桑名市\まとめ（作業用）　最後にいらないメモ等削除して公開\13 財政\"/>
    </mc:Choice>
  </mc:AlternateContent>
  <bookViews>
    <workbookView xWindow="-15" yWindow="2745" windowWidth="11370" windowHeight="2790" tabRatio="870"/>
  </bookViews>
  <sheets>
    <sheet name="歳入　款別・財源別（一般会計）" sheetId="9" r:id="rId1"/>
    <sheet name="歳出　款別" sheetId="10" r:id="rId2"/>
    <sheet name="会計別" sheetId="11" r:id="rId3"/>
    <sheet name="4　歳出財源別内訳" sheetId="4" state="hidden" r:id="rId4"/>
  </sheets>
  <calcPr calcId="152511"/>
</workbook>
</file>

<file path=xl/calcChain.xml><?xml version="1.0" encoding="utf-8"?>
<calcChain xmlns="http://schemas.openxmlformats.org/spreadsheetml/2006/main">
  <c r="F19" i="4" l="1"/>
  <c r="G19" i="4"/>
  <c r="H19" i="4"/>
  <c r="E19" i="4"/>
  <c r="I7" i="4"/>
  <c r="J7" i="4" s="1"/>
  <c r="I8" i="4"/>
  <c r="J8" i="4" s="1"/>
  <c r="I9" i="4"/>
  <c r="J9" i="4" s="1"/>
  <c r="I10" i="4"/>
  <c r="J10" i="4" s="1"/>
  <c r="I11" i="4"/>
  <c r="J11" i="4" s="1"/>
  <c r="I12" i="4"/>
  <c r="J12" i="4" s="1"/>
  <c r="I13" i="4"/>
  <c r="J13" i="4" s="1"/>
  <c r="I14" i="4"/>
  <c r="J14" i="4" s="1"/>
  <c r="I15" i="4"/>
  <c r="J15" i="4" s="1"/>
  <c r="I16" i="4"/>
  <c r="J16" i="4" s="1"/>
  <c r="I17" i="4"/>
  <c r="J17" i="4" s="1"/>
  <c r="I18" i="4"/>
  <c r="J18" i="4" s="1"/>
  <c r="I19" i="4"/>
  <c r="J19" i="4" s="1"/>
  <c r="I6" i="4"/>
  <c r="J6" i="4" s="1"/>
</calcChain>
</file>

<file path=xl/comments1.xml><?xml version="1.0" encoding="utf-8"?>
<comments xmlns="http://schemas.openxmlformats.org/spreadsheetml/2006/main">
  <authors>
    <author>zaim2</author>
  </authors>
  <commentList>
    <comment ref="F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zaim2:</t>
        </r>
        <r>
          <rPr>
            <sz val="9"/>
            <color indexed="81"/>
            <rFont val="ＭＳ Ｐゴシック"/>
            <family val="3"/>
            <charset val="128"/>
          </rPr>
          <t xml:space="preserve">
入力必要</t>
        </r>
      </text>
    </comment>
  </commentList>
</comments>
</file>

<file path=xl/sharedStrings.xml><?xml version="1.0" encoding="utf-8"?>
<sst xmlns="http://schemas.openxmlformats.org/spreadsheetml/2006/main" count="278" uniqueCount="139">
  <si>
    <t>予算額</t>
  </si>
  <si>
    <t>構成比(％)</t>
  </si>
  <si>
    <t>地方譲与税</t>
  </si>
  <si>
    <t>利子割交付金</t>
  </si>
  <si>
    <t>地方消費税交付金</t>
  </si>
  <si>
    <t>ゴルフ場利用税交付金</t>
  </si>
  <si>
    <t>自動車取得税交付金</t>
  </si>
  <si>
    <t>地方交付税</t>
  </si>
  <si>
    <t>交通安全対策特別交付金</t>
  </si>
  <si>
    <t>分担金及び負担金</t>
  </si>
  <si>
    <t>使用料及び手数料</t>
  </si>
  <si>
    <t>国庫支出金</t>
  </si>
  <si>
    <t>県支出金</t>
  </si>
  <si>
    <t>財産収入</t>
  </si>
  <si>
    <t>寄附金</t>
  </si>
  <si>
    <t>繰入金</t>
  </si>
  <si>
    <t>繰越金</t>
  </si>
  <si>
    <t>諸収入</t>
  </si>
  <si>
    <t>市債</t>
  </si>
  <si>
    <t>（歳出）</t>
  </si>
  <si>
    <t>総務費</t>
  </si>
  <si>
    <t>民生費</t>
  </si>
  <si>
    <t>衛生費</t>
  </si>
  <si>
    <t>労働費</t>
  </si>
  <si>
    <t>農林水産業費</t>
  </si>
  <si>
    <t>商工費</t>
  </si>
  <si>
    <t>土木費</t>
  </si>
  <si>
    <t>消防費</t>
  </si>
  <si>
    <t>教育費</t>
  </si>
  <si>
    <t>公債費</t>
  </si>
  <si>
    <t>諸支出金</t>
  </si>
  <si>
    <t>予備費</t>
  </si>
  <si>
    <t xml:space="preserve"> （単位：千円）</t>
    <phoneticPr fontId="3"/>
  </si>
  <si>
    <t>特　　定　　財　　源</t>
  </si>
  <si>
    <t>一 般 財 源</t>
  </si>
  <si>
    <t>国（県）支出金</t>
  </si>
  <si>
    <t>地 方 債</t>
  </si>
  <si>
    <t>そ の 他</t>
  </si>
  <si>
    <t>議会費</t>
  </si>
  <si>
    <t>18年度予算額</t>
    <rPh sb="2" eb="4">
      <t>ネンド</t>
    </rPh>
    <rPh sb="4" eb="6">
      <t>ヨサン</t>
    </rPh>
    <rPh sb="6" eb="7">
      <t>ガク</t>
    </rPh>
    <phoneticPr fontId="2"/>
  </si>
  <si>
    <t>（４）　一般会計歳出予算財源別内訳</t>
    <rPh sb="10" eb="12">
      <t>ヨサン</t>
    </rPh>
    <phoneticPr fontId="2"/>
  </si>
  <si>
    <t>款</t>
    <rPh sb="0" eb="1">
      <t>カン</t>
    </rPh>
    <phoneticPr fontId="2"/>
  </si>
  <si>
    <t>当　初</t>
    <rPh sb="0" eb="1">
      <t>トウ</t>
    </rPh>
    <rPh sb="2" eb="3">
      <t>ショ</t>
    </rPh>
    <phoneticPr fontId="2"/>
  </si>
  <si>
    <t>一般財源　　　　充当率（％）</t>
    <rPh sb="0" eb="2">
      <t>イッパン</t>
    </rPh>
    <rPh sb="2" eb="4">
      <t>ザイゲン</t>
    </rPh>
    <rPh sb="8" eb="10">
      <t>ジュウトウ</t>
    </rPh>
    <rPh sb="10" eb="11">
      <t>リツ</t>
    </rPh>
    <phoneticPr fontId="2"/>
  </si>
  <si>
    <t>合        計</t>
    <phoneticPr fontId="3"/>
  </si>
  <si>
    <t>合        計</t>
    <rPh sb="0" eb="1">
      <t>ゴウ</t>
    </rPh>
    <rPh sb="9" eb="10">
      <t>ケイ</t>
    </rPh>
    <phoneticPr fontId="2"/>
  </si>
  <si>
    <t>平成24年度</t>
    <rPh sb="0" eb="2">
      <t>ヘイセイ</t>
    </rPh>
    <rPh sb="4" eb="6">
      <t>ネンド</t>
    </rPh>
    <phoneticPr fontId="2"/>
  </si>
  <si>
    <t>議会費</t>
    <phoneticPr fontId="3"/>
  </si>
  <si>
    <t>総務費</t>
    <phoneticPr fontId="3"/>
  </si>
  <si>
    <t>民生費</t>
    <phoneticPr fontId="3"/>
  </si>
  <si>
    <t>労働費</t>
    <phoneticPr fontId="3"/>
  </si>
  <si>
    <t>農林水産業費</t>
    <phoneticPr fontId="3"/>
  </si>
  <si>
    <t>商工費</t>
    <phoneticPr fontId="3"/>
  </si>
  <si>
    <t>土木費</t>
    <phoneticPr fontId="3"/>
  </si>
  <si>
    <t>消防費</t>
    <phoneticPr fontId="3"/>
  </si>
  <si>
    <t>教育費</t>
    <phoneticPr fontId="3"/>
  </si>
  <si>
    <t>公債費</t>
    <phoneticPr fontId="3"/>
  </si>
  <si>
    <t>諸支出金</t>
    <phoneticPr fontId="3"/>
  </si>
  <si>
    <t>予備費</t>
    <phoneticPr fontId="3"/>
  </si>
  <si>
    <t>一般会計歳入予算財源別構成</t>
    <rPh sb="6" eb="8">
      <t>ヨサン</t>
    </rPh>
    <phoneticPr fontId="2"/>
  </si>
  <si>
    <t xml:space="preserve">　　　　　　　　　　　　　　　　　　　
</t>
    <phoneticPr fontId="2"/>
  </si>
  <si>
    <t>年　度</t>
    <rPh sb="0" eb="1">
      <t>トシ</t>
    </rPh>
    <rPh sb="2" eb="3">
      <t>ド</t>
    </rPh>
    <phoneticPr fontId="2"/>
  </si>
  <si>
    <t>平成24年度予算額</t>
    <rPh sb="0" eb="2">
      <t>ヘイセイ</t>
    </rPh>
    <rPh sb="4" eb="6">
      <t>ネンド</t>
    </rPh>
    <rPh sb="6" eb="8">
      <t>ヨサン</t>
    </rPh>
    <rPh sb="8" eb="9">
      <t>ガク</t>
    </rPh>
    <phoneticPr fontId="2"/>
  </si>
  <si>
    <t>平成23年度予算額</t>
    <rPh sb="0" eb="2">
      <t>ヘイセイ</t>
    </rPh>
    <rPh sb="4" eb="6">
      <t>ネンド</t>
    </rPh>
    <rPh sb="6" eb="8">
      <t>ヨサン</t>
    </rPh>
    <rPh sb="8" eb="9">
      <t>ガク</t>
    </rPh>
    <phoneticPr fontId="2"/>
  </si>
  <si>
    <t>財源別</t>
    <rPh sb="0" eb="2">
      <t>ザイゲン</t>
    </rPh>
    <rPh sb="2" eb="3">
      <t>ベツ</t>
    </rPh>
    <phoneticPr fontId="2"/>
  </si>
  <si>
    <t>当　初</t>
    <phoneticPr fontId="3"/>
  </si>
  <si>
    <t>自主財源</t>
    <rPh sb="1" eb="2">
      <t>ヌシ</t>
    </rPh>
    <rPh sb="2" eb="4">
      <t>ザイゲン</t>
    </rPh>
    <phoneticPr fontId="3"/>
  </si>
  <si>
    <t>市税</t>
    <phoneticPr fontId="2"/>
  </si>
  <si>
    <t>計</t>
  </si>
  <si>
    <t>依存財源</t>
    <rPh sb="1" eb="2">
      <t>ゾン</t>
    </rPh>
    <rPh sb="2" eb="4">
      <t>ザイゲン</t>
    </rPh>
    <phoneticPr fontId="3"/>
  </si>
  <si>
    <t>配当割交付金</t>
    <rPh sb="0" eb="2">
      <t>ハイトウ</t>
    </rPh>
    <phoneticPr fontId="3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</si>
  <si>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ワリ</t>
    </rPh>
    <phoneticPr fontId="3"/>
  </si>
  <si>
    <t>地方特例交付金</t>
    <rPh sb="0" eb="2">
      <t>チホウ</t>
    </rPh>
    <rPh sb="2" eb="4">
      <t>トクレイ</t>
    </rPh>
    <rPh sb="4" eb="7">
      <t>コウフキン</t>
    </rPh>
    <phoneticPr fontId="3"/>
  </si>
  <si>
    <t>合計</t>
    <phoneticPr fontId="3"/>
  </si>
  <si>
    <t>款</t>
    <phoneticPr fontId="3"/>
  </si>
  <si>
    <t>平成23年度</t>
    <rPh sb="0" eb="2">
      <t>ヘイセイ</t>
    </rPh>
    <rPh sb="4" eb="6">
      <t>ネンド</t>
    </rPh>
    <phoneticPr fontId="2"/>
  </si>
  <si>
    <t>衛生費</t>
    <phoneticPr fontId="3"/>
  </si>
  <si>
    <t>区　　分</t>
  </si>
  <si>
    <t>平成26年度</t>
  </si>
  <si>
    <t>平成27年度</t>
  </si>
  <si>
    <t>特　別　会　計</t>
  </si>
  <si>
    <t>国民健康保険事業</t>
  </si>
  <si>
    <t>住宅新築資金等貸付事業</t>
  </si>
  <si>
    <t>市営駐車場事業</t>
  </si>
  <si>
    <t>農業集落排水事業</t>
  </si>
  <si>
    <t>介護保険事業</t>
  </si>
  <si>
    <t>保険事業勘定</t>
  </si>
  <si>
    <t>介護サービス事業勘定</t>
  </si>
  <si>
    <t>後期高齢者医療事業</t>
  </si>
  <si>
    <t>地方独立行政法人</t>
  </si>
  <si>
    <t>桑名市総合医療センター</t>
  </si>
  <si>
    <t>施設整備等貸付事業</t>
  </si>
  <si>
    <t>合　　計</t>
  </si>
  <si>
    <t>企業会計</t>
  </si>
  <si>
    <t>水道事業</t>
  </si>
  <si>
    <t>下水道事業</t>
  </si>
  <si>
    <t>　総　　計</t>
  </si>
  <si>
    <t>（財政課調）</t>
  </si>
  <si>
    <t>一　般　会　計</t>
    <phoneticPr fontId="2"/>
  </si>
  <si>
    <t>平成24年度</t>
  </si>
  <si>
    <t>平成25年度</t>
  </si>
  <si>
    <t>平成25年度</t>
    <rPh sb="0" eb="2">
      <t>ヘイセイ</t>
    </rPh>
    <rPh sb="4" eb="6">
      <t>ネンド</t>
    </rPh>
    <phoneticPr fontId="2"/>
  </si>
  <si>
    <t>平成25年度予算額</t>
    <rPh sb="0" eb="2">
      <t>ヘイセイ</t>
    </rPh>
    <rPh sb="4" eb="6">
      <t>ネンド</t>
    </rPh>
    <rPh sb="6" eb="8">
      <t>ヨサン</t>
    </rPh>
    <rPh sb="8" eb="9">
      <t>ガク</t>
    </rPh>
    <phoneticPr fontId="2"/>
  </si>
  <si>
    <t>平成26年度予算額</t>
    <rPh sb="0" eb="2">
      <t>ヘイセイ</t>
    </rPh>
    <rPh sb="4" eb="6">
      <t>ネンド</t>
    </rPh>
    <rPh sb="6" eb="8">
      <t>ヨサン</t>
    </rPh>
    <rPh sb="8" eb="9">
      <t>ガク</t>
    </rPh>
    <phoneticPr fontId="2"/>
  </si>
  <si>
    <t>平成27年度予算額</t>
    <rPh sb="0" eb="2">
      <t>ヘイセイ</t>
    </rPh>
    <rPh sb="4" eb="6">
      <t>ネンド</t>
    </rPh>
    <rPh sb="6" eb="8">
      <t>ヨサン</t>
    </rPh>
    <rPh sb="8" eb="9">
      <t>ガク</t>
    </rPh>
    <phoneticPr fontId="2"/>
  </si>
  <si>
    <t>平成28年度予算額</t>
    <rPh sb="0" eb="2">
      <t>ヘイセイ</t>
    </rPh>
    <rPh sb="4" eb="6">
      <t>ネンド</t>
    </rPh>
    <rPh sb="6" eb="8">
      <t>ヨサン</t>
    </rPh>
    <rPh sb="8" eb="9">
      <t>ガク</t>
    </rPh>
    <phoneticPr fontId="2"/>
  </si>
  <si>
    <t>平成22年度</t>
    <rPh sb="0" eb="2">
      <t>ヘイセイ</t>
    </rPh>
    <rPh sb="4" eb="6">
      <t>ネンド</t>
    </rPh>
    <phoneticPr fontId="2"/>
  </si>
  <si>
    <t>平成21年度</t>
    <rPh sb="0" eb="2">
      <t>ヘイセイ</t>
    </rPh>
    <rPh sb="4" eb="6">
      <t>ネンド</t>
    </rPh>
    <phoneticPr fontId="2"/>
  </si>
  <si>
    <t>平成26年度</t>
    <rPh sb="0" eb="2">
      <t>ヘイセイ</t>
    </rPh>
    <rPh sb="4" eb="6">
      <t>ネンド</t>
    </rPh>
    <phoneticPr fontId="2"/>
  </si>
  <si>
    <t>平成27年度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</si>
  <si>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</si>
  <si>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>平成23年度</t>
  </si>
  <si>
    <t>平成28年度</t>
  </si>
  <si>
    <t>平成22年度</t>
  </si>
  <si>
    <t>平成21年度</t>
  </si>
  <si>
    <t>-</t>
    <phoneticPr fontId="2"/>
  </si>
  <si>
    <t>平成22年度予算額</t>
    <rPh sb="0" eb="2">
      <t>ヘイセイ</t>
    </rPh>
    <rPh sb="4" eb="6">
      <t>ネンド</t>
    </rPh>
    <rPh sb="6" eb="8">
      <t>ヨサン</t>
    </rPh>
    <rPh sb="8" eb="9">
      <t>ガク</t>
    </rPh>
    <phoneticPr fontId="2"/>
  </si>
  <si>
    <t>下水道事業</t>
    <phoneticPr fontId="2"/>
  </si>
  <si>
    <t>市民病院事業</t>
    <rPh sb="0" eb="2">
      <t>シミン</t>
    </rPh>
    <rPh sb="2" eb="4">
      <t>ビョウイン</t>
    </rPh>
    <rPh sb="4" eb="6">
      <t>ジギョウ</t>
    </rPh>
    <phoneticPr fontId="2"/>
  </si>
  <si>
    <t>平成21年度予算額</t>
    <rPh sb="0" eb="2">
      <t>ヘイセイ</t>
    </rPh>
    <rPh sb="4" eb="6">
      <t>ネンド</t>
    </rPh>
    <rPh sb="6" eb="8">
      <t>ヨサン</t>
    </rPh>
    <rPh sb="8" eb="9">
      <t>ガク</t>
    </rPh>
    <phoneticPr fontId="2"/>
  </si>
  <si>
    <t>平成20年度</t>
  </si>
  <si>
    <t>老人保健事業</t>
    <rPh sb="0" eb="2">
      <t>ロウジン</t>
    </rPh>
    <rPh sb="2" eb="4">
      <t>ホケン</t>
    </rPh>
    <rPh sb="4" eb="6">
      <t>ジギョウ</t>
    </rPh>
    <phoneticPr fontId="2"/>
  </si>
  <si>
    <t>福祉資金貸付事業</t>
    <rPh sb="0" eb="2">
      <t>フクシ</t>
    </rPh>
    <rPh sb="2" eb="4">
      <t>シキン</t>
    </rPh>
    <rPh sb="4" eb="6">
      <t>カシツケ</t>
    </rPh>
    <rPh sb="6" eb="8">
      <t>ジギョウ</t>
    </rPh>
    <phoneticPr fontId="2"/>
  </si>
  <si>
    <t>ガス事業清算</t>
    <rPh sb="2" eb="4">
      <t>ジギョウ</t>
    </rPh>
    <rPh sb="4" eb="6">
      <t>セイサン</t>
    </rPh>
    <phoneticPr fontId="2"/>
  </si>
  <si>
    <t>平成20年度</t>
    <rPh sb="0" eb="2">
      <t>ヘイセイ</t>
    </rPh>
    <rPh sb="4" eb="6">
      <t>ネンド</t>
    </rPh>
    <phoneticPr fontId="2"/>
  </si>
  <si>
    <t>平成20年度予算額</t>
    <rPh sb="0" eb="2">
      <t>ヘイセイ</t>
    </rPh>
    <rPh sb="4" eb="6">
      <t>ネンド</t>
    </rPh>
    <rPh sb="6" eb="8">
      <t>ヨサン</t>
    </rPh>
    <rPh sb="8" eb="9">
      <t>ガク</t>
    </rPh>
    <phoneticPr fontId="2"/>
  </si>
  <si>
    <t>平成19年度</t>
  </si>
  <si>
    <t>ガス事業</t>
    <rPh sb="2" eb="4">
      <t>ジギョウ</t>
    </rPh>
    <phoneticPr fontId="2"/>
  </si>
  <si>
    <t>平成19年度</t>
    <rPh sb="0" eb="2">
      <t>ヘイセイ</t>
    </rPh>
    <rPh sb="4" eb="6">
      <t>ネンド</t>
    </rPh>
    <phoneticPr fontId="2"/>
  </si>
  <si>
    <t>平成19年度予算額</t>
    <rPh sb="0" eb="2">
      <t>ヘイセイ</t>
    </rPh>
    <rPh sb="4" eb="6">
      <t>ネンド</t>
    </rPh>
    <rPh sb="6" eb="8">
      <t>ヨサン</t>
    </rPh>
    <rPh sb="8" eb="9">
      <t>ガク</t>
    </rPh>
    <phoneticPr fontId="2"/>
  </si>
  <si>
    <t>平成18年度</t>
  </si>
  <si>
    <t>平成18年度</t>
    <rPh sb="0" eb="2">
      <t>ヘイセイ</t>
    </rPh>
    <rPh sb="4" eb="6">
      <t>ネンド</t>
    </rPh>
    <phoneticPr fontId="2"/>
  </si>
  <si>
    <t>平成18年度予算額</t>
    <rPh sb="0" eb="2">
      <t>ヘイセイ</t>
    </rPh>
    <rPh sb="4" eb="6">
      <t>ネンド</t>
    </rPh>
    <rPh sb="6" eb="8">
      <t>ヨサン</t>
    </rPh>
    <rPh sb="8" eb="9">
      <t>ガク</t>
    </rPh>
    <phoneticPr fontId="2"/>
  </si>
  <si>
    <t>平成17年度</t>
  </si>
  <si>
    <t>平成17年度</t>
    <rPh sb="0" eb="2">
      <t>ヘイセイ</t>
    </rPh>
    <rPh sb="4" eb="6">
      <t>ネンド</t>
    </rPh>
    <phoneticPr fontId="2"/>
  </si>
  <si>
    <t>平成17年度予算額</t>
    <rPh sb="0" eb="2">
      <t>ヘイセイ</t>
    </rPh>
    <rPh sb="4" eb="6">
      <t>ネンド</t>
    </rPh>
    <rPh sb="6" eb="8">
      <t>ヨサン</t>
    </rPh>
    <rPh sb="8" eb="9">
      <t>ガク</t>
    </rPh>
    <phoneticPr fontId="2"/>
  </si>
  <si>
    <t>-</t>
    <phoneticPr fontId="2"/>
  </si>
  <si>
    <t>（金額単位：千円）</t>
    <rPh sb="1" eb="3">
      <t>キンガク</t>
    </rPh>
    <phoneticPr fontId="2"/>
  </si>
  <si>
    <t>会計別当初予算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</si>
</sst>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\ ;[Red]&quot;△&quot;#,##0\ "/>
    <numFmt numFmtId="177" formatCode="0&quot;年&quot;&quot;度&quot;&quot;当&quot;&quot;初&quot;"/>
    <numFmt numFmtId="178" formatCode="#,##0.0\ ;[Red]&quot;△&quot;#,##0.0\ "/>
    <numFmt numFmtId="179" formatCode="0&quot;年&quot;&quot;度&quot;&quot;予&quot;&quot;算&quot;&quot;額&quot;"/>
    <numFmt numFmtId="180" formatCode="0.0_);[Red]\(0.0\)"/>
    <numFmt numFmtId="181" formatCode="0.0"/>
    <numFmt numFmtId="182" formatCode="#,##0.0"/>
  </numFmts>
  <fonts count="3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HGPｺﾞｼｯｸM"/>
      <family val="3"/>
      <charset val="128"/>
    </font>
    <font>
      <b/>
      <sz val="10"/>
      <name val="HGPｺﾞｼｯｸM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HGPｺﾞｼｯｸM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0.5"/>
      <name val="ＭＳ Ｐゴシック"/>
      <family val="3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.5"/>
      <name val="ＭＳ 明朝"/>
      <family val="1"/>
      <charset val="128"/>
    </font>
    <font>
      <b/>
      <sz val="10.5"/>
      <color rgb="FF000000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"/>
      <name val="ＭＳ Ｐ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7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23" borderId="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23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12" fillId="0" borderId="0"/>
  </cellStyleXfs>
  <cellXfs count="291">
    <xf numFmtId="0" fontId="0" fillId="0" borderId="0" xfId="0">
      <alignment vertical="center"/>
    </xf>
    <xf numFmtId="176" fontId="4" fillId="0" borderId="10" xfId="33" applyNumberFormat="1" applyFont="1" applyBorder="1" applyAlignment="1">
      <alignment vertical="center"/>
    </xf>
    <xf numFmtId="176" fontId="4" fillId="0" borderId="10" xfId="33" applyNumberFormat="1" applyFont="1" applyFill="1" applyBorder="1" applyAlignment="1">
      <alignment vertical="center"/>
    </xf>
    <xf numFmtId="38" fontId="7" fillId="0" borderId="0" xfId="33" applyFont="1" applyFill="1" applyAlignment="1"/>
    <xf numFmtId="38" fontId="4" fillId="0" borderId="0" xfId="33" applyFont="1" applyFill="1" applyAlignment="1"/>
    <xf numFmtId="38" fontId="5" fillId="0" borderId="0" xfId="33" applyFont="1" applyFill="1" applyAlignment="1"/>
    <xf numFmtId="38" fontId="4" fillId="0" borderId="11" xfId="33" quotePrefix="1" applyFont="1" applyFill="1" applyBorder="1" applyAlignment="1">
      <alignment horizontal="center" vertical="center"/>
    </xf>
    <xf numFmtId="178" fontId="4" fillId="0" borderId="10" xfId="33" applyNumberFormat="1" applyFont="1" applyFill="1" applyBorder="1" applyAlignment="1">
      <alignment vertical="center"/>
    </xf>
    <xf numFmtId="38" fontId="9" fillId="0" borderId="0" xfId="33" applyFont="1" applyFill="1" applyAlignment="1"/>
    <xf numFmtId="38" fontId="4" fillId="0" borderId="13" xfId="33" applyFont="1" applyFill="1" applyBorder="1" applyAlignment="1">
      <alignment horizontal="center" vertical="center"/>
    </xf>
    <xf numFmtId="38" fontId="4" fillId="0" borderId="10" xfId="33" applyFont="1" applyFill="1" applyBorder="1" applyAlignment="1">
      <alignment horizontal="center" vertical="center" wrapText="1"/>
    </xf>
    <xf numFmtId="38" fontId="4" fillId="0" borderId="10" xfId="33" applyFont="1" applyFill="1" applyBorder="1" applyAlignment="1">
      <alignment horizontal="distributed" vertical="center" justifyLastLine="1"/>
    </xf>
    <xf numFmtId="38" fontId="4" fillId="0" borderId="10" xfId="33" applyFont="1" applyFill="1" applyBorder="1" applyAlignment="1">
      <alignment horizontal="center" vertical="center" shrinkToFit="1"/>
    </xf>
    <xf numFmtId="0" fontId="0" fillId="0" borderId="0" xfId="0" applyFill="1">
      <alignment vertical="center"/>
    </xf>
    <xf numFmtId="0" fontId="12" fillId="0" borderId="0" xfId="0" applyFont="1" applyFill="1">
      <alignment vertical="center"/>
    </xf>
    <xf numFmtId="38" fontId="10" fillId="0" borderId="0" xfId="33" applyFont="1" applyFill="1" applyAlignment="1"/>
    <xf numFmtId="38" fontId="12" fillId="0" borderId="0" xfId="33" applyFont="1" applyFill="1" applyAlignment="1"/>
    <xf numFmtId="0" fontId="33" fillId="0" borderId="0" xfId="0" applyFont="1" applyAlignment="1">
      <alignment horizontal="right" vertical="center" indent="1"/>
    </xf>
    <xf numFmtId="0" fontId="31" fillId="0" borderId="0" xfId="0" applyFont="1" applyAlignment="1">
      <alignment horizontal="righ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14" xfId="0" applyFont="1" applyBorder="1" applyAlignment="1">
      <alignment horizontal="justify" vertical="center" wrapText="1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38" fontId="31" fillId="0" borderId="28" xfId="33" applyFont="1" applyFill="1" applyBorder="1" applyAlignment="1"/>
    <xf numFmtId="38" fontId="10" fillId="0" borderId="28" xfId="33" applyFont="1" applyFill="1" applyBorder="1" applyAlignment="1"/>
    <xf numFmtId="0" fontId="12" fillId="0" borderId="28" xfId="0" applyFont="1" applyFill="1" applyBorder="1">
      <alignment vertical="center"/>
    </xf>
    <xf numFmtId="38" fontId="10" fillId="0" borderId="28" xfId="33" applyFont="1" applyFill="1" applyBorder="1" applyAlignment="1">
      <alignment horizontal="right" vertical="center"/>
    </xf>
    <xf numFmtId="0" fontId="0" fillId="0" borderId="28" xfId="0" applyFill="1" applyBorder="1">
      <alignment vertical="center"/>
    </xf>
    <xf numFmtId="38" fontId="13" fillId="0" borderId="37" xfId="33" applyFont="1" applyFill="1" applyBorder="1" applyAlignment="1">
      <alignment horizontal="center" vertical="center" shrinkToFit="1"/>
    </xf>
    <xf numFmtId="176" fontId="10" fillId="0" borderId="43" xfId="33" applyNumberFormat="1" applyFont="1" applyFill="1" applyBorder="1" applyAlignment="1">
      <alignment vertical="center"/>
    </xf>
    <xf numFmtId="176" fontId="10" fillId="0" borderId="14" xfId="33" applyNumberFormat="1" applyFont="1" applyFill="1" applyBorder="1" applyAlignment="1">
      <alignment vertical="center"/>
    </xf>
    <xf numFmtId="176" fontId="10" fillId="0" borderId="37" xfId="33" applyNumberFormat="1" applyFont="1" applyFill="1" applyBorder="1" applyAlignment="1">
      <alignment vertical="center"/>
    </xf>
    <xf numFmtId="176" fontId="10" fillId="0" borderId="46" xfId="33" applyNumberFormat="1" applyFont="1" applyFill="1" applyBorder="1" applyAlignment="1">
      <alignment vertical="center"/>
    </xf>
    <xf numFmtId="38" fontId="13" fillId="0" borderId="49" xfId="33" applyFont="1" applyFill="1" applyBorder="1" applyAlignment="1">
      <alignment horizontal="center" vertical="center" shrinkToFit="1"/>
    </xf>
    <xf numFmtId="38" fontId="13" fillId="0" borderId="50" xfId="33" applyFont="1" applyFill="1" applyBorder="1" applyAlignment="1">
      <alignment horizontal="center" vertical="center" shrinkToFit="1"/>
    </xf>
    <xf numFmtId="176" fontId="10" fillId="0" borderId="51" xfId="33" applyNumberFormat="1" applyFont="1" applyFill="1" applyBorder="1" applyAlignment="1">
      <alignment vertical="center"/>
    </xf>
    <xf numFmtId="178" fontId="10" fillId="0" borderId="52" xfId="33" applyNumberFormat="1" applyFont="1" applyFill="1" applyBorder="1" applyAlignment="1">
      <alignment horizontal="right" vertical="center"/>
    </xf>
    <xf numFmtId="176" fontId="10" fillId="0" borderId="53" xfId="33" applyNumberFormat="1" applyFont="1" applyFill="1" applyBorder="1" applyAlignment="1">
      <alignment vertical="center"/>
    </xf>
    <xf numFmtId="178" fontId="10" fillId="0" borderId="54" xfId="33" applyNumberFormat="1" applyFont="1" applyFill="1" applyBorder="1" applyAlignment="1">
      <alignment horizontal="right" vertical="center"/>
    </xf>
    <xf numFmtId="176" fontId="10" fillId="0" borderId="49" xfId="33" applyNumberFormat="1" applyFont="1" applyFill="1" applyBorder="1" applyAlignment="1">
      <alignment vertical="center"/>
    </xf>
    <xf numFmtId="178" fontId="10" fillId="0" borderId="50" xfId="33" applyNumberFormat="1" applyFont="1" applyFill="1" applyBorder="1" applyAlignment="1">
      <alignment horizontal="right" vertical="center"/>
    </xf>
    <xf numFmtId="176" fontId="10" fillId="0" borderId="55" xfId="33" applyNumberFormat="1" applyFont="1" applyFill="1" applyBorder="1" applyAlignment="1">
      <alignment vertical="center"/>
    </xf>
    <xf numFmtId="180" fontId="10" fillId="0" borderId="56" xfId="33" applyNumberFormat="1" applyFont="1" applyFill="1" applyBorder="1" applyAlignment="1">
      <alignment horizontal="right" vertical="center"/>
    </xf>
    <xf numFmtId="38" fontId="13" fillId="0" borderId="35" xfId="33" applyFont="1" applyFill="1" applyBorder="1" applyAlignment="1">
      <alignment horizontal="center" vertical="center" shrinkToFit="1"/>
    </xf>
    <xf numFmtId="178" fontId="10" fillId="0" borderId="41" xfId="33" applyNumberFormat="1" applyFont="1" applyFill="1" applyBorder="1" applyAlignment="1">
      <alignment horizontal="right" vertical="center"/>
    </xf>
    <xf numFmtId="178" fontId="10" fillId="0" borderId="11" xfId="33" applyNumberFormat="1" applyFont="1" applyFill="1" applyBorder="1" applyAlignment="1">
      <alignment horizontal="right" vertical="center"/>
    </xf>
    <xf numFmtId="178" fontId="10" fillId="0" borderId="35" xfId="33" applyNumberFormat="1" applyFont="1" applyFill="1" applyBorder="1" applyAlignment="1">
      <alignment horizontal="right" vertical="center"/>
    </xf>
    <xf numFmtId="178" fontId="10" fillId="0" borderId="45" xfId="33" applyNumberFormat="1" applyFont="1" applyFill="1" applyBorder="1" applyAlignment="1">
      <alignment horizontal="right" vertical="center"/>
    </xf>
    <xf numFmtId="3" fontId="33" fillId="0" borderId="43" xfId="0" applyNumberFormat="1" applyFont="1" applyBorder="1" applyAlignment="1">
      <alignment horizontal="right" vertical="center"/>
    </xf>
    <xf numFmtId="3" fontId="33" fillId="0" borderId="14" xfId="0" applyNumberFormat="1" applyFont="1" applyBorder="1" applyAlignment="1">
      <alignment horizontal="right" vertical="center"/>
    </xf>
    <xf numFmtId="3" fontId="33" fillId="0" borderId="37" xfId="0" applyNumberFormat="1" applyFont="1" applyBorder="1" applyAlignment="1">
      <alignment horizontal="right" vertical="center"/>
    </xf>
    <xf numFmtId="3" fontId="34" fillId="0" borderId="46" xfId="0" applyNumberFormat="1" applyFont="1" applyBorder="1" applyAlignment="1">
      <alignment horizontal="right" vertical="center"/>
    </xf>
    <xf numFmtId="178" fontId="10" fillId="0" borderId="56" xfId="33" applyNumberFormat="1" applyFont="1" applyFill="1" applyBorder="1" applyAlignment="1">
      <alignment horizontal="right" vertical="center"/>
    </xf>
    <xf numFmtId="0" fontId="33" fillId="0" borderId="41" xfId="0" applyFont="1" applyBorder="1" applyAlignment="1">
      <alignment horizontal="right" vertical="center"/>
    </xf>
    <xf numFmtId="0" fontId="33" fillId="0" borderId="11" xfId="0" applyFont="1" applyBorder="1" applyAlignment="1">
      <alignment horizontal="right" vertical="center"/>
    </xf>
    <xf numFmtId="0" fontId="33" fillId="0" borderId="35" xfId="0" applyFont="1" applyBorder="1" applyAlignment="1">
      <alignment horizontal="right" vertical="center"/>
    </xf>
    <xf numFmtId="3" fontId="33" fillId="0" borderId="51" xfId="0" applyNumberFormat="1" applyFont="1" applyBorder="1" applyAlignment="1">
      <alignment horizontal="right" vertical="center"/>
    </xf>
    <xf numFmtId="3" fontId="33" fillId="0" borderId="53" xfId="0" applyNumberFormat="1" applyFont="1" applyBorder="1" applyAlignment="1">
      <alignment horizontal="right" vertical="center"/>
    </xf>
    <xf numFmtId="3" fontId="33" fillId="0" borderId="49" xfId="0" applyNumberFormat="1" applyFont="1" applyBorder="1" applyAlignment="1">
      <alignment horizontal="right" vertical="center"/>
    </xf>
    <xf numFmtId="3" fontId="33" fillId="0" borderId="55" xfId="0" applyNumberFormat="1" applyFont="1" applyBorder="1" applyAlignment="1">
      <alignment horizontal="right" vertical="center"/>
    </xf>
    <xf numFmtId="181" fontId="33" fillId="0" borderId="11" xfId="0" applyNumberFormat="1" applyFont="1" applyBorder="1" applyAlignment="1">
      <alignment horizontal="right" vertical="center"/>
    </xf>
    <xf numFmtId="38" fontId="10" fillId="0" borderId="58" xfId="33" applyFont="1" applyFill="1" applyBorder="1" applyAlignment="1">
      <alignment horizontal="distributed" vertical="center"/>
    </xf>
    <xf numFmtId="38" fontId="10" fillId="0" borderId="57" xfId="33" applyFont="1" applyFill="1" applyBorder="1" applyAlignment="1">
      <alignment horizontal="distributed" vertical="center"/>
    </xf>
    <xf numFmtId="38" fontId="10" fillId="0" borderId="35" xfId="33" applyFont="1" applyFill="1" applyBorder="1" applyAlignment="1">
      <alignment horizontal="distributed" vertical="center" justifyLastLine="1"/>
    </xf>
    <xf numFmtId="38" fontId="10" fillId="0" borderId="49" xfId="33" applyFont="1" applyFill="1" applyBorder="1" applyAlignment="1">
      <alignment horizontal="distributed" vertical="center" justifyLastLine="1"/>
    </xf>
    <xf numFmtId="38" fontId="10" fillId="0" borderId="50" xfId="33" applyFont="1" applyFill="1" applyBorder="1" applyAlignment="1">
      <alignment horizontal="distributed" vertical="center" justifyLastLine="1"/>
    </xf>
    <xf numFmtId="38" fontId="10" fillId="0" borderId="37" xfId="33" applyFont="1" applyFill="1" applyBorder="1" applyAlignment="1">
      <alignment horizontal="distributed" vertical="center" justifyLastLine="1"/>
    </xf>
    <xf numFmtId="0" fontId="33" fillId="0" borderId="40" xfId="0" applyFont="1" applyBorder="1" applyAlignment="1">
      <alignment horizontal="center" vertical="center" wrapText="1"/>
    </xf>
    <xf numFmtId="0" fontId="33" fillId="0" borderId="52" xfId="0" applyFont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33" fillId="0" borderId="50" xfId="0" applyFont="1" applyBorder="1" applyAlignment="1">
      <alignment horizontal="center" vertical="center" wrapText="1"/>
    </xf>
    <xf numFmtId="176" fontId="10" fillId="0" borderId="51" xfId="33" applyNumberFormat="1" applyFont="1" applyFill="1" applyBorder="1" applyAlignment="1">
      <alignment horizontal="right" vertical="center"/>
    </xf>
    <xf numFmtId="176" fontId="10" fillId="0" borderId="53" xfId="33" applyNumberFormat="1" applyFont="1" applyFill="1" applyBorder="1" applyAlignment="1">
      <alignment horizontal="right" vertical="center"/>
    </xf>
    <xf numFmtId="176" fontId="10" fillId="0" borderId="49" xfId="33" applyNumberFormat="1" applyFont="1" applyFill="1" applyBorder="1" applyAlignment="1">
      <alignment horizontal="right" vertical="center"/>
    </xf>
    <xf numFmtId="176" fontId="10" fillId="0" borderId="55" xfId="33" applyNumberFormat="1" applyFont="1" applyFill="1" applyBorder="1" applyAlignment="1">
      <alignment horizontal="right" vertical="center"/>
    </xf>
    <xf numFmtId="0" fontId="33" fillId="0" borderId="15" xfId="0" applyFont="1" applyBorder="1" applyAlignment="1">
      <alignment horizontal="left" vertical="center"/>
    </xf>
    <xf numFmtId="0" fontId="33" fillId="0" borderId="16" xfId="0" applyFont="1" applyBorder="1" applyAlignment="1">
      <alignment horizontal="left" vertical="center"/>
    </xf>
    <xf numFmtId="0" fontId="31" fillId="0" borderId="0" xfId="0" applyFont="1" applyFill="1">
      <alignment vertical="center"/>
    </xf>
    <xf numFmtId="0" fontId="31" fillId="0" borderId="28" xfId="0" applyFont="1" applyFill="1" applyBorder="1">
      <alignment vertical="center"/>
    </xf>
    <xf numFmtId="0" fontId="31" fillId="0" borderId="0" xfId="0" applyFont="1">
      <alignment vertical="center"/>
    </xf>
    <xf numFmtId="38" fontId="13" fillId="0" borderId="62" xfId="33" applyFont="1" applyFill="1" applyBorder="1" applyAlignment="1">
      <alignment horizontal="center" vertical="center" shrinkToFit="1"/>
    </xf>
    <xf numFmtId="38" fontId="13" fillId="0" borderId="63" xfId="33" applyFont="1" applyFill="1" applyBorder="1" applyAlignment="1">
      <alignment horizontal="center" vertical="center" shrinkToFit="1"/>
    </xf>
    <xf numFmtId="3" fontId="35" fillId="0" borderId="51" xfId="43" applyNumberFormat="1" applyFont="1" applyBorder="1" applyAlignment="1">
      <alignment vertical="center"/>
    </xf>
    <xf numFmtId="182" fontId="35" fillId="0" borderId="52" xfId="43" applyNumberFormat="1" applyFont="1" applyBorder="1" applyAlignment="1">
      <alignment vertical="center"/>
    </xf>
    <xf numFmtId="3" fontId="35" fillId="0" borderId="53" xfId="43" applyNumberFormat="1" applyFont="1" applyBorder="1" applyAlignment="1">
      <alignment vertical="center"/>
    </xf>
    <xf numFmtId="182" fontId="35" fillId="0" borderId="54" xfId="43" applyNumberFormat="1" applyFont="1" applyBorder="1" applyAlignment="1">
      <alignment vertical="center"/>
    </xf>
    <xf numFmtId="3" fontId="35" fillId="0" borderId="49" xfId="43" applyNumberFormat="1" applyFont="1" applyBorder="1" applyAlignment="1">
      <alignment vertical="center"/>
    </xf>
    <xf numFmtId="3" fontId="35" fillId="0" borderId="62" xfId="43" applyNumberFormat="1" applyFont="1" applyBorder="1" applyAlignment="1">
      <alignment vertical="center"/>
    </xf>
    <xf numFmtId="182" fontId="35" fillId="0" borderId="63" xfId="43" applyNumberFormat="1" applyFont="1" applyBorder="1" applyAlignment="1">
      <alignment vertical="center"/>
    </xf>
    <xf numFmtId="3" fontId="35" fillId="0" borderId="55" xfId="43" applyNumberFormat="1" applyFont="1" applyBorder="1" applyAlignment="1">
      <alignment vertical="center"/>
    </xf>
    <xf numFmtId="3" fontId="35" fillId="0" borderId="60" xfId="43" applyNumberFormat="1" applyFont="1" applyBorder="1" applyAlignment="1">
      <alignment vertical="center"/>
    </xf>
    <xf numFmtId="182" fontId="35" fillId="0" borderId="61" xfId="43" applyNumberFormat="1" applyFont="1" applyBorder="1" applyAlignment="1">
      <alignment vertical="center"/>
    </xf>
    <xf numFmtId="182" fontId="35" fillId="0" borderId="50" xfId="43" applyNumberFormat="1" applyFont="1" applyBorder="1" applyAlignment="1">
      <alignment vertical="center"/>
    </xf>
    <xf numFmtId="0" fontId="31" fillId="0" borderId="28" xfId="0" applyFont="1" applyFill="1" applyBorder="1" applyAlignment="1">
      <alignment horizontal="right" vertical="center"/>
    </xf>
    <xf numFmtId="181" fontId="33" fillId="0" borderId="45" xfId="0" applyNumberFormat="1" applyFont="1" applyBorder="1" applyAlignment="1">
      <alignment horizontal="right" vertical="center"/>
    </xf>
    <xf numFmtId="38" fontId="10" fillId="0" borderId="62" xfId="33" applyFont="1" applyFill="1" applyBorder="1" applyAlignment="1">
      <alignment horizontal="distributed" vertical="center" justifyLastLine="1"/>
    </xf>
    <xf numFmtId="38" fontId="10" fillId="0" borderId="63" xfId="33" applyFont="1" applyFill="1" applyBorder="1" applyAlignment="1">
      <alignment horizontal="distributed" vertical="center" justifyLastLine="1"/>
    </xf>
    <xf numFmtId="3" fontId="35" fillId="0" borderId="51" xfId="43" applyNumberFormat="1" applyFont="1" applyBorder="1" applyAlignment="1">
      <alignment vertical="center" shrinkToFit="1"/>
    </xf>
    <xf numFmtId="3" fontId="35" fillId="0" borderId="53" xfId="43" applyNumberFormat="1" applyFont="1" applyBorder="1" applyAlignment="1">
      <alignment vertical="center" shrinkToFit="1"/>
    </xf>
    <xf numFmtId="182" fontId="35" fillId="0" borderId="56" xfId="43" applyNumberFormat="1" applyFont="1" applyBorder="1" applyAlignment="1">
      <alignment vertical="center"/>
    </xf>
    <xf numFmtId="0" fontId="36" fillId="0" borderId="0" xfId="0" applyFont="1" applyAlignment="1">
      <alignment horizontal="right" vertical="center"/>
    </xf>
    <xf numFmtId="0" fontId="10" fillId="0" borderId="28" xfId="0" applyFont="1" applyFill="1" applyBorder="1" applyAlignment="1">
      <alignment horizontal="center" vertical="center"/>
    </xf>
    <xf numFmtId="38" fontId="33" fillId="0" borderId="39" xfId="33" applyFont="1" applyBorder="1" applyAlignment="1">
      <alignment horizontal="right" vertical="center" shrinkToFit="1"/>
    </xf>
    <xf numFmtId="176" fontId="31" fillId="0" borderId="39" xfId="33" applyNumberFormat="1" applyFont="1" applyFill="1" applyBorder="1" applyAlignment="1">
      <alignment vertical="center" shrinkToFit="1"/>
    </xf>
    <xf numFmtId="3" fontId="33" fillId="0" borderId="39" xfId="0" applyNumberFormat="1" applyFont="1" applyBorder="1" applyAlignment="1">
      <alignment horizontal="right" vertical="center" shrinkToFit="1"/>
    </xf>
    <xf numFmtId="38" fontId="31" fillId="0" borderId="56" xfId="33" applyFont="1" applyBorder="1" applyAlignment="1">
      <alignment vertical="center" shrinkToFit="1"/>
    </xf>
    <xf numFmtId="38" fontId="33" fillId="0" borderId="24" xfId="33" applyFont="1" applyBorder="1" applyAlignment="1">
      <alignment horizontal="right" vertical="center" shrinkToFit="1"/>
    </xf>
    <xf numFmtId="176" fontId="31" fillId="0" borderId="24" xfId="33" applyNumberFormat="1" applyFont="1" applyFill="1" applyBorder="1" applyAlignment="1">
      <alignment vertical="center" shrinkToFit="1"/>
    </xf>
    <xf numFmtId="3" fontId="33" fillId="0" borderId="24" xfId="0" applyNumberFormat="1" applyFont="1" applyBorder="1" applyAlignment="1">
      <alignment horizontal="right" vertical="center" shrinkToFit="1"/>
    </xf>
    <xf numFmtId="38" fontId="31" fillId="0" borderId="61" xfId="33" applyFont="1" applyBorder="1" applyAlignment="1">
      <alignment vertical="center" shrinkToFit="1"/>
    </xf>
    <xf numFmtId="38" fontId="33" fillId="0" borderId="10" xfId="33" applyFont="1" applyBorder="1" applyAlignment="1">
      <alignment horizontal="right" vertical="center" shrinkToFit="1"/>
    </xf>
    <xf numFmtId="176" fontId="31" fillId="0" borderId="10" xfId="33" applyNumberFormat="1" applyFont="1" applyFill="1" applyBorder="1" applyAlignment="1">
      <alignment vertical="center" shrinkToFit="1"/>
    </xf>
    <xf numFmtId="3" fontId="33" fillId="0" borderId="10" xfId="0" applyNumberFormat="1" applyFont="1" applyBorder="1" applyAlignment="1">
      <alignment horizontal="right" vertical="center" shrinkToFit="1"/>
    </xf>
    <xf numFmtId="38" fontId="31" fillId="0" borderId="54" xfId="33" applyFont="1" applyBorder="1" applyAlignment="1">
      <alignment vertical="center" shrinkToFit="1"/>
    </xf>
    <xf numFmtId="38" fontId="33" fillId="0" borderId="14" xfId="33" applyFont="1" applyBorder="1" applyAlignment="1">
      <alignment horizontal="right" vertical="center" shrinkToFit="1"/>
    </xf>
    <xf numFmtId="3" fontId="33" fillId="0" borderId="14" xfId="0" applyNumberFormat="1" applyFont="1" applyBorder="1" applyAlignment="1">
      <alignment horizontal="right" vertical="center" shrinkToFit="1"/>
    </xf>
    <xf numFmtId="176" fontId="31" fillId="0" borderId="10" xfId="33" applyNumberFormat="1" applyFont="1" applyFill="1" applyBorder="1" applyAlignment="1">
      <alignment horizontal="center" vertical="center" shrinkToFit="1"/>
    </xf>
    <xf numFmtId="38" fontId="33" fillId="0" borderId="18" xfId="33" applyFont="1" applyBorder="1" applyAlignment="1">
      <alignment horizontal="right" vertical="center" shrinkToFit="1"/>
    </xf>
    <xf numFmtId="0" fontId="33" fillId="0" borderId="14" xfId="0" applyFont="1" applyBorder="1" applyAlignment="1">
      <alignment horizontal="right" vertical="center" shrinkToFit="1"/>
    </xf>
    <xf numFmtId="0" fontId="33" fillId="0" borderId="10" xfId="0" applyFont="1" applyBorder="1" applyAlignment="1">
      <alignment horizontal="right" vertical="center" shrinkToFit="1"/>
    </xf>
    <xf numFmtId="38" fontId="33" fillId="0" borderId="23" xfId="33" applyFont="1" applyBorder="1" applyAlignment="1">
      <alignment horizontal="right" vertical="center" shrinkToFit="1"/>
    </xf>
    <xf numFmtId="176" fontId="31" fillId="0" borderId="22" xfId="33" applyNumberFormat="1" applyFont="1" applyFill="1" applyBorder="1" applyAlignment="1">
      <alignment vertical="center" shrinkToFit="1"/>
    </xf>
    <xf numFmtId="38" fontId="31" fillId="0" borderId="63" xfId="33" applyFont="1" applyBorder="1" applyAlignment="1">
      <alignment vertical="center" shrinkToFit="1"/>
    </xf>
    <xf numFmtId="38" fontId="33" fillId="0" borderId="22" xfId="33" applyFont="1" applyBorder="1" applyAlignment="1">
      <alignment horizontal="right" vertical="center" shrinkToFit="1"/>
    </xf>
    <xf numFmtId="38" fontId="33" fillId="0" borderId="12" xfId="33" applyFont="1" applyBorder="1" applyAlignment="1">
      <alignment horizontal="right" vertical="center" shrinkToFit="1"/>
    </xf>
    <xf numFmtId="0" fontId="0" fillId="0" borderId="16" xfId="0" applyFill="1" applyBorder="1" applyAlignment="1">
      <alignment vertical="center" shrinkToFit="1"/>
    </xf>
    <xf numFmtId="0" fontId="0" fillId="0" borderId="16" xfId="0" applyFont="1" applyFill="1" applyBorder="1" applyAlignment="1">
      <alignment vertical="center" shrinkToFit="1"/>
    </xf>
    <xf numFmtId="38" fontId="33" fillId="0" borderId="23" xfId="33" applyFont="1" applyBorder="1" applyAlignment="1">
      <alignment horizontal="center" vertical="center" shrinkToFit="1"/>
    </xf>
    <xf numFmtId="38" fontId="33" fillId="0" borderId="0" xfId="33" applyFont="1" applyBorder="1" applyAlignment="1">
      <alignment horizontal="center" vertical="center" shrinkToFit="1"/>
    </xf>
    <xf numFmtId="176" fontId="31" fillId="0" borderId="23" xfId="33" applyNumberFormat="1" applyFont="1" applyFill="1" applyBorder="1" applyAlignment="1">
      <alignment vertical="center" shrinkToFit="1"/>
    </xf>
    <xf numFmtId="176" fontId="31" fillId="0" borderId="33" xfId="33" applyNumberFormat="1" applyFont="1" applyFill="1" applyBorder="1" applyAlignment="1">
      <alignment vertical="center" shrinkToFit="1"/>
    </xf>
    <xf numFmtId="38" fontId="33" fillId="0" borderId="13" xfId="33" applyFont="1" applyBorder="1" applyAlignment="1">
      <alignment horizontal="right" vertical="center" shrinkToFit="1"/>
    </xf>
    <xf numFmtId="0" fontId="0" fillId="0" borderId="18" xfId="0" applyFill="1" applyBorder="1" applyAlignment="1">
      <alignment vertical="center" shrinkToFit="1"/>
    </xf>
    <xf numFmtId="0" fontId="0" fillId="0" borderId="18" xfId="0" applyFont="1" applyFill="1" applyBorder="1" applyAlignment="1">
      <alignment vertical="center" shrinkToFit="1"/>
    </xf>
    <xf numFmtId="38" fontId="33" fillId="0" borderId="19" xfId="33" applyFont="1" applyBorder="1" applyAlignment="1">
      <alignment horizontal="right" vertical="center" shrinkToFit="1"/>
    </xf>
    <xf numFmtId="38" fontId="33" fillId="0" borderId="61" xfId="33" applyFont="1" applyBorder="1" applyAlignment="1">
      <alignment horizontal="center" vertical="center" shrinkToFit="1"/>
    </xf>
    <xf numFmtId="38" fontId="33" fillId="0" borderId="10" xfId="33" applyFont="1" applyBorder="1" applyAlignment="1">
      <alignment horizontal="center" vertical="center" shrinkToFit="1"/>
    </xf>
    <xf numFmtId="38" fontId="31" fillId="0" borderId="54" xfId="33" applyFont="1" applyFill="1" applyBorder="1" applyAlignment="1">
      <alignment horizontal="center" vertical="center" shrinkToFit="1"/>
    </xf>
    <xf numFmtId="38" fontId="33" fillId="0" borderId="54" xfId="33" applyFont="1" applyBorder="1" applyAlignment="1">
      <alignment horizontal="center" vertical="center" shrinkToFit="1"/>
    </xf>
    <xf numFmtId="38" fontId="33" fillId="0" borderId="44" xfId="33" applyFont="1" applyBorder="1" applyAlignment="1">
      <alignment horizontal="right" vertical="center" shrinkToFit="1"/>
    </xf>
    <xf numFmtId="38" fontId="33" fillId="0" borderId="38" xfId="33" applyFont="1" applyBorder="1" applyAlignment="1">
      <alignment horizontal="right" vertical="center" shrinkToFit="1"/>
    </xf>
    <xf numFmtId="176" fontId="31" fillId="0" borderId="44" xfId="33" applyNumberFormat="1" applyFont="1" applyFill="1" applyBorder="1" applyAlignment="1">
      <alignment vertical="center" shrinkToFit="1"/>
    </xf>
    <xf numFmtId="3" fontId="33" fillId="0" borderId="44" xfId="0" applyNumberFormat="1" applyFont="1" applyBorder="1" applyAlignment="1">
      <alignment horizontal="right" vertical="center" shrinkToFit="1"/>
    </xf>
    <xf numFmtId="38" fontId="31" fillId="0" borderId="50" xfId="33" applyFont="1" applyBorder="1" applyAlignment="1">
      <alignment vertical="center" shrinkToFit="1"/>
    </xf>
    <xf numFmtId="38" fontId="33" fillId="0" borderId="22" xfId="33" applyFont="1" applyBorder="1" applyAlignment="1">
      <alignment horizontal="center" vertical="center" shrinkToFit="1"/>
    </xf>
    <xf numFmtId="38" fontId="33" fillId="0" borderId="63" xfId="33" applyFont="1" applyBorder="1" applyAlignment="1">
      <alignment horizontal="center" vertical="center" shrinkToFit="1"/>
    </xf>
    <xf numFmtId="38" fontId="33" fillId="0" borderId="34" xfId="33" applyFont="1" applyBorder="1" applyAlignment="1">
      <alignment horizontal="right" vertical="center" shrinkToFit="1"/>
    </xf>
    <xf numFmtId="176" fontId="31" fillId="0" borderId="34" xfId="33" applyNumberFormat="1" applyFont="1" applyFill="1" applyBorder="1" applyAlignment="1">
      <alignment vertical="center" shrinkToFit="1"/>
    </xf>
    <xf numFmtId="3" fontId="33" fillId="0" borderId="34" xfId="0" applyNumberFormat="1" applyFont="1" applyBorder="1" applyAlignment="1">
      <alignment horizontal="right" vertical="center" shrinkToFit="1"/>
    </xf>
    <xf numFmtId="38" fontId="31" fillId="0" borderId="65" xfId="33" applyFont="1" applyBorder="1" applyAlignment="1">
      <alignment vertical="center" shrinkToFit="1"/>
    </xf>
    <xf numFmtId="176" fontId="10" fillId="0" borderId="18" xfId="33" applyNumberFormat="1" applyFont="1" applyFill="1" applyBorder="1" applyAlignment="1">
      <alignment horizontal="right" vertical="center" shrinkToFit="1"/>
    </xf>
    <xf numFmtId="181" fontId="10" fillId="0" borderId="61" xfId="0" applyNumberFormat="1" applyFont="1" applyFill="1" applyBorder="1" applyAlignment="1">
      <alignment vertical="center" shrinkToFit="1"/>
    </xf>
    <xf numFmtId="0" fontId="10" fillId="0" borderId="61" xfId="0" applyFont="1" applyFill="1" applyBorder="1" applyAlignment="1">
      <alignment vertical="center" shrinkToFit="1"/>
    </xf>
    <xf numFmtId="176" fontId="10" fillId="0" borderId="18" xfId="33" applyNumberFormat="1" applyFont="1" applyFill="1" applyBorder="1" applyAlignment="1">
      <alignment vertical="center" shrinkToFit="1"/>
    </xf>
    <xf numFmtId="178" fontId="10" fillId="0" borderId="17" xfId="33" applyNumberFormat="1" applyFont="1" applyFill="1" applyBorder="1" applyAlignment="1">
      <alignment horizontal="right" vertical="center" shrinkToFit="1"/>
    </xf>
    <xf numFmtId="176" fontId="10" fillId="0" borderId="51" xfId="33" applyNumberFormat="1" applyFont="1" applyFill="1" applyBorder="1" applyAlignment="1">
      <alignment vertical="center" shrinkToFit="1"/>
    </xf>
    <xf numFmtId="178" fontId="10" fillId="0" borderId="52" xfId="33" applyNumberFormat="1" applyFont="1" applyFill="1" applyBorder="1" applyAlignment="1">
      <alignment horizontal="right" vertical="center" shrinkToFit="1"/>
    </xf>
    <xf numFmtId="3" fontId="33" fillId="0" borderId="60" xfId="0" applyNumberFormat="1" applyFont="1" applyBorder="1" applyAlignment="1">
      <alignment horizontal="right" vertical="center" shrinkToFit="1"/>
    </xf>
    <xf numFmtId="0" fontId="33" fillId="0" borderId="61" xfId="0" applyFont="1" applyBorder="1" applyAlignment="1">
      <alignment horizontal="right" vertical="center" shrinkToFit="1"/>
    </xf>
    <xf numFmtId="3" fontId="33" fillId="0" borderId="18" xfId="0" applyNumberFormat="1" applyFont="1" applyBorder="1" applyAlignment="1">
      <alignment horizontal="right" vertical="center" shrinkToFit="1"/>
    </xf>
    <xf numFmtId="0" fontId="33" fillId="0" borderId="17" xfId="0" applyFont="1" applyBorder="1" applyAlignment="1">
      <alignment horizontal="right" vertical="center" shrinkToFit="1"/>
    </xf>
    <xf numFmtId="0" fontId="31" fillId="0" borderId="52" xfId="0" applyFont="1" applyFill="1" applyBorder="1" applyAlignment="1">
      <alignment vertical="center" shrinkToFit="1"/>
    </xf>
    <xf numFmtId="38" fontId="10" fillId="0" borderId="14" xfId="33" applyFont="1" applyFill="1" applyBorder="1" applyAlignment="1">
      <alignment horizontal="right" vertical="center" shrinkToFit="1"/>
    </xf>
    <xf numFmtId="181" fontId="10" fillId="0" borderId="54" xfId="0" applyNumberFormat="1" applyFont="1" applyFill="1" applyBorder="1" applyAlignment="1">
      <alignment vertical="center" shrinkToFit="1"/>
    </xf>
    <xf numFmtId="0" fontId="10" fillId="0" borderId="54" xfId="0" applyFont="1" applyFill="1" applyBorder="1" applyAlignment="1">
      <alignment vertical="center" shrinkToFit="1"/>
    </xf>
    <xf numFmtId="176" fontId="10" fillId="0" borderId="14" xfId="33" applyNumberFormat="1" applyFont="1" applyFill="1" applyBorder="1" applyAlignment="1">
      <alignment vertical="center" shrinkToFit="1"/>
    </xf>
    <xf numFmtId="178" fontId="10" fillId="0" borderId="11" xfId="33" applyNumberFormat="1" applyFont="1" applyFill="1" applyBorder="1" applyAlignment="1">
      <alignment horizontal="right" vertical="center" shrinkToFit="1"/>
    </xf>
    <xf numFmtId="176" fontId="10" fillId="0" borderId="53" xfId="33" applyNumberFormat="1" applyFont="1" applyFill="1" applyBorder="1" applyAlignment="1">
      <alignment vertical="center" shrinkToFit="1"/>
    </xf>
    <xf numFmtId="178" fontId="10" fillId="0" borderId="54" xfId="33" applyNumberFormat="1" applyFont="1" applyFill="1" applyBorder="1" applyAlignment="1">
      <alignment horizontal="right" vertical="center" shrinkToFit="1"/>
    </xf>
    <xf numFmtId="3" fontId="33" fillId="0" borderId="53" xfId="0" applyNumberFormat="1" applyFont="1" applyBorder="1" applyAlignment="1">
      <alignment horizontal="right" vertical="center" shrinkToFit="1"/>
    </xf>
    <xf numFmtId="0" fontId="33" fillId="0" borderId="54" xfId="0" applyFont="1" applyBorder="1" applyAlignment="1">
      <alignment horizontal="right" vertical="center" shrinkToFit="1"/>
    </xf>
    <xf numFmtId="0" fontId="33" fillId="0" borderId="11" xfId="0" applyFont="1" applyBorder="1" applyAlignment="1">
      <alignment horizontal="right" vertical="center" shrinkToFit="1"/>
    </xf>
    <xf numFmtId="0" fontId="31" fillId="0" borderId="54" xfId="0" applyFont="1" applyFill="1" applyBorder="1" applyAlignment="1">
      <alignment vertical="center" shrinkToFit="1"/>
    </xf>
    <xf numFmtId="181" fontId="31" fillId="0" borderId="54" xfId="0" applyNumberFormat="1" applyFont="1" applyFill="1" applyBorder="1" applyAlignment="1">
      <alignment vertical="center" shrinkToFit="1"/>
    </xf>
    <xf numFmtId="181" fontId="33" fillId="0" borderId="54" xfId="0" applyNumberFormat="1" applyFont="1" applyBorder="1" applyAlignment="1">
      <alignment horizontal="right" vertical="center" shrinkToFit="1"/>
    </xf>
    <xf numFmtId="181" fontId="33" fillId="0" borderId="11" xfId="0" applyNumberFormat="1" applyFont="1" applyBorder="1" applyAlignment="1">
      <alignment horizontal="right" vertical="center" shrinkToFit="1"/>
    </xf>
    <xf numFmtId="38" fontId="10" fillId="0" borderId="37" xfId="33" applyFont="1" applyFill="1" applyBorder="1" applyAlignment="1">
      <alignment horizontal="right" vertical="center" shrinkToFit="1"/>
    </xf>
    <xf numFmtId="181" fontId="10" fillId="0" borderId="50" xfId="0" applyNumberFormat="1" applyFont="1" applyFill="1" applyBorder="1" applyAlignment="1">
      <alignment vertical="center" shrinkToFit="1"/>
    </xf>
    <xf numFmtId="176" fontId="10" fillId="0" borderId="37" xfId="33" applyNumberFormat="1" applyFont="1" applyFill="1" applyBorder="1" applyAlignment="1">
      <alignment vertical="center" shrinkToFit="1"/>
    </xf>
    <xf numFmtId="178" fontId="10" fillId="0" borderId="35" xfId="33" applyNumberFormat="1" applyFont="1" applyFill="1" applyBorder="1" applyAlignment="1">
      <alignment horizontal="right" vertical="center" shrinkToFit="1"/>
    </xf>
    <xf numFmtId="176" fontId="10" fillId="0" borderId="49" xfId="33" applyNumberFormat="1" applyFont="1" applyFill="1" applyBorder="1" applyAlignment="1">
      <alignment vertical="center" shrinkToFit="1"/>
    </xf>
    <xf numFmtId="178" fontId="10" fillId="0" borderId="50" xfId="33" applyNumberFormat="1" applyFont="1" applyFill="1" applyBorder="1" applyAlignment="1">
      <alignment horizontal="right" vertical="center" shrinkToFit="1"/>
    </xf>
    <xf numFmtId="3" fontId="33" fillId="0" borderId="49" xfId="0" applyNumberFormat="1" applyFont="1" applyBorder="1" applyAlignment="1">
      <alignment horizontal="right" vertical="center" shrinkToFit="1"/>
    </xf>
    <xf numFmtId="0" fontId="33" fillId="0" borderId="50" xfId="0" applyFont="1" applyBorder="1" applyAlignment="1">
      <alignment horizontal="right" vertical="center" shrinkToFit="1"/>
    </xf>
    <xf numFmtId="3" fontId="33" fillId="0" borderId="37" xfId="0" applyNumberFormat="1" applyFont="1" applyBorder="1" applyAlignment="1">
      <alignment horizontal="right" vertical="center" shrinkToFit="1"/>
    </xf>
    <xf numFmtId="0" fontId="33" fillId="0" borderId="35" xfId="0" applyFont="1" applyBorder="1" applyAlignment="1">
      <alignment horizontal="right" vertical="center" shrinkToFit="1"/>
    </xf>
    <xf numFmtId="38" fontId="31" fillId="0" borderId="49" xfId="33" applyFont="1" applyFill="1" applyBorder="1" applyAlignment="1">
      <alignment vertical="center" shrinkToFit="1"/>
    </xf>
    <xf numFmtId="181" fontId="31" fillId="0" borderId="50" xfId="0" applyNumberFormat="1" applyFont="1" applyFill="1" applyBorder="1" applyAlignment="1">
      <alignment vertical="center" shrinkToFit="1"/>
    </xf>
    <xf numFmtId="0" fontId="32" fillId="0" borderId="0" xfId="0" applyFont="1" applyAlignment="1">
      <alignment vertical="center"/>
    </xf>
    <xf numFmtId="38" fontId="10" fillId="0" borderId="25" xfId="33" applyFont="1" applyFill="1" applyBorder="1" applyAlignment="1">
      <alignment horizontal="center" vertical="center" wrapText="1"/>
    </xf>
    <xf numFmtId="38" fontId="10" fillId="0" borderId="26" xfId="33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179" fontId="13" fillId="0" borderId="47" xfId="33" applyNumberFormat="1" applyFont="1" applyFill="1" applyBorder="1" applyAlignment="1">
      <alignment horizontal="distributed" vertical="center" justifyLastLine="1"/>
    </xf>
    <xf numFmtId="179" fontId="13" fillId="0" borderId="48" xfId="33" quotePrefix="1" applyNumberFormat="1" applyFont="1" applyFill="1" applyBorder="1" applyAlignment="1">
      <alignment horizontal="distributed" vertical="center" justifyLastLine="1"/>
    </xf>
    <xf numFmtId="38" fontId="10" fillId="0" borderId="51" xfId="33" applyFont="1" applyFill="1" applyBorder="1" applyAlignment="1">
      <alignment vertical="distributed" textRotation="255" wrapText="1" justifyLastLine="1"/>
    </xf>
    <xf numFmtId="38" fontId="10" fillId="0" borderId="53" xfId="33" applyFont="1" applyFill="1" applyBorder="1" applyAlignment="1">
      <alignment vertical="distributed" textRotation="255" wrapText="1" justifyLastLine="1"/>
    </xf>
    <xf numFmtId="38" fontId="10" fillId="0" borderId="49" xfId="33" applyFont="1" applyFill="1" applyBorder="1" applyAlignment="1">
      <alignment vertical="distributed" textRotation="255" wrapText="1" justifyLastLine="1"/>
    </xf>
    <xf numFmtId="38" fontId="10" fillId="0" borderId="41" xfId="33" applyFont="1" applyFill="1" applyBorder="1" applyAlignment="1">
      <alignment horizontal="distributed" vertical="center"/>
    </xf>
    <xf numFmtId="0" fontId="10" fillId="0" borderId="42" xfId="0" applyFont="1" applyFill="1" applyBorder="1" applyAlignment="1">
      <alignment vertical="center"/>
    </xf>
    <xf numFmtId="0" fontId="10" fillId="0" borderId="48" xfId="0" applyFont="1" applyFill="1" applyBorder="1" applyAlignment="1">
      <alignment vertical="center"/>
    </xf>
    <xf numFmtId="38" fontId="10" fillId="0" borderId="11" xfId="33" applyFont="1" applyFill="1" applyBorder="1" applyAlignment="1">
      <alignment horizontal="distributed" vertical="center"/>
    </xf>
    <xf numFmtId="0" fontId="10" fillId="0" borderId="19" xfId="0" applyFont="1" applyFill="1" applyBorder="1" applyAlignment="1">
      <alignment vertical="center"/>
    </xf>
    <xf numFmtId="0" fontId="10" fillId="0" borderId="69" xfId="0" applyFont="1" applyFill="1" applyBorder="1" applyAlignment="1">
      <alignment vertical="center"/>
    </xf>
    <xf numFmtId="179" fontId="13" fillId="0" borderId="13" xfId="33" applyNumberFormat="1" applyFont="1" applyFill="1" applyBorder="1" applyAlignment="1">
      <alignment horizontal="distributed" vertical="center" justifyLastLine="1"/>
    </xf>
    <xf numFmtId="179" fontId="13" fillId="0" borderId="13" xfId="33" quotePrefix="1" applyNumberFormat="1" applyFont="1" applyFill="1" applyBorder="1" applyAlignment="1">
      <alignment horizontal="distributed" vertical="center" justifyLastLine="1"/>
    </xf>
    <xf numFmtId="0" fontId="10" fillId="0" borderId="27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distributed" vertical="center"/>
    </xf>
    <xf numFmtId="0" fontId="10" fillId="0" borderId="69" xfId="0" applyFont="1" applyFill="1" applyBorder="1" applyAlignment="1">
      <alignment horizontal="distributed" vertical="center"/>
    </xf>
    <xf numFmtId="38" fontId="11" fillId="0" borderId="35" xfId="33" applyFont="1" applyFill="1" applyBorder="1" applyAlignment="1">
      <alignment horizontal="distributed" vertical="center"/>
    </xf>
    <xf numFmtId="38" fontId="11" fillId="0" borderId="36" xfId="33" applyFont="1" applyFill="1" applyBorder="1" applyAlignment="1">
      <alignment horizontal="distributed" vertical="center"/>
    </xf>
    <xf numFmtId="38" fontId="11" fillId="0" borderId="70" xfId="33" applyFont="1" applyFill="1" applyBorder="1" applyAlignment="1">
      <alignment horizontal="distributed" vertical="center"/>
    </xf>
    <xf numFmtId="0" fontId="10" fillId="0" borderId="42" xfId="0" applyFont="1" applyFill="1" applyBorder="1" applyAlignment="1">
      <alignment horizontal="distributed" vertical="center"/>
    </xf>
    <xf numFmtId="0" fontId="10" fillId="0" borderId="48" xfId="0" applyFont="1" applyFill="1" applyBorder="1" applyAlignment="1">
      <alignment horizontal="distributed" vertical="center"/>
    </xf>
    <xf numFmtId="38" fontId="11" fillId="0" borderId="73" xfId="33" applyFont="1" applyFill="1" applyBorder="1" applyAlignment="1">
      <alignment horizontal="distributed" vertical="center" justifyLastLine="1"/>
    </xf>
    <xf numFmtId="38" fontId="11" fillId="0" borderId="31" xfId="33" applyFont="1" applyFill="1" applyBorder="1" applyAlignment="1">
      <alignment horizontal="distributed" vertical="center" justifyLastLine="1"/>
    </xf>
    <xf numFmtId="38" fontId="11" fillId="0" borderId="74" xfId="33" applyFont="1" applyFill="1" applyBorder="1" applyAlignment="1">
      <alignment horizontal="distributed" vertical="center" justifyLastLine="1"/>
    </xf>
    <xf numFmtId="38" fontId="10" fillId="0" borderId="71" xfId="33" applyFont="1" applyFill="1" applyBorder="1" applyAlignment="1">
      <alignment vertical="distributed" textRotation="255" wrapText="1" justifyLastLine="1"/>
    </xf>
    <xf numFmtId="38" fontId="10" fillId="0" borderId="72" xfId="33" applyFont="1" applyFill="1" applyBorder="1" applyAlignment="1">
      <alignment vertical="distributed" textRotation="255" wrapText="1" justifyLastLine="1"/>
    </xf>
    <xf numFmtId="38" fontId="10" fillId="0" borderId="64" xfId="33" applyFont="1" applyFill="1" applyBorder="1" applyAlignment="1">
      <alignment vertical="distributed" textRotation="255" wrapText="1" justifyLastLine="1"/>
    </xf>
    <xf numFmtId="38" fontId="10" fillId="0" borderId="26" xfId="33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177" fontId="10" fillId="0" borderId="42" xfId="33" applyNumberFormat="1" applyFont="1" applyFill="1" applyBorder="1" applyAlignment="1">
      <alignment horizontal="distributed" vertical="center" justifyLastLine="1"/>
    </xf>
    <xf numFmtId="177" fontId="10" fillId="0" borderId="42" xfId="33" quotePrefix="1" applyNumberFormat="1" applyFont="1" applyFill="1" applyBorder="1" applyAlignment="1">
      <alignment horizontal="distributed" vertical="center" justifyLastLine="1"/>
    </xf>
    <xf numFmtId="177" fontId="10" fillId="0" borderId="47" xfId="33" applyNumberFormat="1" applyFont="1" applyFill="1" applyBorder="1" applyAlignment="1">
      <alignment horizontal="distributed" vertical="center" justifyLastLine="1"/>
    </xf>
    <xf numFmtId="177" fontId="10" fillId="0" borderId="48" xfId="33" quotePrefix="1" applyNumberFormat="1" applyFont="1" applyFill="1" applyBorder="1" applyAlignment="1">
      <alignment horizontal="distributed" vertical="center" justifyLastLine="1"/>
    </xf>
    <xf numFmtId="38" fontId="10" fillId="0" borderId="13" xfId="33" applyFont="1" applyFill="1" applyBorder="1" applyAlignment="1">
      <alignment horizontal="distributed" vertical="center"/>
    </xf>
    <xf numFmtId="0" fontId="12" fillId="0" borderId="68" xfId="0" applyFont="1" applyFill="1" applyBorder="1" applyAlignment="1">
      <alignment horizontal="distributed" vertical="center"/>
    </xf>
    <xf numFmtId="38" fontId="10" fillId="0" borderId="19" xfId="33" applyFont="1" applyFill="1" applyBorder="1" applyAlignment="1">
      <alignment horizontal="distributed" vertical="center"/>
    </xf>
    <xf numFmtId="0" fontId="12" fillId="0" borderId="69" xfId="0" applyFont="1" applyFill="1" applyBorder="1" applyAlignment="1">
      <alignment horizontal="distributed" vertical="center"/>
    </xf>
    <xf numFmtId="38" fontId="12" fillId="0" borderId="0" xfId="33" applyFont="1" applyFill="1" applyBorder="1" applyAlignment="1">
      <alignment vertical="center"/>
    </xf>
    <xf numFmtId="38" fontId="10" fillId="0" borderId="25" xfId="33" applyFont="1" applyFill="1" applyBorder="1" applyAlignment="1">
      <alignment horizontal="distributed" vertical="center" justifyLastLine="1"/>
    </xf>
    <xf numFmtId="38" fontId="10" fillId="0" borderId="26" xfId="33" applyFont="1" applyFill="1" applyBorder="1" applyAlignment="1">
      <alignment horizontal="distributed" vertical="center" justifyLastLine="1"/>
    </xf>
    <xf numFmtId="38" fontId="10" fillId="0" borderId="29" xfId="33" applyFont="1" applyFill="1" applyBorder="1" applyAlignment="1">
      <alignment horizontal="distributed" vertical="center" justifyLastLine="1"/>
    </xf>
    <xf numFmtId="38" fontId="10" fillId="0" borderId="27" xfId="33" applyFont="1" applyFill="1" applyBorder="1" applyAlignment="1">
      <alignment horizontal="distributed" vertical="center" justifyLastLine="1"/>
    </xf>
    <xf numFmtId="38" fontId="10" fillId="0" borderId="28" xfId="33" applyFont="1" applyFill="1" applyBorder="1" applyAlignment="1">
      <alignment horizontal="distributed" vertical="center" justifyLastLine="1"/>
    </xf>
    <xf numFmtId="38" fontId="10" fillId="0" borderId="30" xfId="33" applyFont="1" applyFill="1" applyBorder="1" applyAlignment="1">
      <alignment horizontal="distributed" vertical="center" justifyLastLine="1"/>
    </xf>
    <xf numFmtId="38" fontId="11" fillId="0" borderId="59" xfId="33" applyFont="1" applyFill="1" applyBorder="1" applyAlignment="1">
      <alignment horizontal="center" vertical="center"/>
    </xf>
    <xf numFmtId="38" fontId="11" fillId="0" borderId="36" xfId="33" applyFont="1" applyFill="1" applyBorder="1" applyAlignment="1">
      <alignment horizontal="center" vertical="center"/>
    </xf>
    <xf numFmtId="38" fontId="11" fillId="0" borderId="70" xfId="33" applyFont="1" applyFill="1" applyBorder="1" applyAlignment="1">
      <alignment horizontal="center" vertical="center"/>
    </xf>
    <xf numFmtId="38" fontId="31" fillId="0" borderId="63" xfId="33" applyFont="1" applyBorder="1" applyAlignment="1">
      <alignment horizontal="center" vertical="center" shrinkToFit="1"/>
    </xf>
    <xf numFmtId="38" fontId="31" fillId="0" borderId="61" xfId="33" applyFont="1" applyBorder="1" applyAlignment="1">
      <alignment horizontal="center" vertical="center" shrinkToFit="1"/>
    </xf>
    <xf numFmtId="38" fontId="31" fillId="0" borderId="66" xfId="33" applyFont="1" applyBorder="1" applyAlignment="1">
      <alignment horizontal="center" vertical="center" shrinkToFit="1"/>
    </xf>
    <xf numFmtId="0" fontId="33" fillId="0" borderId="15" xfId="0" applyFont="1" applyBorder="1" applyAlignment="1">
      <alignment horizontal="justify" vertical="center"/>
    </xf>
    <xf numFmtId="0" fontId="33" fillId="0" borderId="12" xfId="0" applyFont="1" applyBorder="1" applyAlignment="1">
      <alignment horizontal="justify" vertical="center"/>
    </xf>
    <xf numFmtId="0" fontId="33" fillId="0" borderId="32" xfId="0" applyFont="1" applyBorder="1" applyAlignment="1">
      <alignment horizontal="justify" vertical="center"/>
    </xf>
    <xf numFmtId="0" fontId="33" fillId="0" borderId="0" xfId="0" applyFont="1" applyBorder="1" applyAlignment="1">
      <alignment horizontal="justify" vertical="center"/>
    </xf>
    <xf numFmtId="0" fontId="33" fillId="0" borderId="17" xfId="0" applyFont="1" applyBorder="1" applyAlignment="1">
      <alignment horizontal="justify" vertical="center"/>
    </xf>
    <xf numFmtId="0" fontId="33" fillId="0" borderId="13" xfId="0" applyFont="1" applyBorder="1" applyAlignment="1">
      <alignment horizontal="justify" vertical="center"/>
    </xf>
    <xf numFmtId="0" fontId="33" fillId="0" borderId="60" xfId="0" applyFont="1" applyBorder="1" applyAlignment="1">
      <alignment horizontal="center" vertical="center" textRotation="255"/>
    </xf>
    <xf numFmtId="0" fontId="33" fillId="0" borderId="53" xfId="0" applyFont="1" applyBorder="1" applyAlignment="1">
      <alignment horizontal="center" vertical="center" textRotation="255"/>
    </xf>
    <xf numFmtId="0" fontId="33" fillId="0" borderId="62" xfId="0" applyFont="1" applyBorder="1" applyAlignment="1">
      <alignment horizontal="center" vertical="center" textRotation="255"/>
    </xf>
    <xf numFmtId="0" fontId="33" fillId="0" borderId="49" xfId="0" applyFont="1" applyBorder="1" applyAlignment="1">
      <alignment horizontal="center" vertical="center" textRotation="255"/>
    </xf>
    <xf numFmtId="0" fontId="33" fillId="0" borderId="24" xfId="0" applyFont="1" applyBorder="1" applyAlignment="1">
      <alignment horizontal="left" vertical="center"/>
    </xf>
    <xf numFmtId="0" fontId="33" fillId="0" borderId="10" xfId="0" applyFont="1" applyBorder="1" applyAlignment="1">
      <alignment horizontal="left" vertical="center"/>
    </xf>
    <xf numFmtId="0" fontId="33" fillId="0" borderId="34" xfId="0" applyFont="1" applyBorder="1" applyAlignment="1">
      <alignment horizontal="center" vertical="center"/>
    </xf>
    <xf numFmtId="0" fontId="33" fillId="0" borderId="11" xfId="0" applyFont="1" applyBorder="1" applyAlignment="1">
      <alignment horizontal="left" vertical="center"/>
    </xf>
    <xf numFmtId="0" fontId="33" fillId="0" borderId="14" xfId="0" applyFont="1" applyBorder="1" applyAlignment="1">
      <alignment horizontal="left" vertical="center"/>
    </xf>
    <xf numFmtId="0" fontId="33" fillId="0" borderId="44" xfId="0" applyFont="1" applyBorder="1" applyAlignment="1">
      <alignment horizontal="center" vertical="center"/>
    </xf>
    <xf numFmtId="0" fontId="33" fillId="0" borderId="64" xfId="0" applyFont="1" applyBorder="1" applyAlignment="1">
      <alignment horizontal="center" vertical="center"/>
    </xf>
    <xf numFmtId="3" fontId="33" fillId="0" borderId="14" xfId="0" applyNumberFormat="1" applyFont="1" applyBorder="1" applyAlignment="1">
      <alignment horizontal="right" vertical="center" shrinkToFit="1"/>
    </xf>
    <xf numFmtId="3" fontId="33" fillId="0" borderId="11" xfId="0" applyNumberFormat="1" applyFont="1" applyBorder="1" applyAlignment="1">
      <alignment horizontal="right" vertical="center" shrinkToFit="1"/>
    </xf>
    <xf numFmtId="0" fontId="33" fillId="0" borderId="51" xfId="0" applyFont="1" applyBorder="1" applyAlignment="1">
      <alignment horizontal="center" vertical="center"/>
    </xf>
    <xf numFmtId="0" fontId="33" fillId="0" borderId="40" xfId="0" applyFont="1" applyBorder="1" applyAlignment="1">
      <alignment horizontal="center" vertical="center"/>
    </xf>
    <xf numFmtId="0" fontId="33" fillId="0" borderId="49" xfId="0" applyFont="1" applyBorder="1" applyAlignment="1">
      <alignment horizontal="center" vertical="center"/>
    </xf>
    <xf numFmtId="0" fontId="33" fillId="0" borderId="55" xfId="0" applyFont="1" applyBorder="1" applyAlignment="1">
      <alignment horizontal="center" vertical="center"/>
    </xf>
    <xf numFmtId="0" fontId="33" fillId="0" borderId="39" xfId="0" applyFont="1" applyBorder="1" applyAlignment="1">
      <alignment horizontal="center" vertical="center"/>
    </xf>
    <xf numFmtId="0" fontId="33" fillId="0" borderId="58" xfId="0" applyFont="1" applyBorder="1" applyAlignment="1">
      <alignment horizontal="center" vertical="center" textRotation="255"/>
    </xf>
    <xf numFmtId="0" fontId="33" fillId="0" borderId="67" xfId="0" applyFont="1" applyBorder="1" applyAlignment="1">
      <alignment horizontal="center" vertical="center" textRotation="255"/>
    </xf>
    <xf numFmtId="0" fontId="33" fillId="0" borderId="24" xfId="0" applyFont="1" applyBorder="1" applyAlignment="1">
      <alignment horizontal="justify" vertical="center"/>
    </xf>
    <xf numFmtId="0" fontId="33" fillId="0" borderId="10" xfId="0" applyFont="1" applyBorder="1" applyAlignment="1">
      <alignment horizontal="justify" vertical="center"/>
    </xf>
    <xf numFmtId="0" fontId="33" fillId="0" borderId="23" xfId="0" applyFont="1" applyBorder="1" applyAlignment="1">
      <alignment horizontal="justify" vertical="center"/>
    </xf>
    <xf numFmtId="0" fontId="33" fillId="0" borderId="22" xfId="0" applyFont="1" applyBorder="1" applyAlignment="1">
      <alignment horizontal="center" vertical="center"/>
    </xf>
    <xf numFmtId="0" fontId="33" fillId="0" borderId="24" xfId="0" applyFont="1" applyBorder="1" applyAlignment="1">
      <alignment horizontal="center" vertical="center"/>
    </xf>
    <xf numFmtId="0" fontId="33" fillId="0" borderId="15" xfId="0" applyFont="1" applyBorder="1" applyAlignment="1">
      <alignment horizontal="left" vertical="center"/>
    </xf>
    <xf numFmtId="0" fontId="33" fillId="0" borderId="16" xfId="0" applyFont="1" applyBorder="1" applyAlignment="1">
      <alignment horizontal="left" vertical="center"/>
    </xf>
    <xf numFmtId="38" fontId="4" fillId="0" borderId="15" xfId="33" applyFont="1" applyFill="1" applyBorder="1" applyAlignment="1">
      <alignment horizontal="center" vertical="center"/>
    </xf>
    <xf numFmtId="38" fontId="4" fillId="0" borderId="12" xfId="33" applyFont="1" applyFill="1" applyBorder="1" applyAlignment="1">
      <alignment horizontal="center" vertical="center"/>
    </xf>
    <xf numFmtId="38" fontId="4" fillId="0" borderId="16" xfId="33" applyFont="1" applyFill="1" applyBorder="1" applyAlignment="1">
      <alignment horizontal="center" vertical="center"/>
    </xf>
    <xf numFmtId="38" fontId="4" fillId="0" borderId="17" xfId="33" applyFont="1" applyFill="1" applyBorder="1" applyAlignment="1">
      <alignment horizontal="center" vertical="center"/>
    </xf>
    <xf numFmtId="38" fontId="4" fillId="0" borderId="13" xfId="33" applyFont="1" applyFill="1" applyBorder="1" applyAlignment="1">
      <alignment horizontal="center" vertical="center"/>
    </xf>
    <xf numFmtId="38" fontId="4" fillId="0" borderId="18" xfId="33" applyFont="1" applyFill="1" applyBorder="1" applyAlignment="1">
      <alignment horizontal="center" vertical="center"/>
    </xf>
    <xf numFmtId="38" fontId="4" fillId="0" borderId="20" xfId="33" applyFont="1" applyFill="1" applyBorder="1" applyAlignment="1">
      <alignment horizontal="distributed" vertical="center" wrapText="1" justifyLastLine="1"/>
    </xf>
    <xf numFmtId="38" fontId="4" fillId="0" borderId="21" xfId="33" applyFont="1" applyFill="1" applyBorder="1" applyAlignment="1">
      <alignment horizontal="distributed" vertical="center" wrapText="1" justifyLastLine="1"/>
    </xf>
    <xf numFmtId="38" fontId="4" fillId="0" borderId="11" xfId="33" applyFont="1" applyFill="1" applyBorder="1" applyAlignment="1">
      <alignment horizontal="distributed" vertical="center" justifyLastLine="1"/>
    </xf>
    <xf numFmtId="38" fontId="4" fillId="0" borderId="19" xfId="33" applyFont="1" applyFill="1" applyBorder="1" applyAlignment="1">
      <alignment horizontal="distributed" vertical="center" justifyLastLine="1"/>
    </xf>
    <xf numFmtId="38" fontId="4" fillId="0" borderId="14" xfId="33" applyFont="1" applyFill="1" applyBorder="1" applyAlignment="1">
      <alignment horizontal="distributed" vertical="center" justifyLastLine="1"/>
    </xf>
    <xf numFmtId="38" fontId="4" fillId="0" borderId="10" xfId="33" applyFont="1" applyFill="1" applyBorder="1" applyAlignment="1">
      <alignment horizontal="distributed" vertical="center" justifyLastLine="1"/>
    </xf>
    <xf numFmtId="38" fontId="4" fillId="0" borderId="19" xfId="33" applyFont="1" applyFill="1" applyBorder="1" applyAlignment="1">
      <alignment horizontal="distributed" vertical="center"/>
    </xf>
    <xf numFmtId="38" fontId="5" fillId="0" borderId="11" xfId="33" applyFont="1" applyFill="1" applyBorder="1" applyAlignment="1">
      <alignment horizontal="center" vertical="center"/>
    </xf>
    <xf numFmtId="38" fontId="5" fillId="0" borderId="19" xfId="33" applyFont="1" applyFill="1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一般会計の　増減分析 " xfId="43"/>
    <cellStyle name="良い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4</xdr:col>
      <xdr:colOff>0</xdr:colOff>
      <xdr:row>4</xdr:row>
      <xdr:rowOff>0</xdr:rowOff>
    </xdr:to>
    <xdr:sp macro="" textlink="">
      <xdr:nvSpPr>
        <xdr:cNvPr id="2" name="Line 6"/>
        <xdr:cNvSpPr>
          <a:spLocks noChangeShapeType="1"/>
        </xdr:cNvSpPr>
      </xdr:nvSpPr>
      <xdr:spPr bwMode="auto">
        <a:xfrm>
          <a:off x="9525" y="857250"/>
          <a:ext cx="2390775" cy="4476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674543</xdr:colOff>
      <xdr:row>4</xdr:row>
      <xdr:rowOff>0</xdr:rowOff>
    </xdr:to>
    <xdr:sp macro="" textlink="">
      <xdr:nvSpPr>
        <xdr:cNvPr id="3" name="Line 8"/>
        <xdr:cNvSpPr>
          <a:spLocks noChangeShapeType="1"/>
        </xdr:cNvSpPr>
      </xdr:nvSpPr>
      <xdr:spPr bwMode="auto">
        <a:xfrm>
          <a:off x="0" y="356907"/>
          <a:ext cx="2725219" cy="99900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9"/>
  <sheetViews>
    <sheetView tabSelected="1" zoomScale="40" zoomScaleNormal="40" workbookViewId="0">
      <selection activeCell="E5" sqref="E5"/>
    </sheetView>
  </sheetViews>
  <sheetFormatPr defaultRowHeight="13.5" x14ac:dyDescent="0.15"/>
  <cols>
    <col min="5" max="5" width="11.25" bestFit="1" customWidth="1"/>
    <col min="7" max="7" width="11.25" bestFit="1" customWidth="1"/>
    <col min="9" max="9" width="11.25" bestFit="1" customWidth="1"/>
    <col min="11" max="11" width="11.25" bestFit="1" customWidth="1"/>
    <col min="13" max="13" width="11.25" bestFit="1" customWidth="1"/>
    <col min="15" max="15" width="11.25" bestFit="1" customWidth="1"/>
    <col min="17" max="17" width="11.25" bestFit="1" customWidth="1"/>
    <col min="19" max="19" width="11.25" bestFit="1" customWidth="1"/>
    <col min="21" max="21" width="13.25" style="21" bestFit="1" customWidth="1"/>
    <col min="22" max="22" width="9" style="21"/>
    <col min="23" max="23" width="11.625" bestFit="1" customWidth="1"/>
    <col min="24" max="24" width="9.375" customWidth="1"/>
    <col min="25" max="25" width="10.625" bestFit="1" customWidth="1"/>
    <col min="27" max="27" width="11.625" style="79" bestFit="1" customWidth="1"/>
    <col min="28" max="28" width="9" style="79"/>
    <col min="29" max="29" width="9.5" bestFit="1" customWidth="1"/>
  </cols>
  <sheetData>
    <row r="1" spans="1:28" s="13" customFormat="1" ht="14.25" x14ac:dyDescent="0.15">
      <c r="A1" s="8" t="s">
        <v>59</v>
      </c>
      <c r="B1" s="3"/>
      <c r="C1" s="4"/>
      <c r="D1" s="4"/>
      <c r="S1" s="4"/>
      <c r="T1" s="4"/>
      <c r="U1" s="22"/>
      <c r="V1" s="22"/>
      <c r="AA1" s="77"/>
      <c r="AB1" s="77"/>
    </row>
    <row r="2" spans="1:28" s="13" customFormat="1" ht="13.5" customHeight="1" thickBot="1" x14ac:dyDescent="0.2">
      <c r="A2" s="23"/>
      <c r="B2" s="24"/>
      <c r="C2" s="24"/>
      <c r="D2" s="24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4"/>
      <c r="T2" s="24"/>
      <c r="U2" s="24"/>
      <c r="V2" s="26"/>
      <c r="W2" s="27"/>
      <c r="X2" s="27"/>
      <c r="Y2" s="27"/>
      <c r="Z2" s="27"/>
      <c r="AA2" s="78"/>
      <c r="AB2" s="93" t="s">
        <v>137</v>
      </c>
    </row>
    <row r="3" spans="1:28" s="13" customFormat="1" ht="39.75" customHeight="1" x14ac:dyDescent="0.15">
      <c r="A3" s="189" t="s">
        <v>60</v>
      </c>
      <c r="B3" s="190"/>
      <c r="C3" s="220" t="s">
        <v>61</v>
      </c>
      <c r="D3" s="221"/>
      <c r="E3" s="192" t="s">
        <v>135</v>
      </c>
      <c r="F3" s="193"/>
      <c r="G3" s="192" t="s">
        <v>132</v>
      </c>
      <c r="H3" s="193"/>
      <c r="I3" s="192" t="s">
        <v>129</v>
      </c>
      <c r="J3" s="193"/>
      <c r="K3" s="192" t="s">
        <v>125</v>
      </c>
      <c r="L3" s="193"/>
      <c r="M3" s="192" t="s">
        <v>119</v>
      </c>
      <c r="N3" s="193"/>
      <c r="O3" s="192" t="s">
        <v>116</v>
      </c>
      <c r="P3" s="193"/>
      <c r="Q3" s="192" t="s">
        <v>63</v>
      </c>
      <c r="R3" s="193"/>
      <c r="S3" s="203" t="s">
        <v>62</v>
      </c>
      <c r="T3" s="204"/>
      <c r="U3" s="192" t="s">
        <v>102</v>
      </c>
      <c r="V3" s="193"/>
      <c r="W3" s="203" t="s">
        <v>103</v>
      </c>
      <c r="X3" s="204"/>
      <c r="Y3" s="192" t="s">
        <v>104</v>
      </c>
      <c r="Z3" s="193"/>
      <c r="AA3" s="192" t="s">
        <v>105</v>
      </c>
      <c r="AB3" s="193"/>
    </row>
    <row r="4" spans="1:28" s="13" customFormat="1" ht="39.75" customHeight="1" thickBot="1" x14ac:dyDescent="0.2">
      <c r="A4" s="205" t="s">
        <v>64</v>
      </c>
      <c r="B4" s="206"/>
      <c r="C4" s="101"/>
      <c r="D4" s="191"/>
      <c r="E4" s="33" t="s">
        <v>65</v>
      </c>
      <c r="F4" s="34" t="s">
        <v>1</v>
      </c>
      <c r="G4" s="33" t="s">
        <v>65</v>
      </c>
      <c r="H4" s="34" t="s">
        <v>1</v>
      </c>
      <c r="I4" s="33" t="s">
        <v>65</v>
      </c>
      <c r="J4" s="34" t="s">
        <v>1</v>
      </c>
      <c r="K4" s="33" t="s">
        <v>65</v>
      </c>
      <c r="L4" s="34" t="s">
        <v>1</v>
      </c>
      <c r="M4" s="33" t="s">
        <v>65</v>
      </c>
      <c r="N4" s="34" t="s">
        <v>1</v>
      </c>
      <c r="O4" s="33" t="s">
        <v>65</v>
      </c>
      <c r="P4" s="34" t="s">
        <v>1</v>
      </c>
      <c r="Q4" s="33" t="s">
        <v>65</v>
      </c>
      <c r="R4" s="34" t="s">
        <v>1</v>
      </c>
      <c r="S4" s="28" t="s">
        <v>65</v>
      </c>
      <c r="T4" s="43" t="s">
        <v>1</v>
      </c>
      <c r="U4" s="33" t="s">
        <v>65</v>
      </c>
      <c r="V4" s="34" t="s">
        <v>1</v>
      </c>
      <c r="W4" s="28" t="s">
        <v>65</v>
      </c>
      <c r="X4" s="43" t="s">
        <v>1</v>
      </c>
      <c r="Y4" s="33" t="s">
        <v>65</v>
      </c>
      <c r="Z4" s="34" t="s">
        <v>1</v>
      </c>
      <c r="AA4" s="80" t="s">
        <v>65</v>
      </c>
      <c r="AB4" s="81" t="s">
        <v>1</v>
      </c>
    </row>
    <row r="5" spans="1:28" s="13" customFormat="1" ht="39.75" customHeight="1" x14ac:dyDescent="0.15">
      <c r="A5" s="194" t="s">
        <v>66</v>
      </c>
      <c r="B5" s="197" t="s">
        <v>67</v>
      </c>
      <c r="C5" s="198"/>
      <c r="D5" s="199"/>
      <c r="E5" s="71">
        <v>16840542</v>
      </c>
      <c r="F5" s="36">
        <v>36.700000000000003</v>
      </c>
      <c r="G5" s="71">
        <v>18764139</v>
      </c>
      <c r="H5" s="36">
        <v>40</v>
      </c>
      <c r="I5" s="71">
        <v>21652010</v>
      </c>
      <c r="J5" s="36">
        <v>45.5</v>
      </c>
      <c r="K5" s="71">
        <v>21769985</v>
      </c>
      <c r="L5" s="36">
        <v>47.2</v>
      </c>
      <c r="M5" s="71">
        <v>21780657</v>
      </c>
      <c r="N5" s="36">
        <v>52.3</v>
      </c>
      <c r="O5" s="71">
        <v>20640897</v>
      </c>
      <c r="P5" s="36">
        <v>45.8</v>
      </c>
      <c r="Q5" s="35">
        <v>20799621</v>
      </c>
      <c r="R5" s="36">
        <v>46.2</v>
      </c>
      <c r="S5" s="29">
        <v>20785211</v>
      </c>
      <c r="T5" s="44">
        <v>46.606802479102441</v>
      </c>
      <c r="U5" s="35">
        <v>20769200</v>
      </c>
      <c r="V5" s="36">
        <v>47.1</v>
      </c>
      <c r="W5" s="48">
        <v>20811961</v>
      </c>
      <c r="X5" s="53">
        <v>43.7</v>
      </c>
      <c r="Y5" s="56">
        <v>20527875</v>
      </c>
      <c r="Z5" s="53">
        <v>40.799999999999997</v>
      </c>
      <c r="AA5" s="82">
        <v>20725056</v>
      </c>
      <c r="AB5" s="83">
        <v>40</v>
      </c>
    </row>
    <row r="6" spans="1:28" s="13" customFormat="1" ht="39.75" customHeight="1" x14ac:dyDescent="0.15">
      <c r="A6" s="195"/>
      <c r="B6" s="200" t="s">
        <v>9</v>
      </c>
      <c r="C6" s="201"/>
      <c r="D6" s="202"/>
      <c r="E6" s="72">
        <v>1606281</v>
      </c>
      <c r="F6" s="38">
        <v>3.5</v>
      </c>
      <c r="G6" s="72">
        <v>1997505</v>
      </c>
      <c r="H6" s="38">
        <v>4.3</v>
      </c>
      <c r="I6" s="72">
        <v>1806173</v>
      </c>
      <c r="J6" s="38">
        <v>3.8</v>
      </c>
      <c r="K6" s="72">
        <v>1761300</v>
      </c>
      <c r="L6" s="38">
        <v>3.8</v>
      </c>
      <c r="M6" s="72">
        <v>1730566</v>
      </c>
      <c r="N6" s="38">
        <v>4.0999999999999996</v>
      </c>
      <c r="O6" s="72">
        <v>1821237</v>
      </c>
      <c r="P6" s="38">
        <v>4</v>
      </c>
      <c r="Q6" s="37">
        <v>1786114</v>
      </c>
      <c r="R6" s="38">
        <v>4</v>
      </c>
      <c r="S6" s="30">
        <v>1782964</v>
      </c>
      <c r="T6" s="45">
        <v>3.9979508014304206</v>
      </c>
      <c r="U6" s="37">
        <v>1978246</v>
      </c>
      <c r="V6" s="38">
        <v>4.5</v>
      </c>
      <c r="W6" s="49">
        <v>1912547</v>
      </c>
      <c r="X6" s="60">
        <v>4</v>
      </c>
      <c r="Y6" s="57">
        <v>2150649</v>
      </c>
      <c r="Z6" s="54">
        <v>4.3</v>
      </c>
      <c r="AA6" s="84">
        <v>1961446</v>
      </c>
      <c r="AB6" s="85">
        <v>3.8</v>
      </c>
    </row>
    <row r="7" spans="1:28" s="13" customFormat="1" ht="39.75" customHeight="1" x14ac:dyDescent="0.15">
      <c r="A7" s="195"/>
      <c r="B7" s="200" t="s">
        <v>10</v>
      </c>
      <c r="C7" s="201" t="s">
        <v>10</v>
      </c>
      <c r="D7" s="202"/>
      <c r="E7" s="72">
        <v>585550</v>
      </c>
      <c r="F7" s="38">
        <v>1.3</v>
      </c>
      <c r="G7" s="72">
        <v>579635</v>
      </c>
      <c r="H7" s="38">
        <v>1.2</v>
      </c>
      <c r="I7" s="72">
        <v>593347</v>
      </c>
      <c r="J7" s="38">
        <v>1.3</v>
      </c>
      <c r="K7" s="72">
        <v>677941</v>
      </c>
      <c r="L7" s="38">
        <v>1.5</v>
      </c>
      <c r="M7" s="72">
        <v>696968</v>
      </c>
      <c r="N7" s="38">
        <v>1.7</v>
      </c>
      <c r="O7" s="72">
        <v>746102</v>
      </c>
      <c r="P7" s="38">
        <v>1.7</v>
      </c>
      <c r="Q7" s="37">
        <v>730711</v>
      </c>
      <c r="R7" s="38">
        <v>1.6</v>
      </c>
      <c r="S7" s="30">
        <v>735928</v>
      </c>
      <c r="T7" s="45">
        <v>1.6</v>
      </c>
      <c r="U7" s="37">
        <v>740850</v>
      </c>
      <c r="V7" s="38">
        <v>1.7</v>
      </c>
      <c r="W7" s="49">
        <v>748006</v>
      </c>
      <c r="X7" s="54">
        <v>1.6</v>
      </c>
      <c r="Y7" s="57">
        <v>752055</v>
      </c>
      <c r="Z7" s="54">
        <v>1.5</v>
      </c>
      <c r="AA7" s="84">
        <v>749648</v>
      </c>
      <c r="AB7" s="85">
        <v>1.4</v>
      </c>
    </row>
    <row r="8" spans="1:28" s="13" customFormat="1" ht="39.75" customHeight="1" x14ac:dyDescent="0.15">
      <c r="A8" s="195"/>
      <c r="B8" s="200" t="s">
        <v>13</v>
      </c>
      <c r="C8" s="201" t="s">
        <v>10</v>
      </c>
      <c r="D8" s="202"/>
      <c r="E8" s="72">
        <v>175016</v>
      </c>
      <c r="F8" s="38">
        <v>0.4</v>
      </c>
      <c r="G8" s="72">
        <v>109165</v>
      </c>
      <c r="H8" s="38">
        <v>0.2</v>
      </c>
      <c r="I8" s="72">
        <v>163719</v>
      </c>
      <c r="J8" s="38">
        <v>0.3</v>
      </c>
      <c r="K8" s="72">
        <v>140429</v>
      </c>
      <c r="L8" s="38">
        <v>0.3</v>
      </c>
      <c r="M8" s="72">
        <v>185699</v>
      </c>
      <c r="N8" s="38">
        <v>0.4</v>
      </c>
      <c r="O8" s="72">
        <v>123622</v>
      </c>
      <c r="P8" s="38">
        <v>0.3</v>
      </c>
      <c r="Q8" s="37">
        <v>119327</v>
      </c>
      <c r="R8" s="38">
        <v>0.3</v>
      </c>
      <c r="S8" s="30">
        <v>116735</v>
      </c>
      <c r="T8" s="45">
        <v>0.26175558609426786</v>
      </c>
      <c r="U8" s="37">
        <v>117129</v>
      </c>
      <c r="V8" s="38">
        <v>0.3</v>
      </c>
      <c r="W8" s="49">
        <v>112203</v>
      </c>
      <c r="X8" s="54">
        <v>0.2</v>
      </c>
      <c r="Y8" s="57">
        <v>108795</v>
      </c>
      <c r="Z8" s="54">
        <v>0.2</v>
      </c>
      <c r="AA8" s="84">
        <v>114551</v>
      </c>
      <c r="AB8" s="85">
        <v>0.2</v>
      </c>
    </row>
    <row r="9" spans="1:28" s="13" customFormat="1" ht="39.75" customHeight="1" x14ac:dyDescent="0.15">
      <c r="A9" s="195"/>
      <c r="B9" s="200" t="s">
        <v>14</v>
      </c>
      <c r="C9" s="201" t="s">
        <v>10</v>
      </c>
      <c r="D9" s="202"/>
      <c r="E9" s="72">
        <v>1120</v>
      </c>
      <c r="F9" s="38">
        <v>0</v>
      </c>
      <c r="G9" s="72">
        <v>1112</v>
      </c>
      <c r="H9" s="38">
        <v>0</v>
      </c>
      <c r="I9" s="72">
        <v>1110</v>
      </c>
      <c r="J9" s="38">
        <v>0</v>
      </c>
      <c r="K9" s="72">
        <v>1110</v>
      </c>
      <c r="L9" s="38">
        <v>0</v>
      </c>
      <c r="M9" s="72">
        <v>4110</v>
      </c>
      <c r="N9" s="38">
        <v>0</v>
      </c>
      <c r="O9" s="72">
        <v>2110</v>
      </c>
      <c r="P9" s="38">
        <v>0</v>
      </c>
      <c r="Q9" s="37">
        <v>2110</v>
      </c>
      <c r="R9" s="38">
        <v>0</v>
      </c>
      <c r="S9" s="30">
        <v>2110</v>
      </c>
      <c r="T9" s="45">
        <v>4.7312655729550282E-3</v>
      </c>
      <c r="U9" s="37">
        <v>2100</v>
      </c>
      <c r="V9" s="38">
        <v>0</v>
      </c>
      <c r="W9" s="49">
        <v>1900</v>
      </c>
      <c r="X9" s="60">
        <v>0</v>
      </c>
      <c r="Y9" s="57">
        <v>150600</v>
      </c>
      <c r="Z9" s="54">
        <v>0.3</v>
      </c>
      <c r="AA9" s="84">
        <v>355600</v>
      </c>
      <c r="AB9" s="85">
        <v>0.7</v>
      </c>
    </row>
    <row r="10" spans="1:28" s="13" customFormat="1" ht="39.75" customHeight="1" x14ac:dyDescent="0.15">
      <c r="A10" s="195"/>
      <c r="B10" s="200" t="s">
        <v>15</v>
      </c>
      <c r="C10" s="201" t="s">
        <v>10</v>
      </c>
      <c r="D10" s="202"/>
      <c r="E10" s="72">
        <v>4279062</v>
      </c>
      <c r="F10" s="38">
        <v>9.3000000000000007</v>
      </c>
      <c r="G10" s="72">
        <v>2712457</v>
      </c>
      <c r="H10" s="38">
        <v>5.8</v>
      </c>
      <c r="I10" s="72">
        <v>2066976</v>
      </c>
      <c r="J10" s="38">
        <v>4.3</v>
      </c>
      <c r="K10" s="72">
        <v>4853398</v>
      </c>
      <c r="L10" s="38">
        <v>10.5</v>
      </c>
      <c r="M10" s="72">
        <v>1662988</v>
      </c>
      <c r="N10" s="38">
        <v>4</v>
      </c>
      <c r="O10" s="72">
        <v>1844018</v>
      </c>
      <c r="P10" s="38">
        <v>4.0999999999999996</v>
      </c>
      <c r="Q10" s="37">
        <v>1549346</v>
      </c>
      <c r="R10" s="38">
        <v>3.4</v>
      </c>
      <c r="S10" s="30">
        <v>1363415</v>
      </c>
      <c r="T10" s="45">
        <v>3.057193578744303</v>
      </c>
      <c r="U10" s="37">
        <v>1051811</v>
      </c>
      <c r="V10" s="38">
        <v>2.4</v>
      </c>
      <c r="W10" s="49">
        <v>1868854</v>
      </c>
      <c r="X10" s="54">
        <v>3.9</v>
      </c>
      <c r="Y10" s="57">
        <v>1287294</v>
      </c>
      <c r="Z10" s="54">
        <v>2.6</v>
      </c>
      <c r="AA10" s="84">
        <v>1321934</v>
      </c>
      <c r="AB10" s="85">
        <v>2.5</v>
      </c>
    </row>
    <row r="11" spans="1:28" s="13" customFormat="1" ht="39.75" customHeight="1" x14ac:dyDescent="0.15">
      <c r="A11" s="195"/>
      <c r="B11" s="200" t="s">
        <v>16</v>
      </c>
      <c r="C11" s="201" t="s">
        <v>10</v>
      </c>
      <c r="D11" s="202"/>
      <c r="E11" s="72">
        <v>1100000</v>
      </c>
      <c r="F11" s="38">
        <v>2.4</v>
      </c>
      <c r="G11" s="72">
        <v>1200000</v>
      </c>
      <c r="H11" s="38">
        <v>2.6</v>
      </c>
      <c r="I11" s="72">
        <v>1600000</v>
      </c>
      <c r="J11" s="38">
        <v>3.4</v>
      </c>
      <c r="K11" s="72">
        <v>1250000</v>
      </c>
      <c r="L11" s="38">
        <v>2.7</v>
      </c>
      <c r="M11" s="72">
        <v>1250000</v>
      </c>
      <c r="N11" s="38">
        <v>3</v>
      </c>
      <c r="O11" s="72">
        <v>1050000</v>
      </c>
      <c r="P11" s="38">
        <v>2.2999999999999998</v>
      </c>
      <c r="Q11" s="37">
        <v>1000000</v>
      </c>
      <c r="R11" s="38">
        <v>2.2000000000000002</v>
      </c>
      <c r="S11" s="30">
        <v>1000000</v>
      </c>
      <c r="T11" s="45">
        <v>2.2423059587464587</v>
      </c>
      <c r="U11" s="37">
        <v>1000000</v>
      </c>
      <c r="V11" s="38">
        <v>2.2999999999999998</v>
      </c>
      <c r="W11" s="49">
        <v>1000000</v>
      </c>
      <c r="X11" s="54">
        <v>2.1</v>
      </c>
      <c r="Y11" s="57">
        <v>1000000</v>
      </c>
      <c r="Z11" s="60">
        <v>2</v>
      </c>
      <c r="AA11" s="84">
        <v>500000</v>
      </c>
      <c r="AB11" s="85">
        <v>1</v>
      </c>
    </row>
    <row r="12" spans="1:28" s="13" customFormat="1" ht="39.75" customHeight="1" x14ac:dyDescent="0.15">
      <c r="A12" s="195"/>
      <c r="B12" s="200" t="s">
        <v>17</v>
      </c>
      <c r="C12" s="201" t="s">
        <v>10</v>
      </c>
      <c r="D12" s="202"/>
      <c r="E12" s="72">
        <v>1049196</v>
      </c>
      <c r="F12" s="38">
        <v>2.2999999999999998</v>
      </c>
      <c r="G12" s="72">
        <v>1319327</v>
      </c>
      <c r="H12" s="38">
        <v>2.8</v>
      </c>
      <c r="I12" s="72">
        <v>1061881</v>
      </c>
      <c r="J12" s="38">
        <v>2.2000000000000002</v>
      </c>
      <c r="K12" s="72">
        <v>711591</v>
      </c>
      <c r="L12" s="38">
        <v>1.6</v>
      </c>
      <c r="M12" s="72">
        <v>707290</v>
      </c>
      <c r="N12" s="38">
        <v>1.7</v>
      </c>
      <c r="O12" s="72">
        <v>665274</v>
      </c>
      <c r="P12" s="38">
        <v>1.5</v>
      </c>
      <c r="Q12" s="37">
        <v>601355</v>
      </c>
      <c r="R12" s="38">
        <v>1.3</v>
      </c>
      <c r="S12" s="30">
        <v>667171</v>
      </c>
      <c r="T12" s="45">
        <v>1.4960015088028336</v>
      </c>
      <c r="U12" s="37">
        <v>622369</v>
      </c>
      <c r="V12" s="38">
        <v>1.4</v>
      </c>
      <c r="W12" s="49">
        <v>620198</v>
      </c>
      <c r="X12" s="54">
        <v>1.3</v>
      </c>
      <c r="Y12" s="57">
        <v>505641</v>
      </c>
      <c r="Z12" s="60">
        <v>1</v>
      </c>
      <c r="AA12" s="84">
        <v>570058</v>
      </c>
      <c r="AB12" s="85">
        <v>1.1000000000000001</v>
      </c>
    </row>
    <row r="13" spans="1:28" s="13" customFormat="1" ht="39.75" customHeight="1" thickBot="1" x14ac:dyDescent="0.2">
      <c r="A13" s="196"/>
      <c r="B13" s="209" t="s">
        <v>68</v>
      </c>
      <c r="C13" s="210"/>
      <c r="D13" s="211"/>
      <c r="E13" s="73">
        <v>25636767</v>
      </c>
      <c r="F13" s="40">
        <v>55.9</v>
      </c>
      <c r="G13" s="73">
        <v>26683340</v>
      </c>
      <c r="H13" s="40">
        <v>56.9</v>
      </c>
      <c r="I13" s="73">
        <v>28945216</v>
      </c>
      <c r="J13" s="40">
        <v>60.8</v>
      </c>
      <c r="K13" s="73">
        <v>31165754</v>
      </c>
      <c r="L13" s="40">
        <v>67.599999999999994</v>
      </c>
      <c r="M13" s="73">
        <v>28018278</v>
      </c>
      <c r="N13" s="40">
        <v>67.2</v>
      </c>
      <c r="O13" s="73">
        <v>26893260</v>
      </c>
      <c r="P13" s="40">
        <v>59.7</v>
      </c>
      <c r="Q13" s="39">
        <v>26588584</v>
      </c>
      <c r="R13" s="40">
        <v>59</v>
      </c>
      <c r="S13" s="31">
        <v>26453534</v>
      </c>
      <c r="T13" s="46">
        <v>59.316916918102038</v>
      </c>
      <c r="U13" s="39">
        <v>26281705</v>
      </c>
      <c r="V13" s="40">
        <v>59.5</v>
      </c>
      <c r="W13" s="50">
        <v>27075669</v>
      </c>
      <c r="X13" s="55">
        <v>56.8</v>
      </c>
      <c r="Y13" s="58">
        <v>26482909</v>
      </c>
      <c r="Z13" s="55">
        <v>52.7</v>
      </c>
      <c r="AA13" s="86">
        <v>26298293</v>
      </c>
      <c r="AB13" s="92">
        <v>50.7</v>
      </c>
    </row>
    <row r="14" spans="1:28" s="13" customFormat="1" ht="39.75" customHeight="1" x14ac:dyDescent="0.15">
      <c r="A14" s="217" t="s">
        <v>69</v>
      </c>
      <c r="B14" s="197" t="s">
        <v>2</v>
      </c>
      <c r="C14" s="212"/>
      <c r="D14" s="213"/>
      <c r="E14" s="71">
        <v>977000</v>
      </c>
      <c r="F14" s="36">
        <v>2.1</v>
      </c>
      <c r="G14" s="71">
        <v>1420000</v>
      </c>
      <c r="H14" s="36">
        <v>3</v>
      </c>
      <c r="I14" s="71">
        <v>500000</v>
      </c>
      <c r="J14" s="36">
        <v>1.1000000000000001</v>
      </c>
      <c r="K14" s="71">
        <v>499000</v>
      </c>
      <c r="L14" s="36">
        <v>1.1000000000000001</v>
      </c>
      <c r="M14" s="71">
        <v>466000</v>
      </c>
      <c r="N14" s="36">
        <v>1.1000000000000001</v>
      </c>
      <c r="O14" s="71">
        <v>430000</v>
      </c>
      <c r="P14" s="36">
        <v>0.9</v>
      </c>
      <c r="Q14" s="35">
        <v>422000</v>
      </c>
      <c r="R14" s="36">
        <v>0.9</v>
      </c>
      <c r="S14" s="29">
        <v>434000</v>
      </c>
      <c r="T14" s="44">
        <v>0.97316078609596302</v>
      </c>
      <c r="U14" s="35">
        <v>416000</v>
      </c>
      <c r="V14" s="36">
        <v>0.9</v>
      </c>
      <c r="W14" s="48">
        <v>392000</v>
      </c>
      <c r="X14" s="53">
        <v>0.8</v>
      </c>
      <c r="Y14" s="56">
        <v>377000</v>
      </c>
      <c r="Z14" s="53">
        <v>0.8</v>
      </c>
      <c r="AA14" s="90">
        <v>377000</v>
      </c>
      <c r="AB14" s="91">
        <v>0.7</v>
      </c>
    </row>
    <row r="15" spans="1:28" s="13" customFormat="1" ht="39.75" customHeight="1" x14ac:dyDescent="0.15">
      <c r="A15" s="218"/>
      <c r="B15" s="200" t="s">
        <v>3</v>
      </c>
      <c r="C15" s="207" t="s">
        <v>3</v>
      </c>
      <c r="D15" s="208"/>
      <c r="E15" s="72">
        <v>103000</v>
      </c>
      <c r="F15" s="38">
        <v>0.2</v>
      </c>
      <c r="G15" s="72">
        <v>68000</v>
      </c>
      <c r="H15" s="38">
        <v>0.2</v>
      </c>
      <c r="I15" s="72">
        <v>78000</v>
      </c>
      <c r="J15" s="38">
        <v>0.2</v>
      </c>
      <c r="K15" s="72">
        <v>88000</v>
      </c>
      <c r="L15" s="38">
        <v>0.2</v>
      </c>
      <c r="M15" s="72">
        <v>105000</v>
      </c>
      <c r="N15" s="38">
        <v>0.2</v>
      </c>
      <c r="O15" s="72">
        <v>75000</v>
      </c>
      <c r="P15" s="38">
        <v>0.2</v>
      </c>
      <c r="Q15" s="37">
        <v>57000</v>
      </c>
      <c r="R15" s="38">
        <v>0.1</v>
      </c>
      <c r="S15" s="30">
        <v>57000</v>
      </c>
      <c r="T15" s="45">
        <v>0.12781143964854816</v>
      </c>
      <c r="U15" s="37">
        <v>54000</v>
      </c>
      <c r="V15" s="38">
        <v>0.1</v>
      </c>
      <c r="W15" s="49">
        <v>62000</v>
      </c>
      <c r="X15" s="54">
        <v>0.1</v>
      </c>
      <c r="Y15" s="57">
        <v>52000</v>
      </c>
      <c r="Z15" s="54">
        <v>0.1</v>
      </c>
      <c r="AA15" s="84">
        <v>42000</v>
      </c>
      <c r="AB15" s="85">
        <v>0.1</v>
      </c>
    </row>
    <row r="16" spans="1:28" s="13" customFormat="1" ht="39.75" customHeight="1" x14ac:dyDescent="0.15">
      <c r="A16" s="218"/>
      <c r="B16" s="200" t="s">
        <v>70</v>
      </c>
      <c r="C16" s="207" t="s">
        <v>70</v>
      </c>
      <c r="D16" s="208"/>
      <c r="E16" s="72">
        <v>35000</v>
      </c>
      <c r="F16" s="38">
        <v>0.1</v>
      </c>
      <c r="G16" s="72">
        <v>47000</v>
      </c>
      <c r="H16" s="38">
        <v>0.1</v>
      </c>
      <c r="I16" s="72">
        <v>70000</v>
      </c>
      <c r="J16" s="38">
        <v>0.1</v>
      </c>
      <c r="K16" s="72">
        <v>84000</v>
      </c>
      <c r="L16" s="38">
        <v>0.2</v>
      </c>
      <c r="M16" s="72">
        <v>45000</v>
      </c>
      <c r="N16" s="38">
        <v>0.1</v>
      </c>
      <c r="O16" s="72">
        <v>11000</v>
      </c>
      <c r="P16" s="38">
        <v>0</v>
      </c>
      <c r="Q16" s="37">
        <v>28000</v>
      </c>
      <c r="R16" s="38">
        <v>0.1</v>
      </c>
      <c r="S16" s="30">
        <v>31000</v>
      </c>
      <c r="T16" s="45">
        <v>6.9511484721140215E-2</v>
      </c>
      <c r="U16" s="37">
        <v>40000</v>
      </c>
      <c r="V16" s="38">
        <v>0.1</v>
      </c>
      <c r="W16" s="49">
        <v>83000</v>
      </c>
      <c r="X16" s="54">
        <v>0.2</v>
      </c>
      <c r="Y16" s="57">
        <v>163000</v>
      </c>
      <c r="Z16" s="54">
        <v>0.3</v>
      </c>
      <c r="AA16" s="84">
        <v>245000</v>
      </c>
      <c r="AB16" s="85">
        <v>0.5</v>
      </c>
    </row>
    <row r="17" spans="1:28" s="13" customFormat="1" ht="39.75" customHeight="1" x14ac:dyDescent="0.15">
      <c r="A17" s="218"/>
      <c r="B17" s="200" t="s">
        <v>71</v>
      </c>
      <c r="C17" s="207" t="s">
        <v>71</v>
      </c>
      <c r="D17" s="208"/>
      <c r="E17" s="72">
        <v>4020</v>
      </c>
      <c r="F17" s="38">
        <v>0</v>
      </c>
      <c r="G17" s="72">
        <v>56500</v>
      </c>
      <c r="H17" s="38">
        <v>0.1</v>
      </c>
      <c r="I17" s="72">
        <v>120000</v>
      </c>
      <c r="J17" s="38">
        <v>0.3</v>
      </c>
      <c r="K17" s="72">
        <v>80000</v>
      </c>
      <c r="L17" s="38">
        <v>0.2</v>
      </c>
      <c r="M17" s="72">
        <v>30000</v>
      </c>
      <c r="N17" s="38">
        <v>0.1</v>
      </c>
      <c r="O17" s="72">
        <v>7000</v>
      </c>
      <c r="P17" s="38">
        <v>0</v>
      </c>
      <c r="Q17" s="37">
        <v>9000</v>
      </c>
      <c r="R17" s="38">
        <v>0</v>
      </c>
      <c r="S17" s="30">
        <v>9000</v>
      </c>
      <c r="T17" s="45">
        <v>2.0180753628718129E-2</v>
      </c>
      <c r="U17" s="37">
        <v>6000</v>
      </c>
      <c r="V17" s="38">
        <v>0</v>
      </c>
      <c r="W17" s="49">
        <v>19000</v>
      </c>
      <c r="X17" s="60">
        <v>0</v>
      </c>
      <c r="Y17" s="57">
        <v>170000</v>
      </c>
      <c r="Z17" s="54">
        <v>0.4</v>
      </c>
      <c r="AA17" s="84">
        <v>338000</v>
      </c>
      <c r="AB17" s="85">
        <v>0.7</v>
      </c>
    </row>
    <row r="18" spans="1:28" s="13" customFormat="1" ht="39.75" customHeight="1" x14ac:dyDescent="0.15">
      <c r="A18" s="218"/>
      <c r="B18" s="200" t="s">
        <v>4</v>
      </c>
      <c r="C18" s="207" t="s">
        <v>4</v>
      </c>
      <c r="D18" s="208"/>
      <c r="E18" s="72">
        <v>1180000</v>
      </c>
      <c r="F18" s="38">
        <v>2.6</v>
      </c>
      <c r="G18" s="72">
        <v>1200000</v>
      </c>
      <c r="H18" s="38">
        <v>2.6</v>
      </c>
      <c r="I18" s="72">
        <v>1200000</v>
      </c>
      <c r="J18" s="38">
        <v>2.5</v>
      </c>
      <c r="K18" s="72">
        <v>1170000</v>
      </c>
      <c r="L18" s="38">
        <v>2.5</v>
      </c>
      <c r="M18" s="72">
        <v>1090000</v>
      </c>
      <c r="N18" s="38">
        <v>2.6</v>
      </c>
      <c r="O18" s="72">
        <v>1110000</v>
      </c>
      <c r="P18" s="38">
        <v>2.5</v>
      </c>
      <c r="Q18" s="37">
        <v>1145000</v>
      </c>
      <c r="R18" s="38">
        <v>2.6</v>
      </c>
      <c r="S18" s="30">
        <v>1180000</v>
      </c>
      <c r="T18" s="45">
        <v>2.645921031320821</v>
      </c>
      <c r="U18" s="37">
        <v>1188000</v>
      </c>
      <c r="V18" s="38">
        <v>2.7</v>
      </c>
      <c r="W18" s="49">
        <v>1412000</v>
      </c>
      <c r="X18" s="60">
        <v>3</v>
      </c>
      <c r="Y18" s="57">
        <v>1914000</v>
      </c>
      <c r="Z18" s="54">
        <v>3.8</v>
      </c>
      <c r="AA18" s="84">
        <v>2188000</v>
      </c>
      <c r="AB18" s="85">
        <v>4.2</v>
      </c>
    </row>
    <row r="19" spans="1:28" s="13" customFormat="1" ht="39.75" customHeight="1" x14ac:dyDescent="0.15">
      <c r="A19" s="218"/>
      <c r="B19" s="200" t="s">
        <v>5</v>
      </c>
      <c r="C19" s="207" t="s">
        <v>5</v>
      </c>
      <c r="D19" s="208"/>
      <c r="E19" s="72">
        <v>50260</v>
      </c>
      <c r="F19" s="38">
        <v>0.1</v>
      </c>
      <c r="G19" s="72">
        <v>55440</v>
      </c>
      <c r="H19" s="38">
        <v>0.1</v>
      </c>
      <c r="I19" s="72">
        <v>49000</v>
      </c>
      <c r="J19" s="38">
        <v>0.1</v>
      </c>
      <c r="K19" s="72">
        <v>50000</v>
      </c>
      <c r="L19" s="38">
        <v>0.1</v>
      </c>
      <c r="M19" s="72">
        <v>53000</v>
      </c>
      <c r="N19" s="38">
        <v>0.1</v>
      </c>
      <c r="O19" s="72">
        <v>54000</v>
      </c>
      <c r="P19" s="38">
        <v>0.1</v>
      </c>
      <c r="Q19" s="37">
        <v>50000</v>
      </c>
      <c r="R19" s="38">
        <v>0.1</v>
      </c>
      <c r="S19" s="30">
        <v>48000</v>
      </c>
      <c r="T19" s="45">
        <v>0.10763068601983002</v>
      </c>
      <c r="U19" s="37">
        <v>49000</v>
      </c>
      <c r="V19" s="38">
        <v>0.1</v>
      </c>
      <c r="W19" s="49">
        <v>47000</v>
      </c>
      <c r="X19" s="54">
        <v>0.1</v>
      </c>
      <c r="Y19" s="57">
        <v>45000</v>
      </c>
      <c r="Z19" s="54">
        <v>0.1</v>
      </c>
      <c r="AA19" s="84">
        <v>44000</v>
      </c>
      <c r="AB19" s="85">
        <v>0.1</v>
      </c>
    </row>
    <row r="20" spans="1:28" s="13" customFormat="1" ht="39.75" customHeight="1" x14ac:dyDescent="0.15">
      <c r="A20" s="218"/>
      <c r="B20" s="200" t="s">
        <v>6</v>
      </c>
      <c r="C20" s="207" t="s">
        <v>6</v>
      </c>
      <c r="D20" s="208"/>
      <c r="E20" s="72">
        <v>340000</v>
      </c>
      <c r="F20" s="38">
        <v>0.7</v>
      </c>
      <c r="G20" s="72">
        <v>340000</v>
      </c>
      <c r="H20" s="38">
        <v>0.7</v>
      </c>
      <c r="I20" s="72">
        <v>345000</v>
      </c>
      <c r="J20" s="38">
        <v>0.7</v>
      </c>
      <c r="K20" s="72">
        <v>306000</v>
      </c>
      <c r="L20" s="38">
        <v>0.7</v>
      </c>
      <c r="M20" s="72">
        <v>204000</v>
      </c>
      <c r="N20" s="38">
        <v>0.5</v>
      </c>
      <c r="O20" s="72">
        <v>165000</v>
      </c>
      <c r="P20" s="38">
        <v>0.4</v>
      </c>
      <c r="Q20" s="37">
        <v>138000</v>
      </c>
      <c r="R20" s="38">
        <v>0.3</v>
      </c>
      <c r="S20" s="30">
        <v>148000</v>
      </c>
      <c r="T20" s="45">
        <v>0.33186128189447589</v>
      </c>
      <c r="U20" s="37">
        <v>136000</v>
      </c>
      <c r="V20" s="38">
        <v>0.3</v>
      </c>
      <c r="W20" s="49">
        <v>74000</v>
      </c>
      <c r="X20" s="54">
        <v>0.2</v>
      </c>
      <c r="Y20" s="57">
        <v>66000</v>
      </c>
      <c r="Z20" s="54">
        <v>0.1</v>
      </c>
      <c r="AA20" s="84">
        <v>64000</v>
      </c>
      <c r="AB20" s="85">
        <v>0.1</v>
      </c>
    </row>
    <row r="21" spans="1:28" s="13" customFormat="1" ht="39.75" customHeight="1" x14ac:dyDescent="0.15">
      <c r="A21" s="218"/>
      <c r="B21" s="200" t="s">
        <v>72</v>
      </c>
      <c r="C21" s="207" t="s">
        <v>72</v>
      </c>
      <c r="D21" s="208"/>
      <c r="E21" s="72">
        <v>700000</v>
      </c>
      <c r="F21" s="38">
        <v>1.5</v>
      </c>
      <c r="G21" s="72">
        <v>630000</v>
      </c>
      <c r="H21" s="38">
        <v>1.3</v>
      </c>
      <c r="I21" s="72">
        <v>217000</v>
      </c>
      <c r="J21" s="38">
        <v>0.5</v>
      </c>
      <c r="K21" s="72">
        <v>184000</v>
      </c>
      <c r="L21" s="38">
        <v>0.4</v>
      </c>
      <c r="M21" s="72">
        <v>315000</v>
      </c>
      <c r="N21" s="38">
        <v>0.8</v>
      </c>
      <c r="O21" s="72">
        <v>276000</v>
      </c>
      <c r="P21" s="38">
        <v>0.6</v>
      </c>
      <c r="Q21" s="37">
        <v>271000</v>
      </c>
      <c r="R21" s="38">
        <v>0.6</v>
      </c>
      <c r="S21" s="30">
        <v>83000</v>
      </c>
      <c r="T21" s="45">
        <v>0.18611139457595607</v>
      </c>
      <c r="U21" s="37">
        <v>97000</v>
      </c>
      <c r="V21" s="38">
        <v>0.2</v>
      </c>
      <c r="W21" s="49">
        <v>96000</v>
      </c>
      <c r="X21" s="54">
        <v>0.2</v>
      </c>
      <c r="Y21" s="57">
        <v>99000</v>
      </c>
      <c r="Z21" s="54">
        <v>0.2</v>
      </c>
      <c r="AA21" s="84">
        <v>105000</v>
      </c>
      <c r="AB21" s="85">
        <v>0.2</v>
      </c>
    </row>
    <row r="22" spans="1:28" s="13" customFormat="1" ht="39.75" customHeight="1" x14ac:dyDescent="0.15">
      <c r="A22" s="218"/>
      <c r="B22" s="200" t="s">
        <v>7</v>
      </c>
      <c r="C22" s="207" t="s">
        <v>7</v>
      </c>
      <c r="D22" s="208"/>
      <c r="E22" s="72">
        <v>5020000</v>
      </c>
      <c r="F22" s="38">
        <v>10.9</v>
      </c>
      <c r="G22" s="72">
        <v>4040000</v>
      </c>
      <c r="H22" s="38">
        <v>8.6</v>
      </c>
      <c r="I22" s="72">
        <v>3240000</v>
      </c>
      <c r="J22" s="38">
        <v>6.8</v>
      </c>
      <c r="K22" s="72">
        <v>3076000</v>
      </c>
      <c r="L22" s="38">
        <v>6.7</v>
      </c>
      <c r="M22" s="72">
        <v>2720000</v>
      </c>
      <c r="N22" s="38">
        <v>6.5</v>
      </c>
      <c r="O22" s="72">
        <v>3300000</v>
      </c>
      <c r="P22" s="38">
        <v>7.3</v>
      </c>
      <c r="Q22" s="37">
        <v>4200000</v>
      </c>
      <c r="R22" s="38">
        <v>9.3000000000000007</v>
      </c>
      <c r="S22" s="30">
        <v>4800000</v>
      </c>
      <c r="T22" s="45">
        <v>10.763068601983001</v>
      </c>
      <c r="U22" s="37">
        <v>5000000</v>
      </c>
      <c r="V22" s="38">
        <v>11.3</v>
      </c>
      <c r="W22" s="49">
        <v>4800000</v>
      </c>
      <c r="X22" s="54">
        <v>10.1</v>
      </c>
      <c r="Y22" s="57">
        <v>4900000</v>
      </c>
      <c r="Z22" s="54">
        <v>9.8000000000000007</v>
      </c>
      <c r="AA22" s="84">
        <v>4850000</v>
      </c>
      <c r="AB22" s="85">
        <v>9.4</v>
      </c>
    </row>
    <row r="23" spans="1:28" s="13" customFormat="1" ht="39.75" customHeight="1" x14ac:dyDescent="0.15">
      <c r="A23" s="218"/>
      <c r="B23" s="200" t="s">
        <v>8</v>
      </c>
      <c r="C23" s="207" t="s">
        <v>8</v>
      </c>
      <c r="D23" s="208"/>
      <c r="E23" s="72">
        <v>23000</v>
      </c>
      <c r="F23" s="38">
        <v>0.1</v>
      </c>
      <c r="G23" s="72">
        <v>23000</v>
      </c>
      <c r="H23" s="38">
        <v>0.1</v>
      </c>
      <c r="I23" s="72">
        <v>24000</v>
      </c>
      <c r="J23" s="38">
        <v>0</v>
      </c>
      <c r="K23" s="72">
        <v>24000</v>
      </c>
      <c r="L23" s="38">
        <v>0</v>
      </c>
      <c r="M23" s="72">
        <v>29500</v>
      </c>
      <c r="N23" s="38">
        <v>0.1</v>
      </c>
      <c r="O23" s="72">
        <v>27000</v>
      </c>
      <c r="P23" s="38">
        <v>0.1</v>
      </c>
      <c r="Q23" s="37">
        <v>25000</v>
      </c>
      <c r="R23" s="38">
        <v>0.1</v>
      </c>
      <c r="S23" s="30">
        <v>24500</v>
      </c>
      <c r="T23" s="45">
        <v>5.4936495989288243E-2</v>
      </c>
      <c r="U23" s="37">
        <v>23600</v>
      </c>
      <c r="V23" s="38">
        <v>0</v>
      </c>
      <c r="W23" s="49">
        <v>21000</v>
      </c>
      <c r="X23" s="60">
        <v>0</v>
      </c>
      <c r="Y23" s="57">
        <v>18000</v>
      </c>
      <c r="Z23" s="60">
        <v>0</v>
      </c>
      <c r="AA23" s="84">
        <v>18000</v>
      </c>
      <c r="AB23" s="85">
        <v>0</v>
      </c>
    </row>
    <row r="24" spans="1:28" s="13" customFormat="1" ht="39.75" customHeight="1" x14ac:dyDescent="0.15">
      <c r="A24" s="218"/>
      <c r="B24" s="200" t="s">
        <v>11</v>
      </c>
      <c r="C24" s="207" t="s">
        <v>11</v>
      </c>
      <c r="D24" s="208"/>
      <c r="E24" s="72">
        <v>4753733</v>
      </c>
      <c r="F24" s="38">
        <v>10.4</v>
      </c>
      <c r="G24" s="72">
        <v>4592237</v>
      </c>
      <c r="H24" s="38">
        <v>9.8000000000000007</v>
      </c>
      <c r="I24" s="72">
        <v>4703268</v>
      </c>
      <c r="J24" s="38">
        <v>9.9</v>
      </c>
      <c r="K24" s="72">
        <v>3733282</v>
      </c>
      <c r="L24" s="38">
        <v>8.1</v>
      </c>
      <c r="M24" s="72">
        <v>3114346</v>
      </c>
      <c r="N24" s="38">
        <v>7.5</v>
      </c>
      <c r="O24" s="72">
        <v>5095694</v>
      </c>
      <c r="P24" s="38">
        <v>11.3</v>
      </c>
      <c r="Q24" s="37">
        <v>5908836</v>
      </c>
      <c r="R24" s="38">
        <v>13.1</v>
      </c>
      <c r="S24" s="30">
        <v>5086617</v>
      </c>
      <c r="T24" s="45">
        <v>11.405751608961035</v>
      </c>
      <c r="U24" s="37">
        <v>4622038</v>
      </c>
      <c r="V24" s="38">
        <v>10.5</v>
      </c>
      <c r="W24" s="49">
        <v>5809011</v>
      </c>
      <c r="X24" s="54">
        <v>12.2</v>
      </c>
      <c r="Y24" s="57">
        <v>5997035</v>
      </c>
      <c r="Z24" s="54">
        <v>11.9</v>
      </c>
      <c r="AA24" s="84">
        <v>6294554</v>
      </c>
      <c r="AB24" s="85">
        <v>12.2</v>
      </c>
    </row>
    <row r="25" spans="1:28" s="13" customFormat="1" ht="39.75" customHeight="1" x14ac:dyDescent="0.15">
      <c r="A25" s="218"/>
      <c r="B25" s="200" t="s">
        <v>12</v>
      </c>
      <c r="C25" s="207" t="s">
        <v>12</v>
      </c>
      <c r="D25" s="208"/>
      <c r="E25" s="72">
        <v>1581083</v>
      </c>
      <c r="F25" s="38">
        <v>3.5</v>
      </c>
      <c r="G25" s="72">
        <v>1687790</v>
      </c>
      <c r="H25" s="38">
        <v>3.6</v>
      </c>
      <c r="I25" s="72">
        <v>1861977</v>
      </c>
      <c r="J25" s="38">
        <v>3.9</v>
      </c>
      <c r="K25" s="72">
        <v>2041989</v>
      </c>
      <c r="L25" s="38">
        <v>4.4000000000000004</v>
      </c>
      <c r="M25" s="72">
        <v>1926825</v>
      </c>
      <c r="N25" s="38">
        <v>4.5999999999999996</v>
      </c>
      <c r="O25" s="72">
        <v>2287299</v>
      </c>
      <c r="P25" s="38">
        <v>5.0999999999999996</v>
      </c>
      <c r="Q25" s="37">
        <v>2439061</v>
      </c>
      <c r="R25" s="38">
        <v>5.4</v>
      </c>
      <c r="S25" s="30">
        <v>2326996</v>
      </c>
      <c r="T25" s="45">
        <v>5.2178369967791749</v>
      </c>
      <c r="U25" s="37">
        <v>2279287</v>
      </c>
      <c r="V25" s="38">
        <v>5.2</v>
      </c>
      <c r="W25" s="49">
        <v>2557325</v>
      </c>
      <c r="X25" s="54">
        <v>5.4</v>
      </c>
      <c r="Y25" s="57">
        <v>2671433</v>
      </c>
      <c r="Z25" s="54">
        <v>5.3</v>
      </c>
      <c r="AA25" s="84">
        <v>2676248</v>
      </c>
      <c r="AB25" s="85">
        <v>5.2</v>
      </c>
    </row>
    <row r="26" spans="1:28" s="13" customFormat="1" ht="39.75" customHeight="1" x14ac:dyDescent="0.15">
      <c r="A26" s="218"/>
      <c r="B26" s="200" t="s">
        <v>18</v>
      </c>
      <c r="C26" s="207" t="s">
        <v>18</v>
      </c>
      <c r="D26" s="208"/>
      <c r="E26" s="72">
        <v>5476100</v>
      </c>
      <c r="F26" s="38">
        <v>11.9</v>
      </c>
      <c r="G26" s="72">
        <v>6042100</v>
      </c>
      <c r="H26" s="38">
        <v>12.9</v>
      </c>
      <c r="I26" s="72">
        <v>6233300</v>
      </c>
      <c r="J26" s="38">
        <v>13.1</v>
      </c>
      <c r="K26" s="72">
        <v>3614200</v>
      </c>
      <c r="L26" s="38">
        <v>7.8</v>
      </c>
      <c r="M26" s="72">
        <v>3565200</v>
      </c>
      <c r="N26" s="38">
        <v>8.6</v>
      </c>
      <c r="O26" s="72">
        <v>5335000</v>
      </c>
      <c r="P26" s="38">
        <v>11.8</v>
      </c>
      <c r="Q26" s="37">
        <v>3778400</v>
      </c>
      <c r="R26" s="38">
        <v>8.4</v>
      </c>
      <c r="S26" s="30">
        <v>3915300</v>
      </c>
      <c r="T26" s="45">
        <v>8.7793005202800085</v>
      </c>
      <c r="U26" s="37">
        <v>3946800</v>
      </c>
      <c r="V26" s="38">
        <v>8.9</v>
      </c>
      <c r="W26" s="49">
        <v>5208200</v>
      </c>
      <c r="X26" s="54">
        <v>10.9</v>
      </c>
      <c r="Y26" s="57">
        <v>7302900</v>
      </c>
      <c r="Z26" s="54">
        <v>14.5</v>
      </c>
      <c r="AA26" s="84">
        <v>8252700</v>
      </c>
      <c r="AB26" s="85">
        <v>15.9</v>
      </c>
    </row>
    <row r="27" spans="1:28" s="13" customFormat="1" ht="39.75" customHeight="1" thickBot="1" x14ac:dyDescent="0.2">
      <c r="A27" s="219"/>
      <c r="B27" s="209" t="s">
        <v>68</v>
      </c>
      <c r="C27" s="210"/>
      <c r="D27" s="211"/>
      <c r="E27" s="73">
        <v>20243196</v>
      </c>
      <c r="F27" s="40">
        <v>44.1</v>
      </c>
      <c r="G27" s="73">
        <v>20202067</v>
      </c>
      <c r="H27" s="40">
        <v>43.1</v>
      </c>
      <c r="I27" s="73">
        <v>18641545</v>
      </c>
      <c r="J27" s="40">
        <v>39.200000000000003</v>
      </c>
      <c r="K27" s="73">
        <v>14950471</v>
      </c>
      <c r="L27" s="40">
        <v>32.4</v>
      </c>
      <c r="M27" s="73">
        <v>13663871</v>
      </c>
      <c r="N27" s="40">
        <v>32.799999999999997</v>
      </c>
      <c r="O27" s="73">
        <v>18172993</v>
      </c>
      <c r="P27" s="40">
        <v>40.299999999999997</v>
      </c>
      <c r="Q27" s="39">
        <v>18471297</v>
      </c>
      <c r="R27" s="40">
        <v>41</v>
      </c>
      <c r="S27" s="31">
        <v>18143413</v>
      </c>
      <c r="T27" s="46">
        <v>40.683083081897955</v>
      </c>
      <c r="U27" s="39">
        <v>17857725</v>
      </c>
      <c r="V27" s="40">
        <v>40.5</v>
      </c>
      <c r="W27" s="50">
        <v>20580536</v>
      </c>
      <c r="X27" s="55">
        <v>43.2</v>
      </c>
      <c r="Y27" s="58">
        <v>23775368</v>
      </c>
      <c r="Z27" s="55">
        <v>47.3</v>
      </c>
      <c r="AA27" s="87">
        <v>25494502</v>
      </c>
      <c r="AB27" s="88">
        <v>49.3</v>
      </c>
    </row>
    <row r="28" spans="1:28" s="13" customFormat="1" ht="39.75" customHeight="1" thickBot="1" x14ac:dyDescent="0.2">
      <c r="A28" s="214" t="s">
        <v>73</v>
      </c>
      <c r="B28" s="215"/>
      <c r="C28" s="215"/>
      <c r="D28" s="216"/>
      <c r="E28" s="74">
        <v>45879963</v>
      </c>
      <c r="F28" s="42">
        <v>100</v>
      </c>
      <c r="G28" s="74">
        <v>46885407</v>
      </c>
      <c r="H28" s="42">
        <v>100</v>
      </c>
      <c r="I28" s="74">
        <v>47586761</v>
      </c>
      <c r="J28" s="42">
        <v>100</v>
      </c>
      <c r="K28" s="74">
        <v>46116225</v>
      </c>
      <c r="L28" s="42">
        <v>100</v>
      </c>
      <c r="M28" s="74">
        <v>41682149</v>
      </c>
      <c r="N28" s="42">
        <v>100</v>
      </c>
      <c r="O28" s="74">
        <v>45066253</v>
      </c>
      <c r="P28" s="42">
        <v>100</v>
      </c>
      <c r="Q28" s="41">
        <v>45059881</v>
      </c>
      <c r="R28" s="42">
        <v>100</v>
      </c>
      <c r="S28" s="32">
        <v>44596947</v>
      </c>
      <c r="T28" s="47">
        <v>100</v>
      </c>
      <c r="U28" s="41">
        <v>44139430</v>
      </c>
      <c r="V28" s="52">
        <v>100</v>
      </c>
      <c r="W28" s="51">
        <v>47656205</v>
      </c>
      <c r="X28" s="94">
        <v>100</v>
      </c>
      <c r="Y28" s="59">
        <v>50258277</v>
      </c>
      <c r="Z28" s="94">
        <v>100</v>
      </c>
      <c r="AA28" s="89">
        <v>51792795</v>
      </c>
      <c r="AB28" s="99">
        <v>100</v>
      </c>
    </row>
    <row r="29" spans="1:28" s="13" customFormat="1" x14ac:dyDescent="0.15">
      <c r="U29" s="14"/>
      <c r="V29" s="14"/>
      <c r="AA29" s="77"/>
      <c r="AB29" s="77"/>
    </row>
  </sheetData>
  <mergeCells count="40">
    <mergeCell ref="B26:D26"/>
    <mergeCell ref="B27:D27"/>
    <mergeCell ref="A28:D28"/>
    <mergeCell ref="A14:A27"/>
    <mergeCell ref="K3:L3"/>
    <mergeCell ref="I3:J3"/>
    <mergeCell ref="G3:H3"/>
    <mergeCell ref="E3:F3"/>
    <mergeCell ref="B20:D20"/>
    <mergeCell ref="B21:D21"/>
    <mergeCell ref="B22:D22"/>
    <mergeCell ref="B24:D24"/>
    <mergeCell ref="B25:D25"/>
    <mergeCell ref="C3:D3"/>
    <mergeCell ref="B23:D23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AA3:AB3"/>
    <mergeCell ref="A5:A13"/>
    <mergeCell ref="B5:D5"/>
    <mergeCell ref="B6:D6"/>
    <mergeCell ref="B7:D7"/>
    <mergeCell ref="B8:D8"/>
    <mergeCell ref="U3:V3"/>
    <mergeCell ref="Q3:R3"/>
    <mergeCell ref="W3:X3"/>
    <mergeCell ref="Y3:Z3"/>
    <mergeCell ref="O3:P3"/>
    <mergeCell ref="S3:T3"/>
    <mergeCell ref="A4:B4"/>
    <mergeCell ref="M3:N3"/>
  </mergeCells>
  <phoneticPr fontId="2"/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&amp;R　　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8"/>
  <sheetViews>
    <sheetView zoomScale="130" zoomScaleNormal="130" workbookViewId="0">
      <selection activeCell="A2" sqref="A2:C17"/>
    </sheetView>
  </sheetViews>
  <sheetFormatPr defaultRowHeight="13.5" x14ac:dyDescent="0.15"/>
  <cols>
    <col min="1" max="1" width="5.375" customWidth="1"/>
    <col min="4" max="4" width="11.25" customWidth="1"/>
    <col min="6" max="6" width="11.25" customWidth="1"/>
    <col min="8" max="8" width="11.25" customWidth="1"/>
    <col min="10" max="10" width="11.25" customWidth="1"/>
    <col min="12" max="12" width="11.25" customWidth="1"/>
    <col min="14" max="14" width="11.25" customWidth="1"/>
    <col min="16" max="16" width="11.25" bestFit="1" customWidth="1"/>
    <col min="18" max="18" width="11.25" bestFit="1" customWidth="1"/>
    <col min="20" max="20" width="12.75" bestFit="1" customWidth="1"/>
    <col min="22" max="22" width="10.25" bestFit="1" customWidth="1"/>
    <col min="24" max="24" width="10.25" bestFit="1" customWidth="1"/>
    <col min="26" max="26" width="10.5" bestFit="1" customWidth="1"/>
  </cols>
  <sheetData>
    <row r="1" spans="1:27" s="13" customFormat="1" ht="14.25" thickBot="1" x14ac:dyDescent="0.2">
      <c r="A1" s="230" t="s">
        <v>19</v>
      </c>
      <c r="B1" s="230"/>
      <c r="C1" s="16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AA1" s="100" t="s">
        <v>137</v>
      </c>
    </row>
    <row r="2" spans="1:27" s="13" customFormat="1" ht="28.5" customHeight="1" x14ac:dyDescent="0.15">
      <c r="A2" s="231" t="s">
        <v>74</v>
      </c>
      <c r="B2" s="232"/>
      <c r="C2" s="233"/>
      <c r="D2" s="222" t="s">
        <v>134</v>
      </c>
      <c r="E2" s="225"/>
      <c r="F2" s="222" t="s">
        <v>131</v>
      </c>
      <c r="G2" s="225"/>
      <c r="H2" s="222" t="s">
        <v>128</v>
      </c>
      <c r="I2" s="225"/>
      <c r="J2" s="222" t="s">
        <v>124</v>
      </c>
      <c r="K2" s="225"/>
      <c r="L2" s="222" t="s">
        <v>107</v>
      </c>
      <c r="M2" s="225"/>
      <c r="N2" s="222" t="s">
        <v>106</v>
      </c>
      <c r="O2" s="225"/>
      <c r="P2" s="222" t="s">
        <v>75</v>
      </c>
      <c r="Q2" s="223"/>
      <c r="R2" s="224" t="s">
        <v>46</v>
      </c>
      <c r="S2" s="225"/>
      <c r="T2" s="222" t="s">
        <v>101</v>
      </c>
      <c r="U2" s="223"/>
      <c r="V2" s="224" t="s">
        <v>108</v>
      </c>
      <c r="W2" s="225"/>
      <c r="X2" s="222" t="s">
        <v>109</v>
      </c>
      <c r="Y2" s="223"/>
      <c r="Z2" s="224" t="s">
        <v>110</v>
      </c>
      <c r="AA2" s="225"/>
    </row>
    <row r="3" spans="1:27" s="13" customFormat="1" ht="28.5" customHeight="1" thickBot="1" x14ac:dyDescent="0.2">
      <c r="A3" s="234"/>
      <c r="B3" s="235"/>
      <c r="C3" s="236"/>
      <c r="D3" s="66" t="s">
        <v>0</v>
      </c>
      <c r="E3" s="65" t="s">
        <v>1</v>
      </c>
      <c r="F3" s="66" t="s">
        <v>0</v>
      </c>
      <c r="G3" s="65" t="s">
        <v>1</v>
      </c>
      <c r="H3" s="66" t="s">
        <v>0</v>
      </c>
      <c r="I3" s="65" t="s">
        <v>1</v>
      </c>
      <c r="J3" s="66" t="s">
        <v>0</v>
      </c>
      <c r="K3" s="65" t="s">
        <v>1</v>
      </c>
      <c r="L3" s="66" t="s">
        <v>0</v>
      </c>
      <c r="M3" s="65" t="s">
        <v>1</v>
      </c>
      <c r="N3" s="66" t="s">
        <v>0</v>
      </c>
      <c r="O3" s="65" t="s">
        <v>1</v>
      </c>
      <c r="P3" s="66" t="s">
        <v>0</v>
      </c>
      <c r="Q3" s="63" t="s">
        <v>1</v>
      </c>
      <c r="R3" s="64" t="s">
        <v>0</v>
      </c>
      <c r="S3" s="65" t="s">
        <v>1</v>
      </c>
      <c r="T3" s="66" t="s">
        <v>0</v>
      </c>
      <c r="U3" s="63" t="s">
        <v>1</v>
      </c>
      <c r="V3" s="64" t="s">
        <v>0</v>
      </c>
      <c r="W3" s="65" t="s">
        <v>1</v>
      </c>
      <c r="X3" s="66" t="s">
        <v>0</v>
      </c>
      <c r="Y3" s="63" t="s">
        <v>1</v>
      </c>
      <c r="Z3" s="95" t="s">
        <v>0</v>
      </c>
      <c r="AA3" s="96" t="s">
        <v>1</v>
      </c>
    </row>
    <row r="4" spans="1:27" s="13" customFormat="1" ht="33.75" customHeight="1" x14ac:dyDescent="0.15">
      <c r="A4" s="62">
        <v>1</v>
      </c>
      <c r="B4" s="226" t="s">
        <v>47</v>
      </c>
      <c r="C4" s="227"/>
      <c r="D4" s="150">
        <v>511395</v>
      </c>
      <c r="E4" s="151">
        <v>1.1000000000000001</v>
      </c>
      <c r="F4" s="150">
        <v>518309</v>
      </c>
      <c r="G4" s="151">
        <v>1.1000000000000001</v>
      </c>
      <c r="H4" s="150">
        <v>456500</v>
      </c>
      <c r="I4" s="151">
        <v>1</v>
      </c>
      <c r="J4" s="150">
        <v>447101</v>
      </c>
      <c r="K4" s="151">
        <v>1</v>
      </c>
      <c r="L4" s="150">
        <v>424083</v>
      </c>
      <c r="M4" s="151">
        <v>1</v>
      </c>
      <c r="N4" s="150">
        <v>404794</v>
      </c>
      <c r="O4" s="152">
        <v>0.9</v>
      </c>
      <c r="P4" s="153">
        <v>502257</v>
      </c>
      <c r="Q4" s="154">
        <v>1.1000000000000001</v>
      </c>
      <c r="R4" s="155">
        <v>450791</v>
      </c>
      <c r="S4" s="156">
        <v>1</v>
      </c>
      <c r="T4" s="153">
        <v>456592</v>
      </c>
      <c r="U4" s="154">
        <v>1</v>
      </c>
      <c r="V4" s="157">
        <v>428437</v>
      </c>
      <c r="W4" s="158">
        <v>0.9</v>
      </c>
      <c r="X4" s="159">
        <v>405110</v>
      </c>
      <c r="Y4" s="160">
        <v>0.8</v>
      </c>
      <c r="Z4" s="97">
        <v>373294</v>
      </c>
      <c r="AA4" s="161">
        <v>0.7</v>
      </c>
    </row>
    <row r="5" spans="1:27" s="13" customFormat="1" ht="33.75" customHeight="1" x14ac:dyDescent="0.15">
      <c r="A5" s="61">
        <v>2</v>
      </c>
      <c r="B5" s="228" t="s">
        <v>48</v>
      </c>
      <c r="C5" s="229"/>
      <c r="D5" s="162">
        <v>4495233</v>
      </c>
      <c r="E5" s="163">
        <v>9.8000000000000007</v>
      </c>
      <c r="F5" s="162">
        <v>6433659</v>
      </c>
      <c r="G5" s="163">
        <v>13.7</v>
      </c>
      <c r="H5" s="162">
        <v>6853926</v>
      </c>
      <c r="I5" s="163">
        <v>14.4</v>
      </c>
      <c r="J5" s="162">
        <v>7829025</v>
      </c>
      <c r="K5" s="163">
        <v>17</v>
      </c>
      <c r="L5" s="162">
        <v>4608381</v>
      </c>
      <c r="M5" s="164">
        <v>11.1</v>
      </c>
      <c r="N5" s="162">
        <v>4739908</v>
      </c>
      <c r="O5" s="164">
        <v>10.5</v>
      </c>
      <c r="P5" s="165">
        <v>5013042</v>
      </c>
      <c r="Q5" s="166">
        <v>11.1</v>
      </c>
      <c r="R5" s="167">
        <v>4373076</v>
      </c>
      <c r="S5" s="168">
        <v>9.8000000000000007</v>
      </c>
      <c r="T5" s="165">
        <v>4767062</v>
      </c>
      <c r="U5" s="166">
        <v>10.8</v>
      </c>
      <c r="V5" s="169">
        <v>5196117</v>
      </c>
      <c r="W5" s="170">
        <v>10.9</v>
      </c>
      <c r="X5" s="115">
        <v>4329210</v>
      </c>
      <c r="Y5" s="171">
        <v>8.6</v>
      </c>
      <c r="Z5" s="98">
        <v>7272876</v>
      </c>
      <c r="AA5" s="172">
        <v>14.1</v>
      </c>
    </row>
    <row r="6" spans="1:27" s="13" customFormat="1" ht="33.75" customHeight="1" x14ac:dyDescent="0.15">
      <c r="A6" s="61">
        <v>3</v>
      </c>
      <c r="B6" s="228" t="s">
        <v>49</v>
      </c>
      <c r="C6" s="229"/>
      <c r="D6" s="162">
        <v>11441145</v>
      </c>
      <c r="E6" s="164">
        <v>24.9</v>
      </c>
      <c r="F6" s="162">
        <v>12285567</v>
      </c>
      <c r="G6" s="164">
        <v>26.2</v>
      </c>
      <c r="H6" s="162">
        <v>12084969</v>
      </c>
      <c r="I6" s="164">
        <v>25.4</v>
      </c>
      <c r="J6" s="162">
        <v>12241241</v>
      </c>
      <c r="K6" s="164">
        <v>26.5</v>
      </c>
      <c r="L6" s="162">
        <v>12151039</v>
      </c>
      <c r="M6" s="164">
        <v>29.2</v>
      </c>
      <c r="N6" s="162">
        <v>14954552</v>
      </c>
      <c r="O6" s="164">
        <v>33.200000000000003</v>
      </c>
      <c r="P6" s="165">
        <v>15256642</v>
      </c>
      <c r="Q6" s="166">
        <v>33.9</v>
      </c>
      <c r="R6" s="167">
        <v>14904904</v>
      </c>
      <c r="S6" s="168">
        <v>33.4</v>
      </c>
      <c r="T6" s="165">
        <v>15439221</v>
      </c>
      <c r="U6" s="166">
        <v>35</v>
      </c>
      <c r="V6" s="169">
        <v>16419113</v>
      </c>
      <c r="W6" s="170">
        <v>34.5</v>
      </c>
      <c r="X6" s="115">
        <v>16561943</v>
      </c>
      <c r="Y6" s="171">
        <v>32.9</v>
      </c>
      <c r="Z6" s="98">
        <v>17092091</v>
      </c>
      <c r="AA6" s="172">
        <v>32.9</v>
      </c>
    </row>
    <row r="7" spans="1:27" s="13" customFormat="1" ht="33.75" customHeight="1" x14ac:dyDescent="0.15">
      <c r="A7" s="61">
        <v>4</v>
      </c>
      <c r="B7" s="228" t="s">
        <v>76</v>
      </c>
      <c r="C7" s="229"/>
      <c r="D7" s="162">
        <v>3671212</v>
      </c>
      <c r="E7" s="163">
        <v>8</v>
      </c>
      <c r="F7" s="162">
        <v>4023320</v>
      </c>
      <c r="G7" s="164">
        <v>8.6</v>
      </c>
      <c r="H7" s="162">
        <v>4523721</v>
      </c>
      <c r="I7" s="164">
        <v>9.5</v>
      </c>
      <c r="J7" s="162">
        <v>4371988</v>
      </c>
      <c r="K7" s="164">
        <v>9.5</v>
      </c>
      <c r="L7" s="162">
        <v>4397010</v>
      </c>
      <c r="M7" s="164">
        <v>10.5</v>
      </c>
      <c r="N7" s="162">
        <v>6195126</v>
      </c>
      <c r="O7" s="164">
        <v>13.8</v>
      </c>
      <c r="P7" s="165">
        <v>4830994</v>
      </c>
      <c r="Q7" s="166">
        <v>10.7</v>
      </c>
      <c r="R7" s="167">
        <v>4971350</v>
      </c>
      <c r="S7" s="168">
        <v>11.1</v>
      </c>
      <c r="T7" s="165">
        <v>5495592</v>
      </c>
      <c r="U7" s="166">
        <v>12.5</v>
      </c>
      <c r="V7" s="169">
        <v>5695253</v>
      </c>
      <c r="W7" s="170">
        <v>11.9</v>
      </c>
      <c r="X7" s="115">
        <v>6241713</v>
      </c>
      <c r="Y7" s="171">
        <v>12.4</v>
      </c>
      <c r="Z7" s="98">
        <v>6228819</v>
      </c>
      <c r="AA7" s="173">
        <v>12</v>
      </c>
    </row>
    <row r="8" spans="1:27" s="13" customFormat="1" ht="33.75" customHeight="1" x14ac:dyDescent="0.15">
      <c r="A8" s="61">
        <v>5</v>
      </c>
      <c r="B8" s="228" t="s">
        <v>50</v>
      </c>
      <c r="C8" s="229"/>
      <c r="D8" s="162">
        <v>117175</v>
      </c>
      <c r="E8" s="164">
        <v>0.3</v>
      </c>
      <c r="F8" s="162">
        <v>115024</v>
      </c>
      <c r="G8" s="164">
        <v>0.2</v>
      </c>
      <c r="H8" s="162">
        <v>115014</v>
      </c>
      <c r="I8" s="164">
        <v>0.2</v>
      </c>
      <c r="J8" s="162">
        <v>94422</v>
      </c>
      <c r="K8" s="164">
        <v>0.2</v>
      </c>
      <c r="L8" s="162">
        <v>94367</v>
      </c>
      <c r="M8" s="164">
        <v>0.2</v>
      </c>
      <c r="N8" s="162">
        <v>92292</v>
      </c>
      <c r="O8" s="164">
        <v>0.2</v>
      </c>
      <c r="P8" s="165">
        <v>92211</v>
      </c>
      <c r="Q8" s="166">
        <v>0.2</v>
      </c>
      <c r="R8" s="167">
        <v>92211</v>
      </c>
      <c r="S8" s="168">
        <v>0.2</v>
      </c>
      <c r="T8" s="165">
        <v>91754</v>
      </c>
      <c r="U8" s="166">
        <v>0.2</v>
      </c>
      <c r="V8" s="169">
        <v>91404</v>
      </c>
      <c r="W8" s="170">
        <v>0.2</v>
      </c>
      <c r="X8" s="115">
        <v>91188</v>
      </c>
      <c r="Y8" s="171">
        <v>0.2</v>
      </c>
      <c r="Z8" s="98">
        <v>91088</v>
      </c>
      <c r="AA8" s="172">
        <v>0.2</v>
      </c>
    </row>
    <row r="9" spans="1:27" s="13" customFormat="1" ht="33.75" customHeight="1" x14ac:dyDescent="0.15">
      <c r="A9" s="61">
        <v>6</v>
      </c>
      <c r="B9" s="228" t="s">
        <v>51</v>
      </c>
      <c r="C9" s="229"/>
      <c r="D9" s="162">
        <v>1112660</v>
      </c>
      <c r="E9" s="164">
        <v>2.4</v>
      </c>
      <c r="F9" s="162">
        <v>1106263</v>
      </c>
      <c r="G9" s="164">
        <v>2.4</v>
      </c>
      <c r="H9" s="162">
        <v>1077796</v>
      </c>
      <c r="I9" s="164">
        <v>2.2999999999999998</v>
      </c>
      <c r="J9" s="162">
        <v>1184052</v>
      </c>
      <c r="K9" s="164">
        <v>2.6</v>
      </c>
      <c r="L9" s="162">
        <v>1460957</v>
      </c>
      <c r="M9" s="164">
        <v>3.5</v>
      </c>
      <c r="N9" s="162">
        <v>973206</v>
      </c>
      <c r="O9" s="164">
        <v>2.2000000000000002</v>
      </c>
      <c r="P9" s="165">
        <v>1013506</v>
      </c>
      <c r="Q9" s="166">
        <v>2.2000000000000002</v>
      </c>
      <c r="R9" s="167">
        <v>926910</v>
      </c>
      <c r="S9" s="168">
        <v>2.1</v>
      </c>
      <c r="T9" s="165">
        <v>741488</v>
      </c>
      <c r="U9" s="166">
        <v>1.7</v>
      </c>
      <c r="V9" s="169">
        <v>851667</v>
      </c>
      <c r="W9" s="170">
        <v>1.8</v>
      </c>
      <c r="X9" s="115">
        <v>923900</v>
      </c>
      <c r="Y9" s="171">
        <v>1.8</v>
      </c>
      <c r="Z9" s="98">
        <v>906758</v>
      </c>
      <c r="AA9" s="172">
        <v>1.8</v>
      </c>
    </row>
    <row r="10" spans="1:27" s="13" customFormat="1" ht="33.75" customHeight="1" x14ac:dyDescent="0.15">
      <c r="A10" s="61">
        <v>7</v>
      </c>
      <c r="B10" s="228" t="s">
        <v>52</v>
      </c>
      <c r="C10" s="229"/>
      <c r="D10" s="162">
        <v>1279884</v>
      </c>
      <c r="E10" s="164">
        <v>2.8</v>
      </c>
      <c r="F10" s="162">
        <v>1337419</v>
      </c>
      <c r="G10" s="164">
        <v>2.9</v>
      </c>
      <c r="H10" s="162">
        <v>738250</v>
      </c>
      <c r="I10" s="164">
        <v>1.5</v>
      </c>
      <c r="J10" s="162">
        <v>617605</v>
      </c>
      <c r="K10" s="164">
        <v>1.3</v>
      </c>
      <c r="L10" s="162">
        <v>626880</v>
      </c>
      <c r="M10" s="164">
        <v>1.5</v>
      </c>
      <c r="N10" s="162">
        <v>639284</v>
      </c>
      <c r="O10" s="164">
        <v>1.4</v>
      </c>
      <c r="P10" s="165">
        <v>630482</v>
      </c>
      <c r="Q10" s="166">
        <v>1.4</v>
      </c>
      <c r="R10" s="167">
        <v>561228</v>
      </c>
      <c r="S10" s="168">
        <v>1.3</v>
      </c>
      <c r="T10" s="165">
        <v>449371</v>
      </c>
      <c r="U10" s="166">
        <v>1</v>
      </c>
      <c r="V10" s="169">
        <v>443704</v>
      </c>
      <c r="W10" s="170">
        <v>0.9</v>
      </c>
      <c r="X10" s="115">
        <v>334797</v>
      </c>
      <c r="Y10" s="171">
        <v>0.7</v>
      </c>
      <c r="Z10" s="98">
        <v>252236</v>
      </c>
      <c r="AA10" s="172">
        <v>0.5</v>
      </c>
    </row>
    <row r="11" spans="1:27" s="13" customFormat="1" ht="33.75" customHeight="1" x14ac:dyDescent="0.15">
      <c r="A11" s="61">
        <v>8</v>
      </c>
      <c r="B11" s="228" t="s">
        <v>53</v>
      </c>
      <c r="C11" s="229"/>
      <c r="D11" s="162">
        <v>8530343</v>
      </c>
      <c r="E11" s="164">
        <v>18.600000000000001</v>
      </c>
      <c r="F11" s="162">
        <v>7204665</v>
      </c>
      <c r="G11" s="164">
        <v>15.4</v>
      </c>
      <c r="H11" s="162">
        <v>7718556</v>
      </c>
      <c r="I11" s="164">
        <v>16.2</v>
      </c>
      <c r="J11" s="162">
        <v>6094133</v>
      </c>
      <c r="K11" s="164">
        <v>13.2</v>
      </c>
      <c r="L11" s="162">
        <v>5024260</v>
      </c>
      <c r="M11" s="164">
        <v>12.1</v>
      </c>
      <c r="N11" s="162">
        <v>2437076</v>
      </c>
      <c r="O11" s="164">
        <v>5.4</v>
      </c>
      <c r="P11" s="165">
        <v>2915229</v>
      </c>
      <c r="Q11" s="166">
        <v>6.5</v>
      </c>
      <c r="R11" s="167">
        <v>3195514</v>
      </c>
      <c r="S11" s="168">
        <v>7.2</v>
      </c>
      <c r="T11" s="165">
        <v>1613510</v>
      </c>
      <c r="U11" s="166">
        <v>3.7</v>
      </c>
      <c r="V11" s="169">
        <v>3344094</v>
      </c>
      <c r="W11" s="174">
        <v>7</v>
      </c>
      <c r="X11" s="115">
        <v>3648563</v>
      </c>
      <c r="Y11" s="171">
        <v>7.3</v>
      </c>
      <c r="Z11" s="98">
        <v>3922090</v>
      </c>
      <c r="AA11" s="172">
        <v>7.6</v>
      </c>
    </row>
    <row r="12" spans="1:27" s="13" customFormat="1" ht="33.75" customHeight="1" x14ac:dyDescent="0.15">
      <c r="A12" s="61">
        <v>9</v>
      </c>
      <c r="B12" s="228" t="s">
        <v>54</v>
      </c>
      <c r="C12" s="229"/>
      <c r="D12" s="162">
        <v>3367666</v>
      </c>
      <c r="E12" s="164">
        <v>7.3</v>
      </c>
      <c r="F12" s="162">
        <v>3938402</v>
      </c>
      <c r="G12" s="164">
        <v>8.4</v>
      </c>
      <c r="H12" s="162">
        <v>3416075</v>
      </c>
      <c r="I12" s="164">
        <v>7.2</v>
      </c>
      <c r="J12" s="162">
        <v>2637350</v>
      </c>
      <c r="K12" s="164">
        <v>5.7</v>
      </c>
      <c r="L12" s="162">
        <v>2731568</v>
      </c>
      <c r="M12" s="164">
        <v>6.6</v>
      </c>
      <c r="N12" s="162">
        <v>2541446</v>
      </c>
      <c r="O12" s="164">
        <v>5.6</v>
      </c>
      <c r="P12" s="165">
        <v>2547334</v>
      </c>
      <c r="Q12" s="166">
        <v>5.7</v>
      </c>
      <c r="R12" s="167">
        <v>2728921</v>
      </c>
      <c r="S12" s="168">
        <v>6.1</v>
      </c>
      <c r="T12" s="165">
        <v>2784860</v>
      </c>
      <c r="U12" s="166">
        <v>6.3</v>
      </c>
      <c r="V12" s="169">
        <v>2707789</v>
      </c>
      <c r="W12" s="170">
        <v>5.7</v>
      </c>
      <c r="X12" s="115">
        <v>5355890</v>
      </c>
      <c r="Y12" s="171">
        <v>10.7</v>
      </c>
      <c r="Z12" s="98">
        <v>2784671</v>
      </c>
      <c r="AA12" s="172">
        <v>5.4</v>
      </c>
    </row>
    <row r="13" spans="1:27" s="13" customFormat="1" ht="33.75" customHeight="1" x14ac:dyDescent="0.15">
      <c r="A13" s="61">
        <v>10</v>
      </c>
      <c r="B13" s="228" t="s">
        <v>55</v>
      </c>
      <c r="C13" s="229"/>
      <c r="D13" s="162">
        <v>7469419</v>
      </c>
      <c r="E13" s="163">
        <v>16.3</v>
      </c>
      <c r="F13" s="162">
        <v>5780147</v>
      </c>
      <c r="G13" s="163">
        <v>12.3</v>
      </c>
      <c r="H13" s="162">
        <v>6070788</v>
      </c>
      <c r="I13" s="163">
        <v>12.8</v>
      </c>
      <c r="J13" s="162">
        <v>5492801</v>
      </c>
      <c r="K13" s="163">
        <v>11.9</v>
      </c>
      <c r="L13" s="162">
        <v>5400685</v>
      </c>
      <c r="M13" s="163">
        <v>13</v>
      </c>
      <c r="N13" s="162">
        <v>5307856</v>
      </c>
      <c r="O13" s="164">
        <v>11.8</v>
      </c>
      <c r="P13" s="165">
        <v>5167052</v>
      </c>
      <c r="Q13" s="166">
        <v>11.5</v>
      </c>
      <c r="R13" s="167">
        <v>5112883</v>
      </c>
      <c r="S13" s="168">
        <v>11.5</v>
      </c>
      <c r="T13" s="165">
        <v>5006041</v>
      </c>
      <c r="U13" s="166">
        <v>11.3</v>
      </c>
      <c r="V13" s="169">
        <v>4982704</v>
      </c>
      <c r="W13" s="170">
        <v>10.5</v>
      </c>
      <c r="X13" s="115">
        <v>4930684</v>
      </c>
      <c r="Y13" s="171">
        <v>9.8000000000000007</v>
      </c>
      <c r="Z13" s="98">
        <v>5375703</v>
      </c>
      <c r="AA13" s="172">
        <v>10.4</v>
      </c>
    </row>
    <row r="14" spans="1:27" s="13" customFormat="1" ht="33.75" customHeight="1" x14ac:dyDescent="0.15">
      <c r="A14" s="61">
        <v>11</v>
      </c>
      <c r="B14" s="228" t="s">
        <v>56</v>
      </c>
      <c r="C14" s="229"/>
      <c r="D14" s="162">
        <v>3452823</v>
      </c>
      <c r="E14" s="163">
        <v>7.5</v>
      </c>
      <c r="F14" s="162">
        <v>3687269</v>
      </c>
      <c r="G14" s="163">
        <v>7.9</v>
      </c>
      <c r="H14" s="162">
        <v>4078671</v>
      </c>
      <c r="I14" s="163">
        <v>8.6</v>
      </c>
      <c r="J14" s="162">
        <v>4687950</v>
      </c>
      <c r="K14" s="163">
        <v>10.199999999999999</v>
      </c>
      <c r="L14" s="162">
        <v>4390572</v>
      </c>
      <c r="M14" s="163">
        <v>10.5</v>
      </c>
      <c r="N14" s="162">
        <v>4503878</v>
      </c>
      <c r="O14" s="163">
        <v>10</v>
      </c>
      <c r="P14" s="165">
        <v>4810284</v>
      </c>
      <c r="Q14" s="166">
        <v>10.7</v>
      </c>
      <c r="R14" s="167">
        <v>5072522</v>
      </c>
      <c r="S14" s="168">
        <v>11.4</v>
      </c>
      <c r="T14" s="165">
        <v>5252678</v>
      </c>
      <c r="U14" s="166">
        <v>11.9</v>
      </c>
      <c r="V14" s="169">
        <v>5426973</v>
      </c>
      <c r="W14" s="170">
        <v>11.4</v>
      </c>
      <c r="X14" s="115">
        <v>5565947</v>
      </c>
      <c r="Y14" s="171">
        <v>11.1</v>
      </c>
      <c r="Z14" s="98">
        <v>5641717</v>
      </c>
      <c r="AA14" s="172">
        <v>10.9</v>
      </c>
    </row>
    <row r="15" spans="1:27" s="13" customFormat="1" ht="33.75" customHeight="1" x14ac:dyDescent="0.15">
      <c r="A15" s="61">
        <v>12</v>
      </c>
      <c r="B15" s="228" t="s">
        <v>57</v>
      </c>
      <c r="C15" s="229"/>
      <c r="D15" s="162">
        <v>411008</v>
      </c>
      <c r="E15" s="163">
        <v>0.9</v>
      </c>
      <c r="F15" s="162">
        <v>435363</v>
      </c>
      <c r="G15" s="163">
        <v>0.9</v>
      </c>
      <c r="H15" s="162">
        <v>432495</v>
      </c>
      <c r="I15" s="163">
        <v>0.9</v>
      </c>
      <c r="J15" s="162">
        <v>398557</v>
      </c>
      <c r="K15" s="163">
        <v>0.9</v>
      </c>
      <c r="L15" s="162">
        <v>352347</v>
      </c>
      <c r="M15" s="163">
        <v>0.8</v>
      </c>
      <c r="N15" s="162">
        <v>2256835</v>
      </c>
      <c r="O15" s="163">
        <v>5</v>
      </c>
      <c r="P15" s="165">
        <v>2260848</v>
      </c>
      <c r="Q15" s="166">
        <v>5</v>
      </c>
      <c r="R15" s="167">
        <v>2186637</v>
      </c>
      <c r="S15" s="168">
        <v>4.9000000000000004</v>
      </c>
      <c r="T15" s="165">
        <v>2021261</v>
      </c>
      <c r="U15" s="166">
        <v>4.5999999999999996</v>
      </c>
      <c r="V15" s="169">
        <v>2048950</v>
      </c>
      <c r="W15" s="170">
        <v>4.3</v>
      </c>
      <c r="X15" s="115">
        <v>1849332</v>
      </c>
      <c r="Y15" s="171">
        <v>3.7</v>
      </c>
      <c r="Z15" s="98">
        <v>1831452</v>
      </c>
      <c r="AA15" s="172">
        <v>3.5</v>
      </c>
    </row>
    <row r="16" spans="1:27" s="13" customFormat="1" ht="33.75" customHeight="1" x14ac:dyDescent="0.15">
      <c r="A16" s="61">
        <v>13</v>
      </c>
      <c r="B16" s="228" t="s">
        <v>58</v>
      </c>
      <c r="C16" s="229"/>
      <c r="D16" s="162">
        <v>20000</v>
      </c>
      <c r="E16" s="163">
        <v>0.1</v>
      </c>
      <c r="F16" s="162">
        <v>20000</v>
      </c>
      <c r="G16" s="163">
        <v>0</v>
      </c>
      <c r="H16" s="162">
        <v>20000</v>
      </c>
      <c r="I16" s="163">
        <v>0</v>
      </c>
      <c r="J16" s="162">
        <v>20000</v>
      </c>
      <c r="K16" s="163">
        <v>0</v>
      </c>
      <c r="L16" s="162">
        <v>20000</v>
      </c>
      <c r="M16" s="163">
        <v>0</v>
      </c>
      <c r="N16" s="162">
        <v>20000</v>
      </c>
      <c r="O16" s="163">
        <v>0</v>
      </c>
      <c r="P16" s="165">
        <v>20000</v>
      </c>
      <c r="Q16" s="166">
        <v>0</v>
      </c>
      <c r="R16" s="167">
        <v>20000</v>
      </c>
      <c r="S16" s="168">
        <v>0</v>
      </c>
      <c r="T16" s="165">
        <v>20000</v>
      </c>
      <c r="U16" s="166">
        <v>0</v>
      </c>
      <c r="V16" s="169">
        <v>20000</v>
      </c>
      <c r="W16" s="174">
        <v>0</v>
      </c>
      <c r="X16" s="115">
        <v>20000</v>
      </c>
      <c r="Y16" s="175">
        <v>0</v>
      </c>
      <c r="Z16" s="98">
        <v>20000</v>
      </c>
      <c r="AA16" s="173">
        <v>0</v>
      </c>
    </row>
    <row r="17" spans="1:27" s="13" customFormat="1" ht="33.75" customHeight="1" thickBot="1" x14ac:dyDescent="0.2">
      <c r="A17" s="237" t="s">
        <v>45</v>
      </c>
      <c r="B17" s="238"/>
      <c r="C17" s="239"/>
      <c r="D17" s="176">
        <v>45879963</v>
      </c>
      <c r="E17" s="177">
        <v>100</v>
      </c>
      <c r="F17" s="176">
        <v>46885407</v>
      </c>
      <c r="G17" s="177">
        <v>100</v>
      </c>
      <c r="H17" s="176">
        <v>47586761</v>
      </c>
      <c r="I17" s="177">
        <v>100</v>
      </c>
      <c r="J17" s="176">
        <v>46116225</v>
      </c>
      <c r="K17" s="177">
        <v>100</v>
      </c>
      <c r="L17" s="176">
        <v>41682149</v>
      </c>
      <c r="M17" s="177">
        <v>100</v>
      </c>
      <c r="N17" s="176">
        <v>45066253</v>
      </c>
      <c r="O17" s="177">
        <v>100</v>
      </c>
      <c r="P17" s="178">
        <v>45059881</v>
      </c>
      <c r="Q17" s="179">
        <v>100</v>
      </c>
      <c r="R17" s="180">
        <v>44596947</v>
      </c>
      <c r="S17" s="181">
        <v>100</v>
      </c>
      <c r="T17" s="178">
        <v>44139430</v>
      </c>
      <c r="U17" s="179">
        <v>100</v>
      </c>
      <c r="V17" s="182">
        <v>47656205</v>
      </c>
      <c r="W17" s="183">
        <v>100</v>
      </c>
      <c r="X17" s="184">
        <v>50258277</v>
      </c>
      <c r="Y17" s="185">
        <v>100</v>
      </c>
      <c r="Z17" s="186">
        <v>51792795</v>
      </c>
      <c r="AA17" s="187">
        <v>100</v>
      </c>
    </row>
    <row r="18" spans="1:27" s="13" customFormat="1" ht="18" customHeight="1" x14ac:dyDescent="0.15"/>
  </sheetData>
  <mergeCells count="28">
    <mergeCell ref="A17:C17"/>
    <mergeCell ref="B11:C11"/>
    <mergeCell ref="B12:C12"/>
    <mergeCell ref="B13:C13"/>
    <mergeCell ref="B14:C14"/>
    <mergeCell ref="B15:C15"/>
    <mergeCell ref="B16:C16"/>
    <mergeCell ref="B4:C4"/>
    <mergeCell ref="L2:M2"/>
    <mergeCell ref="B10:C10"/>
    <mergeCell ref="A1:B1"/>
    <mergeCell ref="A2:C3"/>
    <mergeCell ref="B5:C5"/>
    <mergeCell ref="B6:C6"/>
    <mergeCell ref="B7:C7"/>
    <mergeCell ref="B8:C8"/>
    <mergeCell ref="B9:C9"/>
    <mergeCell ref="J2:K2"/>
    <mergeCell ref="H2:I2"/>
    <mergeCell ref="F2:G2"/>
    <mergeCell ref="D2:E2"/>
    <mergeCell ref="T2:U2"/>
    <mergeCell ref="V2:W2"/>
    <mergeCell ref="X2:Y2"/>
    <mergeCell ref="N2:O2"/>
    <mergeCell ref="Z2:AA2"/>
    <mergeCell ref="R2:S2"/>
    <mergeCell ref="P2:Q2"/>
  </mergeCells>
  <phoneticPr fontId="2"/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&amp;R　　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zoomScale="70" zoomScaleNormal="7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E13" sqref="E13"/>
    </sheetView>
  </sheetViews>
  <sheetFormatPr defaultRowHeight="13.5" x14ac:dyDescent="0.15"/>
  <cols>
    <col min="1" max="1" width="12" customWidth="1"/>
    <col min="2" max="2" width="11.625" customWidth="1"/>
    <col min="3" max="3" width="23.125" customWidth="1"/>
    <col min="4" max="9" width="11.5" customWidth="1"/>
    <col min="10" max="10" width="11.875" customWidth="1"/>
    <col min="11" max="11" width="13" bestFit="1" customWidth="1"/>
    <col min="12" max="12" width="12.75" style="21" bestFit="1" customWidth="1"/>
    <col min="13" max="14" width="11.25" customWidth="1"/>
    <col min="15" max="15" width="11.625" bestFit="1" customWidth="1"/>
  </cols>
  <sheetData>
    <row r="1" spans="1:15" x14ac:dyDescent="0.15">
      <c r="A1" s="188" t="s">
        <v>138</v>
      </c>
      <c r="L1"/>
    </row>
    <row r="2" spans="1:15" ht="14.25" thickBot="1" x14ac:dyDescent="0.2">
      <c r="A2" s="17"/>
      <c r="L2"/>
      <c r="O2" s="100" t="s">
        <v>137</v>
      </c>
    </row>
    <row r="3" spans="1:15" ht="18" customHeight="1" x14ac:dyDescent="0.15">
      <c r="A3" s="262" t="s">
        <v>77</v>
      </c>
      <c r="B3" s="263"/>
      <c r="C3" s="263"/>
      <c r="D3" s="67" t="s">
        <v>133</v>
      </c>
      <c r="E3" s="67" t="s">
        <v>130</v>
      </c>
      <c r="F3" s="67" t="s">
        <v>126</v>
      </c>
      <c r="G3" s="67" t="s">
        <v>120</v>
      </c>
      <c r="H3" s="67" t="s">
        <v>114</v>
      </c>
      <c r="I3" s="67" t="s">
        <v>113</v>
      </c>
      <c r="J3" s="67" t="s">
        <v>111</v>
      </c>
      <c r="K3" s="67" t="s">
        <v>99</v>
      </c>
      <c r="L3" s="67" t="s">
        <v>100</v>
      </c>
      <c r="M3" s="67" t="s">
        <v>78</v>
      </c>
      <c r="N3" s="67" t="s">
        <v>79</v>
      </c>
      <c r="O3" s="68" t="s">
        <v>112</v>
      </c>
    </row>
    <row r="4" spans="1:15" ht="18" customHeight="1" thickBot="1" x14ac:dyDescent="0.2">
      <c r="A4" s="264"/>
      <c r="B4" s="255"/>
      <c r="C4" s="255"/>
      <c r="D4" s="69" t="s">
        <v>0</v>
      </c>
      <c r="E4" s="69" t="s">
        <v>0</v>
      </c>
      <c r="F4" s="69" t="s">
        <v>0</v>
      </c>
      <c r="G4" s="69" t="s">
        <v>0</v>
      </c>
      <c r="H4" s="69" t="s">
        <v>0</v>
      </c>
      <c r="I4" s="69" t="s">
        <v>0</v>
      </c>
      <c r="J4" s="69" t="s">
        <v>0</v>
      </c>
      <c r="K4" s="69" t="s">
        <v>0</v>
      </c>
      <c r="L4" s="69" t="s">
        <v>0</v>
      </c>
      <c r="M4" s="69" t="s">
        <v>0</v>
      </c>
      <c r="N4" s="69" t="s">
        <v>0</v>
      </c>
      <c r="O4" s="70" t="s">
        <v>0</v>
      </c>
    </row>
    <row r="5" spans="1:15" ht="18" customHeight="1" thickBot="1" x14ac:dyDescent="0.2">
      <c r="A5" s="265" t="s">
        <v>98</v>
      </c>
      <c r="B5" s="266"/>
      <c r="C5" s="266"/>
      <c r="D5" s="102">
        <v>45879963</v>
      </c>
      <c r="E5" s="102">
        <v>46885407</v>
      </c>
      <c r="F5" s="102">
        <v>47586761</v>
      </c>
      <c r="G5" s="102">
        <v>46116225</v>
      </c>
      <c r="H5" s="102">
        <v>41682149</v>
      </c>
      <c r="I5" s="102">
        <v>45066253</v>
      </c>
      <c r="J5" s="103">
        <v>45059881</v>
      </c>
      <c r="K5" s="103">
        <v>44596947</v>
      </c>
      <c r="L5" s="103">
        <v>44139430</v>
      </c>
      <c r="M5" s="104">
        <v>47656205</v>
      </c>
      <c r="N5" s="104">
        <v>50258277</v>
      </c>
      <c r="O5" s="105">
        <v>51792795</v>
      </c>
    </row>
    <row r="6" spans="1:15" ht="18" customHeight="1" x14ac:dyDescent="0.15">
      <c r="A6" s="249" t="s">
        <v>80</v>
      </c>
      <c r="B6" s="269" t="s">
        <v>81</v>
      </c>
      <c r="C6" s="269"/>
      <c r="D6" s="106">
        <v>9776329</v>
      </c>
      <c r="E6" s="106">
        <v>10522828</v>
      </c>
      <c r="F6" s="106">
        <v>12099258</v>
      </c>
      <c r="G6" s="106">
        <v>12422244</v>
      </c>
      <c r="H6" s="106">
        <v>11886477</v>
      </c>
      <c r="I6" s="106">
        <v>12405628</v>
      </c>
      <c r="J6" s="107">
        <v>12499383</v>
      </c>
      <c r="K6" s="107">
        <v>12848293</v>
      </c>
      <c r="L6" s="107">
        <v>13087060</v>
      </c>
      <c r="M6" s="108">
        <v>14408145</v>
      </c>
      <c r="N6" s="108">
        <v>15891335</v>
      </c>
      <c r="O6" s="109">
        <v>15320610</v>
      </c>
    </row>
    <row r="7" spans="1:15" ht="18" customHeight="1" x14ac:dyDescent="0.15">
      <c r="A7" s="250"/>
      <c r="B7" s="270" t="s">
        <v>82</v>
      </c>
      <c r="C7" s="270"/>
      <c r="D7" s="110">
        <v>297087</v>
      </c>
      <c r="E7" s="110">
        <v>278544</v>
      </c>
      <c r="F7" s="110">
        <v>231334</v>
      </c>
      <c r="G7" s="110">
        <v>140490</v>
      </c>
      <c r="H7" s="110">
        <v>183125</v>
      </c>
      <c r="I7" s="110">
        <v>103539</v>
      </c>
      <c r="J7" s="111">
        <v>101333</v>
      </c>
      <c r="K7" s="111">
        <v>63205</v>
      </c>
      <c r="L7" s="111">
        <v>49639</v>
      </c>
      <c r="M7" s="112">
        <v>40426</v>
      </c>
      <c r="N7" s="112">
        <v>33183</v>
      </c>
      <c r="O7" s="113">
        <v>29236</v>
      </c>
    </row>
    <row r="8" spans="1:15" ht="18" customHeight="1" x14ac:dyDescent="0.15">
      <c r="A8" s="250"/>
      <c r="B8" s="270" t="s">
        <v>83</v>
      </c>
      <c r="C8" s="270"/>
      <c r="D8" s="110">
        <v>447920</v>
      </c>
      <c r="E8" s="110">
        <v>327406</v>
      </c>
      <c r="F8" s="110">
        <v>473310</v>
      </c>
      <c r="G8" s="110">
        <v>53939</v>
      </c>
      <c r="H8" s="110">
        <v>32380</v>
      </c>
      <c r="I8" s="110">
        <v>25000</v>
      </c>
      <c r="J8" s="111">
        <v>39751</v>
      </c>
      <c r="K8" s="111">
        <v>51144</v>
      </c>
      <c r="L8" s="111">
        <v>50530</v>
      </c>
      <c r="M8" s="112">
        <v>48754</v>
      </c>
      <c r="N8" s="112">
        <v>48512</v>
      </c>
      <c r="O8" s="113">
        <v>52165</v>
      </c>
    </row>
    <row r="9" spans="1:15" ht="18" customHeight="1" x14ac:dyDescent="0.15">
      <c r="A9" s="250"/>
      <c r="B9" s="270" t="s">
        <v>84</v>
      </c>
      <c r="C9" s="270"/>
      <c r="D9" s="110">
        <v>165271</v>
      </c>
      <c r="E9" s="110">
        <v>159517</v>
      </c>
      <c r="F9" s="110">
        <v>151226</v>
      </c>
      <c r="G9" s="110">
        <v>148284</v>
      </c>
      <c r="H9" s="110">
        <v>147733</v>
      </c>
      <c r="I9" s="110">
        <v>154622</v>
      </c>
      <c r="J9" s="111">
        <v>153536</v>
      </c>
      <c r="K9" s="111">
        <v>167387</v>
      </c>
      <c r="L9" s="111">
        <v>142642</v>
      </c>
      <c r="M9" s="112">
        <v>149143</v>
      </c>
      <c r="N9" s="112">
        <v>164107</v>
      </c>
      <c r="O9" s="113">
        <v>169508</v>
      </c>
    </row>
    <row r="10" spans="1:15" ht="18" customHeight="1" x14ac:dyDescent="0.15">
      <c r="A10" s="267"/>
      <c r="B10" s="272" t="s">
        <v>85</v>
      </c>
      <c r="C10" s="20" t="s">
        <v>86</v>
      </c>
      <c r="D10" s="114">
        <v>6299925</v>
      </c>
      <c r="E10" s="114">
        <v>6340443</v>
      </c>
      <c r="F10" s="114">
        <v>6565064</v>
      </c>
      <c r="G10" s="114">
        <v>6637613</v>
      </c>
      <c r="H10" s="114">
        <v>6826186</v>
      </c>
      <c r="I10" s="114">
        <v>6857261</v>
      </c>
      <c r="J10" s="111">
        <v>7370455</v>
      </c>
      <c r="K10" s="111">
        <v>8199625</v>
      </c>
      <c r="L10" s="111">
        <v>8487974</v>
      </c>
      <c r="M10" s="115">
        <v>9308819</v>
      </c>
      <c r="N10" s="112">
        <v>10190109</v>
      </c>
      <c r="O10" s="240">
        <v>10132738</v>
      </c>
    </row>
    <row r="11" spans="1:15" ht="18" customHeight="1" x14ac:dyDescent="0.15">
      <c r="A11" s="267"/>
      <c r="B11" s="273"/>
      <c r="C11" s="19" t="s">
        <v>87</v>
      </c>
      <c r="D11" s="116" t="s">
        <v>115</v>
      </c>
      <c r="E11" s="117">
        <v>85000</v>
      </c>
      <c r="F11" s="117">
        <v>2303</v>
      </c>
      <c r="G11" s="117">
        <v>2223</v>
      </c>
      <c r="H11" s="117">
        <v>2111</v>
      </c>
      <c r="I11" s="117">
        <v>2696</v>
      </c>
      <c r="J11" s="111">
        <v>3000</v>
      </c>
      <c r="K11" s="111">
        <v>3548</v>
      </c>
      <c r="L11" s="111">
        <v>4000</v>
      </c>
      <c r="M11" s="118">
        <v>621</v>
      </c>
      <c r="N11" s="119">
        <v>681</v>
      </c>
      <c r="O11" s="241"/>
    </row>
    <row r="12" spans="1:15" ht="29.25" customHeight="1" x14ac:dyDescent="0.15">
      <c r="A12" s="250"/>
      <c r="B12" s="271" t="s">
        <v>88</v>
      </c>
      <c r="C12" s="271"/>
      <c r="D12" s="116" t="s">
        <v>115</v>
      </c>
      <c r="E12" s="116" t="s">
        <v>115</v>
      </c>
      <c r="F12" s="116" t="s">
        <v>115</v>
      </c>
      <c r="G12" s="120">
        <v>1820979</v>
      </c>
      <c r="H12" s="120">
        <v>1950824</v>
      </c>
      <c r="I12" s="120">
        <v>2029954</v>
      </c>
      <c r="J12" s="121">
        <v>2064463</v>
      </c>
      <c r="K12" s="121">
        <v>2230587</v>
      </c>
      <c r="L12" s="121">
        <v>2225190</v>
      </c>
      <c r="M12" s="112">
        <v>2476475</v>
      </c>
      <c r="N12" s="112">
        <v>2531371</v>
      </c>
      <c r="O12" s="122">
        <v>2698893</v>
      </c>
    </row>
    <row r="13" spans="1:15" ht="29.25" customHeight="1" x14ac:dyDescent="0.15">
      <c r="A13" s="267"/>
      <c r="B13" s="243" t="s">
        <v>89</v>
      </c>
      <c r="C13" s="244"/>
      <c r="D13" s="123"/>
      <c r="E13" s="123"/>
      <c r="F13" s="123"/>
      <c r="G13" s="123"/>
      <c r="H13" s="124"/>
      <c r="I13" s="123"/>
      <c r="J13" s="121"/>
      <c r="K13" s="125"/>
      <c r="L13" s="126"/>
      <c r="M13" s="260">
        <v>2330863</v>
      </c>
      <c r="N13" s="261">
        <v>4332490</v>
      </c>
      <c r="O13" s="240">
        <v>3719629</v>
      </c>
    </row>
    <row r="14" spans="1:15" ht="29.25" customHeight="1" x14ac:dyDescent="0.15">
      <c r="A14" s="267"/>
      <c r="B14" s="245" t="s">
        <v>90</v>
      </c>
      <c r="C14" s="246"/>
      <c r="D14" s="127" t="s">
        <v>115</v>
      </c>
      <c r="E14" s="127" t="s">
        <v>115</v>
      </c>
      <c r="F14" s="127" t="s">
        <v>115</v>
      </c>
      <c r="G14" s="127" t="s">
        <v>115</v>
      </c>
      <c r="H14" s="128" t="s">
        <v>115</v>
      </c>
      <c r="I14" s="120">
        <v>133617</v>
      </c>
      <c r="J14" s="129">
        <v>123887</v>
      </c>
      <c r="K14" s="130">
        <v>225894</v>
      </c>
      <c r="L14" s="130">
        <v>1432474</v>
      </c>
      <c r="M14" s="260"/>
      <c r="N14" s="261"/>
      <c r="O14" s="242"/>
    </row>
    <row r="15" spans="1:15" ht="29.25" customHeight="1" x14ac:dyDescent="0.15">
      <c r="A15" s="267"/>
      <c r="B15" s="247" t="s">
        <v>91</v>
      </c>
      <c r="C15" s="248"/>
      <c r="D15" s="106"/>
      <c r="E15" s="106"/>
      <c r="F15" s="106"/>
      <c r="G15" s="106"/>
      <c r="H15" s="131"/>
      <c r="I15" s="106"/>
      <c r="J15" s="107"/>
      <c r="K15" s="132"/>
      <c r="L15" s="133"/>
      <c r="M15" s="260"/>
      <c r="N15" s="261"/>
      <c r="O15" s="241"/>
    </row>
    <row r="16" spans="1:15" ht="29.25" customHeight="1" x14ac:dyDescent="0.15">
      <c r="A16" s="268"/>
      <c r="B16" s="256" t="s">
        <v>121</v>
      </c>
      <c r="C16" s="257"/>
      <c r="D16" s="110">
        <v>10128546</v>
      </c>
      <c r="E16" s="110">
        <v>10421335</v>
      </c>
      <c r="F16" s="110">
        <v>10502327</v>
      </c>
      <c r="G16" s="110">
        <v>2093187</v>
      </c>
      <c r="H16" s="134">
        <v>64652</v>
      </c>
      <c r="I16" s="110">
        <v>5676</v>
      </c>
      <c r="J16" s="116" t="s">
        <v>115</v>
      </c>
      <c r="K16" s="116" t="s">
        <v>115</v>
      </c>
      <c r="L16" s="116" t="s">
        <v>115</v>
      </c>
      <c r="M16" s="116" t="s">
        <v>115</v>
      </c>
      <c r="N16" s="116" t="s">
        <v>115</v>
      </c>
      <c r="O16" s="135" t="s">
        <v>115</v>
      </c>
    </row>
    <row r="17" spans="1:15" ht="29.25" customHeight="1" x14ac:dyDescent="0.15">
      <c r="A17" s="268"/>
      <c r="B17" s="274" t="s">
        <v>117</v>
      </c>
      <c r="C17" s="275"/>
      <c r="D17" s="110">
        <v>8174357</v>
      </c>
      <c r="E17" s="110">
        <v>8546566</v>
      </c>
      <c r="F17" s="110">
        <v>8527079</v>
      </c>
      <c r="G17" s="110">
        <v>8774850</v>
      </c>
      <c r="H17" s="134">
        <v>7329343</v>
      </c>
      <c r="I17" s="136" t="s">
        <v>115</v>
      </c>
      <c r="J17" s="136" t="s">
        <v>115</v>
      </c>
      <c r="K17" s="136" t="s">
        <v>115</v>
      </c>
      <c r="L17" s="136" t="s">
        <v>115</v>
      </c>
      <c r="M17" s="136" t="s">
        <v>115</v>
      </c>
      <c r="N17" s="136" t="s">
        <v>115</v>
      </c>
      <c r="O17" s="135" t="s">
        <v>115</v>
      </c>
    </row>
    <row r="18" spans="1:15" ht="29.25" customHeight="1" x14ac:dyDescent="0.15">
      <c r="A18" s="268"/>
      <c r="B18" s="256" t="s">
        <v>122</v>
      </c>
      <c r="C18" s="257"/>
      <c r="D18" s="114">
        <v>105695</v>
      </c>
      <c r="E18" s="114">
        <v>108569</v>
      </c>
      <c r="F18" s="114">
        <v>114387</v>
      </c>
      <c r="G18" s="114">
        <v>31841</v>
      </c>
      <c r="H18" s="116" t="s">
        <v>115</v>
      </c>
      <c r="I18" s="116" t="s">
        <v>115</v>
      </c>
      <c r="J18" s="116" t="s">
        <v>115</v>
      </c>
      <c r="K18" s="116" t="s">
        <v>115</v>
      </c>
      <c r="L18" s="116" t="s">
        <v>115</v>
      </c>
      <c r="M18" s="116" t="s">
        <v>115</v>
      </c>
      <c r="N18" s="116" t="s">
        <v>115</v>
      </c>
      <c r="O18" s="137" t="s">
        <v>115</v>
      </c>
    </row>
    <row r="19" spans="1:15" ht="29.25" customHeight="1" x14ac:dyDescent="0.15">
      <c r="A19" s="268"/>
      <c r="B19" s="256" t="s">
        <v>123</v>
      </c>
      <c r="C19" s="257"/>
      <c r="D19" s="136" t="s">
        <v>115</v>
      </c>
      <c r="E19" s="136" t="s">
        <v>115</v>
      </c>
      <c r="F19" s="136" t="s">
        <v>115</v>
      </c>
      <c r="G19" s="114">
        <v>6252443</v>
      </c>
      <c r="H19" s="136" t="s">
        <v>115</v>
      </c>
      <c r="I19" s="136" t="s">
        <v>115</v>
      </c>
      <c r="J19" s="136" t="s">
        <v>115</v>
      </c>
      <c r="K19" s="136" t="s">
        <v>115</v>
      </c>
      <c r="L19" s="136" t="s">
        <v>115</v>
      </c>
      <c r="M19" s="136" t="s">
        <v>115</v>
      </c>
      <c r="N19" s="136" t="s">
        <v>115</v>
      </c>
      <c r="O19" s="138" t="s">
        <v>115</v>
      </c>
    </row>
    <row r="20" spans="1:15" ht="29.25" customHeight="1" thickBot="1" x14ac:dyDescent="0.2">
      <c r="A20" s="252"/>
      <c r="B20" s="258" t="s">
        <v>92</v>
      </c>
      <c r="C20" s="258"/>
      <c r="D20" s="139">
        <v>35395130</v>
      </c>
      <c r="E20" s="139">
        <v>36790208</v>
      </c>
      <c r="F20" s="139">
        <v>38666288</v>
      </c>
      <c r="G20" s="139">
        <v>38378093</v>
      </c>
      <c r="H20" s="140">
        <v>28422831</v>
      </c>
      <c r="I20" s="139">
        <v>21717993</v>
      </c>
      <c r="J20" s="141">
        <v>22355808</v>
      </c>
      <c r="K20" s="141">
        <v>23789683</v>
      </c>
      <c r="L20" s="141">
        <v>25479509</v>
      </c>
      <c r="M20" s="142">
        <v>28763246</v>
      </c>
      <c r="N20" s="142">
        <v>33191788</v>
      </c>
      <c r="O20" s="143">
        <v>32122779</v>
      </c>
    </row>
    <row r="21" spans="1:15" ht="29.25" customHeight="1" x14ac:dyDescent="0.15">
      <c r="A21" s="249" t="s">
        <v>93</v>
      </c>
      <c r="B21" s="253" t="s">
        <v>94</v>
      </c>
      <c r="C21" s="253"/>
      <c r="D21" s="106">
        <v>3378517</v>
      </c>
      <c r="E21" s="106">
        <v>3456726</v>
      </c>
      <c r="F21" s="106">
        <v>3467382</v>
      </c>
      <c r="G21" s="106">
        <v>3788804</v>
      </c>
      <c r="H21" s="106">
        <v>3431601</v>
      </c>
      <c r="I21" s="106">
        <v>3165594</v>
      </c>
      <c r="J21" s="107">
        <v>3624734</v>
      </c>
      <c r="K21" s="107">
        <v>3805978</v>
      </c>
      <c r="L21" s="107">
        <v>3572856</v>
      </c>
      <c r="M21" s="108">
        <v>3768738</v>
      </c>
      <c r="N21" s="108">
        <v>3772713</v>
      </c>
      <c r="O21" s="109">
        <v>4182063</v>
      </c>
    </row>
    <row r="22" spans="1:15" ht="29.25" customHeight="1" x14ac:dyDescent="0.15">
      <c r="A22" s="250"/>
      <c r="B22" s="254" t="s">
        <v>95</v>
      </c>
      <c r="C22" s="254"/>
      <c r="D22" s="136" t="s">
        <v>115</v>
      </c>
      <c r="E22" s="136" t="s">
        <v>115</v>
      </c>
      <c r="F22" s="136" t="s">
        <v>115</v>
      </c>
      <c r="G22" s="136" t="s">
        <v>115</v>
      </c>
      <c r="H22" s="136" t="s">
        <v>115</v>
      </c>
      <c r="I22" s="110">
        <v>6846323</v>
      </c>
      <c r="J22" s="111">
        <v>7201707</v>
      </c>
      <c r="K22" s="111">
        <v>6939641</v>
      </c>
      <c r="L22" s="111">
        <v>6050899</v>
      </c>
      <c r="M22" s="112">
        <v>7774009</v>
      </c>
      <c r="N22" s="112">
        <v>8014348</v>
      </c>
      <c r="O22" s="113">
        <v>8298198</v>
      </c>
    </row>
    <row r="23" spans="1:15" ht="29.25" customHeight="1" x14ac:dyDescent="0.15">
      <c r="A23" s="251"/>
      <c r="B23" s="256" t="s">
        <v>118</v>
      </c>
      <c r="C23" s="257"/>
      <c r="D23" s="123">
        <v>3751343</v>
      </c>
      <c r="E23" s="123">
        <v>3716693</v>
      </c>
      <c r="F23" s="123">
        <v>3691404</v>
      </c>
      <c r="G23" s="123">
        <v>3733886</v>
      </c>
      <c r="H23" s="123">
        <v>3887493</v>
      </c>
      <c r="I23" s="144" t="s">
        <v>115</v>
      </c>
      <c r="J23" s="144" t="s">
        <v>115</v>
      </c>
      <c r="K23" s="144" t="s">
        <v>115</v>
      </c>
      <c r="L23" s="144" t="s">
        <v>115</v>
      </c>
      <c r="M23" s="144" t="s">
        <v>115</v>
      </c>
      <c r="N23" s="144" t="s">
        <v>115</v>
      </c>
      <c r="O23" s="145" t="s">
        <v>115</v>
      </c>
    </row>
    <row r="24" spans="1:15" ht="29.25" customHeight="1" x14ac:dyDescent="0.15">
      <c r="A24" s="251"/>
      <c r="B24" s="75" t="s">
        <v>127</v>
      </c>
      <c r="C24" s="76"/>
      <c r="D24" s="123">
        <v>2344032</v>
      </c>
      <c r="E24" s="123">
        <v>2381983</v>
      </c>
      <c r="F24" s="123">
        <v>2307184</v>
      </c>
      <c r="G24" s="144" t="s">
        <v>115</v>
      </c>
      <c r="H24" s="144" t="s">
        <v>115</v>
      </c>
      <c r="I24" s="144" t="s">
        <v>115</v>
      </c>
      <c r="J24" s="144" t="s">
        <v>115</v>
      </c>
      <c r="K24" s="144" t="s">
        <v>115</v>
      </c>
      <c r="L24" s="144" t="s">
        <v>115</v>
      </c>
      <c r="M24" s="144" t="s">
        <v>115</v>
      </c>
      <c r="N24" s="144" t="s">
        <v>115</v>
      </c>
      <c r="O24" s="145" t="s">
        <v>136</v>
      </c>
    </row>
    <row r="25" spans="1:15" ht="29.25" customHeight="1" thickBot="1" x14ac:dyDescent="0.2">
      <c r="A25" s="252"/>
      <c r="B25" s="255" t="s">
        <v>92</v>
      </c>
      <c r="C25" s="255"/>
      <c r="D25" s="146">
        <v>9473892</v>
      </c>
      <c r="E25" s="146">
        <v>9555402</v>
      </c>
      <c r="F25" s="146">
        <v>9465970</v>
      </c>
      <c r="G25" s="146">
        <v>7522690</v>
      </c>
      <c r="H25" s="146">
        <v>7319094</v>
      </c>
      <c r="I25" s="146">
        <v>10011917</v>
      </c>
      <c r="J25" s="147">
        <v>10826441</v>
      </c>
      <c r="K25" s="147">
        <v>10745619</v>
      </c>
      <c r="L25" s="147">
        <v>9623755</v>
      </c>
      <c r="M25" s="148">
        <v>11542747</v>
      </c>
      <c r="N25" s="148">
        <v>11787061</v>
      </c>
      <c r="O25" s="143">
        <v>12480261</v>
      </c>
    </row>
    <row r="26" spans="1:15" ht="29.25" customHeight="1" thickBot="1" x14ac:dyDescent="0.2">
      <c r="A26" s="259" t="s">
        <v>96</v>
      </c>
      <c r="B26" s="258"/>
      <c r="C26" s="258"/>
      <c r="D26" s="139">
        <v>90748985</v>
      </c>
      <c r="E26" s="139">
        <v>93231017</v>
      </c>
      <c r="F26" s="139">
        <v>95719019</v>
      </c>
      <c r="G26" s="139">
        <v>92017008</v>
      </c>
      <c r="H26" s="139">
        <v>77424074</v>
      </c>
      <c r="I26" s="139">
        <v>76796163</v>
      </c>
      <c r="J26" s="141">
        <v>78242130</v>
      </c>
      <c r="K26" s="141">
        <v>79132249</v>
      </c>
      <c r="L26" s="141">
        <v>79242694</v>
      </c>
      <c r="M26" s="142">
        <v>87962198</v>
      </c>
      <c r="N26" s="142">
        <v>95237126</v>
      </c>
      <c r="O26" s="149">
        <v>96395835</v>
      </c>
    </row>
    <row r="27" spans="1:15" x14ac:dyDescent="0.15">
      <c r="A27" s="18"/>
      <c r="K27" s="14"/>
      <c r="L27" s="14"/>
      <c r="O27" s="18" t="s">
        <v>97</v>
      </c>
    </row>
  </sheetData>
  <mergeCells count="27">
    <mergeCell ref="A26:C26"/>
    <mergeCell ref="B23:C23"/>
    <mergeCell ref="M13:M15"/>
    <mergeCell ref="N13:N15"/>
    <mergeCell ref="A3:C4"/>
    <mergeCell ref="A5:C5"/>
    <mergeCell ref="A6:A20"/>
    <mergeCell ref="B6:C6"/>
    <mergeCell ref="B7:C7"/>
    <mergeCell ref="B8:C8"/>
    <mergeCell ref="B9:C9"/>
    <mergeCell ref="B12:C12"/>
    <mergeCell ref="B19:C19"/>
    <mergeCell ref="B10:B11"/>
    <mergeCell ref="B16:C16"/>
    <mergeCell ref="B17:C17"/>
    <mergeCell ref="A21:A25"/>
    <mergeCell ref="B21:C21"/>
    <mergeCell ref="B22:C22"/>
    <mergeCell ref="B25:C25"/>
    <mergeCell ref="B18:C18"/>
    <mergeCell ref="B20:C20"/>
    <mergeCell ref="O10:O11"/>
    <mergeCell ref="O13:O15"/>
    <mergeCell ref="B13:C13"/>
    <mergeCell ref="B14:C14"/>
    <mergeCell ref="B15:C15"/>
  </mergeCells>
  <phoneticPr fontId="2"/>
  <pageMargins left="0.7" right="0.7" top="0.75" bottom="0.75" header="0.3" footer="0.3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J19"/>
  <sheetViews>
    <sheetView workbookViewId="0"/>
  </sheetViews>
  <sheetFormatPr defaultRowHeight="13.5" x14ac:dyDescent="0.15"/>
  <cols>
    <col min="1" max="1" width="3.625" customWidth="1"/>
    <col min="2" max="2" width="4.75" customWidth="1"/>
    <col min="3" max="4" width="8.625" customWidth="1"/>
    <col min="5" max="5" width="11.625" customWidth="1"/>
    <col min="6" max="10" width="11.125" customWidth="1"/>
    <col min="11" max="11" width="1.375" customWidth="1"/>
  </cols>
  <sheetData>
    <row r="2" spans="2:10" ht="14.25" x14ac:dyDescent="0.15">
      <c r="B2" s="8" t="s">
        <v>40</v>
      </c>
      <c r="C2" s="3"/>
      <c r="D2" s="4"/>
      <c r="E2" s="4"/>
      <c r="F2" s="4"/>
      <c r="G2" s="4"/>
      <c r="H2" s="4"/>
      <c r="I2" s="4"/>
      <c r="J2" s="4"/>
    </row>
    <row r="3" spans="2:10" x14ac:dyDescent="0.15">
      <c r="B3" s="5"/>
      <c r="C3" s="5"/>
      <c r="D3" s="5"/>
      <c r="E3" s="4"/>
      <c r="F3" s="4"/>
      <c r="G3" s="4"/>
      <c r="H3" s="4"/>
      <c r="I3" s="9"/>
      <c r="J3" s="9" t="s">
        <v>32</v>
      </c>
    </row>
    <row r="4" spans="2:10" ht="18" customHeight="1" x14ac:dyDescent="0.15">
      <c r="B4" s="276" t="s">
        <v>41</v>
      </c>
      <c r="C4" s="277"/>
      <c r="D4" s="278"/>
      <c r="E4" s="12" t="s">
        <v>39</v>
      </c>
      <c r="F4" s="284" t="s">
        <v>33</v>
      </c>
      <c r="G4" s="285"/>
      <c r="H4" s="286"/>
      <c r="I4" s="287" t="s">
        <v>34</v>
      </c>
      <c r="J4" s="282" t="s">
        <v>43</v>
      </c>
    </row>
    <row r="5" spans="2:10" ht="18" customHeight="1" x14ac:dyDescent="0.15">
      <c r="B5" s="279"/>
      <c r="C5" s="280"/>
      <c r="D5" s="281"/>
      <c r="E5" s="10" t="s">
        <v>42</v>
      </c>
      <c r="F5" s="12" t="s">
        <v>35</v>
      </c>
      <c r="G5" s="11" t="s">
        <v>36</v>
      </c>
      <c r="H5" s="11" t="s">
        <v>37</v>
      </c>
      <c r="I5" s="287"/>
      <c r="J5" s="283"/>
    </row>
    <row r="6" spans="2:10" ht="18" customHeight="1" x14ac:dyDescent="0.15">
      <c r="B6" s="6">
        <v>1</v>
      </c>
      <c r="C6" s="288" t="s">
        <v>38</v>
      </c>
      <c r="D6" s="288"/>
      <c r="E6" s="1">
        <v>518309</v>
      </c>
      <c r="F6" s="2">
        <v>0</v>
      </c>
      <c r="G6" s="2">
        <v>15200</v>
      </c>
      <c r="H6" s="2">
        <v>0</v>
      </c>
      <c r="I6" s="2">
        <f>E6-F6-G6-H6</f>
        <v>503109</v>
      </c>
      <c r="J6" s="7">
        <f>I6/E6*100</f>
        <v>97.067386443222091</v>
      </c>
    </row>
    <row r="7" spans="2:10" ht="18" customHeight="1" x14ac:dyDescent="0.15">
      <c r="B7" s="6">
        <v>2</v>
      </c>
      <c r="C7" s="288" t="s">
        <v>20</v>
      </c>
      <c r="D7" s="288"/>
      <c r="E7" s="1">
        <v>6433659</v>
      </c>
      <c r="F7" s="2">
        <v>867913</v>
      </c>
      <c r="G7" s="2">
        <v>1438400</v>
      </c>
      <c r="H7" s="2">
        <v>130950</v>
      </c>
      <c r="I7" s="2">
        <f t="shared" ref="I7:I19" si="0">E7-F7-G7-H7</f>
        <v>3996396</v>
      </c>
      <c r="J7" s="7">
        <f t="shared" ref="J7:J19" si="1">I7/E7*100</f>
        <v>62.117000605720627</v>
      </c>
    </row>
    <row r="8" spans="2:10" ht="18" customHeight="1" x14ac:dyDescent="0.15">
      <c r="B8" s="6">
        <v>3</v>
      </c>
      <c r="C8" s="288" t="s">
        <v>21</v>
      </c>
      <c r="D8" s="288"/>
      <c r="E8" s="1">
        <v>12285567</v>
      </c>
      <c r="F8" s="2">
        <v>3737160</v>
      </c>
      <c r="G8" s="2">
        <v>391300</v>
      </c>
      <c r="H8" s="2">
        <v>861278</v>
      </c>
      <c r="I8" s="2">
        <f t="shared" si="0"/>
        <v>7295829</v>
      </c>
      <c r="J8" s="7">
        <f t="shared" si="1"/>
        <v>59.385366585034291</v>
      </c>
    </row>
    <row r="9" spans="2:10" ht="18" customHeight="1" x14ac:dyDescent="0.15">
      <c r="B9" s="6">
        <v>4</v>
      </c>
      <c r="C9" s="288" t="s">
        <v>22</v>
      </c>
      <c r="D9" s="288"/>
      <c r="E9" s="1">
        <v>4023320</v>
      </c>
      <c r="F9" s="2">
        <v>104381</v>
      </c>
      <c r="G9" s="2">
        <v>0</v>
      </c>
      <c r="H9" s="2">
        <v>256588</v>
      </c>
      <c r="I9" s="2">
        <f t="shared" si="0"/>
        <v>3662351</v>
      </c>
      <c r="J9" s="7">
        <f t="shared" si="1"/>
        <v>91.028081286102022</v>
      </c>
    </row>
    <row r="10" spans="2:10" ht="18" customHeight="1" x14ac:dyDescent="0.15">
      <c r="B10" s="6">
        <v>5</v>
      </c>
      <c r="C10" s="288" t="s">
        <v>23</v>
      </c>
      <c r="D10" s="288"/>
      <c r="E10" s="1">
        <v>115024</v>
      </c>
      <c r="F10" s="2">
        <v>0</v>
      </c>
      <c r="G10" s="2">
        <v>0</v>
      </c>
      <c r="H10" s="2">
        <v>110000</v>
      </c>
      <c r="I10" s="2">
        <f t="shared" si="0"/>
        <v>5024</v>
      </c>
      <c r="J10" s="7">
        <f t="shared" si="1"/>
        <v>4.3677841146195577</v>
      </c>
    </row>
    <row r="11" spans="2:10" ht="18" customHeight="1" x14ac:dyDescent="0.15">
      <c r="B11" s="6">
        <v>6</v>
      </c>
      <c r="C11" s="288" t="s">
        <v>24</v>
      </c>
      <c r="D11" s="288"/>
      <c r="E11" s="1">
        <v>1106263</v>
      </c>
      <c r="F11" s="2">
        <v>68745</v>
      </c>
      <c r="G11" s="2">
        <v>179300</v>
      </c>
      <c r="H11" s="2">
        <v>47399</v>
      </c>
      <c r="I11" s="2">
        <f t="shared" si="0"/>
        <v>810819</v>
      </c>
      <c r="J11" s="7">
        <f t="shared" si="1"/>
        <v>73.29351157907297</v>
      </c>
    </row>
    <row r="12" spans="2:10" ht="18" customHeight="1" x14ac:dyDescent="0.15">
      <c r="B12" s="6">
        <v>7</v>
      </c>
      <c r="C12" s="288" t="s">
        <v>25</v>
      </c>
      <c r="D12" s="288"/>
      <c r="E12" s="1">
        <v>1337419</v>
      </c>
      <c r="F12" s="2">
        <v>14100</v>
      </c>
      <c r="G12" s="2">
        <v>16000</v>
      </c>
      <c r="H12" s="2">
        <v>247324</v>
      </c>
      <c r="I12" s="2">
        <f t="shared" si="0"/>
        <v>1059995</v>
      </c>
      <c r="J12" s="7">
        <f t="shared" si="1"/>
        <v>79.256762465614742</v>
      </c>
    </row>
    <row r="13" spans="2:10" ht="18" customHeight="1" x14ac:dyDescent="0.15">
      <c r="B13" s="6">
        <v>8</v>
      </c>
      <c r="C13" s="288" t="s">
        <v>26</v>
      </c>
      <c r="D13" s="288"/>
      <c r="E13" s="1">
        <v>7204665</v>
      </c>
      <c r="F13" s="2">
        <v>1040307</v>
      </c>
      <c r="G13" s="2">
        <v>1081700</v>
      </c>
      <c r="H13" s="2">
        <v>912016</v>
      </c>
      <c r="I13" s="2">
        <f t="shared" si="0"/>
        <v>4170642</v>
      </c>
      <c r="J13" s="7">
        <f t="shared" si="1"/>
        <v>57.888076683648713</v>
      </c>
    </row>
    <row r="14" spans="2:10" ht="18" customHeight="1" x14ac:dyDescent="0.15">
      <c r="B14" s="6">
        <v>9</v>
      </c>
      <c r="C14" s="288" t="s">
        <v>27</v>
      </c>
      <c r="D14" s="288"/>
      <c r="E14" s="1">
        <v>3938402</v>
      </c>
      <c r="F14" s="2">
        <v>262455</v>
      </c>
      <c r="G14" s="2">
        <v>921800</v>
      </c>
      <c r="H14" s="2">
        <v>1179111</v>
      </c>
      <c r="I14" s="2">
        <f t="shared" si="0"/>
        <v>1575036</v>
      </c>
      <c r="J14" s="7">
        <f t="shared" si="1"/>
        <v>39.991753000328565</v>
      </c>
    </row>
    <row r="15" spans="2:10" ht="18" customHeight="1" x14ac:dyDescent="0.15">
      <c r="B15" s="6">
        <v>10</v>
      </c>
      <c r="C15" s="288" t="s">
        <v>28</v>
      </c>
      <c r="D15" s="288"/>
      <c r="E15" s="1">
        <v>5780147</v>
      </c>
      <c r="F15" s="2">
        <v>178366</v>
      </c>
      <c r="G15" s="2">
        <v>347900</v>
      </c>
      <c r="H15" s="2">
        <v>365146</v>
      </c>
      <c r="I15" s="2">
        <f t="shared" si="0"/>
        <v>4888735</v>
      </c>
      <c r="J15" s="7">
        <f t="shared" si="1"/>
        <v>84.578039278239814</v>
      </c>
    </row>
    <row r="16" spans="2:10" ht="18" customHeight="1" x14ac:dyDescent="0.15">
      <c r="B16" s="6">
        <v>11</v>
      </c>
      <c r="C16" s="288" t="s">
        <v>29</v>
      </c>
      <c r="D16" s="288"/>
      <c r="E16" s="1">
        <v>3687269</v>
      </c>
      <c r="F16" s="2">
        <v>0</v>
      </c>
      <c r="G16" s="2">
        <v>0</v>
      </c>
      <c r="H16" s="2">
        <v>532661</v>
      </c>
      <c r="I16" s="2">
        <f t="shared" si="0"/>
        <v>3154608</v>
      </c>
      <c r="J16" s="7">
        <f t="shared" si="1"/>
        <v>85.554050979193548</v>
      </c>
    </row>
    <row r="17" spans="2:10" ht="18" customHeight="1" x14ac:dyDescent="0.15">
      <c r="B17" s="6">
        <v>12</v>
      </c>
      <c r="C17" s="288" t="s">
        <v>30</v>
      </c>
      <c r="D17" s="288"/>
      <c r="E17" s="1">
        <v>435363</v>
      </c>
      <c r="F17" s="2">
        <v>0</v>
      </c>
      <c r="G17" s="2">
        <v>10500</v>
      </c>
      <c r="H17" s="2">
        <v>0</v>
      </c>
      <c r="I17" s="2">
        <f t="shared" si="0"/>
        <v>424863</v>
      </c>
      <c r="J17" s="7">
        <f t="shared" si="1"/>
        <v>97.588219485808395</v>
      </c>
    </row>
    <row r="18" spans="2:10" ht="18" customHeight="1" x14ac:dyDescent="0.15">
      <c r="B18" s="6">
        <v>13</v>
      </c>
      <c r="C18" s="288" t="s">
        <v>31</v>
      </c>
      <c r="D18" s="288"/>
      <c r="E18" s="1">
        <v>20000</v>
      </c>
      <c r="F18" s="2">
        <v>0</v>
      </c>
      <c r="G18" s="2">
        <v>0</v>
      </c>
      <c r="H18" s="2">
        <v>0</v>
      </c>
      <c r="I18" s="2">
        <f t="shared" si="0"/>
        <v>20000</v>
      </c>
      <c r="J18" s="7">
        <f t="shared" si="1"/>
        <v>100</v>
      </c>
    </row>
    <row r="19" spans="2:10" ht="18" customHeight="1" x14ac:dyDescent="0.15">
      <c r="B19" s="289" t="s">
        <v>44</v>
      </c>
      <c r="C19" s="290"/>
      <c r="D19" s="290"/>
      <c r="E19" s="2">
        <f>SUM(E6:E18)</f>
        <v>46885407</v>
      </c>
      <c r="F19" s="2">
        <f>SUM(F6:F18)</f>
        <v>6273427</v>
      </c>
      <c r="G19" s="2">
        <f>SUM(G6:G18)</f>
        <v>4402100</v>
      </c>
      <c r="H19" s="2">
        <f>SUM(H6:H18)</f>
        <v>4642473</v>
      </c>
      <c r="I19" s="2">
        <f t="shared" si="0"/>
        <v>31567407</v>
      </c>
      <c r="J19" s="7">
        <f t="shared" si="1"/>
        <v>67.328853517257514</v>
      </c>
    </row>
  </sheetData>
  <mergeCells count="18">
    <mergeCell ref="C18:D18"/>
    <mergeCell ref="B19:D19"/>
    <mergeCell ref="C14:D14"/>
    <mergeCell ref="C15:D15"/>
    <mergeCell ref="C16:D16"/>
    <mergeCell ref="C17:D17"/>
    <mergeCell ref="C11:D11"/>
    <mergeCell ref="C12:D12"/>
    <mergeCell ref="C13:D13"/>
    <mergeCell ref="C6:D6"/>
    <mergeCell ref="C7:D7"/>
    <mergeCell ref="C8:D8"/>
    <mergeCell ref="C9:D9"/>
    <mergeCell ref="B4:D5"/>
    <mergeCell ref="J4:J5"/>
    <mergeCell ref="F4:H4"/>
    <mergeCell ref="I4:I5"/>
    <mergeCell ref="C10:D10"/>
  </mergeCells>
  <phoneticPr fontId="2"/>
  <printOptions horizontalCentered="1"/>
  <pageMargins left="0.59055118110236227" right="0.39370078740157483" top="0.78740157480314965" bottom="0.59055118110236227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歳入　款別・財源別（一般会計）</vt:lpstr>
      <vt:lpstr>歳出　款別</vt:lpstr>
      <vt:lpstr>会計別</vt:lpstr>
      <vt:lpstr>4　歳出財源別内訳</vt:lpstr>
    </vt:vector>
  </TitlesOfParts>
  <Company>桑名市役所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桑名市役所</dc:creator>
  <cp:lastModifiedBy>桑名市役所</cp:lastModifiedBy>
  <cp:lastPrinted>2016-12-09T06:18:38Z</cp:lastPrinted>
  <dcterms:created xsi:type="dcterms:W3CDTF">2005-04-20T06:09:57Z</dcterms:created>
  <dcterms:modified xsi:type="dcterms:W3CDTF">2016-12-09T06:19:49Z</dcterms:modified>
</cp:coreProperties>
</file>