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 tabRatio="594"/>
  </bookViews>
  <sheets>
    <sheet name="生産者価格評価表" sheetId="1" r:id="rId1"/>
    <sheet name="投入係数表" sheetId="2" r:id="rId2"/>
    <sheet name="逆行列係数表（閉鎖型）" sheetId="3" r:id="rId3"/>
    <sheet name="逆行列係数表（開放型）" sheetId="4" r:id="rId4"/>
    <sheet name="H2-84生産誘発" sheetId="8" r:id="rId5"/>
    <sheet name="H2-84付加誘発" sheetId="7" r:id="rId6"/>
    <sheet name="H2-84移輸入誘発" sheetId="6" r:id="rId7"/>
  </sheets>
  <definedNames>
    <definedName name="_xlnm.Print_Area" localSheetId="3">'逆行列係数表（開放型）'!$BG$4:$CK$92</definedName>
    <definedName name="_xlnm.Print_Titles" localSheetId="3">'逆行列係数表（開放型）'!$B:$C,'逆行列係数表（開放型）'!$4:$6</definedName>
  </definedNames>
  <calcPr calcId="162913" iterate="1" iterateCount="50"/>
</workbook>
</file>

<file path=xl/calcChain.xml><?xml version="1.0" encoding="utf-8"?>
<calcChain xmlns="http://schemas.openxmlformats.org/spreadsheetml/2006/main">
  <c r="CJ8" i="1" l="1"/>
  <c r="CJ59" i="1"/>
  <c r="CJ6" i="1"/>
  <c r="CJ7" i="1"/>
  <c r="CJ9" i="1"/>
  <c r="CJ10" i="1"/>
  <c r="CJ11" i="1"/>
  <c r="CJ12" i="1"/>
  <c r="CJ13" i="1"/>
  <c r="CJ14" i="1"/>
  <c r="CJ15" i="1"/>
  <c r="CJ16" i="1"/>
  <c r="CJ17" i="1"/>
  <c r="CJ18" i="1"/>
  <c r="CJ19" i="1"/>
  <c r="CJ20" i="1"/>
  <c r="CJ21" i="1"/>
  <c r="CJ22" i="1"/>
  <c r="CJ23" i="1"/>
  <c r="CJ24" i="1"/>
  <c r="CJ25" i="1"/>
  <c r="CJ26" i="1"/>
  <c r="CJ27" i="1"/>
  <c r="CJ28" i="1"/>
  <c r="CJ29" i="1"/>
  <c r="CJ30" i="1"/>
  <c r="CJ31" i="1"/>
  <c r="CJ32" i="1"/>
  <c r="CJ33" i="1"/>
  <c r="CJ34" i="1"/>
  <c r="AS35" i="1"/>
  <c r="CJ35" i="1"/>
  <c r="CJ36" i="1"/>
  <c r="CJ37" i="1"/>
  <c r="CJ38" i="1"/>
  <c r="CJ39" i="1"/>
  <c r="CJ40" i="1"/>
  <c r="CJ41" i="1"/>
  <c r="CJ42" i="1"/>
  <c r="CJ43" i="1"/>
  <c r="CJ44" i="1"/>
  <c r="CJ45" i="1"/>
  <c r="CJ46" i="1"/>
  <c r="CJ47" i="1"/>
  <c r="CJ48" i="1"/>
  <c r="CJ49" i="1"/>
  <c r="CF50" i="1"/>
  <c r="CJ50" i="1"/>
  <c r="CJ51" i="1"/>
  <c r="CJ52" i="1"/>
  <c r="CJ53" i="1"/>
  <c r="AU54" i="1"/>
  <c r="CJ54" i="1" s="1"/>
  <c r="CJ55" i="1"/>
  <c r="CJ56" i="1"/>
  <c r="CJ57" i="1"/>
  <c r="CJ58" i="1"/>
  <c r="CJ60" i="1"/>
  <c r="CJ61" i="1"/>
  <c r="AY62" i="1"/>
  <c r="CJ62" i="1" s="1"/>
  <c r="CJ63" i="1"/>
  <c r="CJ64" i="1"/>
  <c r="CJ65" i="1"/>
  <c r="W66" i="1"/>
  <c r="AF66" i="1"/>
  <c r="CJ67" i="1"/>
  <c r="CJ68" i="1"/>
  <c r="CJ69" i="1"/>
  <c r="CJ70" i="1"/>
  <c r="CJ71" i="1"/>
  <c r="CJ72" i="1"/>
  <c r="CJ73" i="1"/>
  <c r="CJ74" i="1"/>
  <c r="CJ75" i="1"/>
  <c r="CJ76" i="1"/>
  <c r="CJ77" i="1"/>
  <c r="BV78" i="1"/>
  <c r="CJ78" i="1" s="1"/>
  <c r="CJ79" i="1"/>
  <c r="CJ80" i="1"/>
  <c r="CJ81" i="1"/>
  <c r="CJ82" i="1"/>
  <c r="CJ83" i="1"/>
  <c r="CJ84" i="1"/>
  <c r="CJ85" i="1"/>
  <c r="CJ86" i="1"/>
  <c r="CJ87" i="1"/>
  <c r="CJ88" i="1"/>
  <c r="CJ89" i="1"/>
  <c r="CJ91" i="1"/>
  <c r="CJ92" i="1"/>
  <c r="BB93" i="1"/>
  <c r="CG93" i="1"/>
  <c r="CJ94" i="1"/>
  <c r="CJ95" i="1"/>
  <c r="CJ96" i="1"/>
  <c r="CI90" i="1"/>
  <c r="CI97" i="1"/>
  <c r="CH90" i="1"/>
  <c r="CH97" i="1"/>
  <c r="CG90" i="1"/>
  <c r="CF90" i="1"/>
  <c r="CF97" i="1"/>
  <c r="CF98" i="1" s="1"/>
  <c r="CE90" i="1"/>
  <c r="CE97" i="1"/>
  <c r="CD90" i="1"/>
  <c r="CD97" i="1"/>
  <c r="CC90" i="1"/>
  <c r="CC97" i="1"/>
  <c r="CB90" i="1"/>
  <c r="CB97" i="1"/>
  <c r="CA90" i="1"/>
  <c r="CA97" i="1"/>
  <c r="BZ90" i="1"/>
  <c r="BZ97" i="1"/>
  <c r="BY90" i="1"/>
  <c r="BY97" i="1"/>
  <c r="BX90" i="1"/>
  <c r="BX97" i="1"/>
  <c r="BW90" i="1"/>
  <c r="BW97" i="1"/>
  <c r="BV97" i="1"/>
  <c r="BU90" i="1"/>
  <c r="BU97" i="1"/>
  <c r="BT90" i="1"/>
  <c r="BT97" i="1"/>
  <c r="BS90" i="1"/>
  <c r="BS97" i="1"/>
  <c r="BR90" i="1"/>
  <c r="BR97" i="1"/>
  <c r="BQ90" i="1"/>
  <c r="BQ97" i="1"/>
  <c r="BP90" i="1"/>
  <c r="BP97" i="1"/>
  <c r="BO90" i="1"/>
  <c r="BO97" i="1"/>
  <c r="BN90" i="1"/>
  <c r="BN97" i="1"/>
  <c r="BM90" i="1"/>
  <c r="BM97" i="1"/>
  <c r="BL90" i="1"/>
  <c r="BL97" i="1"/>
  <c r="BK90" i="1"/>
  <c r="BK97" i="1"/>
  <c r="BJ90" i="1"/>
  <c r="BJ97" i="1"/>
  <c r="BI90" i="1"/>
  <c r="BI97" i="1"/>
  <c r="BH90" i="1"/>
  <c r="BH97" i="1"/>
  <c r="BG90" i="1"/>
  <c r="BG97" i="1"/>
  <c r="BF90" i="1"/>
  <c r="BF97" i="1"/>
  <c r="BE90" i="1"/>
  <c r="BE97" i="1"/>
  <c r="BD90" i="1"/>
  <c r="BD97" i="1"/>
  <c r="BC90" i="1"/>
  <c r="BC97" i="1"/>
  <c r="BB90" i="1"/>
  <c r="BB97" i="1"/>
  <c r="BA90" i="1"/>
  <c r="BA97" i="1"/>
  <c r="AZ90" i="1"/>
  <c r="AZ97" i="1"/>
  <c r="AY90" i="1"/>
  <c r="AY97" i="1"/>
  <c r="AX90" i="1"/>
  <c r="AX97" i="1"/>
  <c r="AW90" i="1"/>
  <c r="AW97" i="1"/>
  <c r="AV90" i="1"/>
  <c r="AV97" i="1"/>
  <c r="AU97" i="1"/>
  <c r="AT90" i="1"/>
  <c r="AT97" i="1"/>
  <c r="AS90" i="1"/>
  <c r="AS97" i="1"/>
  <c r="AR90" i="1"/>
  <c r="AR97" i="1"/>
  <c r="AQ90" i="1"/>
  <c r="AQ97" i="1"/>
  <c r="AP90" i="1"/>
  <c r="AP97" i="1"/>
  <c r="AO90" i="1"/>
  <c r="AO97" i="1"/>
  <c r="AN90" i="1"/>
  <c r="AN97" i="1"/>
  <c r="AM90" i="1"/>
  <c r="AM97" i="1"/>
  <c r="AL90" i="1"/>
  <c r="AL97" i="1"/>
  <c r="AK90" i="1"/>
  <c r="AK97" i="1"/>
  <c r="AJ90" i="1"/>
  <c r="AJ97" i="1"/>
  <c r="AI90" i="1"/>
  <c r="AI97" i="1"/>
  <c r="AH90" i="1"/>
  <c r="AH97" i="1"/>
  <c r="AG90" i="1"/>
  <c r="AG97" i="1"/>
  <c r="AF90" i="1"/>
  <c r="AF97" i="1"/>
  <c r="AE90" i="1"/>
  <c r="AE97" i="1"/>
  <c r="AD90" i="1"/>
  <c r="AD97" i="1"/>
  <c r="AC90" i="1"/>
  <c r="AC97" i="1"/>
  <c r="AB90" i="1"/>
  <c r="AB97" i="1"/>
  <c r="AA90" i="1"/>
  <c r="AA97" i="1"/>
  <c r="Z90" i="1"/>
  <c r="Z97" i="1"/>
  <c r="Y90" i="1"/>
  <c r="Y97" i="1"/>
  <c r="X90" i="1"/>
  <c r="X97" i="1"/>
  <c r="W90" i="1"/>
  <c r="W97" i="1"/>
  <c r="V90" i="1"/>
  <c r="V97" i="1"/>
  <c r="U90" i="1"/>
  <c r="U97" i="1"/>
  <c r="T90" i="1"/>
  <c r="T97" i="1"/>
  <c r="S90" i="1"/>
  <c r="S97" i="1"/>
  <c r="R90" i="1"/>
  <c r="R97" i="1"/>
  <c r="Q90" i="1"/>
  <c r="Q97" i="1"/>
  <c r="P90" i="1"/>
  <c r="P97" i="1"/>
  <c r="O90" i="1"/>
  <c r="O97" i="1"/>
  <c r="N90" i="1"/>
  <c r="N97" i="1"/>
  <c r="M90" i="1"/>
  <c r="M97" i="1"/>
  <c r="L90" i="1"/>
  <c r="L97" i="1"/>
  <c r="K90" i="1"/>
  <c r="K97" i="1"/>
  <c r="J90" i="1"/>
  <c r="J97" i="1"/>
  <c r="I90" i="1"/>
  <c r="I97" i="1"/>
  <c r="H90" i="1"/>
  <c r="H97" i="1"/>
  <c r="G90" i="1"/>
  <c r="G97" i="1"/>
  <c r="E90" i="1"/>
  <c r="E97" i="1"/>
  <c r="CU104" i="1"/>
  <c r="CT104" i="1"/>
  <c r="CS104" i="1"/>
  <c r="CR104" i="1"/>
  <c r="CQ104" i="1"/>
  <c r="CP104" i="1"/>
  <c r="CO104" i="1"/>
  <c r="CN104" i="1"/>
  <c r="CM104" i="1"/>
  <c r="CL104" i="1"/>
  <c r="CK104" i="1"/>
  <c r="CI104" i="1"/>
  <c r="CH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E104" i="1"/>
  <c r="CR8" i="1"/>
  <c r="CS8" i="1" s="1"/>
  <c r="CU8" i="1" s="1"/>
  <c r="CR59" i="1"/>
  <c r="CS59" i="1" s="1"/>
  <c r="CU59" i="1" s="1"/>
  <c r="CR6" i="1"/>
  <c r="CS6" i="1"/>
  <c r="CU6" i="1" s="1"/>
  <c r="CR7" i="1"/>
  <c r="CR9" i="1"/>
  <c r="CS9" i="1" s="1"/>
  <c r="CU9" i="1" s="1"/>
  <c r="CR10" i="1"/>
  <c r="CS10" i="1" s="1"/>
  <c r="CU10" i="1" s="1"/>
  <c r="CR11" i="1"/>
  <c r="CS11" i="1"/>
  <c r="CU11" i="1" s="1"/>
  <c r="CR12" i="1"/>
  <c r="CR13" i="1"/>
  <c r="CS13" i="1" s="1"/>
  <c r="CU13" i="1" s="1"/>
  <c r="CR14" i="1"/>
  <c r="CS14" i="1" s="1"/>
  <c r="CU14" i="1" s="1"/>
  <c r="CR15" i="1"/>
  <c r="CS15" i="1"/>
  <c r="CU15" i="1" s="1"/>
  <c r="CR16" i="1"/>
  <c r="CR17" i="1"/>
  <c r="CS17" i="1" s="1"/>
  <c r="CU17" i="1" s="1"/>
  <c r="CR18" i="1"/>
  <c r="CS18" i="1" s="1"/>
  <c r="CU18" i="1" s="1"/>
  <c r="CR19" i="1"/>
  <c r="CS19" i="1"/>
  <c r="CU19" i="1" s="1"/>
  <c r="CR20" i="1"/>
  <c r="CR21" i="1"/>
  <c r="CS21" i="1" s="1"/>
  <c r="CU21" i="1" s="1"/>
  <c r="CR22" i="1"/>
  <c r="CS22" i="1" s="1"/>
  <c r="CU22" i="1" s="1"/>
  <c r="CR23" i="1"/>
  <c r="CS23" i="1"/>
  <c r="CU23" i="1" s="1"/>
  <c r="CR24" i="1"/>
  <c r="CR25" i="1"/>
  <c r="CS25" i="1" s="1"/>
  <c r="CU25" i="1" s="1"/>
  <c r="CR26" i="1"/>
  <c r="CS26" i="1" s="1"/>
  <c r="CU26" i="1" s="1"/>
  <c r="CR27" i="1"/>
  <c r="CS27" i="1"/>
  <c r="CU27" i="1" s="1"/>
  <c r="CR28" i="1"/>
  <c r="CR29" i="1"/>
  <c r="CS29" i="1" s="1"/>
  <c r="CU29" i="1" s="1"/>
  <c r="CR30" i="1"/>
  <c r="CS30" i="1" s="1"/>
  <c r="CU30" i="1" s="1"/>
  <c r="CR31" i="1"/>
  <c r="CS31" i="1"/>
  <c r="CU31" i="1" s="1"/>
  <c r="CR32" i="1"/>
  <c r="CR33" i="1"/>
  <c r="CS33" i="1" s="1"/>
  <c r="CU33" i="1" s="1"/>
  <c r="CR34" i="1"/>
  <c r="CS34" i="1" s="1"/>
  <c r="CU34" i="1" s="1"/>
  <c r="CR35" i="1"/>
  <c r="CS35" i="1"/>
  <c r="CU35" i="1" s="1"/>
  <c r="CR36" i="1"/>
  <c r="CS36" i="1" s="1"/>
  <c r="CU36" i="1" s="1"/>
  <c r="CR37" i="1"/>
  <c r="CS37" i="1" s="1"/>
  <c r="CU37" i="1" s="1"/>
  <c r="CR38" i="1"/>
  <c r="CS38" i="1" s="1"/>
  <c r="CU38" i="1" s="1"/>
  <c r="CR39" i="1"/>
  <c r="CS39" i="1"/>
  <c r="CU39" i="1" s="1"/>
  <c r="CR40" i="1"/>
  <c r="CS40" i="1" s="1"/>
  <c r="CU40" i="1" s="1"/>
  <c r="CR41" i="1"/>
  <c r="CS41" i="1" s="1"/>
  <c r="CU41" i="1" s="1"/>
  <c r="CR42" i="1"/>
  <c r="CS42" i="1" s="1"/>
  <c r="CU42" i="1" s="1"/>
  <c r="CR43" i="1"/>
  <c r="CS43" i="1"/>
  <c r="CU43" i="1" s="1"/>
  <c r="CR44" i="1"/>
  <c r="CS44" i="1" s="1"/>
  <c r="CU44" i="1" s="1"/>
  <c r="CR45" i="1"/>
  <c r="CS45" i="1" s="1"/>
  <c r="CU45" i="1" s="1"/>
  <c r="CR46" i="1"/>
  <c r="CS46" i="1" s="1"/>
  <c r="CU46" i="1" s="1"/>
  <c r="CR47" i="1"/>
  <c r="CS47" i="1"/>
  <c r="CU47" i="1" s="1"/>
  <c r="CR48" i="1"/>
  <c r="CS48" i="1" s="1"/>
  <c r="CU48" i="1" s="1"/>
  <c r="CR49" i="1"/>
  <c r="CS49" i="1" s="1"/>
  <c r="CU49" i="1" s="1"/>
  <c r="CR50" i="1"/>
  <c r="CR51" i="1"/>
  <c r="CS51" i="1"/>
  <c r="CU51" i="1" s="1"/>
  <c r="CR52" i="1"/>
  <c r="CS52" i="1" s="1"/>
  <c r="CU52" i="1" s="1"/>
  <c r="CR53" i="1"/>
  <c r="CS53" i="1" s="1"/>
  <c r="CU53" i="1" s="1"/>
  <c r="CR54" i="1"/>
  <c r="CR55" i="1"/>
  <c r="CS55" i="1"/>
  <c r="CU55" i="1" s="1"/>
  <c r="CR56" i="1"/>
  <c r="CS56" i="1" s="1"/>
  <c r="CU56" i="1" s="1"/>
  <c r="CR57" i="1"/>
  <c r="CS57" i="1" s="1"/>
  <c r="CU57" i="1" s="1"/>
  <c r="CR58" i="1"/>
  <c r="CS58" i="1" s="1"/>
  <c r="CU58" i="1" s="1"/>
  <c r="CR60" i="1"/>
  <c r="CS60" i="1"/>
  <c r="CU60" i="1" s="1"/>
  <c r="CR61" i="1"/>
  <c r="CS61" i="1" s="1"/>
  <c r="CU61" i="1" s="1"/>
  <c r="CR62" i="1"/>
  <c r="CS62" i="1" s="1"/>
  <c r="CU62" i="1" s="1"/>
  <c r="CR63" i="1"/>
  <c r="CS63" i="1" s="1"/>
  <c r="CU63" i="1" s="1"/>
  <c r="CR64" i="1"/>
  <c r="CS64" i="1"/>
  <c r="CU64" i="1" s="1"/>
  <c r="CR65" i="1"/>
  <c r="CS65" i="1" s="1"/>
  <c r="CU65" i="1" s="1"/>
  <c r="CR66" i="1"/>
  <c r="CR67" i="1"/>
  <c r="CS67" i="1" s="1"/>
  <c r="CU67" i="1" s="1"/>
  <c r="CR68" i="1"/>
  <c r="CS68" i="1"/>
  <c r="CU68" i="1" s="1"/>
  <c r="CR69" i="1"/>
  <c r="CS69" i="1" s="1"/>
  <c r="CU69" i="1" s="1"/>
  <c r="CR70" i="1"/>
  <c r="CS70" i="1" s="1"/>
  <c r="CU70" i="1" s="1"/>
  <c r="CR71" i="1"/>
  <c r="CS71" i="1" s="1"/>
  <c r="CU71" i="1" s="1"/>
  <c r="CR72" i="1"/>
  <c r="CS72" i="1"/>
  <c r="CU72" i="1" s="1"/>
  <c r="CR73" i="1"/>
  <c r="CS73" i="1" s="1"/>
  <c r="CU73" i="1" s="1"/>
  <c r="CR74" i="1"/>
  <c r="CS74" i="1" s="1"/>
  <c r="CU74" i="1" s="1"/>
  <c r="CR75" i="1"/>
  <c r="CS75" i="1" s="1"/>
  <c r="CU75" i="1" s="1"/>
  <c r="CR76" i="1"/>
  <c r="CS76" i="1"/>
  <c r="CU76" i="1" s="1"/>
  <c r="CR77" i="1"/>
  <c r="CS77" i="1" s="1"/>
  <c r="CU77" i="1" s="1"/>
  <c r="CR78" i="1"/>
  <c r="CS78" i="1" s="1"/>
  <c r="CU78" i="1" s="1"/>
  <c r="CR79" i="1"/>
  <c r="CS79" i="1" s="1"/>
  <c r="CU79" i="1" s="1"/>
  <c r="CR80" i="1"/>
  <c r="CS80" i="1"/>
  <c r="CU80" i="1" s="1"/>
  <c r="CR81" i="1"/>
  <c r="CS81" i="1" s="1"/>
  <c r="CU81" i="1" s="1"/>
  <c r="CR82" i="1"/>
  <c r="CS82" i="1" s="1"/>
  <c r="CU82" i="1" s="1"/>
  <c r="CR83" i="1"/>
  <c r="CS83" i="1" s="1"/>
  <c r="CU83" i="1" s="1"/>
  <c r="CR84" i="1"/>
  <c r="CS84" i="1"/>
  <c r="CU84" i="1" s="1"/>
  <c r="CR85" i="1"/>
  <c r="CS85" i="1" s="1"/>
  <c r="CU85" i="1" s="1"/>
  <c r="CR86" i="1"/>
  <c r="CS86" i="1" s="1"/>
  <c r="CU86" i="1" s="1"/>
  <c r="CR87" i="1"/>
  <c r="CS87" i="1" s="1"/>
  <c r="CU87" i="1" s="1"/>
  <c r="CR88" i="1"/>
  <c r="CS88" i="1"/>
  <c r="CU88" i="1" s="1"/>
  <c r="CR89" i="1"/>
  <c r="CS89" i="1" s="1"/>
  <c r="CU89" i="1" s="1"/>
  <c r="CT90" i="1"/>
  <c r="CT103" i="1" s="1"/>
  <c r="CQ90" i="1"/>
  <c r="CQ103" i="1"/>
  <c r="CP90" i="1"/>
  <c r="CP103" i="1" s="1"/>
  <c r="CO90" i="1"/>
  <c r="CO103" i="1" s="1"/>
  <c r="CN90" i="1"/>
  <c r="CN103" i="1" s="1"/>
  <c r="CM90" i="1"/>
  <c r="CM103" i="1"/>
  <c r="CL90" i="1"/>
  <c r="CL103" i="1" s="1"/>
  <c r="CK90" i="1"/>
  <c r="CK103" i="1" s="1"/>
  <c r="CI103" i="1"/>
  <c r="CH103" i="1"/>
  <c r="CG103" i="1"/>
  <c r="CF103" i="1"/>
  <c r="CD103" i="1"/>
  <c r="CC103" i="1"/>
  <c r="CB103" i="1"/>
  <c r="BZ103" i="1"/>
  <c r="BY103" i="1"/>
  <c r="BX103" i="1"/>
  <c r="BU103" i="1"/>
  <c r="BT103" i="1"/>
  <c r="BR103" i="1"/>
  <c r="BQ103" i="1"/>
  <c r="BP103" i="1"/>
  <c r="BN103" i="1"/>
  <c r="BM103" i="1"/>
  <c r="BL103" i="1"/>
  <c r="BJ103" i="1"/>
  <c r="BI103" i="1"/>
  <c r="BH103" i="1"/>
  <c r="BF103" i="1"/>
  <c r="BE103" i="1"/>
  <c r="BD103" i="1"/>
  <c r="BB103" i="1"/>
  <c r="BA103" i="1"/>
  <c r="AZ103" i="1"/>
  <c r="AX103" i="1"/>
  <c r="AW103" i="1"/>
  <c r="AV103" i="1"/>
  <c r="AT103" i="1"/>
  <c r="AS103" i="1"/>
  <c r="AR103" i="1"/>
  <c r="AP103" i="1"/>
  <c r="AO103" i="1"/>
  <c r="AN103" i="1"/>
  <c r="AL103" i="1"/>
  <c r="AK103" i="1"/>
  <c r="AJ103" i="1"/>
  <c r="AH103" i="1"/>
  <c r="AG103" i="1"/>
  <c r="AF103" i="1"/>
  <c r="AD103" i="1"/>
  <c r="AC103" i="1"/>
  <c r="AB103" i="1"/>
  <c r="Z103" i="1"/>
  <c r="Y103" i="1"/>
  <c r="X103" i="1"/>
  <c r="V103" i="1"/>
  <c r="U103" i="1"/>
  <c r="T103" i="1"/>
  <c r="R103" i="1"/>
  <c r="Q103" i="1"/>
  <c r="P103" i="1"/>
  <c r="N103" i="1"/>
  <c r="M103" i="1"/>
  <c r="L103" i="1"/>
  <c r="J103" i="1"/>
  <c r="I103" i="1"/>
  <c r="H103" i="1"/>
  <c r="E103" i="1"/>
  <c r="F90" i="1"/>
  <c r="F103" i="1" s="1"/>
  <c r="F97" i="1"/>
  <c r="F104" i="1"/>
  <c r="CT101" i="1"/>
  <c r="CQ101" i="1"/>
  <c r="CP101" i="1"/>
  <c r="CO101" i="1"/>
  <c r="CN101" i="1"/>
  <c r="CM101" i="1"/>
  <c r="CL101" i="1"/>
  <c r="CK101" i="1"/>
  <c r="CF101" i="1"/>
  <c r="D97" i="1"/>
  <c r="D90" i="1"/>
  <c r="D98" i="1"/>
  <c r="D101" i="1" s="1"/>
  <c r="CH98" i="1" l="1"/>
  <c r="CH101" i="1" s="1"/>
  <c r="CJ66" i="1"/>
  <c r="CS66" i="1" s="1"/>
  <c r="CU66" i="1" s="1"/>
  <c r="CR90" i="1"/>
  <c r="F98" i="1"/>
  <c r="F101" i="1" s="1"/>
  <c r="BV90" i="1"/>
  <c r="BV103" i="1" s="1"/>
  <c r="CJ90" i="1"/>
  <c r="F105" i="1"/>
  <c r="AU90" i="1"/>
  <c r="G103" i="1"/>
  <c r="K103" i="1"/>
  <c r="O103" i="1"/>
  <c r="S103" i="1"/>
  <c r="W103" i="1"/>
  <c r="AA103" i="1"/>
  <c r="AE103" i="1"/>
  <c r="AI103" i="1"/>
  <c r="AM103" i="1"/>
  <c r="AQ103" i="1"/>
  <c r="AY103" i="1"/>
  <c r="BC103" i="1"/>
  <c r="BG103" i="1"/>
  <c r="BK103" i="1"/>
  <c r="BO103" i="1"/>
  <c r="BS103" i="1"/>
  <c r="BW103" i="1"/>
  <c r="CA103" i="1"/>
  <c r="CE103" i="1"/>
  <c r="CS54" i="1"/>
  <c r="CU54" i="1" s="1"/>
  <c r="CS50" i="1"/>
  <c r="CU50" i="1" s="1"/>
  <c r="CS32" i="1"/>
  <c r="CU32" i="1" s="1"/>
  <c r="CS28" i="1"/>
  <c r="CU28" i="1" s="1"/>
  <c r="CS24" i="1"/>
  <c r="CU24" i="1" s="1"/>
  <c r="CS20" i="1"/>
  <c r="CU20" i="1" s="1"/>
  <c r="CS16" i="1"/>
  <c r="CU16" i="1" s="1"/>
  <c r="CS12" i="1"/>
  <c r="CU12" i="1" s="1"/>
  <c r="CS7" i="1"/>
  <c r="E105" i="1"/>
  <c r="E98" i="1"/>
  <c r="E101" i="1" s="1"/>
  <c r="H98" i="1"/>
  <c r="H101" i="1" s="1"/>
  <c r="J98" i="1"/>
  <c r="J101" i="1" s="1"/>
  <c r="L98" i="1"/>
  <c r="L101" i="1" s="1"/>
  <c r="N98" i="1"/>
  <c r="N101" i="1" s="1"/>
  <c r="P98" i="1"/>
  <c r="P101" i="1" s="1"/>
  <c r="R98" i="1"/>
  <c r="R101" i="1" s="1"/>
  <c r="T98" i="1"/>
  <c r="T101" i="1" s="1"/>
  <c r="V98" i="1"/>
  <c r="V101" i="1" s="1"/>
  <c r="X98" i="1"/>
  <c r="X101" i="1" s="1"/>
  <c r="Z98" i="1"/>
  <c r="Z101" i="1" s="1"/>
  <c r="AB98" i="1"/>
  <c r="AB101" i="1" s="1"/>
  <c r="AD98" i="1"/>
  <c r="AD101" i="1" s="1"/>
  <c r="AF98" i="1"/>
  <c r="AF101" i="1" s="1"/>
  <c r="AH98" i="1"/>
  <c r="AH101" i="1" s="1"/>
  <c r="AJ98" i="1"/>
  <c r="AJ101" i="1" s="1"/>
  <c r="AL98" i="1"/>
  <c r="AL101" i="1" s="1"/>
  <c r="AN98" i="1"/>
  <c r="AN101" i="1" s="1"/>
  <c r="AP98" i="1"/>
  <c r="AP101" i="1" s="1"/>
  <c r="AR98" i="1"/>
  <c r="AR101" i="1" s="1"/>
  <c r="AT98" i="1"/>
  <c r="AT101" i="1" s="1"/>
  <c r="AV98" i="1"/>
  <c r="AV101" i="1" s="1"/>
  <c r="AX98" i="1"/>
  <c r="AX101" i="1" s="1"/>
  <c r="AZ98" i="1"/>
  <c r="AZ101" i="1" s="1"/>
  <c r="BB98" i="1"/>
  <c r="BB101" i="1" s="1"/>
  <c r="BD98" i="1"/>
  <c r="BD101" i="1" s="1"/>
  <c r="BF98" i="1"/>
  <c r="BF101" i="1" s="1"/>
  <c r="BH98" i="1"/>
  <c r="BH101" i="1" s="1"/>
  <c r="BJ98" i="1"/>
  <c r="BJ101" i="1" s="1"/>
  <c r="BL98" i="1"/>
  <c r="BL101" i="1" s="1"/>
  <c r="BN98" i="1"/>
  <c r="BN101" i="1" s="1"/>
  <c r="BP98" i="1"/>
  <c r="BP101" i="1" s="1"/>
  <c r="BR98" i="1"/>
  <c r="BR101" i="1" s="1"/>
  <c r="BT98" i="1"/>
  <c r="BT101" i="1" s="1"/>
  <c r="BV98" i="1"/>
  <c r="BV101" i="1" s="1"/>
  <c r="BX98" i="1"/>
  <c r="BX101" i="1" s="1"/>
  <c r="BZ98" i="1"/>
  <c r="BZ101" i="1" s="1"/>
  <c r="CB98" i="1"/>
  <c r="CB101" i="1" s="1"/>
  <c r="CD98" i="1"/>
  <c r="CD101" i="1" s="1"/>
  <c r="CH105" i="1"/>
  <c r="BH105" i="1"/>
  <c r="BJ105" i="1"/>
  <c r="BN105" i="1"/>
  <c r="BP105" i="1"/>
  <c r="BR105" i="1"/>
  <c r="BV105" i="1"/>
  <c r="BX105" i="1"/>
  <c r="BZ105" i="1"/>
  <c r="CF105" i="1"/>
  <c r="CI98" i="1"/>
  <c r="CI101" i="1" s="1"/>
  <c r="G98" i="1"/>
  <c r="G101" i="1" s="1"/>
  <c r="I98" i="1"/>
  <c r="I101" i="1" s="1"/>
  <c r="K98" i="1"/>
  <c r="K101" i="1" s="1"/>
  <c r="M98" i="1"/>
  <c r="M101" i="1" s="1"/>
  <c r="O98" i="1"/>
  <c r="O101" i="1" s="1"/>
  <c r="Q98" i="1"/>
  <c r="Q101" i="1" s="1"/>
  <c r="S98" i="1"/>
  <c r="S101" i="1" s="1"/>
  <c r="U98" i="1"/>
  <c r="U101" i="1" s="1"/>
  <c r="W98" i="1"/>
  <c r="W101" i="1" s="1"/>
  <c r="Y98" i="1"/>
  <c r="Y101" i="1" s="1"/>
  <c r="AA98" i="1"/>
  <c r="AA101" i="1" s="1"/>
  <c r="AC98" i="1"/>
  <c r="AC101" i="1" s="1"/>
  <c r="AE98" i="1"/>
  <c r="AE101" i="1" s="1"/>
  <c r="AG98" i="1"/>
  <c r="AG101" i="1" s="1"/>
  <c r="AI98" i="1"/>
  <c r="AI101" i="1" s="1"/>
  <c r="AK98" i="1"/>
  <c r="AK101" i="1" s="1"/>
  <c r="AM98" i="1"/>
  <c r="AM101" i="1" s="1"/>
  <c r="AO98" i="1"/>
  <c r="AO101" i="1" s="1"/>
  <c r="AQ98" i="1"/>
  <c r="AQ101" i="1" s="1"/>
  <c r="AS98" i="1"/>
  <c r="AS101" i="1" s="1"/>
  <c r="AU98" i="1"/>
  <c r="AW98" i="1"/>
  <c r="AW101" i="1" s="1"/>
  <c r="AY98" i="1"/>
  <c r="AY101" i="1" s="1"/>
  <c r="BA98" i="1"/>
  <c r="BA101" i="1" s="1"/>
  <c r="BC98" i="1"/>
  <c r="BC101" i="1" s="1"/>
  <c r="BE98" i="1"/>
  <c r="BE101" i="1" s="1"/>
  <c r="BG98" i="1"/>
  <c r="BG101" i="1" s="1"/>
  <c r="BI98" i="1"/>
  <c r="BI101" i="1" s="1"/>
  <c r="BK98" i="1"/>
  <c r="BK101" i="1" s="1"/>
  <c r="BM98" i="1"/>
  <c r="BM101" i="1" s="1"/>
  <c r="BO98" i="1"/>
  <c r="BO101" i="1" s="1"/>
  <c r="BQ98" i="1"/>
  <c r="BQ101" i="1" s="1"/>
  <c r="BS98" i="1"/>
  <c r="BS101" i="1" s="1"/>
  <c r="BU98" i="1"/>
  <c r="BU101" i="1" s="1"/>
  <c r="BW98" i="1"/>
  <c r="BW101" i="1" s="1"/>
  <c r="BY98" i="1"/>
  <c r="BY101" i="1" s="1"/>
  <c r="CA98" i="1"/>
  <c r="CA101" i="1" s="1"/>
  <c r="CC98" i="1"/>
  <c r="CC101" i="1" s="1"/>
  <c r="CE98" i="1"/>
  <c r="CE101" i="1" s="1"/>
  <c r="CJ93" i="1"/>
  <c r="CJ97" i="1" s="1"/>
  <c r="CG97" i="1"/>
  <c r="AT105" i="1" l="1"/>
  <c r="AD105" i="1"/>
  <c r="N105" i="1"/>
  <c r="CR103" i="1"/>
  <c r="CR101" i="1"/>
  <c r="AR105" i="1"/>
  <c r="AB105" i="1"/>
  <c r="L105" i="1"/>
  <c r="BB105" i="1"/>
  <c r="AL105" i="1"/>
  <c r="V105" i="1"/>
  <c r="AZ105" i="1"/>
  <c r="AJ105" i="1"/>
  <c r="T105" i="1"/>
  <c r="CE105" i="1"/>
  <c r="BW105" i="1"/>
  <c r="BO105" i="1"/>
  <c r="BG105" i="1"/>
  <c r="AY105" i="1"/>
  <c r="AQ105" i="1"/>
  <c r="AI105" i="1"/>
  <c r="AA105" i="1"/>
  <c r="S105" i="1"/>
  <c r="K105" i="1"/>
  <c r="BY105" i="1"/>
  <c r="BI105" i="1"/>
  <c r="M105" i="1"/>
  <c r="CD105" i="1"/>
  <c r="BF105" i="1"/>
  <c r="AX105" i="1"/>
  <c r="AP105" i="1"/>
  <c r="AH105" i="1"/>
  <c r="Z105" i="1"/>
  <c r="R105" i="1"/>
  <c r="J105" i="1"/>
  <c r="CC105" i="1"/>
  <c r="BU105" i="1"/>
  <c r="BM105" i="1"/>
  <c r="BE105" i="1"/>
  <c r="AW105" i="1"/>
  <c r="AO105" i="1"/>
  <c r="AG105" i="1"/>
  <c r="Y105" i="1"/>
  <c r="Q105" i="1"/>
  <c r="I105" i="1"/>
  <c r="CJ103" i="1"/>
  <c r="CJ101" i="1"/>
  <c r="BQ105" i="1"/>
  <c r="BA105" i="1"/>
  <c r="AS105" i="1"/>
  <c r="AK105" i="1"/>
  <c r="AC105" i="1"/>
  <c r="U105" i="1"/>
  <c r="CS90" i="1"/>
  <c r="CS103" i="1" s="1"/>
  <c r="CG98" i="1"/>
  <c r="CG105" i="1" s="1"/>
  <c r="CG104" i="1"/>
  <c r="CU7" i="1"/>
  <c r="CS101" i="1"/>
  <c r="CJ98" i="1"/>
  <c r="CJ105" i="1" s="1"/>
  <c r="CJ104" i="1"/>
  <c r="CI105" i="1"/>
  <c r="CB105" i="1"/>
  <c r="BT105" i="1"/>
  <c r="BL105" i="1"/>
  <c r="BD105" i="1"/>
  <c r="AV105" i="1"/>
  <c r="AN105" i="1"/>
  <c r="AF105" i="1"/>
  <c r="X105" i="1"/>
  <c r="P105" i="1"/>
  <c r="H105" i="1"/>
  <c r="CA105" i="1"/>
  <c r="BS105" i="1"/>
  <c r="BK105" i="1"/>
  <c r="BC105" i="1"/>
  <c r="AU105" i="1"/>
  <c r="AU101" i="1"/>
  <c r="AU103" i="1"/>
  <c r="AM105" i="1"/>
  <c r="AE105" i="1"/>
  <c r="W105" i="1"/>
  <c r="O105" i="1"/>
  <c r="G105" i="1"/>
  <c r="CG101" i="1" l="1"/>
  <c r="CU90" i="1"/>
  <c r="CU103" i="1" s="1"/>
  <c r="CU101" i="1" l="1"/>
</calcChain>
</file>

<file path=xl/sharedStrings.xml><?xml version="1.0" encoding="utf-8"?>
<sst xmlns="http://schemas.openxmlformats.org/spreadsheetml/2006/main" count="2363" uniqueCount="308">
  <si>
    <t>平成２年熊本県産業連関表  　８４部門表　（生産者価格表）</t>
  </si>
  <si>
    <t>（単位：１００万円）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</si>
  <si>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</si>
  <si>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</si>
  <si>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</si>
  <si>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</si>
  <si>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</si>
  <si>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</si>
  <si>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</si>
  <si>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</si>
  <si>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</si>
  <si>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</si>
  <si>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</si>
  <si>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</si>
  <si>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</si>
  <si>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</si>
  <si>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</si>
  <si>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</si>
  <si>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</si>
  <si>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</si>
  <si>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</si>
  <si>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</si>
  <si>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</si>
  <si>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</si>
  <si>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</si>
  <si>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</si>
  <si>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</si>
  <si>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</si>
  <si>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</si>
  <si>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</si>
  <si>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</si>
  <si>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</si>
  <si>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</si>
  <si>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</si>
  <si>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</si>
  <si>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</si>
  <si>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</si>
  <si>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</si>
  <si>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</si>
  <si>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</si>
  <si>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</si>
  <si>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</si>
  <si>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</si>
  <si>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</si>
  <si>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</si>
  <si>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</si>
  <si>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</si>
  <si>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</si>
  <si>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</si>
  <si>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</si>
  <si>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</si>
  <si>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</si>
  <si>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</si>
  <si>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</si>
  <si>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</si>
  <si>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</si>
  <si>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</si>
  <si>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</si>
  <si>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</si>
  <si>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</si>
  <si>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</si>
  <si>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</si>
  <si>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</si>
  <si>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</si>
  <si>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</si>
  <si>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</si>
  <si>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</si>
  <si>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</si>
  <si>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</si>
  <si>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</si>
  <si>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</si>
  <si>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</si>
  <si>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</si>
  <si>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</si>
  <si>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</si>
  <si>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</si>
  <si>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</si>
  <si>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</si>
  <si>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</si>
  <si>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</si>
  <si>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</si>
  <si>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</si>
  <si>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</si>
  <si>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</si>
  <si>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</si>
  <si>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</si>
  <si>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耕種農業</t>
  </si>
  <si>
    <t>畜産・養蚕</t>
  </si>
  <si>
    <t>農　　業</t>
  </si>
  <si>
    <t>林　　業</t>
  </si>
  <si>
    <t>漁　　業</t>
  </si>
  <si>
    <t>金属鉱物</t>
  </si>
  <si>
    <t>非金属鉱物</t>
  </si>
  <si>
    <t>石炭・亜炭</t>
  </si>
  <si>
    <t>原　油・</t>
  </si>
  <si>
    <t>食 料 品</t>
  </si>
  <si>
    <t>飲　　料</t>
  </si>
  <si>
    <t>飼　料　・</t>
  </si>
  <si>
    <t>たばこ</t>
  </si>
  <si>
    <t>繊維工業</t>
  </si>
  <si>
    <t>衣服・その他</t>
  </si>
  <si>
    <t>製  材・</t>
  </si>
  <si>
    <t>家　具・</t>
  </si>
  <si>
    <t>パルプ・紙</t>
  </si>
  <si>
    <t>紙加工品</t>
  </si>
  <si>
    <t>出版・印刷</t>
  </si>
  <si>
    <t>化学肥料</t>
  </si>
  <si>
    <t>無機化学</t>
  </si>
  <si>
    <t>有機化学基礎</t>
  </si>
  <si>
    <t>合成樹脂</t>
  </si>
  <si>
    <t>化学繊維</t>
  </si>
  <si>
    <t>化　　学</t>
  </si>
  <si>
    <t>石油製品</t>
  </si>
  <si>
    <t>石炭製品</t>
  </si>
  <si>
    <t>プラスチック</t>
  </si>
  <si>
    <t>ゴム製品</t>
  </si>
  <si>
    <t>なめし革・</t>
  </si>
  <si>
    <t>ガラス・</t>
  </si>
  <si>
    <t>セメント・</t>
  </si>
  <si>
    <t>陶 磁 器</t>
  </si>
  <si>
    <t>その他窯業</t>
  </si>
  <si>
    <t>銑鉄・粗鋼</t>
  </si>
  <si>
    <t>鋼　　材</t>
  </si>
  <si>
    <t>鋳鍛造品・その</t>
  </si>
  <si>
    <t>非鉄金属</t>
  </si>
  <si>
    <t>建設・建築用</t>
  </si>
  <si>
    <t>その他の</t>
  </si>
  <si>
    <t>一般産業</t>
  </si>
  <si>
    <t>特殊産業</t>
  </si>
  <si>
    <t>事務用・サ－</t>
  </si>
  <si>
    <t>民 生 用</t>
  </si>
  <si>
    <t>電  子・</t>
  </si>
  <si>
    <t>重電気器</t>
  </si>
  <si>
    <t>自 動 車</t>
  </si>
  <si>
    <t>船　舶・</t>
  </si>
  <si>
    <t>その他輸送</t>
  </si>
  <si>
    <t>精密機器</t>
  </si>
  <si>
    <t>その他製造</t>
  </si>
  <si>
    <t>建　　築</t>
  </si>
  <si>
    <t>建設補修</t>
  </si>
  <si>
    <t>土　　木</t>
  </si>
  <si>
    <t>電　　力</t>
  </si>
  <si>
    <t>ガ　ス・</t>
  </si>
  <si>
    <t>水　　道</t>
  </si>
  <si>
    <t>廃棄物処理</t>
  </si>
  <si>
    <t>商　　業</t>
  </si>
  <si>
    <t>金融・保険</t>
  </si>
  <si>
    <t>不動産仲介</t>
  </si>
  <si>
    <t>住宅賃貸料</t>
  </si>
  <si>
    <t>鉄道輸送</t>
  </si>
  <si>
    <t>道路輸送</t>
  </si>
  <si>
    <t>自　家　用</t>
  </si>
  <si>
    <t>水　　運</t>
  </si>
  <si>
    <t>航空輸送</t>
  </si>
  <si>
    <t>倉　　庫</t>
  </si>
  <si>
    <t>運輸付帯</t>
  </si>
  <si>
    <t>通　　信</t>
  </si>
  <si>
    <t>放　　送</t>
  </si>
  <si>
    <t>公　　務</t>
  </si>
  <si>
    <t>教　　育</t>
  </si>
  <si>
    <t>研　　究</t>
  </si>
  <si>
    <t>医療・保険</t>
  </si>
  <si>
    <t>その他の公</t>
  </si>
  <si>
    <t>対事業所</t>
  </si>
  <si>
    <t>対 個 人</t>
  </si>
  <si>
    <t>事務用品</t>
  </si>
  <si>
    <t>分類不明</t>
  </si>
  <si>
    <t>内生部門計</t>
  </si>
  <si>
    <t>移輸出</t>
  </si>
  <si>
    <t>最終需要計</t>
  </si>
  <si>
    <t>需要合計</t>
  </si>
  <si>
    <t>県内生産額</t>
  </si>
  <si>
    <t>サービス</t>
  </si>
  <si>
    <t>天然ガス</t>
  </si>
  <si>
    <t>有機質肥料</t>
  </si>
  <si>
    <t>製　　品</t>
  </si>
  <si>
    <t>の繊維製品</t>
  </si>
  <si>
    <t>木 製 品</t>
  </si>
  <si>
    <t>装 備 品</t>
  </si>
  <si>
    <t>基礎製品</t>
  </si>
  <si>
    <t>・中間製品</t>
  </si>
  <si>
    <t>最終製品</t>
  </si>
  <si>
    <t>毛皮・同製品</t>
  </si>
  <si>
    <t>ガラス製品</t>
  </si>
  <si>
    <t>セメント製品</t>
  </si>
  <si>
    <t>・土石製品</t>
  </si>
  <si>
    <t>の他鉄鋼製品</t>
  </si>
  <si>
    <t>精錬・精製</t>
  </si>
  <si>
    <t>加工製品</t>
  </si>
  <si>
    <t>金属製品</t>
  </si>
  <si>
    <t>機　　械</t>
  </si>
  <si>
    <t>一般機器</t>
  </si>
  <si>
    <t>ビス用機器</t>
  </si>
  <si>
    <t>電気機器</t>
  </si>
  <si>
    <t>通信機器</t>
  </si>
  <si>
    <t>同 修 理</t>
  </si>
  <si>
    <t>機械・同修理</t>
  </si>
  <si>
    <t>工業製品</t>
  </si>
  <si>
    <t>熱供給業</t>
  </si>
  <si>
    <t>及び賃貸</t>
  </si>
  <si>
    <t>(除自家輸送)</t>
  </si>
  <si>
    <t>自動車輸送</t>
  </si>
  <si>
    <t>・社会保障</t>
  </si>
  <si>
    <t>共サービス</t>
  </si>
  <si>
    <t>農業サービス</t>
  </si>
  <si>
    <t>林業</t>
  </si>
  <si>
    <t>漁業</t>
  </si>
  <si>
    <t>原油・天然ガス</t>
  </si>
  <si>
    <t>食料品</t>
  </si>
  <si>
    <t>飲料</t>
  </si>
  <si>
    <t>飼料・有機質飼料</t>
  </si>
  <si>
    <t>繊維工業製品</t>
  </si>
  <si>
    <t>衣服・その他の繊維製品</t>
  </si>
  <si>
    <t>製材・木製品</t>
  </si>
  <si>
    <t>家具・装備品</t>
  </si>
  <si>
    <t>無機化学基礎製品</t>
  </si>
  <si>
    <t>有機化学基礎・中間製品</t>
  </si>
  <si>
    <t>化学最終製品</t>
  </si>
  <si>
    <t>プラスチック製品</t>
  </si>
  <si>
    <t>なめし革・毛皮・同製品</t>
  </si>
  <si>
    <t>ガラス・ガラス製品</t>
  </si>
  <si>
    <t>セメント・セメント製品</t>
  </si>
  <si>
    <t>陶磁器</t>
  </si>
  <si>
    <t>その他窯業・土石製品</t>
  </si>
  <si>
    <t>鋼材</t>
  </si>
  <si>
    <t>鋳鍛造品・その他の鉄鋼製品</t>
  </si>
  <si>
    <t>非鉄金属精錬・精製</t>
  </si>
  <si>
    <t>非鉄金属加工製品</t>
  </si>
  <si>
    <t>建設・建築用金属製品</t>
  </si>
  <si>
    <t>その他の金属製品</t>
  </si>
  <si>
    <t>一般産業機械</t>
  </si>
  <si>
    <t>特殊産業機械</t>
  </si>
  <si>
    <t>その他の一般機器</t>
  </si>
  <si>
    <t>事務用・サ－ビス用機器</t>
  </si>
  <si>
    <t>民生用電気機械</t>
  </si>
  <si>
    <t>電子・通信機器</t>
  </si>
  <si>
    <t>その他の電気機器</t>
  </si>
  <si>
    <t>自動車</t>
  </si>
  <si>
    <t>船舶・同修理</t>
  </si>
  <si>
    <t>その他輸送機械・同修理</t>
  </si>
  <si>
    <t>その他製造工業製品</t>
  </si>
  <si>
    <t>建築</t>
  </si>
  <si>
    <t>土木</t>
  </si>
  <si>
    <t>電力</t>
  </si>
  <si>
    <t>ガス・熱供給業</t>
  </si>
  <si>
    <t>水道</t>
  </si>
  <si>
    <t>商業</t>
  </si>
  <si>
    <t>不動産仲介及び賃貸</t>
  </si>
  <si>
    <t>道路輸送(除自家輸送)</t>
  </si>
  <si>
    <t>自家用自動車輸送</t>
  </si>
  <si>
    <t>水運</t>
  </si>
  <si>
    <t>倉庫</t>
  </si>
  <si>
    <t>運輸付帯サービス</t>
  </si>
  <si>
    <t>通信</t>
  </si>
  <si>
    <t>放送</t>
  </si>
  <si>
    <t>公務</t>
  </si>
  <si>
    <t>教育</t>
  </si>
  <si>
    <t>研究</t>
  </si>
  <si>
    <t>医療・保険・社会保障</t>
  </si>
  <si>
    <t>その他の公共サービス</t>
  </si>
  <si>
    <t>対事業所サービス</t>
  </si>
  <si>
    <t>対個人サービス</t>
  </si>
  <si>
    <t>家計外消費支出</t>
  </si>
  <si>
    <t>雇用者所得</t>
  </si>
  <si>
    <t>営業余剰</t>
  </si>
  <si>
    <t>資本減耗引当</t>
  </si>
  <si>
    <t>間接税</t>
  </si>
  <si>
    <t>(控除)補助金</t>
  </si>
  <si>
    <t>粗付加価値部門計</t>
  </si>
  <si>
    <r>
      <t>（Ｉ－Ａ）</t>
    </r>
    <r>
      <rPr>
        <vertAlign val="superscript"/>
        <sz val="10"/>
        <rFont val="M 中ゴシック BBB"/>
        <family val="3"/>
        <charset val="128"/>
      </rPr>
      <t>-1</t>
    </r>
  </si>
  <si>
    <t>閉鎖型逆行列係数</t>
  </si>
  <si>
    <t>行　　和</t>
  </si>
  <si>
    <t>感応度係数</t>
  </si>
  <si>
    <t>行和平均</t>
  </si>
  <si>
    <t>列　和</t>
  </si>
  <si>
    <t>影響力係数</t>
  </si>
  <si>
    <t>列和平均</t>
  </si>
  <si>
    <r>
      <t>（Ｉ－（Ｉ－Ｍ）Ａ）</t>
    </r>
    <r>
      <rPr>
        <vertAlign val="superscript"/>
        <sz val="10"/>
        <rFont val="M 中ゴシック BBB"/>
        <family val="3"/>
        <charset val="128"/>
      </rPr>
      <t>-1</t>
    </r>
  </si>
  <si>
    <t>開放型　逆行列係数</t>
  </si>
  <si>
    <t>行　和</t>
  </si>
  <si>
    <t>家計外消費支出</t>
    <rPh sb="0" eb="2">
      <t>カケイ</t>
    </rPh>
    <rPh sb="2" eb="3">
      <t>ガイ</t>
    </rPh>
    <rPh sb="3" eb="5">
      <t>ショウヒ</t>
    </rPh>
    <rPh sb="5" eb="7">
      <t>シシュツ</t>
    </rPh>
    <phoneticPr fontId="3"/>
  </si>
  <si>
    <t>民間消費支出</t>
    <rPh sb="0" eb="2">
      <t>ミンカン</t>
    </rPh>
    <rPh sb="2" eb="4">
      <t>ショウヒ</t>
    </rPh>
    <rPh sb="4" eb="6">
      <t>シシュツ</t>
    </rPh>
    <phoneticPr fontId="3"/>
  </si>
  <si>
    <t>一般政府消費支出</t>
    <rPh sb="0" eb="2">
      <t>イッパン</t>
    </rPh>
    <rPh sb="2" eb="4">
      <t>セイフ</t>
    </rPh>
    <rPh sb="4" eb="6">
      <t>ショウヒ</t>
    </rPh>
    <rPh sb="6" eb="8">
      <t>シシュツ</t>
    </rPh>
    <phoneticPr fontId="3"/>
  </si>
  <si>
    <t>総固定資本形成(公的)</t>
    <rPh sb="5" eb="7">
      <t>ケイセイ</t>
    </rPh>
    <rPh sb="8" eb="10">
      <t>コウテキ</t>
    </rPh>
    <phoneticPr fontId="3"/>
  </si>
  <si>
    <t>総固定資本形成(民間)</t>
    <rPh sb="5" eb="7">
      <t>ケイセイ</t>
    </rPh>
    <rPh sb="8" eb="10">
      <t>ミンカン</t>
    </rPh>
    <phoneticPr fontId="3"/>
  </si>
  <si>
    <t>在庫純増</t>
    <phoneticPr fontId="3"/>
  </si>
  <si>
    <t>（控除）移輸入</t>
    <rPh sb="4" eb="5">
      <t>イ</t>
    </rPh>
    <rPh sb="5" eb="7">
      <t>ユニュウ</t>
    </rPh>
    <phoneticPr fontId="3"/>
  </si>
  <si>
    <t>民間消費支出</t>
  </si>
  <si>
    <t>一般政府消費支出</t>
  </si>
  <si>
    <t>在庫純増</t>
  </si>
  <si>
    <t>合計</t>
  </si>
  <si>
    <t>平均</t>
  </si>
  <si>
    <t>単位：百万円</t>
    <rPh sb="0" eb="2">
      <t>タンイ</t>
    </rPh>
    <rPh sb="3" eb="4">
      <t>ヒャク</t>
    </rPh>
    <rPh sb="4" eb="6">
      <t>マンエン</t>
    </rPh>
    <phoneticPr fontId="4"/>
  </si>
  <si>
    <t>平成２年熊本県産業連関表　８４部門　最終需要項目別生産誘発額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30">
      <t>ユウハツガク</t>
    </rPh>
    <phoneticPr fontId="4"/>
  </si>
  <si>
    <t>総固定資本形成.公的.</t>
  </si>
  <si>
    <t>総固定資本形成.民間.</t>
  </si>
  <si>
    <t>平成２年熊本県産業連関表　８４部門　最終需要項目別生産誘発係数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29">
      <t>ユウハツ</t>
    </rPh>
    <rPh sb="29" eb="31">
      <t>ケイスウ</t>
    </rPh>
    <phoneticPr fontId="4"/>
  </si>
  <si>
    <t>平成２年熊本県産業連関表　８４部門　最終需要項目別生産誘発依存度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29">
      <t>ユウハツ</t>
    </rPh>
    <rPh sb="29" eb="32">
      <t>イゾンド</t>
    </rPh>
    <phoneticPr fontId="4"/>
  </si>
  <si>
    <t>平成２年熊本県産業連関表　８４部門　最終需要項目別粗付加価値誘発額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3">
      <t>ユウハツガク</t>
    </rPh>
    <phoneticPr fontId="4"/>
  </si>
  <si>
    <t>平成２年熊本県産業連関表　８４部門　最終需要項目別粗付加価値誘発係数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2">
      <t>ユウハツ</t>
    </rPh>
    <rPh sb="32" eb="34">
      <t>ケイスウ</t>
    </rPh>
    <phoneticPr fontId="4"/>
  </si>
  <si>
    <t>平成２年熊本県産業連関表　８４部門　最終需要項目別粗付加価値誘発依存度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2">
      <t>ユウハツ</t>
    </rPh>
    <rPh sb="32" eb="35">
      <t>イゾンド</t>
    </rPh>
    <phoneticPr fontId="4"/>
  </si>
  <si>
    <t>移輸出計</t>
    <rPh sb="0" eb="1">
      <t>イ</t>
    </rPh>
    <phoneticPr fontId="3"/>
  </si>
  <si>
    <t>平成２年熊本県産業連関表　８４部門　最終需要項目別移輸入誘発依存度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0">
      <t>ユウハツ</t>
    </rPh>
    <rPh sb="30" eb="33">
      <t>イゾンド</t>
    </rPh>
    <phoneticPr fontId="4"/>
  </si>
  <si>
    <t>平成２年熊本県産業連関表　８４部門　最終需要項目別移輸入誘発係数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0">
      <t>ユウハツ</t>
    </rPh>
    <rPh sb="30" eb="32">
      <t>ケイスウ</t>
    </rPh>
    <phoneticPr fontId="4"/>
  </si>
  <si>
    <t>平成２年熊本県産業連関表　８４部門　最終需要項目別移輸入誘発額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1">
      <t>ユウハツガク</t>
    </rPh>
    <phoneticPr fontId="4"/>
  </si>
  <si>
    <t>平成２年熊本県産業連関表</t>
    <phoneticPr fontId="3"/>
  </si>
  <si>
    <t>投入係数表</t>
    <rPh sb="4" eb="5">
      <t>ヒョウ</t>
    </rPh>
    <phoneticPr fontId="3"/>
  </si>
  <si>
    <t>平成２年　熊本県産業連関表</t>
    <rPh sb="0" eb="2">
      <t>ヘイセイ</t>
    </rPh>
    <rPh sb="3" eb="4">
      <t>ネン</t>
    </rPh>
    <rPh sb="5" eb="8">
      <t>クマモトケン</t>
    </rPh>
    <rPh sb="8" eb="10">
      <t>サンギョウ</t>
    </rPh>
    <rPh sb="10" eb="12">
      <t>レンカン</t>
    </rPh>
    <rPh sb="12" eb="13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</si>
</sst>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"/>
    <numFmt numFmtId="177" formatCode="0.0000000"/>
  </numFmts>
  <fonts count="5">
    <font>
      <sz val="10"/>
      <name val="M 中ゴシック BBB"/>
      <family val="3"/>
      <charset val="128"/>
    </font>
    <font>
      <sz val="10"/>
      <color indexed="12"/>
      <name val="M 中ゴシック BBB"/>
      <family val="3"/>
      <charset val="128"/>
    </font>
    <font>
      <vertAlign val="superscript"/>
      <sz val="10"/>
      <name val="M 中ゴシック BBB"/>
      <family val="3"/>
      <charset val="128"/>
    </font>
    <font>
      <sz val="6"/>
      <name val="M 中ゴシック BBB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 applyProtection="1">
      <alignment horizontal="left"/>
    </xf>
    <xf numFmtId="176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left"/>
      <protection locked="0"/>
    </xf>
    <xf numFmtId="177" fontId="0" fillId="0" borderId="0" xfId="0" applyNumberFormat="1" applyProtection="1"/>
    <xf numFmtId="176" fontId="0" fillId="0" borderId="0" xfId="0" applyNumberFormat="1" applyProtection="1"/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NumberFormat="1"/>
    <xf numFmtId="0" fontId="1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left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/>
    </xf>
    <xf numFmtId="0" fontId="1" fillId="0" borderId="0" xfId="0" applyNumberFormat="1" applyFont="1" applyAlignment="1" applyProtection="1">
      <alignment horizontal="left"/>
      <protection locked="0"/>
    </xf>
    <xf numFmtId="0" fontId="0" fillId="0" borderId="0" xfId="0" applyNumberFormat="1" applyAlignment="1"/>
    <xf numFmtId="0" fontId="0" fillId="0" borderId="0" xfId="0" applyNumberFormat="1" applyAlignment="1" applyProtection="1"/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U105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6" sqref="D6"/>
    </sheetView>
  </sheetViews>
  <sheetFormatPr defaultColWidth="11.42578125" defaultRowHeight="12"/>
  <cols>
    <col min="1" max="1" width="3" style="9" customWidth="1"/>
    <col min="2" max="2" width="3.85546875" style="9" customWidth="1"/>
    <col min="3" max="3" width="26.85546875" style="9" customWidth="1"/>
    <col min="4" max="16384" width="11.42578125" style="9"/>
  </cols>
  <sheetData>
    <row r="2" spans="2:99">
      <c r="B2" s="10"/>
      <c r="E2" s="11" t="s">
        <v>0</v>
      </c>
      <c r="G2" s="12"/>
      <c r="H2" s="12"/>
      <c r="CH2" s="12"/>
      <c r="CI2" s="12"/>
      <c r="CT2" s="11" t="s">
        <v>1</v>
      </c>
    </row>
    <row r="3" spans="2:99">
      <c r="D3" s="13" t="s">
        <v>2</v>
      </c>
      <c r="E3" s="13" t="s">
        <v>3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8</v>
      </c>
      <c r="K3" s="13" t="s">
        <v>9</v>
      </c>
      <c r="L3" s="13" t="s">
        <v>10</v>
      </c>
      <c r="M3" s="13" t="s">
        <v>11</v>
      </c>
      <c r="N3" s="13" t="s">
        <v>12</v>
      </c>
      <c r="O3" s="13" t="s">
        <v>13</v>
      </c>
      <c r="P3" s="13" t="s">
        <v>14</v>
      </c>
      <c r="Q3" s="13" t="s">
        <v>15</v>
      </c>
      <c r="R3" s="13" t="s">
        <v>16</v>
      </c>
      <c r="S3" s="13" t="s">
        <v>17</v>
      </c>
      <c r="T3" s="13" t="s">
        <v>18</v>
      </c>
      <c r="U3" s="13" t="s">
        <v>19</v>
      </c>
      <c r="V3" s="13" t="s">
        <v>20</v>
      </c>
      <c r="W3" s="13" t="s">
        <v>21</v>
      </c>
      <c r="X3" s="13" t="s">
        <v>22</v>
      </c>
      <c r="Y3" s="13" t="s">
        <v>23</v>
      </c>
      <c r="Z3" s="13" t="s">
        <v>24</v>
      </c>
      <c r="AA3" s="13" t="s">
        <v>25</v>
      </c>
      <c r="AB3" s="13" t="s">
        <v>26</v>
      </c>
      <c r="AC3" s="13" t="s">
        <v>27</v>
      </c>
      <c r="AD3" s="13" t="s">
        <v>28</v>
      </c>
      <c r="AE3" s="13" t="s">
        <v>29</v>
      </c>
      <c r="AF3" s="13" t="s">
        <v>30</v>
      </c>
      <c r="AG3" s="13" t="s">
        <v>31</v>
      </c>
      <c r="AH3" s="13" t="s">
        <v>32</v>
      </c>
      <c r="AI3" s="13" t="s">
        <v>33</v>
      </c>
      <c r="AJ3" s="13" t="s">
        <v>34</v>
      </c>
      <c r="AK3" s="13" t="s">
        <v>35</v>
      </c>
      <c r="AL3" s="13" t="s">
        <v>36</v>
      </c>
      <c r="AM3" s="13" t="s">
        <v>37</v>
      </c>
      <c r="AN3" s="13" t="s">
        <v>38</v>
      </c>
      <c r="AO3" s="13" t="s">
        <v>39</v>
      </c>
      <c r="AP3" s="13" t="s">
        <v>40</v>
      </c>
      <c r="AQ3" s="13" t="s">
        <v>41</v>
      </c>
      <c r="AR3" s="13" t="s">
        <v>42</v>
      </c>
      <c r="AS3" s="13" t="s">
        <v>43</v>
      </c>
      <c r="AT3" s="13" t="s">
        <v>44</v>
      </c>
      <c r="AU3" s="13" t="s">
        <v>45</v>
      </c>
      <c r="AV3" s="13" t="s">
        <v>46</v>
      </c>
      <c r="AW3" s="13" t="s">
        <v>47</v>
      </c>
      <c r="AX3" s="13" t="s">
        <v>48</v>
      </c>
      <c r="AY3" s="13" t="s">
        <v>49</v>
      </c>
      <c r="AZ3" s="13" t="s">
        <v>50</v>
      </c>
      <c r="BA3" s="13" t="s">
        <v>51</v>
      </c>
      <c r="BB3" s="13" t="s">
        <v>52</v>
      </c>
      <c r="BC3" s="13" t="s">
        <v>53</v>
      </c>
      <c r="BD3" s="13" t="s">
        <v>54</v>
      </c>
      <c r="BE3" s="13" t="s">
        <v>55</v>
      </c>
      <c r="BF3" s="13" t="s">
        <v>56</v>
      </c>
      <c r="BG3" s="13" t="s">
        <v>57</v>
      </c>
      <c r="BH3" s="13" t="s">
        <v>58</v>
      </c>
      <c r="BI3" s="13" t="s">
        <v>59</v>
      </c>
      <c r="BJ3" s="13" t="s">
        <v>60</v>
      </c>
      <c r="BK3" s="13" t="s">
        <v>61</v>
      </c>
      <c r="BL3" s="13" t="s">
        <v>62</v>
      </c>
      <c r="BM3" s="13" t="s">
        <v>63</v>
      </c>
      <c r="BN3" s="13" t="s">
        <v>64</v>
      </c>
      <c r="BO3" s="13" t="s">
        <v>65</v>
      </c>
      <c r="BP3" s="13" t="s">
        <v>66</v>
      </c>
      <c r="BQ3" s="13" t="s">
        <v>67</v>
      </c>
      <c r="BR3" s="13" t="s">
        <v>68</v>
      </c>
      <c r="BS3" s="13" t="s">
        <v>69</v>
      </c>
      <c r="BT3" s="13" t="s">
        <v>70</v>
      </c>
      <c r="BU3" s="13" t="s">
        <v>71</v>
      </c>
      <c r="BV3" s="13" t="s">
        <v>72</v>
      </c>
      <c r="BW3" s="13" t="s">
        <v>73</v>
      </c>
      <c r="BX3" s="13" t="s">
        <v>74</v>
      </c>
      <c r="BY3" s="13" t="s">
        <v>75</v>
      </c>
      <c r="BZ3" s="13" t="s">
        <v>76</v>
      </c>
      <c r="CA3" s="13" t="s">
        <v>77</v>
      </c>
      <c r="CB3" s="13" t="s">
        <v>78</v>
      </c>
      <c r="CC3" s="13" t="s">
        <v>79</v>
      </c>
      <c r="CD3" s="13" t="s">
        <v>80</v>
      </c>
      <c r="CE3" s="13" t="s">
        <v>81</v>
      </c>
      <c r="CF3" s="13" t="s">
        <v>82</v>
      </c>
      <c r="CG3" s="13" t="s">
        <v>83</v>
      </c>
      <c r="CH3" s="13" t="s">
        <v>84</v>
      </c>
      <c r="CI3" s="13" t="s">
        <v>85</v>
      </c>
    </row>
    <row r="4" spans="2:99" s="15" customFormat="1">
      <c r="D4" s="16" t="s">
        <v>86</v>
      </c>
      <c r="E4" s="16" t="s">
        <v>87</v>
      </c>
      <c r="F4" s="16" t="s">
        <v>204</v>
      </c>
      <c r="G4" s="16" t="s">
        <v>205</v>
      </c>
      <c r="H4" s="16" t="s">
        <v>206</v>
      </c>
      <c r="I4" s="16" t="s">
        <v>91</v>
      </c>
      <c r="J4" s="16" t="s">
        <v>92</v>
      </c>
      <c r="K4" s="16" t="s">
        <v>93</v>
      </c>
      <c r="L4" s="16" t="s">
        <v>207</v>
      </c>
      <c r="M4" s="16" t="s">
        <v>208</v>
      </c>
      <c r="N4" s="16" t="s">
        <v>209</v>
      </c>
      <c r="O4" s="16" t="s">
        <v>210</v>
      </c>
      <c r="P4" s="16" t="s">
        <v>98</v>
      </c>
      <c r="Q4" s="16" t="s">
        <v>211</v>
      </c>
      <c r="R4" s="16" t="s">
        <v>212</v>
      </c>
      <c r="S4" s="16" t="s">
        <v>213</v>
      </c>
      <c r="T4" s="16" t="s">
        <v>214</v>
      </c>
      <c r="U4" s="16" t="s">
        <v>103</v>
      </c>
      <c r="V4" s="16" t="s">
        <v>104</v>
      </c>
      <c r="W4" s="16" t="s">
        <v>105</v>
      </c>
      <c r="X4" s="16" t="s">
        <v>106</v>
      </c>
      <c r="Y4" s="16" t="s">
        <v>215</v>
      </c>
      <c r="Z4" s="16" t="s">
        <v>216</v>
      </c>
      <c r="AA4" s="16" t="s">
        <v>109</v>
      </c>
      <c r="AB4" s="16" t="s">
        <v>110</v>
      </c>
      <c r="AC4" s="16" t="s">
        <v>217</v>
      </c>
      <c r="AD4" s="16" t="s">
        <v>112</v>
      </c>
      <c r="AE4" s="16" t="s">
        <v>113</v>
      </c>
      <c r="AF4" s="16" t="s">
        <v>218</v>
      </c>
      <c r="AG4" s="16" t="s">
        <v>115</v>
      </c>
      <c r="AH4" s="16" t="s">
        <v>219</v>
      </c>
      <c r="AI4" s="16" t="s">
        <v>220</v>
      </c>
      <c r="AJ4" s="16" t="s">
        <v>221</v>
      </c>
      <c r="AK4" s="16" t="s">
        <v>222</v>
      </c>
      <c r="AL4" s="16" t="s">
        <v>223</v>
      </c>
      <c r="AM4" s="16" t="s">
        <v>121</v>
      </c>
      <c r="AN4" s="16" t="s">
        <v>224</v>
      </c>
      <c r="AO4" s="16" t="s">
        <v>225</v>
      </c>
      <c r="AP4" s="16" t="s">
        <v>226</v>
      </c>
      <c r="AQ4" s="16" t="s">
        <v>227</v>
      </c>
      <c r="AR4" s="16" t="s">
        <v>228</v>
      </c>
      <c r="AS4" s="16" t="s">
        <v>229</v>
      </c>
      <c r="AT4" s="16" t="s">
        <v>230</v>
      </c>
      <c r="AU4" s="16" t="s">
        <v>231</v>
      </c>
      <c r="AV4" s="16" t="s">
        <v>232</v>
      </c>
      <c r="AW4" s="16" t="s">
        <v>233</v>
      </c>
      <c r="AX4" s="16" t="s">
        <v>234</v>
      </c>
      <c r="AY4" s="16" t="s">
        <v>235</v>
      </c>
      <c r="AZ4" s="16" t="s">
        <v>132</v>
      </c>
      <c r="BA4" s="16" t="s">
        <v>236</v>
      </c>
      <c r="BB4" s="16" t="s">
        <v>237</v>
      </c>
      <c r="BC4" s="16" t="s">
        <v>238</v>
      </c>
      <c r="BD4" s="16" t="s">
        <v>239</v>
      </c>
      <c r="BE4" s="16" t="s">
        <v>136</v>
      </c>
      <c r="BF4" s="16" t="s">
        <v>240</v>
      </c>
      <c r="BG4" s="16" t="s">
        <v>241</v>
      </c>
      <c r="BH4" s="16" t="s">
        <v>139</v>
      </c>
      <c r="BI4" s="16" t="s">
        <v>242</v>
      </c>
      <c r="BJ4" s="16" t="s">
        <v>243</v>
      </c>
      <c r="BK4" s="16" t="s">
        <v>244</v>
      </c>
      <c r="BL4" s="16" t="s">
        <v>245</v>
      </c>
      <c r="BM4" s="16" t="s">
        <v>144</v>
      </c>
      <c r="BN4" s="16" t="s">
        <v>246</v>
      </c>
      <c r="BO4" s="16" t="s">
        <v>146</v>
      </c>
      <c r="BP4" s="16" t="s">
        <v>247</v>
      </c>
      <c r="BQ4" s="16" t="s">
        <v>148</v>
      </c>
      <c r="BR4" s="16" t="s">
        <v>149</v>
      </c>
      <c r="BS4" s="16" t="s">
        <v>248</v>
      </c>
      <c r="BT4" s="16" t="s">
        <v>249</v>
      </c>
      <c r="BU4" s="16" t="s">
        <v>250</v>
      </c>
      <c r="BV4" s="16" t="s">
        <v>153</v>
      </c>
      <c r="BW4" s="16" t="s">
        <v>251</v>
      </c>
      <c r="BX4" s="16" t="s">
        <v>252</v>
      </c>
      <c r="BY4" s="16" t="s">
        <v>253</v>
      </c>
      <c r="BZ4" s="16" t="s">
        <v>254</v>
      </c>
      <c r="CA4" s="16" t="s">
        <v>255</v>
      </c>
      <c r="CB4" s="16" t="s">
        <v>256</v>
      </c>
      <c r="CC4" s="16" t="s">
        <v>257</v>
      </c>
      <c r="CD4" s="16" t="s">
        <v>258</v>
      </c>
      <c r="CE4" s="16" t="s">
        <v>259</v>
      </c>
      <c r="CF4" s="16" t="s">
        <v>260</v>
      </c>
      <c r="CG4" s="16" t="s">
        <v>261</v>
      </c>
      <c r="CH4" s="16" t="s">
        <v>165</v>
      </c>
      <c r="CI4" s="16" t="s">
        <v>166</v>
      </c>
      <c r="CJ4" s="16" t="s">
        <v>167</v>
      </c>
      <c r="CK4" s="16" t="s">
        <v>280</v>
      </c>
      <c r="CL4" s="16" t="s">
        <v>281</v>
      </c>
      <c r="CM4" s="16" t="s">
        <v>282</v>
      </c>
      <c r="CN4" s="16" t="s">
        <v>283</v>
      </c>
      <c r="CO4" s="16" t="s">
        <v>284</v>
      </c>
      <c r="CP4" s="16" t="s">
        <v>285</v>
      </c>
      <c r="CQ4" s="16" t="s">
        <v>168</v>
      </c>
      <c r="CR4" s="16" t="s">
        <v>169</v>
      </c>
      <c r="CS4" s="16" t="s">
        <v>170</v>
      </c>
      <c r="CT4" s="16" t="s">
        <v>286</v>
      </c>
      <c r="CU4" s="16" t="s">
        <v>171</v>
      </c>
    </row>
    <row r="5" spans="2:99">
      <c r="F5" s="13"/>
      <c r="L5" s="13"/>
      <c r="O5" s="13"/>
      <c r="Q5" s="13"/>
      <c r="R5" s="13"/>
      <c r="S5" s="13"/>
      <c r="T5" s="13"/>
      <c r="Y5" s="13"/>
      <c r="Z5" s="13"/>
      <c r="AC5" s="13"/>
      <c r="AF5" s="13"/>
      <c r="AH5" s="13"/>
      <c r="AI5" s="13"/>
      <c r="AJ5" s="13"/>
      <c r="AL5" s="13"/>
      <c r="AO5" s="11"/>
      <c r="AP5" s="13"/>
      <c r="AQ5" s="13"/>
      <c r="AR5" s="13"/>
      <c r="AS5" s="13"/>
      <c r="AT5" s="13"/>
      <c r="AU5" s="13"/>
      <c r="AV5" s="13"/>
      <c r="AW5" s="13"/>
      <c r="AX5" s="13"/>
      <c r="AY5" s="13"/>
      <c r="BA5" s="13"/>
      <c r="BC5" s="13"/>
      <c r="BD5" s="13"/>
      <c r="BF5" s="13"/>
      <c r="BK5" s="13"/>
      <c r="BP5" s="13"/>
      <c r="BS5" s="13"/>
      <c r="BT5" s="13"/>
      <c r="BX5" s="13"/>
      <c r="CD5" s="13"/>
      <c r="CE5" s="13"/>
      <c r="CF5" s="13"/>
      <c r="CG5" s="13"/>
      <c r="CK5" s="13"/>
      <c r="CL5" s="13"/>
      <c r="CM5" s="13"/>
      <c r="CN5" s="13"/>
      <c r="CO5" s="13"/>
      <c r="CT5" s="13"/>
    </row>
    <row r="6" spans="2:99">
      <c r="B6" s="13" t="s">
        <v>2</v>
      </c>
      <c r="C6" s="11" t="s">
        <v>86</v>
      </c>
      <c r="D6" s="12">
        <v>5520</v>
      </c>
      <c r="E6" s="12">
        <v>15197</v>
      </c>
      <c r="F6" s="12">
        <v>353</v>
      </c>
      <c r="G6" s="12">
        <v>390</v>
      </c>
      <c r="H6" s="12">
        <v>0</v>
      </c>
      <c r="I6" s="12">
        <v>0</v>
      </c>
      <c r="J6" s="12">
        <v>0</v>
      </c>
      <c r="K6" s="12">
        <v>0</v>
      </c>
      <c r="L6" s="12">
        <v>0</v>
      </c>
      <c r="M6" s="12">
        <v>103807</v>
      </c>
      <c r="N6" s="12">
        <v>4376</v>
      </c>
      <c r="O6" s="12">
        <v>7083</v>
      </c>
      <c r="P6" s="12">
        <v>12489</v>
      </c>
      <c r="Q6" s="12">
        <v>6479</v>
      </c>
      <c r="R6" s="12">
        <v>51</v>
      </c>
      <c r="S6" s="12">
        <v>0</v>
      </c>
      <c r="T6" s="12">
        <v>0</v>
      </c>
      <c r="U6" s="12">
        <v>24</v>
      </c>
      <c r="V6" s="12">
        <v>0</v>
      </c>
      <c r="W6" s="12">
        <v>0</v>
      </c>
      <c r="X6" s="12">
        <v>0</v>
      </c>
      <c r="Y6" s="12">
        <v>0</v>
      </c>
      <c r="Z6" s="12">
        <v>32</v>
      </c>
      <c r="AA6" s="12">
        <v>0</v>
      </c>
      <c r="AB6" s="12">
        <v>0</v>
      </c>
      <c r="AC6" s="12">
        <v>242</v>
      </c>
      <c r="AD6" s="12">
        <v>0</v>
      </c>
      <c r="AE6" s="12">
        <v>2</v>
      </c>
      <c r="AF6" s="12">
        <v>0</v>
      </c>
      <c r="AG6" s="12">
        <v>1300</v>
      </c>
      <c r="AH6" s="12">
        <v>0</v>
      </c>
      <c r="AI6" s="12">
        <v>0</v>
      </c>
      <c r="AJ6" s="12">
        <v>0</v>
      </c>
      <c r="AK6" s="12">
        <v>0</v>
      </c>
      <c r="AL6" s="12">
        <v>4</v>
      </c>
      <c r="AM6" s="12">
        <v>0</v>
      </c>
      <c r="AN6" s="12">
        <v>0</v>
      </c>
      <c r="AO6" s="12">
        <v>0</v>
      </c>
      <c r="AP6" s="12">
        <v>0</v>
      </c>
      <c r="AQ6" s="12">
        <v>0</v>
      </c>
      <c r="AR6" s="12">
        <v>0</v>
      </c>
      <c r="AS6" s="12">
        <v>0</v>
      </c>
      <c r="AT6" s="12">
        <v>0</v>
      </c>
      <c r="AU6" s="12">
        <v>0</v>
      </c>
      <c r="AV6" s="12">
        <v>0</v>
      </c>
      <c r="AW6" s="12">
        <v>0</v>
      </c>
      <c r="AX6" s="12">
        <v>0</v>
      </c>
      <c r="AY6" s="12">
        <v>0</v>
      </c>
      <c r="AZ6" s="12">
        <v>0</v>
      </c>
      <c r="BA6" s="12">
        <v>0</v>
      </c>
      <c r="BB6" s="12">
        <v>0</v>
      </c>
      <c r="BC6" s="12">
        <v>0</v>
      </c>
      <c r="BD6" s="12">
        <v>0</v>
      </c>
      <c r="BE6" s="12">
        <v>0</v>
      </c>
      <c r="BF6" s="12">
        <v>55</v>
      </c>
      <c r="BG6" s="12">
        <v>0</v>
      </c>
      <c r="BH6" s="12">
        <v>2</v>
      </c>
      <c r="BI6" s="12">
        <v>1266</v>
      </c>
      <c r="BJ6" s="12">
        <v>0</v>
      </c>
      <c r="BK6" s="12">
        <v>0</v>
      </c>
      <c r="BL6" s="12">
        <v>0</v>
      </c>
      <c r="BM6" s="12">
        <v>0</v>
      </c>
      <c r="BN6" s="12">
        <v>151</v>
      </c>
      <c r="BO6" s="12">
        <v>0</v>
      </c>
      <c r="BP6" s="12">
        <v>0</v>
      </c>
      <c r="BQ6" s="12">
        <v>0</v>
      </c>
      <c r="BR6" s="12">
        <v>0</v>
      </c>
      <c r="BS6" s="12">
        <v>0</v>
      </c>
      <c r="BT6" s="12">
        <v>0</v>
      </c>
      <c r="BU6" s="12">
        <v>0</v>
      </c>
      <c r="BV6" s="12">
        <v>0</v>
      </c>
      <c r="BW6" s="12">
        <v>0</v>
      </c>
      <c r="BX6" s="12">
        <v>15</v>
      </c>
      <c r="BY6" s="12">
        <v>0</v>
      </c>
      <c r="BZ6" s="12">
        <v>0</v>
      </c>
      <c r="CA6" s="12">
        <v>0</v>
      </c>
      <c r="CB6" s="12">
        <v>0</v>
      </c>
      <c r="CC6" s="12">
        <v>0</v>
      </c>
      <c r="CD6" s="12">
        <v>2011</v>
      </c>
      <c r="CE6" s="12">
        <v>0</v>
      </c>
      <c r="CF6" s="12">
        <v>0</v>
      </c>
      <c r="CG6" s="12">
        <v>7174</v>
      </c>
      <c r="CH6" s="12">
        <v>0</v>
      </c>
      <c r="CI6" s="12">
        <v>287</v>
      </c>
      <c r="CJ6" s="12">
        <f t="shared" ref="CJ6:CJ21" si="0">SUM(D6:CI6)</f>
        <v>168310</v>
      </c>
      <c r="CK6" s="12">
        <v>1184</v>
      </c>
      <c r="CL6" s="12">
        <v>52374</v>
      </c>
      <c r="CM6" s="12">
        <v>0</v>
      </c>
      <c r="CN6" s="12">
        <v>0</v>
      </c>
      <c r="CO6" s="12">
        <v>1028</v>
      </c>
      <c r="CP6" s="12">
        <v>-1232</v>
      </c>
      <c r="CQ6" s="12">
        <v>145507</v>
      </c>
      <c r="CR6" s="12">
        <f t="shared" ref="CR6:CR21" si="1">SUM(CK6:CQ6)</f>
        <v>198861</v>
      </c>
      <c r="CS6" s="12">
        <f t="shared" ref="CS6:CS37" si="2">CR6+CJ6</f>
        <v>367171</v>
      </c>
      <c r="CT6" s="12">
        <v>-49787</v>
      </c>
      <c r="CU6" s="12">
        <f t="shared" ref="CU6:CU21" si="3">CS6+CT6</f>
        <v>317384</v>
      </c>
    </row>
    <row r="7" spans="2:99">
      <c r="B7" s="13" t="s">
        <v>3</v>
      </c>
      <c r="C7" s="11" t="s">
        <v>87</v>
      </c>
      <c r="D7" s="12">
        <v>1506</v>
      </c>
      <c r="E7" s="12">
        <v>4863</v>
      </c>
      <c r="F7" s="12">
        <v>551</v>
      </c>
      <c r="G7" s="12">
        <v>194</v>
      </c>
      <c r="H7" s="12">
        <v>1</v>
      </c>
      <c r="I7" s="12">
        <v>0</v>
      </c>
      <c r="J7" s="12">
        <v>0</v>
      </c>
      <c r="K7" s="12">
        <v>0</v>
      </c>
      <c r="L7" s="12">
        <v>0</v>
      </c>
      <c r="M7" s="12">
        <v>58597</v>
      </c>
      <c r="N7" s="12">
        <v>10</v>
      </c>
      <c r="O7" s="12">
        <v>17</v>
      </c>
      <c r="P7" s="12">
        <v>0</v>
      </c>
      <c r="Q7" s="12">
        <v>1096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3</v>
      </c>
      <c r="Y7" s="12">
        <v>0</v>
      </c>
      <c r="Z7" s="12">
        <v>0</v>
      </c>
      <c r="AA7" s="12">
        <v>0</v>
      </c>
      <c r="AB7" s="12">
        <v>0</v>
      </c>
      <c r="AC7" s="12">
        <v>1</v>
      </c>
      <c r="AD7" s="12">
        <v>0</v>
      </c>
      <c r="AE7" s="12">
        <v>0</v>
      </c>
      <c r="AF7" s="12">
        <v>0</v>
      </c>
      <c r="AG7" s="12">
        <v>0</v>
      </c>
      <c r="AH7" s="12">
        <v>0</v>
      </c>
      <c r="AI7" s="12">
        <v>0</v>
      </c>
      <c r="AJ7" s="12">
        <v>0</v>
      </c>
      <c r="AK7" s="12">
        <v>0</v>
      </c>
      <c r="AL7" s="12">
        <v>0</v>
      </c>
      <c r="AM7" s="12">
        <v>0</v>
      </c>
      <c r="AN7" s="12">
        <v>0</v>
      </c>
      <c r="AO7" s="12">
        <v>0</v>
      </c>
      <c r="AP7" s="12">
        <v>0</v>
      </c>
      <c r="AQ7" s="12">
        <v>0</v>
      </c>
      <c r="AR7" s="12">
        <v>0</v>
      </c>
      <c r="AS7" s="12">
        <v>0</v>
      </c>
      <c r="AT7" s="12">
        <v>0</v>
      </c>
      <c r="AU7" s="12">
        <v>0</v>
      </c>
      <c r="AV7" s="12">
        <v>0</v>
      </c>
      <c r="AW7" s="12">
        <v>0</v>
      </c>
      <c r="AX7" s="12">
        <v>0</v>
      </c>
      <c r="AY7" s="12">
        <v>0</v>
      </c>
      <c r="AZ7" s="12">
        <v>0</v>
      </c>
      <c r="BA7" s="12">
        <v>0</v>
      </c>
      <c r="BB7" s="12">
        <v>0</v>
      </c>
      <c r="BC7" s="12">
        <v>0</v>
      </c>
      <c r="BD7" s="12">
        <v>0</v>
      </c>
      <c r="BE7" s="12">
        <v>0</v>
      </c>
      <c r="BF7" s="12">
        <v>0</v>
      </c>
      <c r="BG7" s="12">
        <v>0</v>
      </c>
      <c r="BH7" s="12">
        <v>0</v>
      </c>
      <c r="BI7" s="12">
        <v>0</v>
      </c>
      <c r="BJ7" s="12">
        <v>0</v>
      </c>
      <c r="BK7" s="12">
        <v>0</v>
      </c>
      <c r="BL7" s="12">
        <v>0</v>
      </c>
      <c r="BM7" s="12">
        <v>0</v>
      </c>
      <c r="BN7" s="12">
        <v>0</v>
      </c>
      <c r="BO7" s="12">
        <v>0</v>
      </c>
      <c r="BP7" s="12">
        <v>0</v>
      </c>
      <c r="BQ7" s="12">
        <v>0</v>
      </c>
      <c r="BR7" s="12">
        <v>0</v>
      </c>
      <c r="BS7" s="12">
        <v>0</v>
      </c>
      <c r="BT7" s="12">
        <v>0</v>
      </c>
      <c r="BU7" s="12">
        <v>0</v>
      </c>
      <c r="BV7" s="12">
        <v>0</v>
      </c>
      <c r="BW7" s="12">
        <v>0</v>
      </c>
      <c r="BX7" s="12">
        <v>2</v>
      </c>
      <c r="BY7" s="12">
        <v>0</v>
      </c>
      <c r="BZ7" s="12">
        <v>0</v>
      </c>
      <c r="CA7" s="12">
        <v>0</v>
      </c>
      <c r="CB7" s="12">
        <v>0</v>
      </c>
      <c r="CC7" s="12">
        <v>192</v>
      </c>
      <c r="CD7" s="12">
        <v>341</v>
      </c>
      <c r="CE7" s="12">
        <v>0</v>
      </c>
      <c r="CF7" s="12">
        <v>0</v>
      </c>
      <c r="CG7" s="12">
        <v>1908</v>
      </c>
      <c r="CH7" s="12">
        <v>0</v>
      </c>
      <c r="CI7" s="12">
        <v>35</v>
      </c>
      <c r="CJ7" s="12">
        <f t="shared" si="0"/>
        <v>69317</v>
      </c>
      <c r="CK7" s="12">
        <v>91</v>
      </c>
      <c r="CL7" s="12">
        <v>15463</v>
      </c>
      <c r="CM7" s="12">
        <v>0</v>
      </c>
      <c r="CN7" s="12">
        <v>0</v>
      </c>
      <c r="CO7" s="12">
        <v>12318</v>
      </c>
      <c r="CP7" s="12">
        <v>1803</v>
      </c>
      <c r="CQ7" s="12">
        <v>40235</v>
      </c>
      <c r="CR7" s="12">
        <f t="shared" si="1"/>
        <v>69910</v>
      </c>
      <c r="CS7" s="12">
        <f t="shared" si="2"/>
        <v>139227</v>
      </c>
      <c r="CT7" s="12">
        <v>-18058</v>
      </c>
      <c r="CU7" s="12">
        <f t="shared" si="3"/>
        <v>121169</v>
      </c>
    </row>
    <row r="8" spans="2:99">
      <c r="B8" s="13" t="s">
        <v>4</v>
      </c>
      <c r="C8" s="11" t="s">
        <v>204</v>
      </c>
      <c r="D8" s="12">
        <v>12647</v>
      </c>
      <c r="E8" s="12">
        <v>4160</v>
      </c>
      <c r="F8" s="12">
        <v>0</v>
      </c>
      <c r="G8" s="12">
        <v>481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0</v>
      </c>
      <c r="AK8" s="12">
        <v>0</v>
      </c>
      <c r="AL8" s="12">
        <v>0</v>
      </c>
      <c r="AM8" s="12">
        <v>0</v>
      </c>
      <c r="AN8" s="12">
        <v>0</v>
      </c>
      <c r="AO8" s="12">
        <v>0</v>
      </c>
      <c r="AP8" s="12">
        <v>0</v>
      </c>
      <c r="AQ8" s="12">
        <v>0</v>
      </c>
      <c r="AR8" s="12">
        <v>0</v>
      </c>
      <c r="AS8" s="12">
        <v>0</v>
      </c>
      <c r="AT8" s="12">
        <v>0</v>
      </c>
      <c r="AU8" s="12">
        <v>0</v>
      </c>
      <c r="AV8" s="12">
        <v>0</v>
      </c>
      <c r="AW8" s="12">
        <v>0</v>
      </c>
      <c r="AX8" s="12">
        <v>0</v>
      </c>
      <c r="AY8" s="12">
        <v>0</v>
      </c>
      <c r="AZ8" s="12">
        <v>0</v>
      </c>
      <c r="BA8" s="12">
        <v>0</v>
      </c>
      <c r="BB8" s="12">
        <v>0</v>
      </c>
      <c r="BC8" s="12">
        <v>0</v>
      </c>
      <c r="BD8" s="12">
        <v>0</v>
      </c>
      <c r="BE8" s="12">
        <v>0</v>
      </c>
      <c r="BF8" s="12">
        <v>0</v>
      </c>
      <c r="BG8" s="12">
        <v>0</v>
      </c>
      <c r="BH8" s="12">
        <v>0</v>
      </c>
      <c r="BI8" s="12">
        <v>0</v>
      </c>
      <c r="BJ8" s="12">
        <v>0</v>
      </c>
      <c r="BK8" s="12">
        <v>0</v>
      </c>
      <c r="BL8" s="12">
        <v>0</v>
      </c>
      <c r="BM8" s="12">
        <v>0</v>
      </c>
      <c r="BN8" s="12">
        <v>0</v>
      </c>
      <c r="BO8" s="12">
        <v>0</v>
      </c>
      <c r="BP8" s="12">
        <v>0</v>
      </c>
      <c r="BQ8" s="12">
        <v>0</v>
      </c>
      <c r="BR8" s="12">
        <v>0</v>
      </c>
      <c r="BS8" s="12">
        <v>0</v>
      </c>
      <c r="BT8" s="12">
        <v>0</v>
      </c>
      <c r="BU8" s="12">
        <v>0</v>
      </c>
      <c r="BV8" s="12">
        <v>0</v>
      </c>
      <c r="BW8" s="12">
        <v>0</v>
      </c>
      <c r="BX8" s="12">
        <v>0</v>
      </c>
      <c r="BY8" s="12">
        <v>0</v>
      </c>
      <c r="BZ8" s="12">
        <v>0</v>
      </c>
      <c r="CA8" s="12">
        <v>0</v>
      </c>
      <c r="CB8" s="12">
        <v>0</v>
      </c>
      <c r="CC8" s="12">
        <v>0</v>
      </c>
      <c r="CD8" s="12">
        <v>0</v>
      </c>
      <c r="CE8" s="12">
        <v>0</v>
      </c>
      <c r="CF8" s="12">
        <v>0</v>
      </c>
      <c r="CG8" s="12">
        <v>111</v>
      </c>
      <c r="CH8" s="12">
        <v>0</v>
      </c>
      <c r="CI8" s="12">
        <v>3</v>
      </c>
      <c r="CJ8" s="12">
        <f t="shared" si="0"/>
        <v>17402</v>
      </c>
      <c r="CK8" s="12">
        <v>0</v>
      </c>
      <c r="CL8" s="12">
        <v>647</v>
      </c>
      <c r="CM8" s="12">
        <v>0</v>
      </c>
      <c r="CN8" s="12">
        <v>0</v>
      </c>
      <c r="CO8" s="12">
        <v>0</v>
      </c>
      <c r="CP8" s="12">
        <v>0</v>
      </c>
      <c r="CQ8" s="12">
        <v>0</v>
      </c>
      <c r="CR8" s="12">
        <f t="shared" si="1"/>
        <v>647</v>
      </c>
      <c r="CS8" s="12">
        <f t="shared" si="2"/>
        <v>18049</v>
      </c>
      <c r="CT8" s="12">
        <v>0</v>
      </c>
      <c r="CU8" s="12">
        <f t="shared" si="3"/>
        <v>18049</v>
      </c>
    </row>
    <row r="9" spans="2:99">
      <c r="B9" s="13" t="s">
        <v>5</v>
      </c>
      <c r="C9" s="11" t="s">
        <v>205</v>
      </c>
      <c r="D9" s="12">
        <v>139</v>
      </c>
      <c r="E9" s="12">
        <v>0</v>
      </c>
      <c r="F9" s="12">
        <v>0</v>
      </c>
      <c r="G9" s="12">
        <v>21041</v>
      </c>
      <c r="H9" s="12">
        <v>0</v>
      </c>
      <c r="I9" s="12">
        <v>0</v>
      </c>
      <c r="J9" s="12">
        <v>3</v>
      </c>
      <c r="K9" s="12">
        <v>0</v>
      </c>
      <c r="L9" s="12">
        <v>0</v>
      </c>
      <c r="M9" s="12">
        <v>329</v>
      </c>
      <c r="N9" s="12">
        <v>0</v>
      </c>
      <c r="O9" s="12">
        <v>0</v>
      </c>
      <c r="P9" s="12">
        <v>0</v>
      </c>
      <c r="Q9" s="12">
        <v>1</v>
      </c>
      <c r="R9" s="12">
        <v>0</v>
      </c>
      <c r="S9" s="12">
        <v>33234</v>
      </c>
      <c r="T9" s="12">
        <v>12</v>
      </c>
      <c r="U9" s="12">
        <v>502</v>
      </c>
      <c r="V9" s="12">
        <v>0</v>
      </c>
      <c r="W9" s="12">
        <v>0</v>
      </c>
      <c r="X9" s="12">
        <v>0</v>
      </c>
      <c r="Y9" s="12">
        <v>5</v>
      </c>
      <c r="Z9" s="12">
        <v>0</v>
      </c>
      <c r="AA9" s="12">
        <v>0</v>
      </c>
      <c r="AB9" s="12">
        <v>0</v>
      </c>
      <c r="AC9" s="12">
        <v>20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0</v>
      </c>
      <c r="AK9" s="12">
        <v>0</v>
      </c>
      <c r="AL9" s="12">
        <v>0</v>
      </c>
      <c r="AM9" s="12">
        <v>8</v>
      </c>
      <c r="AN9" s="12">
        <v>0</v>
      </c>
      <c r="AO9" s="12">
        <v>0</v>
      </c>
      <c r="AP9" s="12">
        <v>0</v>
      </c>
      <c r="AQ9" s="12">
        <v>0</v>
      </c>
      <c r="AR9" s="12">
        <v>0</v>
      </c>
      <c r="AS9" s="12">
        <v>0</v>
      </c>
      <c r="AT9" s="12">
        <v>0</v>
      </c>
      <c r="AU9" s="12">
        <v>0</v>
      </c>
      <c r="AV9" s="12">
        <v>0</v>
      </c>
      <c r="AW9" s="12">
        <v>0</v>
      </c>
      <c r="AX9" s="12">
        <v>0</v>
      </c>
      <c r="AY9" s="12">
        <v>0</v>
      </c>
      <c r="AZ9" s="12">
        <v>0</v>
      </c>
      <c r="BA9" s="12">
        <v>0</v>
      </c>
      <c r="BB9" s="12">
        <v>0</v>
      </c>
      <c r="BC9" s="12">
        <v>21</v>
      </c>
      <c r="BD9" s="12">
        <v>0</v>
      </c>
      <c r="BE9" s="12">
        <v>0</v>
      </c>
      <c r="BF9" s="12">
        <v>21</v>
      </c>
      <c r="BG9" s="12">
        <v>298</v>
      </c>
      <c r="BH9" s="12">
        <v>19</v>
      </c>
      <c r="BI9" s="12">
        <v>1664</v>
      </c>
      <c r="BJ9" s="12">
        <v>0</v>
      </c>
      <c r="BK9" s="12">
        <v>0</v>
      </c>
      <c r="BL9" s="12">
        <v>0</v>
      </c>
      <c r="BM9" s="12">
        <v>0</v>
      </c>
      <c r="BN9" s="12">
        <v>0</v>
      </c>
      <c r="BO9" s="12">
        <v>0</v>
      </c>
      <c r="BP9" s="12">
        <v>0</v>
      </c>
      <c r="BQ9" s="12">
        <v>0</v>
      </c>
      <c r="BR9" s="12">
        <v>0</v>
      </c>
      <c r="BS9" s="12">
        <v>0</v>
      </c>
      <c r="BT9" s="12">
        <v>0</v>
      </c>
      <c r="BU9" s="12">
        <v>0</v>
      </c>
      <c r="BV9" s="12">
        <v>0</v>
      </c>
      <c r="BW9" s="12">
        <v>0</v>
      </c>
      <c r="BX9" s="12">
        <v>0</v>
      </c>
      <c r="BY9" s="12">
        <v>0</v>
      </c>
      <c r="BZ9" s="12">
        <v>0</v>
      </c>
      <c r="CA9" s="12">
        <v>0</v>
      </c>
      <c r="CB9" s="12">
        <v>0</v>
      </c>
      <c r="CC9" s="12">
        <v>0</v>
      </c>
      <c r="CD9" s="12">
        <v>31</v>
      </c>
      <c r="CE9" s="12">
        <v>0</v>
      </c>
      <c r="CF9" s="12">
        <v>0</v>
      </c>
      <c r="CG9" s="12">
        <v>319</v>
      </c>
      <c r="CH9" s="12">
        <v>0</v>
      </c>
      <c r="CI9" s="12">
        <v>145</v>
      </c>
      <c r="CJ9" s="12">
        <f t="shared" si="0"/>
        <v>57812</v>
      </c>
      <c r="CK9" s="12">
        <v>219</v>
      </c>
      <c r="CL9" s="12">
        <v>6920</v>
      </c>
      <c r="CM9" s="12">
        <v>0</v>
      </c>
      <c r="CN9" s="12">
        <v>0</v>
      </c>
      <c r="CO9" s="12">
        <v>0</v>
      </c>
      <c r="CP9" s="12">
        <v>1646</v>
      </c>
      <c r="CQ9" s="12">
        <v>2325</v>
      </c>
      <c r="CR9" s="12">
        <f t="shared" si="1"/>
        <v>11110</v>
      </c>
      <c r="CS9" s="12">
        <f t="shared" si="2"/>
        <v>68922</v>
      </c>
      <c r="CT9" s="12">
        <v>-13626</v>
      </c>
      <c r="CU9" s="12">
        <f t="shared" si="3"/>
        <v>55296</v>
      </c>
    </row>
    <row r="10" spans="2:99">
      <c r="B10" s="13" t="s">
        <v>6</v>
      </c>
      <c r="C10" s="11" t="s">
        <v>206</v>
      </c>
      <c r="D10" s="12">
        <v>0</v>
      </c>
      <c r="E10" s="12">
        <v>0</v>
      </c>
      <c r="F10" s="12">
        <v>0</v>
      </c>
      <c r="G10" s="12">
        <v>0</v>
      </c>
      <c r="H10" s="12">
        <v>8035</v>
      </c>
      <c r="I10" s="12">
        <v>0</v>
      </c>
      <c r="J10" s="12">
        <v>0</v>
      </c>
      <c r="K10" s="12">
        <v>0</v>
      </c>
      <c r="L10" s="12">
        <v>0</v>
      </c>
      <c r="M10" s="12">
        <v>21001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0</v>
      </c>
      <c r="AC10" s="12">
        <v>5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0</v>
      </c>
      <c r="AK10" s="12">
        <v>0</v>
      </c>
      <c r="AL10" s="12">
        <v>0</v>
      </c>
      <c r="AM10" s="12">
        <v>0</v>
      </c>
      <c r="AN10" s="12">
        <v>0</v>
      </c>
      <c r="AO10" s="12">
        <v>0</v>
      </c>
      <c r="AP10" s="12">
        <v>0</v>
      </c>
      <c r="AQ10" s="12">
        <v>0</v>
      </c>
      <c r="AR10" s="12">
        <v>0</v>
      </c>
      <c r="AS10" s="12">
        <v>0</v>
      </c>
      <c r="AT10" s="12">
        <v>0</v>
      </c>
      <c r="AU10" s="12">
        <v>0</v>
      </c>
      <c r="AV10" s="12">
        <v>0</v>
      </c>
      <c r="AW10" s="12">
        <v>0</v>
      </c>
      <c r="AX10" s="12">
        <v>0</v>
      </c>
      <c r="AY10" s="12">
        <v>0</v>
      </c>
      <c r="AZ10" s="12">
        <v>0</v>
      </c>
      <c r="BA10" s="12">
        <v>0</v>
      </c>
      <c r="BB10" s="12">
        <v>0</v>
      </c>
      <c r="BC10" s="12">
        <v>0</v>
      </c>
      <c r="BD10" s="12">
        <v>0</v>
      </c>
      <c r="BE10" s="12">
        <v>0</v>
      </c>
      <c r="BF10" s="12">
        <v>122</v>
      </c>
      <c r="BG10" s="12">
        <v>0</v>
      </c>
      <c r="BH10" s="12">
        <v>0</v>
      </c>
      <c r="BI10" s="12">
        <v>0</v>
      </c>
      <c r="BJ10" s="12">
        <v>0</v>
      </c>
      <c r="BK10" s="12">
        <v>0</v>
      </c>
      <c r="BL10" s="12">
        <v>0</v>
      </c>
      <c r="BM10" s="12">
        <v>0</v>
      </c>
      <c r="BN10" s="12">
        <v>0</v>
      </c>
      <c r="BO10" s="12">
        <v>0</v>
      </c>
      <c r="BP10" s="12">
        <v>0</v>
      </c>
      <c r="BQ10" s="12">
        <v>0</v>
      </c>
      <c r="BR10" s="12">
        <v>0</v>
      </c>
      <c r="BS10" s="12">
        <v>0</v>
      </c>
      <c r="BT10" s="12">
        <v>0</v>
      </c>
      <c r="BU10" s="12">
        <v>0</v>
      </c>
      <c r="BV10" s="12">
        <v>0</v>
      </c>
      <c r="BW10" s="12">
        <v>0</v>
      </c>
      <c r="BX10" s="12">
        <v>1</v>
      </c>
      <c r="BY10" s="12">
        <v>0</v>
      </c>
      <c r="BZ10" s="12">
        <v>0</v>
      </c>
      <c r="CA10" s="12">
        <v>0</v>
      </c>
      <c r="CB10" s="12">
        <v>0</v>
      </c>
      <c r="CC10" s="12">
        <v>0</v>
      </c>
      <c r="CD10" s="12">
        <v>563</v>
      </c>
      <c r="CE10" s="12">
        <v>0</v>
      </c>
      <c r="CF10" s="12">
        <v>0</v>
      </c>
      <c r="CG10" s="12">
        <v>3564</v>
      </c>
      <c r="CH10" s="12">
        <v>0</v>
      </c>
      <c r="CI10" s="12">
        <v>51</v>
      </c>
      <c r="CJ10" s="12">
        <f t="shared" si="0"/>
        <v>33342</v>
      </c>
      <c r="CK10" s="12">
        <v>2542</v>
      </c>
      <c r="CL10" s="12">
        <v>45020</v>
      </c>
      <c r="CM10" s="12">
        <v>0</v>
      </c>
      <c r="CN10" s="12">
        <v>0</v>
      </c>
      <c r="CO10" s="12">
        <v>0</v>
      </c>
      <c r="CP10" s="12">
        <v>562</v>
      </c>
      <c r="CQ10" s="12">
        <v>14958</v>
      </c>
      <c r="CR10" s="12">
        <f t="shared" si="1"/>
        <v>63082</v>
      </c>
      <c r="CS10" s="12">
        <f t="shared" si="2"/>
        <v>96424</v>
      </c>
      <c r="CT10" s="12">
        <v>-24731</v>
      </c>
      <c r="CU10" s="12">
        <f t="shared" si="3"/>
        <v>71693</v>
      </c>
    </row>
    <row r="11" spans="2:99">
      <c r="B11" s="13" t="s">
        <v>7</v>
      </c>
      <c r="C11" s="11" t="s">
        <v>91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0</v>
      </c>
      <c r="X11" s="12">
        <v>0</v>
      </c>
      <c r="Y11" s="12">
        <v>4</v>
      </c>
      <c r="Z11" s="12">
        <v>0</v>
      </c>
      <c r="AA11" s="12">
        <v>13</v>
      </c>
      <c r="AB11" s="12">
        <v>0</v>
      </c>
      <c r="AC11" s="12">
        <v>0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0</v>
      </c>
      <c r="AK11" s="12">
        <v>0</v>
      </c>
      <c r="AL11" s="12">
        <v>48</v>
      </c>
      <c r="AM11" s="12">
        <v>657</v>
      </c>
      <c r="AN11" s="12">
        <v>0</v>
      </c>
      <c r="AO11" s="12">
        <v>0</v>
      </c>
      <c r="AP11" s="12">
        <v>165</v>
      </c>
      <c r="AQ11" s="12">
        <v>0</v>
      </c>
      <c r="AR11" s="12">
        <v>0</v>
      </c>
      <c r="AS11" s="12">
        <v>0</v>
      </c>
      <c r="AT11" s="12">
        <v>0</v>
      </c>
      <c r="AU11" s="12">
        <v>0</v>
      </c>
      <c r="AV11" s="12">
        <v>0</v>
      </c>
      <c r="AW11" s="12">
        <v>0</v>
      </c>
      <c r="AX11" s="12">
        <v>0</v>
      </c>
      <c r="AY11" s="12">
        <v>0</v>
      </c>
      <c r="AZ11" s="12">
        <v>0</v>
      </c>
      <c r="BA11" s="12">
        <v>0</v>
      </c>
      <c r="BB11" s="12">
        <v>0</v>
      </c>
      <c r="BC11" s="12">
        <v>0</v>
      </c>
      <c r="BD11" s="12">
        <v>0</v>
      </c>
      <c r="BE11" s="12">
        <v>0</v>
      </c>
      <c r="BF11" s="12">
        <v>0</v>
      </c>
      <c r="BG11" s="12">
        <v>0</v>
      </c>
      <c r="BH11" s="12">
        <v>0</v>
      </c>
      <c r="BI11" s="12">
        <v>0</v>
      </c>
      <c r="BJ11" s="12">
        <v>0</v>
      </c>
      <c r="BK11" s="12">
        <v>0</v>
      </c>
      <c r="BL11" s="12">
        <v>0</v>
      </c>
      <c r="BM11" s="12">
        <v>0</v>
      </c>
      <c r="BN11" s="12">
        <v>0</v>
      </c>
      <c r="BO11" s="12">
        <v>0</v>
      </c>
      <c r="BP11" s="12">
        <v>0</v>
      </c>
      <c r="BQ11" s="12">
        <v>0</v>
      </c>
      <c r="BR11" s="12">
        <v>0</v>
      </c>
      <c r="BS11" s="12">
        <v>0</v>
      </c>
      <c r="BT11" s="12">
        <v>0</v>
      </c>
      <c r="BU11" s="12">
        <v>0</v>
      </c>
      <c r="BV11" s="12">
        <v>0</v>
      </c>
      <c r="BW11" s="12">
        <v>0</v>
      </c>
      <c r="BX11" s="12">
        <v>0</v>
      </c>
      <c r="BY11" s="12">
        <v>0</v>
      </c>
      <c r="BZ11" s="12">
        <v>0</v>
      </c>
      <c r="CA11" s="12">
        <v>1</v>
      </c>
      <c r="CB11" s="12">
        <v>0</v>
      </c>
      <c r="CC11" s="12">
        <v>0</v>
      </c>
      <c r="CD11" s="12">
        <v>0</v>
      </c>
      <c r="CE11" s="12">
        <v>0</v>
      </c>
      <c r="CF11" s="12">
        <v>0</v>
      </c>
      <c r="CG11" s="12">
        <v>0</v>
      </c>
      <c r="CH11" s="12">
        <v>0</v>
      </c>
      <c r="CI11" s="12">
        <v>59</v>
      </c>
      <c r="CJ11" s="12">
        <f t="shared" si="0"/>
        <v>947</v>
      </c>
      <c r="CK11" s="12">
        <v>0</v>
      </c>
      <c r="CL11" s="12">
        <v>0</v>
      </c>
      <c r="CM11" s="12">
        <v>0</v>
      </c>
      <c r="CN11" s="12">
        <v>0</v>
      </c>
      <c r="CO11" s="12">
        <v>0</v>
      </c>
      <c r="CP11" s="12">
        <v>178</v>
      </c>
      <c r="CQ11" s="12">
        <v>0</v>
      </c>
      <c r="CR11" s="12">
        <f t="shared" si="1"/>
        <v>178</v>
      </c>
      <c r="CS11" s="12">
        <f t="shared" si="2"/>
        <v>1125</v>
      </c>
      <c r="CT11" s="12">
        <v>-1061</v>
      </c>
      <c r="CU11" s="12">
        <f t="shared" si="3"/>
        <v>64</v>
      </c>
    </row>
    <row r="12" spans="2:99">
      <c r="B12" s="13" t="s">
        <v>8</v>
      </c>
      <c r="C12" s="11" t="s">
        <v>92</v>
      </c>
      <c r="D12" s="12">
        <v>0</v>
      </c>
      <c r="E12" s="12">
        <v>0</v>
      </c>
      <c r="F12" s="12">
        <v>0</v>
      </c>
      <c r="G12" s="12">
        <v>2</v>
      </c>
      <c r="H12" s="12">
        <v>0</v>
      </c>
      <c r="I12" s="12">
        <v>0</v>
      </c>
      <c r="J12" s="12">
        <v>53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244</v>
      </c>
      <c r="V12" s="12">
        <v>0</v>
      </c>
      <c r="W12" s="12">
        <v>0</v>
      </c>
      <c r="X12" s="12">
        <v>143</v>
      </c>
      <c r="Y12" s="12">
        <v>23</v>
      </c>
      <c r="Z12" s="12">
        <v>27</v>
      </c>
      <c r="AA12" s="12">
        <v>0</v>
      </c>
      <c r="AB12" s="12">
        <v>0</v>
      </c>
      <c r="AC12" s="12">
        <v>27</v>
      </c>
      <c r="AD12" s="12">
        <v>-5</v>
      </c>
      <c r="AE12" s="12">
        <v>458</v>
      </c>
      <c r="AF12" s="12">
        <v>0</v>
      </c>
      <c r="AG12" s="12">
        <v>14</v>
      </c>
      <c r="AH12" s="12">
        <v>0</v>
      </c>
      <c r="AI12" s="12">
        <v>92</v>
      </c>
      <c r="AJ12" s="12">
        <v>10854</v>
      </c>
      <c r="AK12" s="12">
        <v>66</v>
      </c>
      <c r="AL12" s="12">
        <v>2067</v>
      </c>
      <c r="AM12" s="12">
        <v>18</v>
      </c>
      <c r="AN12" s="12">
        <v>0</v>
      </c>
      <c r="AO12" s="12">
        <v>10</v>
      </c>
      <c r="AP12" s="12">
        <v>7</v>
      </c>
      <c r="AQ12" s="12">
        <v>1</v>
      </c>
      <c r="AR12" s="12">
        <v>30</v>
      </c>
      <c r="AS12" s="12">
        <v>0</v>
      </c>
      <c r="AT12" s="12">
        <v>16</v>
      </c>
      <c r="AU12" s="12">
        <v>0</v>
      </c>
      <c r="AV12" s="12">
        <v>5</v>
      </c>
      <c r="AW12" s="12">
        <v>0</v>
      </c>
      <c r="AX12" s="12">
        <v>0</v>
      </c>
      <c r="AY12" s="12">
        <v>0</v>
      </c>
      <c r="AZ12" s="12">
        <v>0</v>
      </c>
      <c r="BA12" s="12">
        <v>0</v>
      </c>
      <c r="BB12" s="12">
        <v>0</v>
      </c>
      <c r="BC12" s="12">
        <v>0</v>
      </c>
      <c r="BD12" s="12">
        <v>0</v>
      </c>
      <c r="BE12" s="12">
        <v>0</v>
      </c>
      <c r="BF12" s="12">
        <v>21</v>
      </c>
      <c r="BG12" s="12">
        <v>2150</v>
      </c>
      <c r="BH12" s="12">
        <v>274</v>
      </c>
      <c r="BI12" s="12">
        <v>15692</v>
      </c>
      <c r="BJ12" s="12">
        <v>0</v>
      </c>
      <c r="BK12" s="12">
        <v>0</v>
      </c>
      <c r="BL12" s="12">
        <v>0</v>
      </c>
      <c r="BM12" s="12">
        <v>0</v>
      </c>
      <c r="BN12" s="12">
        <v>0</v>
      </c>
      <c r="BO12" s="12">
        <v>0</v>
      </c>
      <c r="BP12" s="12">
        <v>0</v>
      </c>
      <c r="BQ12" s="12">
        <v>0</v>
      </c>
      <c r="BR12" s="12">
        <v>0</v>
      </c>
      <c r="BS12" s="12">
        <v>0</v>
      </c>
      <c r="BT12" s="12">
        <v>0</v>
      </c>
      <c r="BU12" s="12">
        <v>0</v>
      </c>
      <c r="BV12" s="12">
        <v>0</v>
      </c>
      <c r="BW12" s="12">
        <v>0</v>
      </c>
      <c r="BX12" s="12">
        <v>0</v>
      </c>
      <c r="BY12" s="12">
        <v>0</v>
      </c>
      <c r="BZ12" s="12">
        <v>0</v>
      </c>
      <c r="CA12" s="12">
        <v>1</v>
      </c>
      <c r="CB12" s="12">
        <v>0</v>
      </c>
      <c r="CC12" s="12">
        <v>0</v>
      </c>
      <c r="CD12" s="12">
        <v>0</v>
      </c>
      <c r="CE12" s="12">
        <v>0</v>
      </c>
      <c r="CF12" s="12">
        <v>0</v>
      </c>
      <c r="CG12" s="12">
        <v>1</v>
      </c>
      <c r="CH12" s="12">
        <v>0</v>
      </c>
      <c r="CI12" s="12">
        <v>53</v>
      </c>
      <c r="CJ12" s="12">
        <f t="shared" si="0"/>
        <v>32344</v>
      </c>
      <c r="CK12" s="12">
        <v>0</v>
      </c>
      <c r="CL12" s="12">
        <v>0</v>
      </c>
      <c r="CM12" s="12">
        <v>0</v>
      </c>
      <c r="CN12" s="12">
        <v>0</v>
      </c>
      <c r="CO12" s="12">
        <v>-20</v>
      </c>
      <c r="CP12" s="12">
        <v>5857</v>
      </c>
      <c r="CQ12" s="12">
        <v>17053</v>
      </c>
      <c r="CR12" s="12">
        <f t="shared" si="1"/>
        <v>22890</v>
      </c>
      <c r="CS12" s="12">
        <f t="shared" si="2"/>
        <v>55234</v>
      </c>
      <c r="CT12" s="12">
        <v>-4491</v>
      </c>
      <c r="CU12" s="12">
        <f t="shared" si="3"/>
        <v>50743</v>
      </c>
    </row>
    <row r="13" spans="2:99">
      <c r="B13" s="13" t="s">
        <v>9</v>
      </c>
      <c r="C13" s="11" t="s">
        <v>93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2">
        <v>3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  <c r="U13" s="12">
        <v>157</v>
      </c>
      <c r="V13" s="12">
        <v>0</v>
      </c>
      <c r="W13" s="12">
        <v>0</v>
      </c>
      <c r="X13" s="12">
        <v>7</v>
      </c>
      <c r="Y13" s="12">
        <v>6</v>
      </c>
      <c r="Z13" s="12">
        <v>21</v>
      </c>
      <c r="AA13" s="12">
        <v>12</v>
      </c>
      <c r="AB13" s="12">
        <v>24</v>
      </c>
      <c r="AC13" s="12">
        <v>1</v>
      </c>
      <c r="AD13" s="12">
        <v>1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50</v>
      </c>
      <c r="AK13" s="12">
        <v>0</v>
      </c>
      <c r="AL13" s="12">
        <v>36</v>
      </c>
      <c r="AM13" s="12">
        <v>30</v>
      </c>
      <c r="AN13" s="12">
        <v>0</v>
      </c>
      <c r="AO13" s="12">
        <v>0</v>
      </c>
      <c r="AP13" s="12">
        <v>0</v>
      </c>
      <c r="AQ13" s="12">
        <v>0</v>
      </c>
      <c r="AR13" s="12">
        <v>0</v>
      </c>
      <c r="AS13" s="12">
        <v>1</v>
      </c>
      <c r="AT13" s="12">
        <v>0</v>
      </c>
      <c r="AU13" s="12">
        <v>0</v>
      </c>
      <c r="AV13" s="12">
        <v>0</v>
      </c>
      <c r="AW13" s="12">
        <v>0</v>
      </c>
      <c r="AX13" s="12">
        <v>0</v>
      </c>
      <c r="AY13" s="12">
        <v>0</v>
      </c>
      <c r="AZ13" s="12">
        <v>0</v>
      </c>
      <c r="BA13" s="12">
        <v>0</v>
      </c>
      <c r="BB13" s="12">
        <v>0</v>
      </c>
      <c r="BC13" s="12">
        <v>0</v>
      </c>
      <c r="BD13" s="12">
        <v>0</v>
      </c>
      <c r="BE13" s="12">
        <v>0</v>
      </c>
      <c r="BF13" s="12">
        <v>0</v>
      </c>
      <c r="BG13" s="12">
        <v>0</v>
      </c>
      <c r="BH13" s="12">
        <v>0</v>
      </c>
      <c r="BI13" s="12">
        <v>0</v>
      </c>
      <c r="BJ13" s="12">
        <v>184</v>
      </c>
      <c r="BK13" s="12">
        <v>344</v>
      </c>
      <c r="BL13" s="12">
        <v>0</v>
      </c>
      <c r="BM13" s="12">
        <v>2</v>
      </c>
      <c r="BN13" s="12">
        <v>0</v>
      </c>
      <c r="BO13" s="12">
        <v>0</v>
      </c>
      <c r="BP13" s="12">
        <v>0</v>
      </c>
      <c r="BQ13" s="12">
        <v>0</v>
      </c>
      <c r="BR13" s="12">
        <v>0</v>
      </c>
      <c r="BS13" s="12">
        <v>1</v>
      </c>
      <c r="BT13" s="12">
        <v>0</v>
      </c>
      <c r="BU13" s="12">
        <v>0</v>
      </c>
      <c r="BV13" s="12">
        <v>0</v>
      </c>
      <c r="BW13" s="12">
        <v>0</v>
      </c>
      <c r="BX13" s="12">
        <v>0</v>
      </c>
      <c r="BY13" s="12">
        <v>0</v>
      </c>
      <c r="BZ13" s="12">
        <v>0</v>
      </c>
      <c r="CA13" s="12">
        <v>0</v>
      </c>
      <c r="CB13" s="12">
        <v>151</v>
      </c>
      <c r="CC13" s="12">
        <v>23</v>
      </c>
      <c r="CD13" s="12">
        <v>17</v>
      </c>
      <c r="CE13" s="12">
        <v>19</v>
      </c>
      <c r="CF13" s="12">
        <v>6</v>
      </c>
      <c r="CG13" s="12">
        <v>36</v>
      </c>
      <c r="CH13" s="12">
        <v>0</v>
      </c>
      <c r="CI13" s="12">
        <v>42</v>
      </c>
      <c r="CJ13" s="12">
        <f t="shared" si="0"/>
        <v>1174</v>
      </c>
      <c r="CK13" s="12">
        <v>0</v>
      </c>
      <c r="CL13" s="10">
        <v>0</v>
      </c>
      <c r="CM13" s="12">
        <v>0</v>
      </c>
      <c r="CN13" s="12">
        <v>0</v>
      </c>
      <c r="CO13" s="12">
        <v>0</v>
      </c>
      <c r="CP13" s="10">
        <v>97</v>
      </c>
      <c r="CQ13" s="12">
        <v>0</v>
      </c>
      <c r="CR13" s="12">
        <f t="shared" si="1"/>
        <v>97</v>
      </c>
      <c r="CS13" s="12">
        <f t="shared" si="2"/>
        <v>1271</v>
      </c>
      <c r="CT13" s="12">
        <v>-1271</v>
      </c>
      <c r="CU13" s="12">
        <f t="shared" si="3"/>
        <v>0</v>
      </c>
    </row>
    <row r="14" spans="2:99">
      <c r="B14" s="13" t="s">
        <v>10</v>
      </c>
      <c r="C14" s="11" t="s">
        <v>207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1</v>
      </c>
      <c r="V14" s="12">
        <v>0</v>
      </c>
      <c r="W14" s="12">
        <v>0</v>
      </c>
      <c r="X14" s="12">
        <v>50</v>
      </c>
      <c r="Y14" s="12">
        <v>12</v>
      </c>
      <c r="Z14" s="12">
        <v>20</v>
      </c>
      <c r="AA14" s="12">
        <v>2</v>
      </c>
      <c r="AB14" s="12">
        <v>0</v>
      </c>
      <c r="AC14" s="12">
        <v>1</v>
      </c>
      <c r="AD14" s="12">
        <v>957</v>
      </c>
      <c r="AE14" s="12">
        <v>0</v>
      </c>
      <c r="AF14" s="12">
        <v>1</v>
      </c>
      <c r="AG14" s="12">
        <v>0</v>
      </c>
      <c r="AH14" s="12">
        <v>0</v>
      </c>
      <c r="AI14" s="12">
        <v>0</v>
      </c>
      <c r="AJ14" s="12">
        <v>0</v>
      </c>
      <c r="AK14" s="12">
        <v>2</v>
      </c>
      <c r="AL14" s="12">
        <v>77</v>
      </c>
      <c r="AM14" s="12">
        <v>7</v>
      </c>
      <c r="AN14" s="12">
        <v>0</v>
      </c>
      <c r="AO14" s="12">
        <v>5</v>
      </c>
      <c r="AP14" s="12">
        <v>0</v>
      </c>
      <c r="AQ14" s="12">
        <v>0</v>
      </c>
      <c r="AR14" s="12">
        <v>0</v>
      </c>
      <c r="AS14" s="12">
        <v>0</v>
      </c>
      <c r="AT14" s="12">
        <v>0</v>
      </c>
      <c r="AU14" s="12">
        <v>0</v>
      </c>
      <c r="AV14" s="12">
        <v>0</v>
      </c>
      <c r="AW14" s="12">
        <v>0</v>
      </c>
      <c r="AX14" s="12">
        <v>0</v>
      </c>
      <c r="AY14" s="12">
        <v>0</v>
      </c>
      <c r="AZ14" s="12">
        <v>0</v>
      </c>
      <c r="BA14" s="12">
        <v>0</v>
      </c>
      <c r="BB14" s="12">
        <v>2</v>
      </c>
      <c r="BC14" s="12">
        <v>0</v>
      </c>
      <c r="BD14" s="12">
        <v>0</v>
      </c>
      <c r="BE14" s="12">
        <v>0</v>
      </c>
      <c r="BF14" s="12">
        <v>0</v>
      </c>
      <c r="BG14" s="12">
        <v>0</v>
      </c>
      <c r="BH14" s="12">
        <v>0</v>
      </c>
      <c r="BI14" s="12">
        <v>0</v>
      </c>
      <c r="BJ14" s="12">
        <v>7</v>
      </c>
      <c r="BK14" s="12">
        <v>1601</v>
      </c>
      <c r="BL14" s="12">
        <v>0</v>
      </c>
      <c r="BM14" s="12">
        <v>0</v>
      </c>
      <c r="BN14" s="12">
        <v>0</v>
      </c>
      <c r="BO14" s="12">
        <v>0</v>
      </c>
      <c r="BP14" s="12">
        <v>0</v>
      </c>
      <c r="BQ14" s="12">
        <v>0</v>
      </c>
      <c r="BR14" s="12">
        <v>0</v>
      </c>
      <c r="BS14" s="12">
        <v>0</v>
      </c>
      <c r="BT14" s="12">
        <v>0</v>
      </c>
      <c r="BU14" s="12">
        <v>0</v>
      </c>
      <c r="BV14" s="12">
        <v>0</v>
      </c>
      <c r="BW14" s="12">
        <v>0</v>
      </c>
      <c r="BX14" s="12">
        <v>0</v>
      </c>
      <c r="BY14" s="12">
        <v>0</v>
      </c>
      <c r="BZ14" s="12">
        <v>0</v>
      </c>
      <c r="CA14" s="12">
        <v>0</v>
      </c>
      <c r="CB14" s="12">
        <v>0</v>
      </c>
      <c r="CC14" s="12">
        <v>0</v>
      </c>
      <c r="CD14" s="12">
        <v>0</v>
      </c>
      <c r="CE14" s="12">
        <v>0</v>
      </c>
      <c r="CF14" s="12">
        <v>0</v>
      </c>
      <c r="CG14" s="12">
        <v>0</v>
      </c>
      <c r="CH14" s="12">
        <v>0</v>
      </c>
      <c r="CI14" s="12">
        <v>48</v>
      </c>
      <c r="CJ14" s="12">
        <f t="shared" si="0"/>
        <v>2793</v>
      </c>
      <c r="CK14" s="12">
        <v>0</v>
      </c>
      <c r="CL14" s="12">
        <v>0</v>
      </c>
      <c r="CM14" s="12">
        <v>0</v>
      </c>
      <c r="CN14" s="12">
        <v>0</v>
      </c>
      <c r="CO14" s="12">
        <v>0</v>
      </c>
      <c r="CP14" s="12">
        <v>358</v>
      </c>
      <c r="CQ14" s="12">
        <v>0</v>
      </c>
      <c r="CR14" s="12">
        <f t="shared" si="1"/>
        <v>358</v>
      </c>
      <c r="CS14" s="12">
        <f t="shared" si="2"/>
        <v>3151</v>
      </c>
      <c r="CT14" s="12">
        <v>-3151</v>
      </c>
      <c r="CU14" s="12">
        <f t="shared" si="3"/>
        <v>0</v>
      </c>
    </row>
    <row r="15" spans="2:99">
      <c r="B15" s="13" t="s">
        <v>11</v>
      </c>
      <c r="C15" s="11" t="s">
        <v>208</v>
      </c>
      <c r="D15" s="12">
        <v>0</v>
      </c>
      <c r="E15" s="12">
        <v>780</v>
      </c>
      <c r="F15" s="12">
        <v>0</v>
      </c>
      <c r="G15" s="12">
        <v>130</v>
      </c>
      <c r="H15" s="12">
        <v>6764</v>
      </c>
      <c r="I15" s="12">
        <v>0</v>
      </c>
      <c r="J15" s="12">
        <v>0</v>
      </c>
      <c r="K15" s="12">
        <v>0</v>
      </c>
      <c r="L15" s="12">
        <v>0</v>
      </c>
      <c r="M15" s="12">
        <v>52787</v>
      </c>
      <c r="N15" s="12">
        <v>3043</v>
      </c>
      <c r="O15" s="12">
        <v>5786</v>
      </c>
      <c r="P15" s="12">
        <v>12</v>
      </c>
      <c r="Q15" s="12">
        <v>-22</v>
      </c>
      <c r="R15" s="12">
        <v>163</v>
      </c>
      <c r="S15" s="12">
        <v>43</v>
      </c>
      <c r="T15" s="12">
        <v>0</v>
      </c>
      <c r="U15" s="12">
        <v>131</v>
      </c>
      <c r="V15" s="12">
        <v>1</v>
      </c>
      <c r="W15" s="12">
        <v>0</v>
      </c>
      <c r="X15" s="12">
        <v>102</v>
      </c>
      <c r="Y15" s="12">
        <v>2</v>
      </c>
      <c r="Z15" s="12">
        <v>58</v>
      </c>
      <c r="AA15" s="12">
        <v>0</v>
      </c>
      <c r="AB15" s="12">
        <v>0</v>
      </c>
      <c r="AC15" s="12">
        <v>641</v>
      </c>
      <c r="AD15" s="12">
        <v>0</v>
      </c>
      <c r="AE15" s="12">
        <v>0</v>
      </c>
      <c r="AF15" s="12">
        <v>3</v>
      </c>
      <c r="AG15" s="12">
        <v>0</v>
      </c>
      <c r="AH15" s="12">
        <v>0</v>
      </c>
      <c r="AI15" s="12">
        <v>0</v>
      </c>
      <c r="AJ15" s="12">
        <v>0</v>
      </c>
      <c r="AK15" s="12">
        <v>2</v>
      </c>
      <c r="AL15" s="12">
        <v>21</v>
      </c>
      <c r="AM15" s="12">
        <v>0</v>
      </c>
      <c r="AN15" s="12">
        <v>19</v>
      </c>
      <c r="AO15" s="12">
        <v>0</v>
      </c>
      <c r="AP15" s="12">
        <v>0</v>
      </c>
      <c r="AQ15" s="12">
        <v>0</v>
      </c>
      <c r="AR15" s="12">
        <v>0</v>
      </c>
      <c r="AS15" s="12">
        <v>0</v>
      </c>
      <c r="AT15" s="12">
        <v>0</v>
      </c>
      <c r="AU15" s="12">
        <v>0</v>
      </c>
      <c r="AV15" s="12">
        <v>0</v>
      </c>
      <c r="AW15" s="12">
        <v>0</v>
      </c>
      <c r="AX15" s="12">
        <v>0</v>
      </c>
      <c r="AY15" s="12">
        <v>0</v>
      </c>
      <c r="AZ15" s="12">
        <v>0</v>
      </c>
      <c r="BA15" s="12">
        <v>0</v>
      </c>
      <c r="BB15" s="12">
        <v>0</v>
      </c>
      <c r="BC15" s="12">
        <v>0</v>
      </c>
      <c r="BD15" s="12">
        <v>0</v>
      </c>
      <c r="BE15" s="12">
        <v>0</v>
      </c>
      <c r="BF15" s="12">
        <v>38</v>
      </c>
      <c r="BG15" s="12">
        <v>0</v>
      </c>
      <c r="BH15" s="12">
        <v>0</v>
      </c>
      <c r="BI15" s="12">
        <v>0</v>
      </c>
      <c r="BJ15" s="12">
        <v>0</v>
      </c>
      <c r="BK15" s="12">
        <v>0</v>
      </c>
      <c r="BL15" s="12">
        <v>0</v>
      </c>
      <c r="BM15" s="12">
        <v>0</v>
      </c>
      <c r="BN15" s="12">
        <v>0</v>
      </c>
      <c r="BO15" s="12">
        <v>0</v>
      </c>
      <c r="BP15" s="12">
        <v>0</v>
      </c>
      <c r="BQ15" s="12">
        <v>0</v>
      </c>
      <c r="BR15" s="12">
        <v>0</v>
      </c>
      <c r="BS15" s="12">
        <v>0</v>
      </c>
      <c r="BT15" s="12">
        <v>0</v>
      </c>
      <c r="BU15" s="12">
        <v>0</v>
      </c>
      <c r="BV15" s="12">
        <v>0</v>
      </c>
      <c r="BW15" s="12">
        <v>0</v>
      </c>
      <c r="BX15" s="12">
        <v>28</v>
      </c>
      <c r="BY15" s="12">
        <v>0</v>
      </c>
      <c r="BZ15" s="12">
        <v>0</v>
      </c>
      <c r="CA15" s="12">
        <v>0</v>
      </c>
      <c r="CB15" s="12">
        <v>0</v>
      </c>
      <c r="CC15" s="12">
        <v>0</v>
      </c>
      <c r="CD15" s="12">
        <v>7209</v>
      </c>
      <c r="CE15" s="12">
        <v>0</v>
      </c>
      <c r="CF15" s="12">
        <v>0</v>
      </c>
      <c r="CG15" s="12">
        <v>33247</v>
      </c>
      <c r="CH15" s="12">
        <v>0</v>
      </c>
      <c r="CI15" s="12">
        <v>1389</v>
      </c>
      <c r="CJ15" s="12">
        <f t="shared" si="0"/>
        <v>112377</v>
      </c>
      <c r="CK15" s="12">
        <v>6429</v>
      </c>
      <c r="CL15" s="12">
        <v>362109</v>
      </c>
      <c r="CM15" s="12">
        <v>0</v>
      </c>
      <c r="CN15" s="12">
        <v>0</v>
      </c>
      <c r="CO15" s="12">
        <v>0</v>
      </c>
      <c r="CP15" s="12">
        <v>101</v>
      </c>
      <c r="CQ15" s="12">
        <v>151947</v>
      </c>
      <c r="CR15" s="12">
        <f t="shared" si="1"/>
        <v>520586</v>
      </c>
      <c r="CS15" s="12">
        <f t="shared" si="2"/>
        <v>632963</v>
      </c>
      <c r="CT15" s="12">
        <v>-231286</v>
      </c>
      <c r="CU15" s="12">
        <f t="shared" si="3"/>
        <v>401677</v>
      </c>
    </row>
    <row r="16" spans="2:99">
      <c r="B16" s="13" t="s">
        <v>12</v>
      </c>
      <c r="C16" s="11" t="s">
        <v>209</v>
      </c>
      <c r="D16" s="12">
        <v>0</v>
      </c>
      <c r="E16" s="12">
        <v>138</v>
      </c>
      <c r="F16" s="12">
        <v>0</v>
      </c>
      <c r="G16" s="12">
        <v>0</v>
      </c>
      <c r="H16" s="12">
        <v>163</v>
      </c>
      <c r="I16" s="12">
        <v>0</v>
      </c>
      <c r="J16" s="12">
        <v>0</v>
      </c>
      <c r="K16" s="12">
        <v>0</v>
      </c>
      <c r="L16" s="12">
        <v>0</v>
      </c>
      <c r="M16" s="12">
        <v>3301</v>
      </c>
      <c r="N16" s="12">
        <v>3196</v>
      </c>
      <c r="O16" s="12">
        <v>0</v>
      </c>
      <c r="P16" s="12">
        <v>9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7</v>
      </c>
      <c r="AA16" s="12">
        <v>0</v>
      </c>
      <c r="AB16" s="12">
        <v>0</v>
      </c>
      <c r="AC16" s="12">
        <v>6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0</v>
      </c>
      <c r="AK16" s="12">
        <v>0</v>
      </c>
      <c r="AL16" s="12">
        <v>0</v>
      </c>
      <c r="AM16" s="12">
        <v>0</v>
      </c>
      <c r="AN16" s="12">
        <v>0</v>
      </c>
      <c r="AO16" s="12">
        <v>0</v>
      </c>
      <c r="AP16" s="12">
        <v>0</v>
      </c>
      <c r="AQ16" s="12">
        <v>0</v>
      </c>
      <c r="AR16" s="12">
        <v>0</v>
      </c>
      <c r="AS16" s="12">
        <v>0</v>
      </c>
      <c r="AT16" s="12">
        <v>0</v>
      </c>
      <c r="AU16" s="12">
        <v>0</v>
      </c>
      <c r="AV16" s="12">
        <v>0</v>
      </c>
      <c r="AW16" s="12">
        <v>0</v>
      </c>
      <c r="AX16" s="12">
        <v>0</v>
      </c>
      <c r="AY16" s="12">
        <v>0</v>
      </c>
      <c r="AZ16" s="12">
        <v>0</v>
      </c>
      <c r="BA16" s="12">
        <v>0</v>
      </c>
      <c r="BB16" s="12">
        <v>0</v>
      </c>
      <c r="BC16" s="12">
        <v>0</v>
      </c>
      <c r="BD16" s="12">
        <v>0</v>
      </c>
      <c r="BE16" s="12">
        <v>0</v>
      </c>
      <c r="BF16" s="12">
        <v>0</v>
      </c>
      <c r="BG16" s="12">
        <v>0</v>
      </c>
      <c r="BH16" s="12">
        <v>0</v>
      </c>
      <c r="BI16" s="12">
        <v>0</v>
      </c>
      <c r="BJ16" s="12">
        <v>0</v>
      </c>
      <c r="BK16" s="12">
        <v>0</v>
      </c>
      <c r="BL16" s="12">
        <v>0</v>
      </c>
      <c r="BM16" s="12">
        <v>0</v>
      </c>
      <c r="BN16" s="12">
        <v>262</v>
      </c>
      <c r="BO16" s="12">
        <v>0</v>
      </c>
      <c r="BP16" s="12">
        <v>0</v>
      </c>
      <c r="BQ16" s="12">
        <v>0</v>
      </c>
      <c r="BR16" s="12">
        <v>0</v>
      </c>
      <c r="BS16" s="12">
        <v>0</v>
      </c>
      <c r="BT16" s="12">
        <v>0</v>
      </c>
      <c r="BU16" s="12">
        <v>0</v>
      </c>
      <c r="BV16" s="12">
        <v>0</v>
      </c>
      <c r="BW16" s="12">
        <v>0</v>
      </c>
      <c r="BX16" s="12">
        <v>53</v>
      </c>
      <c r="BY16" s="12">
        <v>0</v>
      </c>
      <c r="BZ16" s="12">
        <v>0</v>
      </c>
      <c r="CA16" s="12">
        <v>0</v>
      </c>
      <c r="CB16" s="12">
        <v>0</v>
      </c>
      <c r="CC16" s="12">
        <v>0</v>
      </c>
      <c r="CD16" s="12">
        <v>1251</v>
      </c>
      <c r="CE16" s="12">
        <v>0</v>
      </c>
      <c r="CF16" s="12">
        <v>0</v>
      </c>
      <c r="CG16" s="12">
        <v>31461</v>
      </c>
      <c r="CH16" s="12">
        <v>0</v>
      </c>
      <c r="CI16" s="12">
        <v>167</v>
      </c>
      <c r="CJ16" s="12">
        <f t="shared" si="0"/>
        <v>40014</v>
      </c>
      <c r="CK16" s="12">
        <v>1883</v>
      </c>
      <c r="CL16" s="12">
        <v>46266</v>
      </c>
      <c r="CM16" s="12">
        <v>0</v>
      </c>
      <c r="CN16" s="12">
        <v>0</v>
      </c>
      <c r="CO16" s="12">
        <v>0</v>
      </c>
      <c r="CP16" s="12">
        <v>-307</v>
      </c>
      <c r="CQ16" s="12">
        <v>42784</v>
      </c>
      <c r="CR16" s="12">
        <f t="shared" si="1"/>
        <v>90626</v>
      </c>
      <c r="CS16" s="12">
        <f t="shared" si="2"/>
        <v>130640</v>
      </c>
      <c r="CT16" s="12">
        <v>-63985</v>
      </c>
      <c r="CU16" s="12">
        <f t="shared" si="3"/>
        <v>66655</v>
      </c>
    </row>
    <row r="17" spans="2:99">
      <c r="B17" s="13" t="s">
        <v>13</v>
      </c>
      <c r="C17" s="11" t="s">
        <v>210</v>
      </c>
      <c r="D17" s="12">
        <v>1317</v>
      </c>
      <c r="E17" s="12">
        <v>41848</v>
      </c>
      <c r="F17" s="12">
        <v>626</v>
      </c>
      <c r="G17" s="12">
        <v>43</v>
      </c>
      <c r="H17" s="12">
        <v>570</v>
      </c>
      <c r="I17" s="12">
        <v>0</v>
      </c>
      <c r="J17" s="12">
        <v>0</v>
      </c>
      <c r="K17" s="12">
        <v>0</v>
      </c>
      <c r="L17" s="12">
        <v>0</v>
      </c>
      <c r="M17" s="12">
        <v>-155</v>
      </c>
      <c r="N17" s="12">
        <v>-68</v>
      </c>
      <c r="O17" s="12">
        <v>419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>
        <v>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12">
        <v>0</v>
      </c>
      <c r="AC17" s="12">
        <v>0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0</v>
      </c>
      <c r="AK17" s="12">
        <v>0</v>
      </c>
      <c r="AL17" s="12">
        <v>0</v>
      </c>
      <c r="AM17" s="12">
        <v>0</v>
      </c>
      <c r="AN17" s="12">
        <v>0</v>
      </c>
      <c r="AO17" s="12">
        <v>0</v>
      </c>
      <c r="AP17" s="12">
        <v>0</v>
      </c>
      <c r="AQ17" s="12">
        <v>0</v>
      </c>
      <c r="AR17" s="12">
        <v>0</v>
      </c>
      <c r="AS17" s="12">
        <v>0</v>
      </c>
      <c r="AT17" s="12">
        <v>0</v>
      </c>
      <c r="AU17" s="12">
        <v>0</v>
      </c>
      <c r="AV17" s="12">
        <v>0</v>
      </c>
      <c r="AW17" s="12">
        <v>0</v>
      </c>
      <c r="AX17" s="12">
        <v>0</v>
      </c>
      <c r="AY17" s="12">
        <v>0</v>
      </c>
      <c r="AZ17" s="12">
        <v>0</v>
      </c>
      <c r="BA17" s="12">
        <v>0</v>
      </c>
      <c r="BB17" s="12">
        <v>0</v>
      </c>
      <c r="BC17" s="12">
        <v>0</v>
      </c>
      <c r="BD17" s="12">
        <v>0</v>
      </c>
      <c r="BE17" s="12">
        <v>0</v>
      </c>
      <c r="BF17" s="12">
        <v>0</v>
      </c>
      <c r="BG17" s="12">
        <v>0</v>
      </c>
      <c r="BH17" s="12">
        <v>0</v>
      </c>
      <c r="BI17" s="12">
        <v>0</v>
      </c>
      <c r="BJ17" s="12">
        <v>0</v>
      </c>
      <c r="BK17" s="12">
        <v>0</v>
      </c>
      <c r="BL17" s="12">
        <v>0</v>
      </c>
      <c r="BM17" s="12">
        <v>0</v>
      </c>
      <c r="BN17" s="12">
        <v>0</v>
      </c>
      <c r="BO17" s="12">
        <v>0</v>
      </c>
      <c r="BP17" s="12">
        <v>0</v>
      </c>
      <c r="BQ17" s="12">
        <v>0</v>
      </c>
      <c r="BR17" s="12">
        <v>0</v>
      </c>
      <c r="BS17" s="12">
        <v>0</v>
      </c>
      <c r="BT17" s="12">
        <v>0</v>
      </c>
      <c r="BU17" s="12">
        <v>0</v>
      </c>
      <c r="BV17" s="12">
        <v>0</v>
      </c>
      <c r="BW17" s="12">
        <v>0</v>
      </c>
      <c r="BX17" s="12">
        <v>0</v>
      </c>
      <c r="BY17" s="12">
        <v>0</v>
      </c>
      <c r="BZ17" s="12">
        <v>0</v>
      </c>
      <c r="CA17" s="12">
        <v>0</v>
      </c>
      <c r="CB17" s="12">
        <v>0</v>
      </c>
      <c r="CC17" s="12">
        <v>61</v>
      </c>
      <c r="CD17" s="12">
        <v>13</v>
      </c>
      <c r="CE17" s="12">
        <v>0</v>
      </c>
      <c r="CF17" s="12">
        <v>0</v>
      </c>
      <c r="CG17" s="12">
        <v>175</v>
      </c>
      <c r="CH17" s="12">
        <v>0</v>
      </c>
      <c r="CI17" s="12">
        <v>9</v>
      </c>
      <c r="CJ17" s="12">
        <f t="shared" si="0"/>
        <v>44858</v>
      </c>
      <c r="CK17" s="12">
        <v>0</v>
      </c>
      <c r="CL17" s="12">
        <v>654</v>
      </c>
      <c r="CM17" s="12">
        <v>0</v>
      </c>
      <c r="CN17" s="12">
        <v>0</v>
      </c>
      <c r="CO17" s="12">
        <v>0</v>
      </c>
      <c r="CP17" s="12">
        <v>3</v>
      </c>
      <c r="CQ17" s="12">
        <v>2490</v>
      </c>
      <c r="CR17" s="12">
        <f t="shared" si="1"/>
        <v>3147</v>
      </c>
      <c r="CS17" s="12">
        <f t="shared" si="2"/>
        <v>48005</v>
      </c>
      <c r="CT17" s="12">
        <v>-26847</v>
      </c>
      <c r="CU17" s="12">
        <f t="shared" si="3"/>
        <v>21158</v>
      </c>
    </row>
    <row r="18" spans="2:99">
      <c r="B18" s="13" t="s">
        <v>14</v>
      </c>
      <c r="C18" s="11" t="s">
        <v>98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1197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0</v>
      </c>
      <c r="AK18" s="12">
        <v>0</v>
      </c>
      <c r="AL18" s="12">
        <v>0</v>
      </c>
      <c r="AM18" s="12">
        <v>0</v>
      </c>
      <c r="AN18" s="12">
        <v>0</v>
      </c>
      <c r="AO18" s="12">
        <v>0</v>
      </c>
      <c r="AP18" s="12">
        <v>0</v>
      </c>
      <c r="AQ18" s="12">
        <v>0</v>
      </c>
      <c r="AR18" s="12">
        <v>0</v>
      </c>
      <c r="AS18" s="12">
        <v>0</v>
      </c>
      <c r="AT18" s="12">
        <v>0</v>
      </c>
      <c r="AU18" s="12">
        <v>0</v>
      </c>
      <c r="AV18" s="12">
        <v>0</v>
      </c>
      <c r="AW18" s="12">
        <v>0</v>
      </c>
      <c r="AX18" s="12">
        <v>0</v>
      </c>
      <c r="AY18" s="12">
        <v>0</v>
      </c>
      <c r="AZ18" s="12">
        <v>0</v>
      </c>
      <c r="BA18" s="12">
        <v>0</v>
      </c>
      <c r="BB18" s="12">
        <v>0</v>
      </c>
      <c r="BC18" s="12">
        <v>0</v>
      </c>
      <c r="BD18" s="12">
        <v>0</v>
      </c>
      <c r="BE18" s="12">
        <v>0</v>
      </c>
      <c r="BF18" s="12">
        <v>0</v>
      </c>
      <c r="BG18" s="12">
        <v>0</v>
      </c>
      <c r="BH18" s="12">
        <v>0</v>
      </c>
      <c r="BI18" s="12">
        <v>0</v>
      </c>
      <c r="BJ18" s="12">
        <v>0</v>
      </c>
      <c r="BK18" s="12">
        <v>0</v>
      </c>
      <c r="BL18" s="12">
        <v>0</v>
      </c>
      <c r="BM18" s="12">
        <v>0</v>
      </c>
      <c r="BN18" s="12">
        <v>0</v>
      </c>
      <c r="BO18" s="12">
        <v>0</v>
      </c>
      <c r="BP18" s="12">
        <v>0</v>
      </c>
      <c r="BQ18" s="12">
        <v>0</v>
      </c>
      <c r="BR18" s="12">
        <v>0</v>
      </c>
      <c r="BS18" s="12">
        <v>0</v>
      </c>
      <c r="BT18" s="12">
        <v>0</v>
      </c>
      <c r="BU18" s="12">
        <v>0</v>
      </c>
      <c r="BV18" s="12">
        <v>0</v>
      </c>
      <c r="BW18" s="12">
        <v>0</v>
      </c>
      <c r="BX18" s="12">
        <v>0</v>
      </c>
      <c r="BY18" s="12">
        <v>0</v>
      </c>
      <c r="BZ18" s="12">
        <v>0</v>
      </c>
      <c r="CA18" s="12">
        <v>0</v>
      </c>
      <c r="CB18" s="12">
        <v>0</v>
      </c>
      <c r="CC18" s="12">
        <v>0</v>
      </c>
      <c r="CD18" s="12">
        <v>0</v>
      </c>
      <c r="CE18" s="12">
        <v>0</v>
      </c>
      <c r="CF18" s="12">
        <v>0</v>
      </c>
      <c r="CG18" s="12">
        <v>5343</v>
      </c>
      <c r="CH18" s="12">
        <v>0</v>
      </c>
      <c r="CI18" s="12">
        <v>0</v>
      </c>
      <c r="CJ18" s="12">
        <f t="shared" si="0"/>
        <v>6540</v>
      </c>
      <c r="CK18" s="12">
        <v>4934</v>
      </c>
      <c r="CL18" s="12">
        <v>13202</v>
      </c>
      <c r="CM18" s="12">
        <v>0</v>
      </c>
      <c r="CN18" s="12">
        <v>0</v>
      </c>
      <c r="CO18" s="12">
        <v>0</v>
      </c>
      <c r="CP18" s="12">
        <v>-4979</v>
      </c>
      <c r="CQ18" s="12">
        <v>102284</v>
      </c>
      <c r="CR18" s="12">
        <f t="shared" si="1"/>
        <v>115441</v>
      </c>
      <c r="CS18" s="12">
        <f t="shared" si="2"/>
        <v>121981</v>
      </c>
      <c r="CT18" s="12">
        <v>-7952</v>
      </c>
      <c r="CU18" s="12">
        <f t="shared" si="3"/>
        <v>114029</v>
      </c>
    </row>
    <row r="19" spans="2:99">
      <c r="B19" s="13" t="s">
        <v>15</v>
      </c>
      <c r="C19" s="11" t="s">
        <v>211</v>
      </c>
      <c r="D19" s="12">
        <v>172</v>
      </c>
      <c r="E19" s="12">
        <v>21</v>
      </c>
      <c r="F19" s="12">
        <v>99</v>
      </c>
      <c r="G19" s="12">
        <v>550</v>
      </c>
      <c r="H19" s="12">
        <v>1107</v>
      </c>
      <c r="I19" s="12">
        <v>0</v>
      </c>
      <c r="J19" s="12">
        <v>0</v>
      </c>
      <c r="K19" s="12">
        <v>0</v>
      </c>
      <c r="L19" s="12">
        <v>0</v>
      </c>
      <c r="M19" s="12">
        <v>2</v>
      </c>
      <c r="N19" s="12">
        <v>5</v>
      </c>
      <c r="O19" s="12">
        <v>0</v>
      </c>
      <c r="P19" s="12">
        <v>47</v>
      </c>
      <c r="Q19" s="12">
        <v>18811</v>
      </c>
      <c r="R19" s="12">
        <v>8665</v>
      </c>
      <c r="S19" s="12">
        <v>28</v>
      </c>
      <c r="T19" s="12">
        <v>788</v>
      </c>
      <c r="U19" s="12">
        <v>56</v>
      </c>
      <c r="V19" s="12">
        <v>29</v>
      </c>
      <c r="W19" s="12">
        <v>121</v>
      </c>
      <c r="X19" s="12">
        <v>56</v>
      </c>
      <c r="Y19" s="12">
        <v>0</v>
      </c>
      <c r="Z19" s="12">
        <v>0</v>
      </c>
      <c r="AA19" s="12">
        <v>0</v>
      </c>
      <c r="AB19" s="12">
        <v>19</v>
      </c>
      <c r="AC19" s="12">
        <v>0</v>
      </c>
      <c r="AD19" s="12">
        <v>0</v>
      </c>
      <c r="AE19" s="12">
        <v>29</v>
      </c>
      <c r="AF19" s="12">
        <v>333</v>
      </c>
      <c r="AG19" s="12">
        <v>4144</v>
      </c>
      <c r="AH19" s="12">
        <v>57</v>
      </c>
      <c r="AI19" s="12">
        <v>5</v>
      </c>
      <c r="AJ19" s="12">
        <v>5</v>
      </c>
      <c r="AK19" s="12">
        <v>0</v>
      </c>
      <c r="AL19" s="12">
        <v>11</v>
      </c>
      <c r="AM19" s="12">
        <v>0</v>
      </c>
      <c r="AN19" s="12">
        <v>0</v>
      </c>
      <c r="AO19" s="12">
        <v>0</v>
      </c>
      <c r="AP19" s="12">
        <v>0</v>
      </c>
      <c r="AQ19" s="12">
        <v>4</v>
      </c>
      <c r="AR19" s="12">
        <v>47</v>
      </c>
      <c r="AS19" s="12">
        <v>10</v>
      </c>
      <c r="AT19" s="12">
        <v>0</v>
      </c>
      <c r="AU19" s="12">
        <v>0</v>
      </c>
      <c r="AV19" s="12">
        <v>0</v>
      </c>
      <c r="AW19" s="12">
        <v>0</v>
      </c>
      <c r="AX19" s="12">
        <v>0</v>
      </c>
      <c r="AY19" s="12">
        <v>0</v>
      </c>
      <c r="AZ19" s="12">
        <v>0</v>
      </c>
      <c r="BA19" s="12">
        <v>59</v>
      </c>
      <c r="BB19" s="12">
        <v>196</v>
      </c>
      <c r="BC19" s="12">
        <v>196</v>
      </c>
      <c r="BD19" s="12">
        <v>8</v>
      </c>
      <c r="BE19" s="12">
        <v>4</v>
      </c>
      <c r="BF19" s="12">
        <v>1116</v>
      </c>
      <c r="BG19" s="12">
        <v>2298</v>
      </c>
      <c r="BH19" s="12">
        <v>1658</v>
      </c>
      <c r="BI19" s="12">
        <v>784</v>
      </c>
      <c r="BJ19" s="12">
        <v>0</v>
      </c>
      <c r="BK19" s="12">
        <v>0</v>
      </c>
      <c r="BL19" s="12">
        <v>8</v>
      </c>
      <c r="BM19" s="12">
        <v>0</v>
      </c>
      <c r="BN19" s="12">
        <v>809</v>
      </c>
      <c r="BO19" s="12">
        <v>0</v>
      </c>
      <c r="BP19" s="12">
        <v>7</v>
      </c>
      <c r="BQ19" s="12">
        <v>0</v>
      </c>
      <c r="BR19" s="12">
        <v>33</v>
      </c>
      <c r="BS19" s="12">
        <v>87</v>
      </c>
      <c r="BT19" s="12">
        <v>1</v>
      </c>
      <c r="BU19" s="12">
        <v>131</v>
      </c>
      <c r="BV19" s="12">
        <v>5</v>
      </c>
      <c r="BW19" s="12">
        <v>9</v>
      </c>
      <c r="BX19" s="12">
        <v>122</v>
      </c>
      <c r="BY19" s="12">
        <v>4</v>
      </c>
      <c r="BZ19" s="12">
        <v>0</v>
      </c>
      <c r="CA19" s="12">
        <v>38</v>
      </c>
      <c r="CB19" s="12">
        <v>6</v>
      </c>
      <c r="CC19" s="12">
        <v>0</v>
      </c>
      <c r="CD19" s="12">
        <v>621</v>
      </c>
      <c r="CE19" s="12">
        <v>27</v>
      </c>
      <c r="CF19" s="12">
        <v>284</v>
      </c>
      <c r="CG19" s="12">
        <v>715</v>
      </c>
      <c r="CH19" s="12">
        <v>509</v>
      </c>
      <c r="CI19" s="12">
        <v>551</v>
      </c>
      <c r="CJ19" s="12">
        <f t="shared" si="0"/>
        <v>45507</v>
      </c>
      <c r="CK19" s="12">
        <v>733</v>
      </c>
      <c r="CL19" s="12">
        <v>38027</v>
      </c>
      <c r="CM19" s="12">
        <v>0</v>
      </c>
      <c r="CN19" s="12">
        <v>58</v>
      </c>
      <c r="CO19" s="12">
        <v>3120</v>
      </c>
      <c r="CP19" s="12">
        <v>-65</v>
      </c>
      <c r="CQ19" s="12">
        <v>63500</v>
      </c>
      <c r="CR19" s="12">
        <f t="shared" si="1"/>
        <v>105373</v>
      </c>
      <c r="CS19" s="12">
        <f t="shared" si="2"/>
        <v>150880</v>
      </c>
      <c r="CT19" s="12">
        <v>-69478</v>
      </c>
      <c r="CU19" s="12">
        <f t="shared" si="3"/>
        <v>81402</v>
      </c>
    </row>
    <row r="20" spans="2:99">
      <c r="B20" s="13" t="s">
        <v>16</v>
      </c>
      <c r="C20" s="11" t="s">
        <v>212</v>
      </c>
      <c r="D20" s="12">
        <v>810</v>
      </c>
      <c r="E20" s="12">
        <v>51</v>
      </c>
      <c r="F20" s="12">
        <v>111</v>
      </c>
      <c r="G20" s="12">
        <v>25</v>
      </c>
      <c r="H20" s="12">
        <v>193</v>
      </c>
      <c r="I20" s="12">
        <v>0</v>
      </c>
      <c r="J20" s="12">
        <v>78</v>
      </c>
      <c r="K20" s="12">
        <v>0</v>
      </c>
      <c r="L20" s="12">
        <v>0</v>
      </c>
      <c r="M20" s="12">
        <v>317</v>
      </c>
      <c r="N20" s="12">
        <v>19</v>
      </c>
      <c r="O20" s="12">
        <v>7</v>
      </c>
      <c r="P20" s="12">
        <v>23</v>
      </c>
      <c r="Q20" s="12">
        <v>103</v>
      </c>
      <c r="R20" s="12">
        <v>377</v>
      </c>
      <c r="S20" s="12">
        <v>56</v>
      </c>
      <c r="T20" s="12">
        <v>50</v>
      </c>
      <c r="U20" s="12">
        <v>28</v>
      </c>
      <c r="V20" s="12">
        <v>31</v>
      </c>
      <c r="W20" s="12">
        <v>108</v>
      </c>
      <c r="X20" s="12">
        <v>26</v>
      </c>
      <c r="Y20" s="12">
        <v>0</v>
      </c>
      <c r="Z20" s="12">
        <v>3</v>
      </c>
      <c r="AA20" s="12">
        <v>3</v>
      </c>
      <c r="AB20" s="12">
        <v>3</v>
      </c>
      <c r="AC20" s="12">
        <v>38</v>
      </c>
      <c r="AD20" s="12">
        <v>0</v>
      </c>
      <c r="AE20" s="12">
        <v>11</v>
      </c>
      <c r="AF20" s="12">
        <v>59</v>
      </c>
      <c r="AG20" s="12">
        <v>98</v>
      </c>
      <c r="AH20" s="12">
        <v>6</v>
      </c>
      <c r="AI20" s="12">
        <v>4</v>
      </c>
      <c r="AJ20" s="12">
        <v>45</v>
      </c>
      <c r="AK20" s="12">
        <v>6</v>
      </c>
      <c r="AL20" s="12">
        <v>44</v>
      </c>
      <c r="AM20" s="12">
        <v>3</v>
      </c>
      <c r="AN20" s="12">
        <v>5</v>
      </c>
      <c r="AO20" s="12">
        <v>10</v>
      </c>
      <c r="AP20" s="12">
        <v>0</v>
      </c>
      <c r="AQ20" s="12">
        <v>7</v>
      </c>
      <c r="AR20" s="12">
        <v>101</v>
      </c>
      <c r="AS20" s="12">
        <v>15</v>
      </c>
      <c r="AT20" s="12">
        <v>29</v>
      </c>
      <c r="AU20" s="12">
        <v>49</v>
      </c>
      <c r="AV20" s="12">
        <v>11</v>
      </c>
      <c r="AW20" s="12">
        <v>0</v>
      </c>
      <c r="AX20" s="12">
        <v>4</v>
      </c>
      <c r="AY20" s="12">
        <v>711</v>
      </c>
      <c r="AZ20" s="12">
        <v>84</v>
      </c>
      <c r="BA20" s="12">
        <v>16</v>
      </c>
      <c r="BB20" s="12">
        <v>78</v>
      </c>
      <c r="BC20" s="12">
        <v>69</v>
      </c>
      <c r="BD20" s="12">
        <v>6</v>
      </c>
      <c r="BE20" s="12">
        <v>4</v>
      </c>
      <c r="BF20" s="12">
        <v>280</v>
      </c>
      <c r="BG20" s="12">
        <v>699</v>
      </c>
      <c r="BH20" s="12">
        <v>161</v>
      </c>
      <c r="BI20" s="12">
        <v>381</v>
      </c>
      <c r="BJ20" s="12">
        <v>10</v>
      </c>
      <c r="BK20" s="12">
        <v>3</v>
      </c>
      <c r="BL20" s="12">
        <v>15</v>
      </c>
      <c r="BM20" s="12">
        <v>87</v>
      </c>
      <c r="BN20" s="12">
        <v>1818</v>
      </c>
      <c r="BO20" s="12">
        <v>233</v>
      </c>
      <c r="BP20" s="12">
        <v>14</v>
      </c>
      <c r="BQ20" s="12">
        <v>1</v>
      </c>
      <c r="BR20" s="12">
        <v>91</v>
      </c>
      <c r="BS20" s="12">
        <v>160</v>
      </c>
      <c r="BT20" s="12">
        <v>69</v>
      </c>
      <c r="BU20" s="12">
        <v>75</v>
      </c>
      <c r="BV20" s="12">
        <v>58</v>
      </c>
      <c r="BW20" s="12">
        <v>7</v>
      </c>
      <c r="BX20" s="12">
        <v>77</v>
      </c>
      <c r="BY20" s="12">
        <v>181</v>
      </c>
      <c r="BZ20" s="12">
        <v>31</v>
      </c>
      <c r="CA20" s="12">
        <v>1254</v>
      </c>
      <c r="CB20" s="12">
        <v>48</v>
      </c>
      <c r="CC20" s="12">
        <v>105</v>
      </c>
      <c r="CD20" s="12">
        <v>430</v>
      </c>
      <c r="CE20" s="12">
        <v>2227</v>
      </c>
      <c r="CF20" s="12">
        <v>804</v>
      </c>
      <c r="CG20" s="12">
        <v>1600</v>
      </c>
      <c r="CH20" s="12">
        <v>61</v>
      </c>
      <c r="CI20" s="12">
        <v>164</v>
      </c>
      <c r="CJ20" s="12">
        <f t="shared" si="0"/>
        <v>15079</v>
      </c>
      <c r="CK20" s="12">
        <v>1013</v>
      </c>
      <c r="CL20" s="12">
        <v>74357</v>
      </c>
      <c r="CM20" s="12">
        <v>0</v>
      </c>
      <c r="CN20" s="12">
        <v>0</v>
      </c>
      <c r="CO20" s="12">
        <v>2420</v>
      </c>
      <c r="CP20" s="12">
        <v>703</v>
      </c>
      <c r="CQ20" s="12">
        <v>21806</v>
      </c>
      <c r="CR20" s="12">
        <f t="shared" si="1"/>
        <v>100299</v>
      </c>
      <c r="CS20" s="12">
        <f t="shared" si="2"/>
        <v>115378</v>
      </c>
      <c r="CT20" s="12">
        <v>-88797</v>
      </c>
      <c r="CU20" s="12">
        <f t="shared" si="3"/>
        <v>26581</v>
      </c>
    </row>
    <row r="21" spans="2:99">
      <c r="B21" s="13" t="s">
        <v>17</v>
      </c>
      <c r="C21" s="11" t="s">
        <v>213</v>
      </c>
      <c r="D21" s="12">
        <v>1</v>
      </c>
      <c r="E21" s="12">
        <v>120</v>
      </c>
      <c r="F21" s="12">
        <v>0</v>
      </c>
      <c r="G21" s="12">
        <v>172</v>
      </c>
      <c r="H21" s="12">
        <v>85</v>
      </c>
      <c r="I21" s="12">
        <v>0</v>
      </c>
      <c r="J21" s="12">
        <v>109</v>
      </c>
      <c r="K21" s="12">
        <v>0</v>
      </c>
      <c r="L21" s="12">
        <v>0</v>
      </c>
      <c r="M21" s="12">
        <v>332</v>
      </c>
      <c r="N21" s="12">
        <v>33</v>
      </c>
      <c r="O21" s="12">
        <v>0</v>
      </c>
      <c r="P21" s="12">
        <v>61</v>
      </c>
      <c r="Q21" s="12">
        <v>42</v>
      </c>
      <c r="R21" s="12">
        <v>12</v>
      </c>
      <c r="S21" s="12">
        <v>8153</v>
      </c>
      <c r="T21" s="12">
        <v>4918</v>
      </c>
      <c r="U21" s="12">
        <v>5927</v>
      </c>
      <c r="V21" s="12">
        <v>3</v>
      </c>
      <c r="W21" s="12">
        <v>4</v>
      </c>
      <c r="X21" s="12">
        <v>0</v>
      </c>
      <c r="Y21" s="12">
        <v>0</v>
      </c>
      <c r="Z21" s="12">
        <v>0</v>
      </c>
      <c r="AA21" s="12">
        <v>0</v>
      </c>
      <c r="AB21" s="12">
        <v>0</v>
      </c>
      <c r="AC21" s="12">
        <v>0</v>
      </c>
      <c r="AD21" s="12">
        <v>0</v>
      </c>
      <c r="AE21" s="12">
        <v>0</v>
      </c>
      <c r="AF21" s="12">
        <v>21</v>
      </c>
      <c r="AG21" s="12">
        <v>2</v>
      </c>
      <c r="AH21" s="12">
        <v>0</v>
      </c>
      <c r="AI21" s="12">
        <v>28</v>
      </c>
      <c r="AJ21" s="12">
        <v>5</v>
      </c>
      <c r="AK21" s="12">
        <v>47</v>
      </c>
      <c r="AL21" s="12">
        <v>143</v>
      </c>
      <c r="AM21" s="12">
        <v>14</v>
      </c>
      <c r="AN21" s="12">
        <v>0</v>
      </c>
      <c r="AO21" s="12">
        <v>75</v>
      </c>
      <c r="AP21" s="12">
        <v>0</v>
      </c>
      <c r="AQ21" s="12">
        <v>42</v>
      </c>
      <c r="AR21" s="12">
        <v>346</v>
      </c>
      <c r="AS21" s="12">
        <v>25</v>
      </c>
      <c r="AT21" s="12">
        <v>0</v>
      </c>
      <c r="AU21" s="12">
        <v>25</v>
      </c>
      <c r="AV21" s="12">
        <v>21</v>
      </c>
      <c r="AW21" s="12">
        <v>0</v>
      </c>
      <c r="AX21" s="12">
        <v>13</v>
      </c>
      <c r="AY21" s="12">
        <v>0</v>
      </c>
      <c r="AZ21" s="12">
        <v>10</v>
      </c>
      <c r="BA21" s="12">
        <v>1</v>
      </c>
      <c r="BB21" s="12">
        <v>26</v>
      </c>
      <c r="BC21" s="12">
        <v>512</v>
      </c>
      <c r="BD21" s="12">
        <v>19</v>
      </c>
      <c r="BE21" s="12">
        <v>5</v>
      </c>
      <c r="BF21" s="12">
        <v>1948</v>
      </c>
      <c r="BG21" s="12">
        <v>39541</v>
      </c>
      <c r="BH21" s="12">
        <v>2159</v>
      </c>
      <c r="BI21" s="12">
        <v>2507</v>
      </c>
      <c r="BJ21" s="12">
        <v>1</v>
      </c>
      <c r="BK21" s="12">
        <v>0</v>
      </c>
      <c r="BL21" s="12">
        <v>0</v>
      </c>
      <c r="BM21" s="12">
        <v>0</v>
      </c>
      <c r="BN21" s="12">
        <v>1389</v>
      </c>
      <c r="BO21" s="12">
        <v>0</v>
      </c>
      <c r="BP21" s="12">
        <v>0</v>
      </c>
      <c r="BQ21" s="12">
        <v>0</v>
      </c>
      <c r="BR21" s="12">
        <v>0</v>
      </c>
      <c r="BS21" s="12">
        <v>3</v>
      </c>
      <c r="BT21" s="12">
        <v>0</v>
      </c>
      <c r="BU21" s="12">
        <v>7</v>
      </c>
      <c r="BV21" s="12">
        <v>2</v>
      </c>
      <c r="BW21" s="12">
        <v>7</v>
      </c>
      <c r="BX21" s="12">
        <v>784</v>
      </c>
      <c r="BY21" s="12">
        <v>0</v>
      </c>
      <c r="BZ21" s="12">
        <v>2</v>
      </c>
      <c r="CA21" s="12">
        <v>15</v>
      </c>
      <c r="CB21" s="12">
        <v>0</v>
      </c>
      <c r="CC21" s="12">
        <v>0</v>
      </c>
      <c r="CD21" s="12">
        <v>1</v>
      </c>
      <c r="CE21" s="12">
        <v>0</v>
      </c>
      <c r="CF21" s="12">
        <v>261</v>
      </c>
      <c r="CG21" s="12">
        <v>534</v>
      </c>
      <c r="CH21" s="12">
        <v>0</v>
      </c>
      <c r="CI21" s="12">
        <v>70</v>
      </c>
      <c r="CJ21" s="12">
        <f t="shared" si="0"/>
        <v>70583</v>
      </c>
      <c r="CK21" s="12">
        <v>756</v>
      </c>
      <c r="CL21" s="12">
        <v>3549</v>
      </c>
      <c r="CM21" s="12">
        <v>0</v>
      </c>
      <c r="CN21" s="12">
        <v>173</v>
      </c>
      <c r="CO21" s="12">
        <v>1087</v>
      </c>
      <c r="CP21" s="12">
        <v>3071</v>
      </c>
      <c r="CQ21" s="12">
        <v>63875</v>
      </c>
      <c r="CR21" s="12">
        <f t="shared" si="1"/>
        <v>72511</v>
      </c>
      <c r="CS21" s="12">
        <f t="shared" si="2"/>
        <v>143094</v>
      </c>
      <c r="CT21" s="12">
        <v>-49389</v>
      </c>
      <c r="CU21" s="12">
        <f t="shared" si="3"/>
        <v>93705</v>
      </c>
    </row>
    <row r="22" spans="2:99">
      <c r="B22" s="13" t="s">
        <v>18</v>
      </c>
      <c r="C22" s="11" t="s">
        <v>214</v>
      </c>
      <c r="D22" s="12">
        <v>0</v>
      </c>
      <c r="E22" s="12">
        <v>0</v>
      </c>
      <c r="F22" s="12">
        <v>127</v>
      </c>
      <c r="G22" s="12">
        <v>15</v>
      </c>
      <c r="H22" s="12">
        <v>33</v>
      </c>
      <c r="I22" s="12">
        <v>0</v>
      </c>
      <c r="J22" s="12">
        <v>32</v>
      </c>
      <c r="K22" s="12">
        <v>0</v>
      </c>
      <c r="L22" s="12">
        <v>0</v>
      </c>
      <c r="M22" s="12">
        <v>95</v>
      </c>
      <c r="N22" s="12">
        <v>26</v>
      </c>
      <c r="O22" s="12">
        <v>3</v>
      </c>
      <c r="P22" s="12">
        <v>133</v>
      </c>
      <c r="Q22" s="12">
        <v>26</v>
      </c>
      <c r="R22" s="12">
        <v>20</v>
      </c>
      <c r="S22" s="12">
        <v>38</v>
      </c>
      <c r="T22" s="12">
        <v>692</v>
      </c>
      <c r="U22" s="12">
        <v>17</v>
      </c>
      <c r="V22" s="12">
        <v>17</v>
      </c>
      <c r="W22" s="12">
        <v>30</v>
      </c>
      <c r="X22" s="12">
        <v>3</v>
      </c>
      <c r="Y22" s="12">
        <v>0</v>
      </c>
      <c r="Z22" s="12">
        <v>2</v>
      </c>
      <c r="AA22" s="12">
        <v>3</v>
      </c>
      <c r="AB22" s="12">
        <v>10</v>
      </c>
      <c r="AC22" s="12">
        <v>27</v>
      </c>
      <c r="AD22" s="12">
        <v>0</v>
      </c>
      <c r="AE22" s="12">
        <v>0</v>
      </c>
      <c r="AF22" s="12">
        <v>44</v>
      </c>
      <c r="AG22" s="12">
        <v>35</v>
      </c>
      <c r="AH22" s="12">
        <v>0</v>
      </c>
      <c r="AI22" s="12">
        <v>0</v>
      </c>
      <c r="AJ22" s="12">
        <v>7</v>
      </c>
      <c r="AK22" s="12">
        <v>29</v>
      </c>
      <c r="AL22" s="12">
        <v>24</v>
      </c>
      <c r="AM22" s="12">
        <v>1</v>
      </c>
      <c r="AN22" s="12">
        <v>3</v>
      </c>
      <c r="AO22" s="12">
        <v>6</v>
      </c>
      <c r="AP22" s="12">
        <v>0</v>
      </c>
      <c r="AQ22" s="12">
        <v>7</v>
      </c>
      <c r="AR22" s="12">
        <v>52</v>
      </c>
      <c r="AS22" s="12">
        <v>15</v>
      </c>
      <c r="AT22" s="12">
        <v>14</v>
      </c>
      <c r="AU22" s="12">
        <v>18</v>
      </c>
      <c r="AV22" s="12">
        <v>2</v>
      </c>
      <c r="AW22" s="12">
        <v>0</v>
      </c>
      <c r="AX22" s="12">
        <v>84</v>
      </c>
      <c r="AY22" s="12">
        <v>662</v>
      </c>
      <c r="AZ22" s="12">
        <v>91</v>
      </c>
      <c r="BA22" s="12">
        <v>461</v>
      </c>
      <c r="BB22" s="12">
        <v>110</v>
      </c>
      <c r="BC22" s="12">
        <v>241</v>
      </c>
      <c r="BD22" s="12">
        <v>2</v>
      </c>
      <c r="BE22" s="12">
        <v>0</v>
      </c>
      <c r="BF22" s="12">
        <v>63</v>
      </c>
      <c r="BG22" s="12">
        <v>8120</v>
      </c>
      <c r="BH22" s="12">
        <v>2134</v>
      </c>
      <c r="BI22" s="12">
        <v>0</v>
      </c>
      <c r="BJ22" s="12">
        <v>25</v>
      </c>
      <c r="BK22" s="12">
        <v>7</v>
      </c>
      <c r="BL22" s="12">
        <v>35</v>
      </c>
      <c r="BM22" s="12">
        <v>95</v>
      </c>
      <c r="BN22" s="12">
        <v>1159</v>
      </c>
      <c r="BO22" s="12">
        <v>469</v>
      </c>
      <c r="BP22" s="12">
        <v>210</v>
      </c>
      <c r="BQ22" s="12">
        <v>146</v>
      </c>
      <c r="BR22" s="12">
        <v>21</v>
      </c>
      <c r="BS22" s="12">
        <v>41</v>
      </c>
      <c r="BT22" s="12">
        <v>0</v>
      </c>
      <c r="BU22" s="12">
        <v>20</v>
      </c>
      <c r="BV22" s="12">
        <v>31</v>
      </c>
      <c r="BW22" s="12">
        <v>4</v>
      </c>
      <c r="BX22" s="12">
        <v>72</v>
      </c>
      <c r="BY22" s="12">
        <v>207</v>
      </c>
      <c r="BZ22" s="12">
        <v>29</v>
      </c>
      <c r="CA22" s="12">
        <v>877</v>
      </c>
      <c r="CB22" s="12">
        <v>1024</v>
      </c>
      <c r="CC22" s="12">
        <v>328</v>
      </c>
      <c r="CD22" s="12">
        <v>1314</v>
      </c>
      <c r="CE22" s="12">
        <v>1282</v>
      </c>
      <c r="CF22" s="12">
        <v>1072</v>
      </c>
      <c r="CG22" s="12">
        <v>2149</v>
      </c>
      <c r="CH22" s="12">
        <v>0</v>
      </c>
      <c r="CI22" s="12">
        <v>74</v>
      </c>
      <c r="CJ22" s="12">
        <f t="shared" ref="CJ22:CJ37" si="4">SUM(D22:CI22)</f>
        <v>24265</v>
      </c>
      <c r="CK22" s="12">
        <v>519</v>
      </c>
      <c r="CL22" s="12">
        <v>4351</v>
      </c>
      <c r="CM22" s="12">
        <v>0</v>
      </c>
      <c r="CN22" s="12">
        <v>804</v>
      </c>
      <c r="CO22" s="12">
        <v>9481</v>
      </c>
      <c r="CP22" s="12">
        <v>343</v>
      </c>
      <c r="CQ22" s="12">
        <v>16410</v>
      </c>
      <c r="CR22" s="12">
        <f t="shared" ref="CR22:CR37" si="5">SUM(CK22:CQ22)</f>
        <v>31908</v>
      </c>
      <c r="CS22" s="12">
        <f t="shared" si="2"/>
        <v>56173</v>
      </c>
      <c r="CT22" s="12">
        <v>-25974</v>
      </c>
      <c r="CU22" s="12">
        <f t="shared" ref="CU22:CU37" si="6">CS22+CT22</f>
        <v>30199</v>
      </c>
    </row>
    <row r="23" spans="2:99">
      <c r="B23" s="13" t="s">
        <v>19</v>
      </c>
      <c r="C23" s="11" t="s">
        <v>103</v>
      </c>
      <c r="D23" s="12">
        <v>123</v>
      </c>
      <c r="E23" s="12">
        <v>0</v>
      </c>
      <c r="F23" s="12">
        <v>2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133</v>
      </c>
      <c r="N23" s="12">
        <v>23</v>
      </c>
      <c r="O23" s="12">
        <v>0</v>
      </c>
      <c r="P23" s="12">
        <v>616</v>
      </c>
      <c r="Q23" s="12">
        <v>58</v>
      </c>
      <c r="R23" s="12">
        <v>5</v>
      </c>
      <c r="S23" s="12">
        <v>821</v>
      </c>
      <c r="T23" s="12">
        <v>112</v>
      </c>
      <c r="U23" s="12">
        <v>14227</v>
      </c>
      <c r="V23" s="12">
        <v>9025</v>
      </c>
      <c r="W23" s="12">
        <v>14532</v>
      </c>
      <c r="X23" s="12">
        <v>0</v>
      </c>
      <c r="Y23" s="12">
        <v>0</v>
      </c>
      <c r="Z23" s="12">
        <v>3</v>
      </c>
      <c r="AA23" s="12">
        <v>168</v>
      </c>
      <c r="AB23" s="12">
        <v>1864</v>
      </c>
      <c r="AC23" s="12">
        <v>77</v>
      </c>
      <c r="AD23" s="12">
        <v>0</v>
      </c>
      <c r="AE23" s="12">
        <v>0</v>
      </c>
      <c r="AF23" s="12">
        <v>129</v>
      </c>
      <c r="AG23" s="12">
        <v>272</v>
      </c>
      <c r="AH23" s="12">
        <v>0</v>
      </c>
      <c r="AI23" s="12">
        <v>0</v>
      </c>
      <c r="AJ23" s="12">
        <v>0</v>
      </c>
      <c r="AK23" s="12">
        <v>14</v>
      </c>
      <c r="AL23" s="12">
        <v>65</v>
      </c>
      <c r="AM23" s="12">
        <v>0</v>
      </c>
      <c r="AN23" s="12">
        <v>0</v>
      </c>
      <c r="AO23" s="12">
        <v>0</v>
      </c>
      <c r="AP23" s="12">
        <v>0</v>
      </c>
      <c r="AQ23" s="12">
        <v>1</v>
      </c>
      <c r="AR23" s="12">
        <v>8</v>
      </c>
      <c r="AS23" s="12">
        <v>10</v>
      </c>
      <c r="AT23" s="12">
        <v>3</v>
      </c>
      <c r="AU23" s="12">
        <v>2</v>
      </c>
      <c r="AV23" s="12">
        <v>8</v>
      </c>
      <c r="AW23" s="12">
        <v>0</v>
      </c>
      <c r="AX23" s="12">
        <v>6</v>
      </c>
      <c r="AY23" s="12">
        <v>415</v>
      </c>
      <c r="AZ23" s="12">
        <v>0</v>
      </c>
      <c r="BA23" s="12">
        <v>420</v>
      </c>
      <c r="BB23" s="12">
        <v>43</v>
      </c>
      <c r="BC23" s="12">
        <v>0</v>
      </c>
      <c r="BD23" s="12">
        <v>0</v>
      </c>
      <c r="BE23" s="12">
        <v>0</v>
      </c>
      <c r="BF23" s="12">
        <v>342</v>
      </c>
      <c r="BG23" s="12">
        <v>2761</v>
      </c>
      <c r="BH23" s="12">
        <v>288</v>
      </c>
      <c r="BI23" s="12">
        <v>12</v>
      </c>
      <c r="BJ23" s="12">
        <v>0</v>
      </c>
      <c r="BK23" s="12">
        <v>0</v>
      </c>
      <c r="BL23" s="12">
        <v>0</v>
      </c>
      <c r="BM23" s="12">
        <v>3</v>
      </c>
      <c r="BN23" s="12">
        <v>0</v>
      </c>
      <c r="BO23" s="12">
        <v>99</v>
      </c>
      <c r="BP23" s="12">
        <v>2</v>
      </c>
      <c r="BQ23" s="12">
        <v>1</v>
      </c>
      <c r="BR23" s="12">
        <v>0</v>
      </c>
      <c r="BS23" s="12">
        <v>0</v>
      </c>
      <c r="BT23" s="12">
        <v>0</v>
      </c>
      <c r="BU23" s="12">
        <v>0</v>
      </c>
      <c r="BV23" s="12">
        <v>6</v>
      </c>
      <c r="BW23" s="12">
        <v>14</v>
      </c>
      <c r="BX23" s="12">
        <v>304</v>
      </c>
      <c r="BY23" s="12">
        <v>38</v>
      </c>
      <c r="BZ23" s="12">
        <v>0</v>
      </c>
      <c r="CA23" s="12">
        <v>36</v>
      </c>
      <c r="CB23" s="12">
        <v>685</v>
      </c>
      <c r="CC23" s="12">
        <v>275</v>
      </c>
      <c r="CD23" s="12">
        <v>147</v>
      </c>
      <c r="CE23" s="12">
        <v>155</v>
      </c>
      <c r="CF23" s="12">
        <v>2164</v>
      </c>
      <c r="CG23" s="12">
        <v>446</v>
      </c>
      <c r="CH23" s="12">
        <v>2508</v>
      </c>
      <c r="CI23" s="12">
        <v>218</v>
      </c>
      <c r="CJ23" s="12">
        <f t="shared" si="4"/>
        <v>53689</v>
      </c>
      <c r="CK23" s="12">
        <v>697</v>
      </c>
      <c r="CL23" s="12">
        <v>2627</v>
      </c>
      <c r="CM23" s="12">
        <v>0</v>
      </c>
      <c r="CN23" s="12">
        <v>0</v>
      </c>
      <c r="CO23" s="12">
        <v>0</v>
      </c>
      <c r="CP23" s="12">
        <v>-510</v>
      </c>
      <c r="CQ23" s="12">
        <v>40136</v>
      </c>
      <c r="CR23" s="12">
        <f t="shared" si="5"/>
        <v>42950</v>
      </c>
      <c r="CS23" s="12">
        <f t="shared" si="2"/>
        <v>96639</v>
      </c>
      <c r="CT23" s="12">
        <v>-30220</v>
      </c>
      <c r="CU23" s="12">
        <f t="shared" si="6"/>
        <v>66419</v>
      </c>
    </row>
    <row r="24" spans="2:99">
      <c r="B24" s="13" t="s">
        <v>20</v>
      </c>
      <c r="C24" s="11" t="s">
        <v>104</v>
      </c>
      <c r="D24" s="12">
        <v>4590</v>
      </c>
      <c r="E24" s="12">
        <v>127</v>
      </c>
      <c r="F24" s="12">
        <v>1905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5051</v>
      </c>
      <c r="N24" s="12">
        <v>1923</v>
      </c>
      <c r="O24" s="12">
        <v>139</v>
      </c>
      <c r="P24" s="12">
        <v>1808</v>
      </c>
      <c r="Q24" s="12">
        <v>591</v>
      </c>
      <c r="R24" s="12">
        <v>205</v>
      </c>
      <c r="S24" s="12">
        <v>6</v>
      </c>
      <c r="T24" s="12">
        <v>741</v>
      </c>
      <c r="U24" s="12">
        <v>447</v>
      </c>
      <c r="V24" s="12">
        <v>172</v>
      </c>
      <c r="W24" s="12">
        <v>178</v>
      </c>
      <c r="X24" s="12">
        <v>156</v>
      </c>
      <c r="Y24" s="12">
        <v>5</v>
      </c>
      <c r="Z24" s="12">
        <v>13</v>
      </c>
      <c r="AA24" s="12">
        <v>15</v>
      </c>
      <c r="AB24" s="12">
        <v>48</v>
      </c>
      <c r="AC24" s="12">
        <v>1335</v>
      </c>
      <c r="AD24" s="12">
        <v>0</v>
      </c>
      <c r="AE24" s="12">
        <v>0</v>
      </c>
      <c r="AF24" s="12">
        <v>165</v>
      </c>
      <c r="AG24" s="12">
        <v>342</v>
      </c>
      <c r="AH24" s="12">
        <v>57</v>
      </c>
      <c r="AI24" s="12">
        <v>72</v>
      </c>
      <c r="AJ24" s="12">
        <v>14</v>
      </c>
      <c r="AK24" s="12">
        <v>84</v>
      </c>
      <c r="AL24" s="12">
        <v>37</v>
      </c>
      <c r="AM24" s="12">
        <v>0</v>
      </c>
      <c r="AN24" s="12">
        <v>0</v>
      </c>
      <c r="AO24" s="12">
        <v>1</v>
      </c>
      <c r="AP24" s="12">
        <v>0</v>
      </c>
      <c r="AQ24" s="12">
        <v>0</v>
      </c>
      <c r="AR24" s="12">
        <v>0</v>
      </c>
      <c r="AS24" s="12">
        <v>116</v>
      </c>
      <c r="AT24" s="12">
        <v>17</v>
      </c>
      <c r="AU24" s="12">
        <v>9</v>
      </c>
      <c r="AV24" s="12">
        <v>10</v>
      </c>
      <c r="AW24" s="12">
        <v>0</v>
      </c>
      <c r="AX24" s="12">
        <v>65</v>
      </c>
      <c r="AY24" s="12">
        <v>344</v>
      </c>
      <c r="AZ24" s="12">
        <v>189</v>
      </c>
      <c r="BA24" s="12">
        <v>552</v>
      </c>
      <c r="BB24" s="12">
        <v>37</v>
      </c>
      <c r="BC24" s="12">
        <v>61</v>
      </c>
      <c r="BD24" s="12">
        <v>0</v>
      </c>
      <c r="BE24" s="12">
        <v>17</v>
      </c>
      <c r="BF24" s="12">
        <v>1177</v>
      </c>
      <c r="BG24" s="12">
        <v>373</v>
      </c>
      <c r="BH24" s="12">
        <v>131</v>
      </c>
      <c r="BI24" s="12">
        <v>0</v>
      </c>
      <c r="BJ24" s="12">
        <v>0</v>
      </c>
      <c r="BK24" s="12">
        <v>0</v>
      </c>
      <c r="BL24" s="12">
        <v>16</v>
      </c>
      <c r="BM24" s="12">
        <v>60</v>
      </c>
      <c r="BN24" s="12">
        <v>8634</v>
      </c>
      <c r="BO24" s="12">
        <v>261</v>
      </c>
      <c r="BP24" s="12">
        <v>48</v>
      </c>
      <c r="BQ24" s="12">
        <v>1</v>
      </c>
      <c r="BR24" s="12">
        <v>0</v>
      </c>
      <c r="BS24" s="12">
        <v>77</v>
      </c>
      <c r="BT24" s="12">
        <v>0</v>
      </c>
      <c r="BU24" s="12">
        <v>3</v>
      </c>
      <c r="BV24" s="12">
        <v>9</v>
      </c>
      <c r="BW24" s="12">
        <v>103</v>
      </c>
      <c r="BX24" s="12">
        <v>727</v>
      </c>
      <c r="BY24" s="12">
        <v>211</v>
      </c>
      <c r="BZ24" s="12">
        <v>9</v>
      </c>
      <c r="CA24" s="12">
        <v>65</v>
      </c>
      <c r="CB24" s="12">
        <v>346</v>
      </c>
      <c r="CC24" s="12">
        <v>80</v>
      </c>
      <c r="CD24" s="12">
        <v>519</v>
      </c>
      <c r="CE24" s="12">
        <v>197</v>
      </c>
      <c r="CF24" s="12">
        <v>1078</v>
      </c>
      <c r="CG24" s="12">
        <v>787</v>
      </c>
      <c r="CH24" s="12">
        <v>8283</v>
      </c>
      <c r="CI24" s="12">
        <v>115</v>
      </c>
      <c r="CJ24" s="12">
        <f t="shared" si="4"/>
        <v>44954</v>
      </c>
      <c r="CK24" s="12">
        <v>496</v>
      </c>
      <c r="CL24" s="12">
        <v>2984</v>
      </c>
      <c r="CM24" s="12">
        <v>0</v>
      </c>
      <c r="CN24" s="12">
        <v>0</v>
      </c>
      <c r="CO24" s="12">
        <v>0</v>
      </c>
      <c r="CP24" s="12">
        <v>57</v>
      </c>
      <c r="CQ24" s="12">
        <v>10754</v>
      </c>
      <c r="CR24" s="12">
        <f t="shared" si="5"/>
        <v>14291</v>
      </c>
      <c r="CS24" s="12">
        <f t="shared" si="2"/>
        <v>59245</v>
      </c>
      <c r="CT24" s="12">
        <v>-28784</v>
      </c>
      <c r="CU24" s="12">
        <f t="shared" si="6"/>
        <v>30461</v>
      </c>
    </row>
    <row r="25" spans="2:99">
      <c r="B25" s="13" t="s">
        <v>21</v>
      </c>
      <c r="C25" s="11" t="s">
        <v>105</v>
      </c>
      <c r="D25" s="12">
        <v>0</v>
      </c>
      <c r="E25" s="12">
        <v>7</v>
      </c>
      <c r="F25" s="12">
        <v>159</v>
      </c>
      <c r="G25" s="12">
        <v>20</v>
      </c>
      <c r="H25" s="12">
        <v>22</v>
      </c>
      <c r="I25" s="12">
        <v>0</v>
      </c>
      <c r="J25" s="12">
        <v>110</v>
      </c>
      <c r="K25" s="12">
        <v>0</v>
      </c>
      <c r="L25" s="12">
        <v>0</v>
      </c>
      <c r="M25" s="12">
        <v>988</v>
      </c>
      <c r="N25" s="12">
        <v>85</v>
      </c>
      <c r="O25" s="12">
        <v>17</v>
      </c>
      <c r="P25" s="12">
        <v>206</v>
      </c>
      <c r="Q25" s="12">
        <v>163</v>
      </c>
      <c r="R25" s="12">
        <v>49</v>
      </c>
      <c r="S25" s="12">
        <v>102</v>
      </c>
      <c r="T25" s="12">
        <v>98</v>
      </c>
      <c r="U25" s="12">
        <v>130</v>
      </c>
      <c r="V25" s="12">
        <v>2197</v>
      </c>
      <c r="W25" s="12">
        <v>7629</v>
      </c>
      <c r="X25" s="12">
        <v>30</v>
      </c>
      <c r="Y25" s="12">
        <v>8</v>
      </c>
      <c r="Z25" s="12">
        <v>8</v>
      </c>
      <c r="AA25" s="12">
        <v>14</v>
      </c>
      <c r="AB25" s="12">
        <v>14</v>
      </c>
      <c r="AC25" s="12">
        <v>259</v>
      </c>
      <c r="AD25" s="12">
        <v>0</v>
      </c>
      <c r="AE25" s="12">
        <v>11</v>
      </c>
      <c r="AF25" s="12">
        <v>82</v>
      </c>
      <c r="AG25" s="12">
        <v>174</v>
      </c>
      <c r="AH25" s="12">
        <v>0</v>
      </c>
      <c r="AI25" s="12">
        <v>12</v>
      </c>
      <c r="AJ25" s="12">
        <v>190</v>
      </c>
      <c r="AK25" s="12">
        <v>12</v>
      </c>
      <c r="AL25" s="12">
        <v>138</v>
      </c>
      <c r="AM25" s="12">
        <v>8</v>
      </c>
      <c r="AN25" s="12">
        <v>4</v>
      </c>
      <c r="AO25" s="12">
        <v>12</v>
      </c>
      <c r="AP25" s="12">
        <v>0</v>
      </c>
      <c r="AQ25" s="12">
        <v>12</v>
      </c>
      <c r="AR25" s="12">
        <v>178</v>
      </c>
      <c r="AS25" s="12">
        <v>90</v>
      </c>
      <c r="AT25" s="12">
        <v>28</v>
      </c>
      <c r="AU25" s="12">
        <v>244</v>
      </c>
      <c r="AV25" s="12">
        <v>14</v>
      </c>
      <c r="AW25" s="12">
        <v>0</v>
      </c>
      <c r="AX25" s="12">
        <v>34</v>
      </c>
      <c r="AY25" s="12">
        <v>2653</v>
      </c>
      <c r="AZ25" s="12">
        <v>135</v>
      </c>
      <c r="BA25" s="12">
        <v>74</v>
      </c>
      <c r="BB25" s="12">
        <v>506</v>
      </c>
      <c r="BC25" s="12">
        <v>88</v>
      </c>
      <c r="BD25" s="12">
        <v>11</v>
      </c>
      <c r="BE25" s="12">
        <v>11</v>
      </c>
      <c r="BF25" s="12">
        <v>59</v>
      </c>
      <c r="BG25" s="12">
        <v>763</v>
      </c>
      <c r="BH25" s="12">
        <v>101</v>
      </c>
      <c r="BI25" s="12">
        <v>1138</v>
      </c>
      <c r="BJ25" s="12">
        <v>26</v>
      </c>
      <c r="BK25" s="12">
        <v>89</v>
      </c>
      <c r="BL25" s="12">
        <v>68</v>
      </c>
      <c r="BM25" s="12">
        <v>88</v>
      </c>
      <c r="BN25" s="12">
        <v>3948</v>
      </c>
      <c r="BO25" s="12">
        <v>5201</v>
      </c>
      <c r="BP25" s="12">
        <v>65</v>
      </c>
      <c r="BQ25" s="12">
        <v>20</v>
      </c>
      <c r="BR25" s="12">
        <v>166</v>
      </c>
      <c r="BS25" s="12">
        <v>186</v>
      </c>
      <c r="BT25" s="12">
        <v>0</v>
      </c>
      <c r="BU25" s="12">
        <v>48</v>
      </c>
      <c r="BV25" s="12">
        <v>43</v>
      </c>
      <c r="BW25" s="12">
        <v>16</v>
      </c>
      <c r="BX25" s="12">
        <v>380</v>
      </c>
      <c r="BY25" s="12">
        <v>1797</v>
      </c>
      <c r="BZ25" s="12">
        <v>251</v>
      </c>
      <c r="CA25" s="12">
        <v>7467</v>
      </c>
      <c r="CB25" s="12">
        <v>5833</v>
      </c>
      <c r="CC25" s="12">
        <v>6663</v>
      </c>
      <c r="CD25" s="12">
        <v>3204</v>
      </c>
      <c r="CE25" s="12">
        <v>7581</v>
      </c>
      <c r="CF25" s="12">
        <v>24225</v>
      </c>
      <c r="CG25" s="12">
        <v>3759</v>
      </c>
      <c r="CH25" s="12">
        <v>0</v>
      </c>
      <c r="CI25" s="12">
        <v>694</v>
      </c>
      <c r="CJ25" s="12">
        <f t="shared" si="4"/>
        <v>90915</v>
      </c>
      <c r="CK25" s="12">
        <v>922</v>
      </c>
      <c r="CL25" s="12">
        <v>23957</v>
      </c>
      <c r="CM25" s="12">
        <v>0</v>
      </c>
      <c r="CN25" s="12">
        <v>0</v>
      </c>
      <c r="CO25" s="12">
        <v>0</v>
      </c>
      <c r="CP25" s="12">
        <v>-1214</v>
      </c>
      <c r="CQ25" s="12">
        <v>33914</v>
      </c>
      <c r="CR25" s="12">
        <f t="shared" si="5"/>
        <v>57579</v>
      </c>
      <c r="CS25" s="12">
        <f t="shared" si="2"/>
        <v>148494</v>
      </c>
      <c r="CT25" s="12">
        <v>-62266</v>
      </c>
      <c r="CU25" s="12">
        <f t="shared" si="6"/>
        <v>86228</v>
      </c>
    </row>
    <row r="26" spans="2:99">
      <c r="B26" s="13" t="s">
        <v>22</v>
      </c>
      <c r="C26" s="11" t="s">
        <v>106</v>
      </c>
      <c r="D26" s="12">
        <v>9468</v>
      </c>
      <c r="E26" s="12">
        <v>169</v>
      </c>
      <c r="F26" s="12">
        <v>127</v>
      </c>
      <c r="G26" s="12">
        <v>278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1</v>
      </c>
      <c r="N26" s="12">
        <v>1</v>
      </c>
      <c r="O26" s="12">
        <v>103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1</v>
      </c>
      <c r="V26" s="12">
        <v>0</v>
      </c>
      <c r="W26" s="12">
        <v>0</v>
      </c>
      <c r="X26" s="12">
        <v>2854</v>
      </c>
      <c r="Y26" s="12">
        <v>27</v>
      </c>
      <c r="Z26" s="12">
        <v>128</v>
      </c>
      <c r="AA26" s="12">
        <v>19</v>
      </c>
      <c r="AB26" s="12">
        <v>31</v>
      </c>
      <c r="AC26" s="12">
        <v>24</v>
      </c>
      <c r="AD26" s="12">
        <v>0</v>
      </c>
      <c r="AE26" s="12">
        <v>0</v>
      </c>
      <c r="AF26" s="12">
        <v>0</v>
      </c>
      <c r="AG26" s="12">
        <v>3</v>
      </c>
      <c r="AH26" s="12">
        <v>0</v>
      </c>
      <c r="AI26" s="12">
        <v>0</v>
      </c>
      <c r="AJ26" s="12">
        <v>0</v>
      </c>
      <c r="AK26" s="12">
        <v>0</v>
      </c>
      <c r="AL26" s="12">
        <v>2</v>
      </c>
      <c r="AM26" s="12">
        <v>-10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11</v>
      </c>
      <c r="AZ26" s="12">
        <v>0</v>
      </c>
      <c r="BA26" s="12">
        <v>0</v>
      </c>
      <c r="BB26" s="12">
        <v>2</v>
      </c>
      <c r="BC26" s="12">
        <v>0</v>
      </c>
      <c r="BD26" s="12">
        <v>0</v>
      </c>
      <c r="BE26" s="12">
        <v>0</v>
      </c>
      <c r="BF26" s="12">
        <v>0</v>
      </c>
      <c r="BG26" s="12">
        <v>0</v>
      </c>
      <c r="BH26" s="12">
        <v>0</v>
      </c>
      <c r="BI26" s="12">
        <v>102</v>
      </c>
      <c r="BJ26" s="12">
        <v>2</v>
      </c>
      <c r="BK26" s="12">
        <v>-1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2">
        <v>0</v>
      </c>
      <c r="BT26" s="12">
        <v>0</v>
      </c>
      <c r="BU26" s="12">
        <v>0</v>
      </c>
      <c r="BV26" s="12">
        <v>0</v>
      </c>
      <c r="BW26" s="12">
        <v>0</v>
      </c>
      <c r="BX26" s="12">
        <v>0</v>
      </c>
      <c r="BY26" s="12">
        <v>0</v>
      </c>
      <c r="BZ26" s="12">
        <v>0</v>
      </c>
      <c r="CA26" s="12">
        <v>0</v>
      </c>
      <c r="CB26" s="12">
        <v>0</v>
      </c>
      <c r="CC26" s="12">
        <v>0</v>
      </c>
      <c r="CD26" s="12">
        <v>0</v>
      </c>
      <c r="CE26" s="12">
        <v>0</v>
      </c>
      <c r="CF26" s="12">
        <v>0</v>
      </c>
      <c r="CG26" s="12">
        <v>0</v>
      </c>
      <c r="CH26" s="12">
        <v>0</v>
      </c>
      <c r="CI26" s="12">
        <v>15</v>
      </c>
      <c r="CJ26" s="12">
        <f t="shared" si="4"/>
        <v>13357</v>
      </c>
      <c r="CK26" s="12">
        <v>0</v>
      </c>
      <c r="CL26" s="12">
        <v>2682</v>
      </c>
      <c r="CM26" s="12">
        <v>0</v>
      </c>
      <c r="CN26" s="12">
        <v>0</v>
      </c>
      <c r="CO26" s="12">
        <v>0</v>
      </c>
      <c r="CP26" s="12">
        <v>1853</v>
      </c>
      <c r="CQ26" s="12">
        <v>5669</v>
      </c>
      <c r="CR26" s="12">
        <f t="shared" si="5"/>
        <v>10204</v>
      </c>
      <c r="CS26" s="12">
        <f t="shared" si="2"/>
        <v>23561</v>
      </c>
      <c r="CT26" s="12">
        <v>-12544</v>
      </c>
      <c r="CU26" s="12">
        <f t="shared" si="6"/>
        <v>11017</v>
      </c>
    </row>
    <row r="27" spans="2:99">
      <c r="B27" s="13" t="s">
        <v>23</v>
      </c>
      <c r="C27" s="11" t="s">
        <v>215</v>
      </c>
      <c r="D27" s="12">
        <v>78</v>
      </c>
      <c r="E27" s="12">
        <v>1</v>
      </c>
      <c r="F27" s="12">
        <v>6</v>
      </c>
      <c r="G27" s="12">
        <v>13</v>
      </c>
      <c r="H27" s="12">
        <v>85</v>
      </c>
      <c r="I27" s="12">
        <v>0</v>
      </c>
      <c r="J27" s="12">
        <v>14</v>
      </c>
      <c r="K27" s="12">
        <v>0</v>
      </c>
      <c r="L27" s="12">
        <v>0</v>
      </c>
      <c r="M27" s="12">
        <v>1071</v>
      </c>
      <c r="N27" s="12">
        <v>121</v>
      </c>
      <c r="O27" s="12">
        <v>0</v>
      </c>
      <c r="P27" s="12">
        <v>10</v>
      </c>
      <c r="Q27" s="12">
        <v>165</v>
      </c>
      <c r="R27" s="12">
        <v>0</v>
      </c>
      <c r="S27" s="12">
        <v>3</v>
      </c>
      <c r="T27" s="12">
        <v>11</v>
      </c>
      <c r="U27" s="12">
        <v>1195</v>
      </c>
      <c r="V27" s="12">
        <v>772</v>
      </c>
      <c r="W27" s="12">
        <v>1</v>
      </c>
      <c r="X27" s="12">
        <v>1557</v>
      </c>
      <c r="Y27" s="12">
        <v>344</v>
      </c>
      <c r="Z27" s="12">
        <v>571</v>
      </c>
      <c r="AA27" s="12">
        <v>227</v>
      </c>
      <c r="AB27" s="12">
        <v>634</v>
      </c>
      <c r="AC27" s="12">
        <v>1561</v>
      </c>
      <c r="AD27" s="12">
        <v>0</v>
      </c>
      <c r="AE27" s="12">
        <v>0</v>
      </c>
      <c r="AF27" s="12">
        <v>329</v>
      </c>
      <c r="AG27" s="12">
        <v>1503</v>
      </c>
      <c r="AH27" s="12">
        <v>0</v>
      </c>
      <c r="AI27" s="12">
        <v>126</v>
      </c>
      <c r="AJ27" s="12">
        <v>38</v>
      </c>
      <c r="AK27" s="12">
        <v>16</v>
      </c>
      <c r="AL27" s="12">
        <v>63</v>
      </c>
      <c r="AM27" s="12">
        <v>217</v>
      </c>
      <c r="AN27" s="12">
        <v>19</v>
      </c>
      <c r="AO27" s="12">
        <v>10</v>
      </c>
      <c r="AP27" s="12">
        <v>43</v>
      </c>
      <c r="AQ27" s="12">
        <v>4</v>
      </c>
      <c r="AR27" s="12">
        <v>181</v>
      </c>
      <c r="AS27" s="12">
        <v>25</v>
      </c>
      <c r="AT27" s="12">
        <v>16</v>
      </c>
      <c r="AU27" s="12">
        <v>55</v>
      </c>
      <c r="AV27" s="12">
        <v>7</v>
      </c>
      <c r="AW27" s="12">
        <v>2</v>
      </c>
      <c r="AX27" s="12">
        <v>8</v>
      </c>
      <c r="AY27" s="12">
        <v>2449</v>
      </c>
      <c r="AZ27" s="12">
        <v>21</v>
      </c>
      <c r="BA27" s="12">
        <v>56</v>
      </c>
      <c r="BB27" s="12">
        <v>26</v>
      </c>
      <c r="BC27" s="12">
        <v>70</v>
      </c>
      <c r="BD27" s="12">
        <v>22</v>
      </c>
      <c r="BE27" s="12">
        <v>0</v>
      </c>
      <c r="BF27" s="12">
        <v>59</v>
      </c>
      <c r="BG27" s="12">
        <v>130</v>
      </c>
      <c r="BH27" s="12">
        <v>42</v>
      </c>
      <c r="BI27" s="12">
        <v>213</v>
      </c>
      <c r="BJ27" s="12">
        <v>0</v>
      </c>
      <c r="BK27" s="12">
        <v>0</v>
      </c>
      <c r="BL27" s="12">
        <v>187</v>
      </c>
      <c r="BM27" s="12">
        <v>189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2">
        <v>0</v>
      </c>
      <c r="BT27" s="12">
        <v>0</v>
      </c>
      <c r="BU27" s="12">
        <v>0</v>
      </c>
      <c r="BV27" s="12">
        <v>0</v>
      </c>
      <c r="BW27" s="12">
        <v>3</v>
      </c>
      <c r="BX27" s="12">
        <v>9</v>
      </c>
      <c r="BY27" s="12">
        <v>0</v>
      </c>
      <c r="BZ27" s="12">
        <v>0</v>
      </c>
      <c r="CA27" s="12">
        <v>18</v>
      </c>
      <c r="CB27" s="12">
        <v>0</v>
      </c>
      <c r="CC27" s="12">
        <v>26</v>
      </c>
      <c r="CD27" s="12">
        <v>168</v>
      </c>
      <c r="CE27" s="12">
        <v>0</v>
      </c>
      <c r="CF27" s="12">
        <v>208</v>
      </c>
      <c r="CG27" s="12">
        <v>106</v>
      </c>
      <c r="CH27" s="12">
        <v>0</v>
      </c>
      <c r="CI27" s="12">
        <v>107</v>
      </c>
      <c r="CJ27" s="12">
        <f t="shared" si="4"/>
        <v>15211</v>
      </c>
      <c r="CK27" s="12">
        <v>0</v>
      </c>
      <c r="CL27" s="12">
        <v>0</v>
      </c>
      <c r="CM27" s="12">
        <v>0</v>
      </c>
      <c r="CN27" s="12">
        <v>0</v>
      </c>
      <c r="CO27" s="12">
        <v>0</v>
      </c>
      <c r="CP27" s="12">
        <v>-989</v>
      </c>
      <c r="CQ27" s="12">
        <v>1341</v>
      </c>
      <c r="CR27" s="12">
        <f t="shared" si="5"/>
        <v>352</v>
      </c>
      <c r="CS27" s="12">
        <f t="shared" si="2"/>
        <v>15563</v>
      </c>
      <c r="CT27" s="12">
        <v>-12087</v>
      </c>
      <c r="CU27" s="12">
        <f t="shared" si="6"/>
        <v>3476</v>
      </c>
    </row>
    <row r="28" spans="2:99">
      <c r="B28" s="13" t="s">
        <v>24</v>
      </c>
      <c r="C28" s="11" t="s">
        <v>216</v>
      </c>
      <c r="D28" s="12">
        <v>0</v>
      </c>
      <c r="E28" s="12">
        <v>2</v>
      </c>
      <c r="F28" s="12">
        <v>7</v>
      </c>
      <c r="G28" s="12">
        <v>0</v>
      </c>
      <c r="H28" s="12">
        <v>0</v>
      </c>
      <c r="I28" s="12">
        <v>0</v>
      </c>
      <c r="J28" s="12">
        <v>3</v>
      </c>
      <c r="K28" s="12">
        <v>0</v>
      </c>
      <c r="L28" s="12">
        <v>0</v>
      </c>
      <c r="M28" s="12">
        <v>1906</v>
      </c>
      <c r="N28" s="12">
        <v>1057</v>
      </c>
      <c r="O28" s="12">
        <v>51</v>
      </c>
      <c r="P28" s="12">
        <v>52</v>
      </c>
      <c r="Q28" s="12">
        <v>240</v>
      </c>
      <c r="R28" s="12">
        <v>4</v>
      </c>
      <c r="S28" s="12">
        <v>24</v>
      </c>
      <c r="T28" s="12">
        <v>20</v>
      </c>
      <c r="U28" s="12">
        <v>550</v>
      </c>
      <c r="V28" s="12">
        <v>221</v>
      </c>
      <c r="W28" s="12">
        <v>28</v>
      </c>
      <c r="X28" s="12">
        <v>44</v>
      </c>
      <c r="Y28" s="12">
        <v>96</v>
      </c>
      <c r="Z28" s="12">
        <v>4141</v>
      </c>
      <c r="AA28" s="12">
        <v>7272</v>
      </c>
      <c r="AB28" s="12">
        <v>547</v>
      </c>
      <c r="AC28" s="12">
        <v>2972</v>
      </c>
      <c r="AD28" s="12">
        <v>1</v>
      </c>
      <c r="AE28" s="12">
        <v>4</v>
      </c>
      <c r="AF28" s="12">
        <v>1413</v>
      </c>
      <c r="AG28" s="12">
        <v>5167</v>
      </c>
      <c r="AH28" s="12">
        <v>0</v>
      </c>
      <c r="AI28" s="12">
        <v>10</v>
      </c>
      <c r="AJ28" s="12">
        <v>21</v>
      </c>
      <c r="AK28" s="12">
        <v>0</v>
      </c>
      <c r="AL28" s="12">
        <v>1277</v>
      </c>
      <c r="AM28" s="12">
        <v>1</v>
      </c>
      <c r="AN28" s="12">
        <v>0</v>
      </c>
      <c r="AO28" s="12">
        <v>0</v>
      </c>
      <c r="AP28" s="12">
        <v>0</v>
      </c>
      <c r="AQ28" s="12">
        <v>3</v>
      </c>
      <c r="AR28" s="12">
        <v>0</v>
      </c>
      <c r="AS28" s="12">
        <v>0</v>
      </c>
      <c r="AT28" s="12">
        <v>1</v>
      </c>
      <c r="AU28" s="12">
        <v>0</v>
      </c>
      <c r="AV28" s="12">
        <v>0</v>
      </c>
      <c r="AW28" s="12">
        <v>0</v>
      </c>
      <c r="AX28" s="12">
        <v>14</v>
      </c>
      <c r="AY28" s="12">
        <v>2460</v>
      </c>
      <c r="AZ28" s="12">
        <v>2</v>
      </c>
      <c r="BA28" s="12">
        <v>286</v>
      </c>
      <c r="BB28" s="12">
        <v>62</v>
      </c>
      <c r="BC28" s="12">
        <v>6</v>
      </c>
      <c r="BD28" s="12">
        <v>8</v>
      </c>
      <c r="BE28" s="12">
        <v>0</v>
      </c>
      <c r="BF28" s="12">
        <v>1174</v>
      </c>
      <c r="BG28" s="12">
        <v>22</v>
      </c>
      <c r="BH28" s="12">
        <v>21</v>
      </c>
      <c r="BI28" s="12">
        <v>7</v>
      </c>
      <c r="BJ28" s="12">
        <v>0</v>
      </c>
      <c r="BK28" s="12">
        <v>14</v>
      </c>
      <c r="BL28" s="12">
        <v>3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2">
        <v>0</v>
      </c>
      <c r="BT28" s="12">
        <v>0</v>
      </c>
      <c r="BU28" s="12">
        <v>0</v>
      </c>
      <c r="BV28" s="12">
        <v>0</v>
      </c>
      <c r="BW28" s="12">
        <v>0</v>
      </c>
      <c r="BX28" s="12">
        <v>0</v>
      </c>
      <c r="BY28" s="12">
        <v>0</v>
      </c>
      <c r="BZ28" s="12">
        <v>0</v>
      </c>
      <c r="CA28" s="12">
        <v>1</v>
      </c>
      <c r="CB28" s="12">
        <v>169</v>
      </c>
      <c r="CC28" s="12">
        <v>204</v>
      </c>
      <c r="CD28" s="12">
        <v>134</v>
      </c>
      <c r="CE28" s="12">
        <v>0</v>
      </c>
      <c r="CF28" s="12">
        <v>0</v>
      </c>
      <c r="CG28" s="12">
        <v>45</v>
      </c>
      <c r="CH28" s="12">
        <v>0</v>
      </c>
      <c r="CI28" s="12">
        <v>471</v>
      </c>
      <c r="CJ28" s="12">
        <f t="shared" si="4"/>
        <v>32238</v>
      </c>
      <c r="CK28" s="12">
        <v>0</v>
      </c>
      <c r="CL28" s="12">
        <v>140</v>
      </c>
      <c r="CM28" s="12">
        <v>0</v>
      </c>
      <c r="CN28" s="12">
        <v>0</v>
      </c>
      <c r="CO28" s="12">
        <v>0</v>
      </c>
      <c r="CP28" s="12">
        <v>5321</v>
      </c>
      <c r="CQ28" s="12">
        <v>12837</v>
      </c>
      <c r="CR28" s="12">
        <f t="shared" si="5"/>
        <v>18298</v>
      </c>
      <c r="CS28" s="12">
        <f t="shared" si="2"/>
        <v>50536</v>
      </c>
      <c r="CT28" s="12">
        <v>-35959</v>
      </c>
      <c r="CU28" s="12">
        <f t="shared" si="6"/>
        <v>14577</v>
      </c>
    </row>
    <row r="29" spans="2:99">
      <c r="B29" s="13" t="s">
        <v>25</v>
      </c>
      <c r="C29" s="11" t="s">
        <v>109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53</v>
      </c>
      <c r="R29" s="12">
        <v>0</v>
      </c>
      <c r="S29" s="12">
        <v>0</v>
      </c>
      <c r="T29" s="12">
        <v>94</v>
      </c>
      <c r="U29" s="12">
        <v>29</v>
      </c>
      <c r="V29" s="12">
        <v>77</v>
      </c>
      <c r="W29" s="12">
        <v>48</v>
      </c>
      <c r="X29" s="12">
        <v>0</v>
      </c>
      <c r="Y29" s="12">
        <v>0</v>
      </c>
      <c r="Z29" s="12">
        <v>0</v>
      </c>
      <c r="AA29" s="12">
        <v>85</v>
      </c>
      <c r="AB29" s="12">
        <v>871</v>
      </c>
      <c r="AC29" s="12">
        <v>526</v>
      </c>
      <c r="AD29" s="12">
        <v>0</v>
      </c>
      <c r="AE29" s="12">
        <v>0</v>
      </c>
      <c r="AF29" s="12">
        <v>9837</v>
      </c>
      <c r="AG29" s="12">
        <v>22</v>
      </c>
      <c r="AH29" s="12">
        <v>0</v>
      </c>
      <c r="AI29" s="12">
        <v>0</v>
      </c>
      <c r="AJ29" s="12">
        <v>0</v>
      </c>
      <c r="AK29" s="12">
        <v>0</v>
      </c>
      <c r="AL29" s="12">
        <v>22</v>
      </c>
      <c r="AM29" s="12">
        <v>0</v>
      </c>
      <c r="AN29" s="12">
        <v>0</v>
      </c>
      <c r="AO29" s="12">
        <v>1</v>
      </c>
      <c r="AP29" s="12">
        <v>0</v>
      </c>
      <c r="AQ29" s="12">
        <v>13</v>
      </c>
      <c r="AR29" s="12">
        <v>0</v>
      </c>
      <c r="AS29" s="12">
        <v>10</v>
      </c>
      <c r="AT29" s="12">
        <v>0</v>
      </c>
      <c r="AU29" s="12">
        <v>14</v>
      </c>
      <c r="AV29" s="12">
        <v>1</v>
      </c>
      <c r="AW29" s="12">
        <v>0</v>
      </c>
      <c r="AX29" s="12">
        <v>77</v>
      </c>
      <c r="AY29" s="12">
        <v>2042</v>
      </c>
      <c r="AZ29" s="12">
        <v>433</v>
      </c>
      <c r="BA29" s="12">
        <v>1107</v>
      </c>
      <c r="BB29" s="12">
        <v>431</v>
      </c>
      <c r="BC29" s="12">
        <v>442</v>
      </c>
      <c r="BD29" s="12">
        <v>1</v>
      </c>
      <c r="BE29" s="12">
        <v>18</v>
      </c>
      <c r="BF29" s="12">
        <v>152</v>
      </c>
      <c r="BG29" s="12">
        <v>0</v>
      </c>
      <c r="BH29" s="12">
        <v>0</v>
      </c>
      <c r="BI29" s="12">
        <v>0</v>
      </c>
      <c r="BJ29" s="12">
        <v>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2">
        <v>0</v>
      </c>
      <c r="BT29" s="12">
        <v>0</v>
      </c>
      <c r="BU29" s="12">
        <v>0</v>
      </c>
      <c r="BV29" s="12">
        <v>0</v>
      </c>
      <c r="BW29" s="12">
        <v>0</v>
      </c>
      <c r="BX29" s="12">
        <v>0</v>
      </c>
      <c r="BY29" s="12">
        <v>0</v>
      </c>
      <c r="BZ29" s="12">
        <v>0</v>
      </c>
      <c r="CA29" s="12">
        <v>0</v>
      </c>
      <c r="CB29" s="12">
        <v>0</v>
      </c>
      <c r="CC29" s="12">
        <v>0</v>
      </c>
      <c r="CD29" s="12">
        <v>67</v>
      </c>
      <c r="CE29" s="12">
        <v>0</v>
      </c>
      <c r="CF29" s="12">
        <v>0</v>
      </c>
      <c r="CG29" s="12">
        <v>0</v>
      </c>
      <c r="CH29" s="12">
        <v>0</v>
      </c>
      <c r="CI29" s="12">
        <v>175</v>
      </c>
      <c r="CJ29" s="12">
        <f t="shared" si="4"/>
        <v>16648</v>
      </c>
      <c r="CK29" s="12">
        <v>0</v>
      </c>
      <c r="CL29" s="12">
        <v>0</v>
      </c>
      <c r="CM29" s="12">
        <v>0</v>
      </c>
      <c r="CN29" s="12">
        <v>0</v>
      </c>
      <c r="CO29" s="12">
        <v>0</v>
      </c>
      <c r="CP29" s="12">
        <v>-867</v>
      </c>
      <c r="CQ29" s="12">
        <v>14783</v>
      </c>
      <c r="CR29" s="12">
        <f t="shared" si="5"/>
        <v>13916</v>
      </c>
      <c r="CS29" s="12">
        <f t="shared" si="2"/>
        <v>30564</v>
      </c>
      <c r="CT29" s="12">
        <v>-13655</v>
      </c>
      <c r="CU29" s="12">
        <f t="shared" si="6"/>
        <v>16909</v>
      </c>
    </row>
    <row r="30" spans="2:99">
      <c r="B30" s="13" t="s">
        <v>26</v>
      </c>
      <c r="C30" s="11" t="s">
        <v>110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771</v>
      </c>
      <c r="Q30" s="12">
        <v>11622</v>
      </c>
      <c r="R30" s="12">
        <v>147</v>
      </c>
      <c r="S30" s="12">
        <v>0</v>
      </c>
      <c r="T30" s="12">
        <v>22</v>
      </c>
      <c r="U30" s="12">
        <v>74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436</v>
      </c>
      <c r="AH30" s="12">
        <v>0</v>
      </c>
      <c r="AI30" s="12">
        <v>0</v>
      </c>
      <c r="AJ30" s="12">
        <v>11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6</v>
      </c>
      <c r="BA30" s="12">
        <v>0</v>
      </c>
      <c r="BB30" s="12">
        <v>0</v>
      </c>
      <c r="BC30" s="12">
        <v>0</v>
      </c>
      <c r="BD30" s="12">
        <v>0</v>
      </c>
      <c r="BE30" s="12">
        <v>2</v>
      </c>
      <c r="BF30" s="12">
        <v>559</v>
      </c>
      <c r="BG30" s="12">
        <v>0</v>
      </c>
      <c r="BH30" s="12">
        <v>0</v>
      </c>
      <c r="BI30" s="12">
        <v>0</v>
      </c>
      <c r="BJ30" s="12">
        <v>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2">
        <v>0</v>
      </c>
      <c r="BT30" s="12">
        <v>0</v>
      </c>
      <c r="BU30" s="12">
        <v>0</v>
      </c>
      <c r="BV30" s="12">
        <v>0</v>
      </c>
      <c r="BW30" s="12">
        <v>0</v>
      </c>
      <c r="BX30" s="12">
        <v>0</v>
      </c>
      <c r="BY30" s="12">
        <v>0</v>
      </c>
      <c r="BZ30" s="12">
        <v>0</v>
      </c>
      <c r="CA30" s="12">
        <v>0</v>
      </c>
      <c r="CB30" s="12">
        <v>0</v>
      </c>
      <c r="CC30" s="12">
        <v>0</v>
      </c>
      <c r="CD30" s="12">
        <v>0</v>
      </c>
      <c r="CE30" s="12">
        <v>0</v>
      </c>
      <c r="CF30" s="12">
        <v>0</v>
      </c>
      <c r="CG30" s="12">
        <v>0</v>
      </c>
      <c r="CH30" s="12">
        <v>0</v>
      </c>
      <c r="CI30" s="12">
        <v>104</v>
      </c>
      <c r="CJ30" s="12">
        <f t="shared" si="4"/>
        <v>13754</v>
      </c>
      <c r="CK30" s="12">
        <v>0</v>
      </c>
      <c r="CL30" s="12">
        <v>0</v>
      </c>
      <c r="CM30" s="12">
        <v>0</v>
      </c>
      <c r="CN30" s="12">
        <v>0</v>
      </c>
      <c r="CO30" s="12">
        <v>0</v>
      </c>
      <c r="CP30" s="12">
        <v>-982</v>
      </c>
      <c r="CQ30" s="12">
        <v>11848</v>
      </c>
      <c r="CR30" s="12">
        <f t="shared" si="5"/>
        <v>10866</v>
      </c>
      <c r="CS30" s="12">
        <f t="shared" si="2"/>
        <v>24620</v>
      </c>
      <c r="CT30" s="12">
        <v>-11839</v>
      </c>
      <c r="CU30" s="12">
        <f t="shared" si="6"/>
        <v>12781</v>
      </c>
    </row>
    <row r="31" spans="2:99">
      <c r="B31" s="13" t="s">
        <v>27</v>
      </c>
      <c r="C31" s="11" t="s">
        <v>217</v>
      </c>
      <c r="D31" s="12">
        <v>12169</v>
      </c>
      <c r="E31" s="12">
        <v>800</v>
      </c>
      <c r="F31" s="12">
        <v>395</v>
      </c>
      <c r="G31" s="12">
        <v>705</v>
      </c>
      <c r="H31" s="12">
        <v>756</v>
      </c>
      <c r="I31" s="12">
        <v>2</v>
      </c>
      <c r="J31" s="12">
        <v>231</v>
      </c>
      <c r="K31" s="12">
        <v>0</v>
      </c>
      <c r="L31" s="12">
        <v>0</v>
      </c>
      <c r="M31" s="12">
        <v>702</v>
      </c>
      <c r="N31" s="12">
        <v>11</v>
      </c>
      <c r="O31" s="12">
        <v>116</v>
      </c>
      <c r="P31" s="12">
        <v>244</v>
      </c>
      <c r="Q31" s="12">
        <v>408</v>
      </c>
      <c r="R31" s="12">
        <v>22</v>
      </c>
      <c r="S31" s="12">
        <v>2605</v>
      </c>
      <c r="T31" s="12">
        <v>703</v>
      </c>
      <c r="U31" s="12">
        <v>94</v>
      </c>
      <c r="V31" s="12">
        <v>165</v>
      </c>
      <c r="W31" s="12">
        <v>2844</v>
      </c>
      <c r="X31" s="12">
        <v>0</v>
      </c>
      <c r="Y31" s="12">
        <v>16</v>
      </c>
      <c r="Z31" s="12">
        <v>109</v>
      </c>
      <c r="AA31" s="12">
        <v>65</v>
      </c>
      <c r="AB31" s="12">
        <v>36</v>
      </c>
      <c r="AC31" s="12">
        <v>3398</v>
      </c>
      <c r="AD31" s="12">
        <v>1</v>
      </c>
      <c r="AE31" s="12">
        <v>113</v>
      </c>
      <c r="AF31" s="12">
        <v>173</v>
      </c>
      <c r="AG31" s="12">
        <v>402</v>
      </c>
      <c r="AH31" s="12">
        <v>0</v>
      </c>
      <c r="AI31" s="12">
        <v>4</v>
      </c>
      <c r="AJ31" s="12">
        <v>422</v>
      </c>
      <c r="AK31" s="12">
        <v>0</v>
      </c>
      <c r="AL31" s="12">
        <v>307</v>
      </c>
      <c r="AM31" s="12">
        <v>12</v>
      </c>
      <c r="AN31" s="12">
        <v>7</v>
      </c>
      <c r="AO31" s="12">
        <v>32</v>
      </c>
      <c r="AP31" s="12">
        <v>0</v>
      </c>
      <c r="AQ31" s="12">
        <v>19</v>
      </c>
      <c r="AR31" s="12">
        <v>427</v>
      </c>
      <c r="AS31" s="12">
        <v>186</v>
      </c>
      <c r="AT31" s="12">
        <v>134</v>
      </c>
      <c r="AU31" s="12">
        <v>229</v>
      </c>
      <c r="AV31" s="12">
        <v>17</v>
      </c>
      <c r="AW31" s="12">
        <v>2</v>
      </c>
      <c r="AX31" s="12">
        <v>26</v>
      </c>
      <c r="AY31" s="12">
        <v>2313</v>
      </c>
      <c r="AZ31" s="12">
        <v>249</v>
      </c>
      <c r="BA31" s="12">
        <v>284</v>
      </c>
      <c r="BB31" s="12">
        <v>2262</v>
      </c>
      <c r="BC31" s="12">
        <v>993</v>
      </c>
      <c r="BD31" s="12">
        <v>56</v>
      </c>
      <c r="BE31" s="12">
        <v>4</v>
      </c>
      <c r="BF31" s="12">
        <v>730</v>
      </c>
      <c r="BG31" s="12">
        <v>3137</v>
      </c>
      <c r="BH31" s="12">
        <v>616</v>
      </c>
      <c r="BI31" s="12">
        <v>1209</v>
      </c>
      <c r="BJ31" s="12">
        <v>0</v>
      </c>
      <c r="BK31" s="12">
        <v>23</v>
      </c>
      <c r="BL31" s="12">
        <v>9</v>
      </c>
      <c r="BM31" s="12">
        <v>202</v>
      </c>
      <c r="BN31" s="12">
        <v>3</v>
      </c>
      <c r="BO31" s="12">
        <v>0</v>
      </c>
      <c r="BP31" s="12">
        <v>0</v>
      </c>
      <c r="BQ31" s="12">
        <v>0</v>
      </c>
      <c r="BR31" s="12">
        <v>4</v>
      </c>
      <c r="BS31" s="12">
        <v>44</v>
      </c>
      <c r="BT31" s="12">
        <v>0</v>
      </c>
      <c r="BU31" s="12">
        <v>2</v>
      </c>
      <c r="BV31" s="12">
        <v>8</v>
      </c>
      <c r="BW31" s="12">
        <v>1</v>
      </c>
      <c r="BX31" s="12">
        <v>26</v>
      </c>
      <c r="BY31" s="12">
        <v>76</v>
      </c>
      <c r="BZ31" s="12">
        <v>519</v>
      </c>
      <c r="CA31" s="12">
        <v>224</v>
      </c>
      <c r="CB31" s="12">
        <v>63</v>
      </c>
      <c r="CC31" s="12">
        <v>298</v>
      </c>
      <c r="CD31" s="12">
        <v>61024</v>
      </c>
      <c r="CE31" s="12">
        <v>426</v>
      </c>
      <c r="CF31" s="12">
        <v>2686</v>
      </c>
      <c r="CG31" s="12">
        <v>3190</v>
      </c>
      <c r="CH31" s="12">
        <v>1236</v>
      </c>
      <c r="CI31" s="12">
        <v>195</v>
      </c>
      <c r="CJ31" s="12">
        <f t="shared" si="4"/>
        <v>111221</v>
      </c>
      <c r="CK31" s="12">
        <v>1445</v>
      </c>
      <c r="CL31" s="12">
        <v>42427</v>
      </c>
      <c r="CM31" s="12">
        <v>0</v>
      </c>
      <c r="CN31" s="12">
        <v>0</v>
      </c>
      <c r="CO31" s="12">
        <v>0</v>
      </c>
      <c r="CP31" s="12">
        <v>815</v>
      </c>
      <c r="CQ31" s="12">
        <v>35325</v>
      </c>
      <c r="CR31" s="12">
        <f t="shared" si="5"/>
        <v>80012</v>
      </c>
      <c r="CS31" s="12">
        <f t="shared" si="2"/>
        <v>191233</v>
      </c>
      <c r="CT31" s="12">
        <v>-144279</v>
      </c>
      <c r="CU31" s="12">
        <f t="shared" si="6"/>
        <v>46954</v>
      </c>
    </row>
    <row r="32" spans="2:99">
      <c r="B32" s="13" t="s">
        <v>28</v>
      </c>
      <c r="C32" s="11" t="s">
        <v>112</v>
      </c>
      <c r="D32" s="12">
        <v>2565</v>
      </c>
      <c r="E32" s="12">
        <v>247</v>
      </c>
      <c r="F32" s="12">
        <v>381</v>
      </c>
      <c r="G32" s="12">
        <v>519</v>
      </c>
      <c r="H32" s="12">
        <v>2417</v>
      </c>
      <c r="I32" s="12">
        <v>2</v>
      </c>
      <c r="J32" s="12">
        <v>788</v>
      </c>
      <c r="K32" s="12">
        <v>0</v>
      </c>
      <c r="L32" s="12">
        <v>0</v>
      </c>
      <c r="M32" s="12">
        <v>1436</v>
      </c>
      <c r="N32" s="12">
        <v>496</v>
      </c>
      <c r="O32" s="12">
        <v>5</v>
      </c>
      <c r="P32" s="12">
        <v>236</v>
      </c>
      <c r="Q32" s="12">
        <v>460</v>
      </c>
      <c r="R32" s="12">
        <v>86</v>
      </c>
      <c r="S32" s="12">
        <v>151</v>
      </c>
      <c r="T32" s="12">
        <v>74</v>
      </c>
      <c r="U32" s="12">
        <v>2387</v>
      </c>
      <c r="V32" s="12">
        <v>302</v>
      </c>
      <c r="W32" s="12">
        <v>59</v>
      </c>
      <c r="X32" s="12">
        <v>184</v>
      </c>
      <c r="Y32" s="12">
        <v>119</v>
      </c>
      <c r="Z32" s="12">
        <v>379</v>
      </c>
      <c r="AA32" s="12">
        <v>780</v>
      </c>
      <c r="AB32" s="12">
        <v>692</v>
      </c>
      <c r="AC32" s="12">
        <v>157</v>
      </c>
      <c r="AD32" s="12">
        <v>95</v>
      </c>
      <c r="AE32" s="12">
        <v>1556</v>
      </c>
      <c r="AF32" s="12">
        <v>224</v>
      </c>
      <c r="AG32" s="12">
        <v>543</v>
      </c>
      <c r="AH32" s="12">
        <v>0</v>
      </c>
      <c r="AI32" s="12">
        <v>170</v>
      </c>
      <c r="AJ32" s="12">
        <v>760</v>
      </c>
      <c r="AK32" s="12">
        <v>68</v>
      </c>
      <c r="AL32" s="12">
        <v>2466</v>
      </c>
      <c r="AM32" s="12">
        <v>60</v>
      </c>
      <c r="AN32" s="12">
        <v>111</v>
      </c>
      <c r="AO32" s="12">
        <v>142</v>
      </c>
      <c r="AP32" s="12">
        <v>55</v>
      </c>
      <c r="AQ32" s="12">
        <v>45</v>
      </c>
      <c r="AR32" s="12">
        <v>616</v>
      </c>
      <c r="AS32" s="12">
        <v>172</v>
      </c>
      <c r="AT32" s="12">
        <v>49</v>
      </c>
      <c r="AU32" s="12">
        <v>312</v>
      </c>
      <c r="AV32" s="12">
        <v>12</v>
      </c>
      <c r="AW32" s="12">
        <v>0</v>
      </c>
      <c r="AX32" s="12">
        <v>21</v>
      </c>
      <c r="AY32" s="12">
        <v>2102</v>
      </c>
      <c r="AZ32" s="12">
        <v>1417</v>
      </c>
      <c r="BA32" s="12">
        <v>97</v>
      </c>
      <c r="BB32" s="12">
        <v>1076</v>
      </c>
      <c r="BC32" s="12">
        <v>86</v>
      </c>
      <c r="BD32" s="12">
        <v>71</v>
      </c>
      <c r="BE32" s="12">
        <v>3</v>
      </c>
      <c r="BF32" s="12">
        <v>124</v>
      </c>
      <c r="BG32" s="12">
        <v>1850</v>
      </c>
      <c r="BH32" s="12">
        <v>343</v>
      </c>
      <c r="BI32" s="12">
        <v>2900</v>
      </c>
      <c r="BJ32" s="12">
        <v>1822</v>
      </c>
      <c r="BK32" s="12">
        <v>804</v>
      </c>
      <c r="BL32" s="12">
        <v>205</v>
      </c>
      <c r="BM32" s="12">
        <v>551</v>
      </c>
      <c r="BN32" s="12">
        <v>4496</v>
      </c>
      <c r="BO32" s="12">
        <v>58</v>
      </c>
      <c r="BP32" s="12">
        <v>83</v>
      </c>
      <c r="BQ32" s="12">
        <v>100</v>
      </c>
      <c r="BR32" s="12">
        <v>453</v>
      </c>
      <c r="BS32" s="12">
        <v>12180</v>
      </c>
      <c r="BT32" s="12">
        <v>50370</v>
      </c>
      <c r="BU32" s="12">
        <v>1415</v>
      </c>
      <c r="BV32" s="12">
        <v>3780</v>
      </c>
      <c r="BW32" s="12">
        <v>21</v>
      </c>
      <c r="BX32" s="12">
        <v>78</v>
      </c>
      <c r="BY32" s="12">
        <v>104</v>
      </c>
      <c r="BZ32" s="12">
        <v>84</v>
      </c>
      <c r="CA32" s="12">
        <v>2155</v>
      </c>
      <c r="CB32" s="12">
        <v>2064</v>
      </c>
      <c r="CC32" s="12">
        <v>539</v>
      </c>
      <c r="CD32" s="12">
        <v>3450</v>
      </c>
      <c r="CE32" s="12">
        <v>874</v>
      </c>
      <c r="CF32" s="12">
        <v>2895</v>
      </c>
      <c r="CG32" s="12">
        <v>5036</v>
      </c>
      <c r="CH32" s="12">
        <v>0</v>
      </c>
      <c r="CI32" s="12">
        <v>1307</v>
      </c>
      <c r="CJ32" s="12">
        <f t="shared" si="4"/>
        <v>127392</v>
      </c>
      <c r="CK32" s="12">
        <v>409</v>
      </c>
      <c r="CL32" s="12">
        <v>48792</v>
      </c>
      <c r="CM32" s="12">
        <v>0</v>
      </c>
      <c r="CN32" s="12">
        <v>0</v>
      </c>
      <c r="CO32" s="12">
        <v>0</v>
      </c>
      <c r="CP32" s="12">
        <v>1421</v>
      </c>
      <c r="CQ32" s="12">
        <v>1065</v>
      </c>
      <c r="CR32" s="12">
        <f t="shared" si="5"/>
        <v>51687</v>
      </c>
      <c r="CS32" s="12">
        <f t="shared" si="2"/>
        <v>179079</v>
      </c>
      <c r="CT32" s="12">
        <v>-177207</v>
      </c>
      <c r="CU32" s="12">
        <f t="shared" si="6"/>
        <v>1872</v>
      </c>
    </row>
    <row r="33" spans="2:99">
      <c r="B33" s="13" t="s">
        <v>29</v>
      </c>
      <c r="C33" s="11" t="s">
        <v>113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4</v>
      </c>
      <c r="Y33" s="12">
        <v>23</v>
      </c>
      <c r="Z33" s="12">
        <v>1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15</v>
      </c>
      <c r="AK33" s="12">
        <v>0</v>
      </c>
      <c r="AL33" s="12">
        <v>302</v>
      </c>
      <c r="AM33" s="12">
        <v>223</v>
      </c>
      <c r="AN33" s="12">
        <v>176</v>
      </c>
      <c r="AO33" s="12">
        <v>174</v>
      </c>
      <c r="AP33" s="12">
        <v>18</v>
      </c>
      <c r="AQ33" s="12">
        <v>5</v>
      </c>
      <c r="AR33" s="12">
        <v>10</v>
      </c>
      <c r="AS33" s="12">
        <v>1</v>
      </c>
      <c r="AT33" s="12">
        <v>0</v>
      </c>
      <c r="AU33" s="12">
        <v>13</v>
      </c>
      <c r="AV33" s="12">
        <v>0</v>
      </c>
      <c r="AW33" s="12">
        <v>0</v>
      </c>
      <c r="AX33" s="12">
        <v>0</v>
      </c>
      <c r="AY33" s="12">
        <v>19</v>
      </c>
      <c r="AZ33" s="12">
        <v>0</v>
      </c>
      <c r="BA33" s="12">
        <v>0</v>
      </c>
      <c r="BB33" s="12">
        <v>21</v>
      </c>
      <c r="BC33" s="12">
        <v>0</v>
      </c>
      <c r="BD33" s="12">
        <v>6</v>
      </c>
      <c r="BE33" s="12">
        <v>1</v>
      </c>
      <c r="BF33" s="12">
        <v>1</v>
      </c>
      <c r="BG33" s="12">
        <v>0</v>
      </c>
      <c r="BH33" s="12">
        <v>6</v>
      </c>
      <c r="BI33" s="12">
        <v>8926</v>
      </c>
      <c r="BJ33" s="12">
        <v>1097</v>
      </c>
      <c r="BK33" s="12">
        <v>-427</v>
      </c>
      <c r="BL33" s="12">
        <v>0</v>
      </c>
      <c r="BM33" s="12">
        <v>3</v>
      </c>
      <c r="BN33" s="12">
        <v>0</v>
      </c>
      <c r="BO33" s="12">
        <v>0</v>
      </c>
      <c r="BP33" s="12">
        <v>0</v>
      </c>
      <c r="BQ33" s="12">
        <v>0</v>
      </c>
      <c r="BR33" s="12">
        <v>3</v>
      </c>
      <c r="BS33" s="12">
        <v>0</v>
      </c>
      <c r="BT33" s="12">
        <v>0</v>
      </c>
      <c r="BU33" s="12">
        <v>0</v>
      </c>
      <c r="BV33" s="12">
        <v>0</v>
      </c>
      <c r="BW33" s="12">
        <v>0</v>
      </c>
      <c r="BX33" s="12">
        <v>0</v>
      </c>
      <c r="BY33" s="12">
        <v>0</v>
      </c>
      <c r="BZ33" s="12">
        <v>0</v>
      </c>
      <c r="CA33" s="12">
        <v>0</v>
      </c>
      <c r="CB33" s="12">
        <v>0</v>
      </c>
      <c r="CC33" s="12">
        <v>0</v>
      </c>
      <c r="CD33" s="12">
        <v>5</v>
      </c>
      <c r="CE33" s="12">
        <v>19</v>
      </c>
      <c r="CF33" s="12">
        <v>23</v>
      </c>
      <c r="CG33" s="12">
        <v>203</v>
      </c>
      <c r="CH33" s="12">
        <v>0</v>
      </c>
      <c r="CI33" s="12">
        <v>181</v>
      </c>
      <c r="CJ33" s="12">
        <f t="shared" si="4"/>
        <v>11052</v>
      </c>
      <c r="CK33" s="12">
        <v>2</v>
      </c>
      <c r="CL33" s="12">
        <v>4</v>
      </c>
      <c r="CM33" s="12">
        <v>0</v>
      </c>
      <c r="CN33" s="12">
        <v>0</v>
      </c>
      <c r="CO33" s="12">
        <v>0</v>
      </c>
      <c r="CP33" s="12">
        <v>30</v>
      </c>
      <c r="CQ33" s="12">
        <v>729</v>
      </c>
      <c r="CR33" s="12">
        <f t="shared" si="5"/>
        <v>765</v>
      </c>
      <c r="CS33" s="12">
        <f t="shared" si="2"/>
        <v>11817</v>
      </c>
      <c r="CT33" s="12">
        <v>-6298</v>
      </c>
      <c r="CU33" s="12">
        <f t="shared" si="6"/>
        <v>5519</v>
      </c>
    </row>
    <row r="34" spans="2:99">
      <c r="B34" s="13" t="s">
        <v>30</v>
      </c>
      <c r="C34" s="11" t="s">
        <v>218</v>
      </c>
      <c r="D34" s="12">
        <v>3347</v>
      </c>
      <c r="E34" s="12">
        <v>66</v>
      </c>
      <c r="F34" s="12">
        <v>40</v>
      </c>
      <c r="G34" s="12">
        <v>45</v>
      </c>
      <c r="H34" s="12">
        <v>324</v>
      </c>
      <c r="I34" s="12">
        <v>0</v>
      </c>
      <c r="J34" s="12">
        <v>5</v>
      </c>
      <c r="K34" s="12">
        <v>0</v>
      </c>
      <c r="L34" s="12">
        <v>0</v>
      </c>
      <c r="M34" s="12">
        <v>5504</v>
      </c>
      <c r="N34" s="12">
        <v>484</v>
      </c>
      <c r="O34" s="12">
        <v>6</v>
      </c>
      <c r="P34" s="12">
        <v>144</v>
      </c>
      <c r="Q34" s="12">
        <v>187</v>
      </c>
      <c r="R34" s="12">
        <v>183</v>
      </c>
      <c r="S34" s="12">
        <v>99</v>
      </c>
      <c r="T34" s="12">
        <v>537</v>
      </c>
      <c r="U34" s="12">
        <v>101</v>
      </c>
      <c r="V34" s="12">
        <v>266</v>
      </c>
      <c r="W34" s="12">
        <v>81</v>
      </c>
      <c r="X34" s="12">
        <v>129</v>
      </c>
      <c r="Y34" s="12">
        <v>9</v>
      </c>
      <c r="Z34" s="12">
        <v>3</v>
      </c>
      <c r="AA34" s="12">
        <v>18</v>
      </c>
      <c r="AB34" s="12">
        <v>0</v>
      </c>
      <c r="AC34" s="12">
        <v>1038</v>
      </c>
      <c r="AD34" s="12">
        <v>3</v>
      </c>
      <c r="AE34" s="12">
        <v>0</v>
      </c>
      <c r="AF34" s="12">
        <v>10849</v>
      </c>
      <c r="AG34" s="12">
        <v>1773</v>
      </c>
      <c r="AH34" s="12">
        <v>118</v>
      </c>
      <c r="AI34" s="12">
        <v>24</v>
      </c>
      <c r="AJ34" s="12">
        <v>5</v>
      </c>
      <c r="AK34" s="12">
        <v>1</v>
      </c>
      <c r="AL34" s="12">
        <v>12</v>
      </c>
      <c r="AM34" s="12">
        <v>0</v>
      </c>
      <c r="AN34" s="12">
        <v>0</v>
      </c>
      <c r="AO34" s="12">
        <v>0</v>
      </c>
      <c r="AP34" s="12">
        <v>0</v>
      </c>
      <c r="AQ34" s="12">
        <v>9</v>
      </c>
      <c r="AR34" s="12">
        <v>698</v>
      </c>
      <c r="AS34" s="12">
        <v>73</v>
      </c>
      <c r="AT34" s="12">
        <v>101</v>
      </c>
      <c r="AU34" s="12">
        <v>497</v>
      </c>
      <c r="AV34" s="12">
        <v>21</v>
      </c>
      <c r="AW34" s="12">
        <v>4</v>
      </c>
      <c r="AX34" s="12">
        <v>246</v>
      </c>
      <c r="AY34" s="12">
        <v>7156</v>
      </c>
      <c r="AZ34" s="12">
        <v>918</v>
      </c>
      <c r="BA34" s="12">
        <v>2112</v>
      </c>
      <c r="BB34" s="12">
        <v>6017</v>
      </c>
      <c r="BC34" s="12">
        <v>310</v>
      </c>
      <c r="BD34" s="12">
        <v>25</v>
      </c>
      <c r="BE34" s="12">
        <v>63</v>
      </c>
      <c r="BF34" s="12">
        <v>1536</v>
      </c>
      <c r="BG34" s="12">
        <v>6242</v>
      </c>
      <c r="BH34" s="12">
        <v>1788</v>
      </c>
      <c r="BI34" s="12">
        <v>5514</v>
      </c>
      <c r="BJ34" s="12">
        <v>0</v>
      </c>
      <c r="BK34" s="12">
        <v>0</v>
      </c>
      <c r="BL34" s="12">
        <v>1007</v>
      </c>
      <c r="BM34" s="12">
        <v>44</v>
      </c>
      <c r="BN34" s="12">
        <v>4758</v>
      </c>
      <c r="BO34" s="12">
        <v>303</v>
      </c>
      <c r="BP34" s="12">
        <v>79</v>
      </c>
      <c r="BQ34" s="12">
        <v>129</v>
      </c>
      <c r="BR34" s="12">
        <v>0</v>
      </c>
      <c r="BS34" s="12">
        <v>16</v>
      </c>
      <c r="BT34" s="12">
        <v>1</v>
      </c>
      <c r="BU34" s="12">
        <v>1</v>
      </c>
      <c r="BV34" s="12">
        <v>26</v>
      </c>
      <c r="BW34" s="12">
        <v>13</v>
      </c>
      <c r="BX34" s="12">
        <v>135</v>
      </c>
      <c r="BY34" s="12">
        <v>50</v>
      </c>
      <c r="BZ34" s="12">
        <v>16</v>
      </c>
      <c r="CA34" s="12">
        <v>175</v>
      </c>
      <c r="CB34" s="12">
        <v>0</v>
      </c>
      <c r="CC34" s="12">
        <v>382</v>
      </c>
      <c r="CD34" s="12">
        <v>516</v>
      </c>
      <c r="CE34" s="12">
        <v>222</v>
      </c>
      <c r="CF34" s="12">
        <v>3255</v>
      </c>
      <c r="CG34" s="12">
        <v>1110</v>
      </c>
      <c r="CH34" s="12">
        <v>487</v>
      </c>
      <c r="CI34" s="12">
        <v>199</v>
      </c>
      <c r="CJ34" s="12">
        <f t="shared" si="4"/>
        <v>71655</v>
      </c>
      <c r="CK34" s="12">
        <v>15</v>
      </c>
      <c r="CL34" s="12">
        <v>6277</v>
      </c>
      <c r="CM34" s="12">
        <v>0</v>
      </c>
      <c r="CN34" s="12">
        <v>0</v>
      </c>
      <c r="CO34" s="12">
        <v>0</v>
      </c>
      <c r="CP34" s="12">
        <v>-5986</v>
      </c>
      <c r="CQ34" s="12">
        <v>37612</v>
      </c>
      <c r="CR34" s="12">
        <f t="shared" si="5"/>
        <v>37918</v>
      </c>
      <c r="CS34" s="12">
        <f t="shared" si="2"/>
        <v>109573</v>
      </c>
      <c r="CT34" s="12">
        <v>-54972</v>
      </c>
      <c r="CU34" s="12">
        <f t="shared" si="6"/>
        <v>54601</v>
      </c>
    </row>
    <row r="35" spans="2:99">
      <c r="B35" s="13" t="s">
        <v>31</v>
      </c>
      <c r="C35" s="11" t="s">
        <v>115</v>
      </c>
      <c r="D35" s="12">
        <v>192</v>
      </c>
      <c r="E35" s="12">
        <v>62</v>
      </c>
      <c r="F35" s="12">
        <v>205</v>
      </c>
      <c r="G35" s="12">
        <v>39</v>
      </c>
      <c r="H35" s="12">
        <v>26</v>
      </c>
      <c r="I35" s="12">
        <v>0</v>
      </c>
      <c r="J35" s="12">
        <v>184</v>
      </c>
      <c r="K35" s="12">
        <v>0</v>
      </c>
      <c r="L35" s="12">
        <v>0</v>
      </c>
      <c r="M35" s="12">
        <v>50</v>
      </c>
      <c r="N35" s="12">
        <v>3</v>
      </c>
      <c r="O35" s="12">
        <v>0</v>
      </c>
      <c r="P35" s="12">
        <v>2</v>
      </c>
      <c r="Q35" s="12">
        <v>51</v>
      </c>
      <c r="R35" s="12">
        <v>36</v>
      </c>
      <c r="S35" s="12">
        <v>22</v>
      </c>
      <c r="T35" s="12">
        <v>48</v>
      </c>
      <c r="U35" s="12">
        <v>1</v>
      </c>
      <c r="V35" s="12">
        <v>11</v>
      </c>
      <c r="W35" s="12">
        <v>53</v>
      </c>
      <c r="X35" s="12">
        <v>8</v>
      </c>
      <c r="Y35" s="12">
        <v>2</v>
      </c>
      <c r="Z35" s="12">
        <v>5</v>
      </c>
      <c r="AA35" s="12">
        <v>9</v>
      </c>
      <c r="AB35" s="12">
        <v>0</v>
      </c>
      <c r="AC35" s="12">
        <v>67</v>
      </c>
      <c r="AD35" s="12">
        <v>0</v>
      </c>
      <c r="AE35" s="12">
        <v>9</v>
      </c>
      <c r="AF35" s="12">
        <v>37</v>
      </c>
      <c r="AG35" s="12">
        <v>2648</v>
      </c>
      <c r="AH35" s="12">
        <v>15</v>
      </c>
      <c r="AI35" s="12">
        <v>0</v>
      </c>
      <c r="AJ35" s="12">
        <v>16</v>
      </c>
      <c r="AK35" s="12">
        <v>0</v>
      </c>
      <c r="AL35" s="12">
        <v>34</v>
      </c>
      <c r="AM35" s="12">
        <v>18</v>
      </c>
      <c r="AN35" s="12">
        <v>29</v>
      </c>
      <c r="AO35" s="12">
        <v>18</v>
      </c>
      <c r="AP35" s="12">
        <v>0</v>
      </c>
      <c r="AQ35" s="12">
        <v>3</v>
      </c>
      <c r="AR35" s="12">
        <v>156</v>
      </c>
      <c r="AS35" s="12">
        <f>20+1</f>
        <v>21</v>
      </c>
      <c r="AT35" s="12">
        <v>68</v>
      </c>
      <c r="AU35" s="12">
        <v>3766</v>
      </c>
      <c r="AV35" s="12">
        <v>14</v>
      </c>
      <c r="AW35" s="12">
        <v>5</v>
      </c>
      <c r="AX35" s="12">
        <v>42</v>
      </c>
      <c r="AY35" s="12">
        <v>1485</v>
      </c>
      <c r="AZ35" s="12">
        <v>93</v>
      </c>
      <c r="BA35" s="12">
        <v>125</v>
      </c>
      <c r="BB35" s="12">
        <v>6348</v>
      </c>
      <c r="BC35" s="12">
        <v>473</v>
      </c>
      <c r="BD35" s="12">
        <v>90</v>
      </c>
      <c r="BE35" s="12">
        <v>24</v>
      </c>
      <c r="BF35" s="12">
        <v>381</v>
      </c>
      <c r="BG35" s="12">
        <v>16</v>
      </c>
      <c r="BH35" s="12">
        <v>18</v>
      </c>
      <c r="BI35" s="12">
        <v>6804</v>
      </c>
      <c r="BJ35" s="12">
        <v>0</v>
      </c>
      <c r="BK35" s="12">
        <v>0</v>
      </c>
      <c r="BL35" s="12">
        <v>16</v>
      </c>
      <c r="BM35" s="12">
        <v>173</v>
      </c>
      <c r="BN35" s="12">
        <v>27</v>
      </c>
      <c r="BO35" s="12">
        <v>0</v>
      </c>
      <c r="BP35" s="12">
        <v>0</v>
      </c>
      <c r="BQ35" s="12">
        <v>0</v>
      </c>
      <c r="BR35" s="12">
        <v>11</v>
      </c>
      <c r="BS35" s="12">
        <v>208</v>
      </c>
      <c r="BT35" s="12">
        <v>0</v>
      </c>
      <c r="BU35" s="12">
        <v>60</v>
      </c>
      <c r="BV35" s="12">
        <v>0</v>
      </c>
      <c r="BW35" s="12">
        <v>0</v>
      </c>
      <c r="BX35" s="12">
        <v>2</v>
      </c>
      <c r="BY35" s="12">
        <v>48</v>
      </c>
      <c r="BZ35" s="12">
        <v>0</v>
      </c>
      <c r="CA35" s="12">
        <v>266</v>
      </c>
      <c r="CB35" s="12">
        <v>0</v>
      </c>
      <c r="CC35" s="12">
        <v>0</v>
      </c>
      <c r="CD35" s="12">
        <v>410</v>
      </c>
      <c r="CE35" s="12">
        <v>480</v>
      </c>
      <c r="CF35" s="12">
        <v>9000</v>
      </c>
      <c r="CG35" s="12">
        <v>606</v>
      </c>
      <c r="CH35" s="12">
        <v>284</v>
      </c>
      <c r="CI35" s="12">
        <v>169</v>
      </c>
      <c r="CJ35" s="12">
        <f t="shared" si="4"/>
        <v>35592</v>
      </c>
      <c r="CK35" s="12">
        <v>66</v>
      </c>
      <c r="CL35" s="12">
        <v>6996</v>
      </c>
      <c r="CM35" s="12">
        <v>0</v>
      </c>
      <c r="CN35" s="12">
        <v>0</v>
      </c>
      <c r="CO35" s="12">
        <v>0</v>
      </c>
      <c r="CP35" s="12">
        <v>-3959</v>
      </c>
      <c r="CQ35" s="12">
        <v>39643</v>
      </c>
      <c r="CR35" s="12">
        <f t="shared" si="5"/>
        <v>42746</v>
      </c>
      <c r="CS35" s="12">
        <f t="shared" si="2"/>
        <v>78338</v>
      </c>
      <c r="CT35" s="12">
        <v>-34433</v>
      </c>
      <c r="CU35" s="12">
        <f t="shared" si="6"/>
        <v>43905</v>
      </c>
    </row>
    <row r="36" spans="2:99">
      <c r="B36" s="13" t="s">
        <v>32</v>
      </c>
      <c r="C36" s="11" t="s">
        <v>219</v>
      </c>
      <c r="D36" s="12">
        <v>38</v>
      </c>
      <c r="E36" s="12">
        <v>3</v>
      </c>
      <c r="F36" s="12">
        <v>3</v>
      </c>
      <c r="G36" s="12">
        <v>14</v>
      </c>
      <c r="H36" s="12">
        <v>32</v>
      </c>
      <c r="I36" s="12">
        <v>0</v>
      </c>
      <c r="J36" s="12">
        <v>166</v>
      </c>
      <c r="K36" s="12">
        <v>0</v>
      </c>
      <c r="L36" s="12">
        <v>0</v>
      </c>
      <c r="M36" s="12">
        <v>13</v>
      </c>
      <c r="N36" s="12">
        <v>0</v>
      </c>
      <c r="O36" s="12">
        <v>0</v>
      </c>
      <c r="P36" s="12">
        <v>2</v>
      </c>
      <c r="Q36" s="12">
        <v>3</v>
      </c>
      <c r="R36" s="12">
        <v>270</v>
      </c>
      <c r="S36" s="12">
        <v>35</v>
      </c>
      <c r="T36" s="12">
        <v>12</v>
      </c>
      <c r="U36" s="12">
        <v>1</v>
      </c>
      <c r="V36" s="12">
        <v>1</v>
      </c>
      <c r="W36" s="12">
        <v>4</v>
      </c>
      <c r="X36" s="12">
        <v>0</v>
      </c>
      <c r="Y36" s="12">
        <v>0</v>
      </c>
      <c r="Z36" s="12">
        <v>0</v>
      </c>
      <c r="AA36" s="12">
        <v>0</v>
      </c>
      <c r="AB36" s="12">
        <v>1</v>
      </c>
      <c r="AC36" s="12">
        <v>3</v>
      </c>
      <c r="AD36" s="12">
        <v>0</v>
      </c>
      <c r="AE36" s="12">
        <v>5</v>
      </c>
      <c r="AF36" s="12">
        <v>4</v>
      </c>
      <c r="AG36" s="12">
        <v>16</v>
      </c>
      <c r="AH36" s="12">
        <v>326</v>
      </c>
      <c r="AI36" s="12">
        <v>0</v>
      </c>
      <c r="AJ36" s="12">
        <v>15</v>
      </c>
      <c r="AK36" s="12">
        <v>1</v>
      </c>
      <c r="AL36" s="12">
        <v>1</v>
      </c>
      <c r="AM36" s="12">
        <v>3</v>
      </c>
      <c r="AN36" s="12">
        <v>0</v>
      </c>
      <c r="AO36" s="12">
        <v>2</v>
      </c>
      <c r="AP36" s="12">
        <v>0</v>
      </c>
      <c r="AQ36" s="12">
        <v>1</v>
      </c>
      <c r="AR36" s="12">
        <v>69</v>
      </c>
      <c r="AS36" s="12">
        <v>0</v>
      </c>
      <c r="AT36" s="12">
        <v>4</v>
      </c>
      <c r="AU36" s="12">
        <v>17</v>
      </c>
      <c r="AV36" s="12">
        <v>2</v>
      </c>
      <c r="AW36" s="12">
        <v>0</v>
      </c>
      <c r="AX36" s="12">
        <v>4</v>
      </c>
      <c r="AY36" s="12">
        <v>36</v>
      </c>
      <c r="AZ36" s="12">
        <v>3</v>
      </c>
      <c r="BA36" s="12">
        <v>0</v>
      </c>
      <c r="BB36" s="12">
        <v>15</v>
      </c>
      <c r="BC36" s="12">
        <v>17</v>
      </c>
      <c r="BD36" s="12">
        <v>4</v>
      </c>
      <c r="BE36" s="12">
        <v>12</v>
      </c>
      <c r="BF36" s="12">
        <v>487</v>
      </c>
      <c r="BG36" s="12">
        <v>32</v>
      </c>
      <c r="BH36" s="12">
        <v>6</v>
      </c>
      <c r="BI36" s="12">
        <v>108</v>
      </c>
      <c r="BJ36" s="12">
        <v>0</v>
      </c>
      <c r="BK36" s="12">
        <v>11</v>
      </c>
      <c r="BL36" s="12">
        <v>0</v>
      </c>
      <c r="BM36" s="12">
        <v>4</v>
      </c>
      <c r="BN36" s="12">
        <v>208</v>
      </c>
      <c r="BO36" s="12">
        <v>13</v>
      </c>
      <c r="BP36" s="12">
        <v>0</v>
      </c>
      <c r="BQ36" s="12">
        <v>0</v>
      </c>
      <c r="BR36" s="12">
        <v>26</v>
      </c>
      <c r="BS36" s="12">
        <v>2</v>
      </c>
      <c r="BT36" s="12">
        <v>0</v>
      </c>
      <c r="BU36" s="12">
        <v>0</v>
      </c>
      <c r="BV36" s="12">
        <v>0</v>
      </c>
      <c r="BW36" s="12">
        <v>0</v>
      </c>
      <c r="BX36" s="12">
        <v>0</v>
      </c>
      <c r="BY36" s="12">
        <v>73</v>
      </c>
      <c r="BZ36" s="12">
        <v>3</v>
      </c>
      <c r="CA36" s="12">
        <v>112</v>
      </c>
      <c r="CB36" s="12">
        <v>21</v>
      </c>
      <c r="CC36" s="12">
        <v>9</v>
      </c>
      <c r="CD36" s="12">
        <v>25</v>
      </c>
      <c r="CE36" s="12">
        <v>63</v>
      </c>
      <c r="CF36" s="12">
        <v>44</v>
      </c>
      <c r="CG36" s="12">
        <v>340</v>
      </c>
      <c r="CH36" s="12">
        <v>0</v>
      </c>
      <c r="CI36" s="12">
        <v>74</v>
      </c>
      <c r="CJ36" s="12">
        <f t="shared" si="4"/>
        <v>2819</v>
      </c>
      <c r="CK36" s="12">
        <v>184</v>
      </c>
      <c r="CL36" s="12">
        <v>4842</v>
      </c>
      <c r="CM36" s="12">
        <v>0</v>
      </c>
      <c r="CN36" s="12">
        <v>0</v>
      </c>
      <c r="CO36" s="12">
        <v>0</v>
      </c>
      <c r="CP36" s="12">
        <v>93</v>
      </c>
      <c r="CQ36" s="12">
        <v>916</v>
      </c>
      <c r="CR36" s="12">
        <f t="shared" si="5"/>
        <v>6035</v>
      </c>
      <c r="CS36" s="12">
        <f t="shared" si="2"/>
        <v>8854</v>
      </c>
      <c r="CT36" s="12">
        <v>-7908</v>
      </c>
      <c r="CU36" s="12">
        <f t="shared" si="6"/>
        <v>946</v>
      </c>
    </row>
    <row r="37" spans="2:99">
      <c r="B37" s="13" t="s">
        <v>33</v>
      </c>
      <c r="C37" s="11" t="s">
        <v>220</v>
      </c>
      <c r="D37" s="12">
        <v>0</v>
      </c>
      <c r="E37" s="12">
        <v>0</v>
      </c>
      <c r="F37" s="12">
        <v>0</v>
      </c>
      <c r="G37" s="12">
        <v>79</v>
      </c>
      <c r="H37" s="12">
        <v>3</v>
      </c>
      <c r="I37" s="12">
        <v>0</v>
      </c>
      <c r="J37" s="12">
        <v>0</v>
      </c>
      <c r="K37" s="12">
        <v>0</v>
      </c>
      <c r="L37" s="12">
        <v>0</v>
      </c>
      <c r="M37" s="12">
        <v>598</v>
      </c>
      <c r="N37" s="12">
        <v>1539</v>
      </c>
      <c r="O37" s="12">
        <v>0</v>
      </c>
      <c r="P37" s="12">
        <v>1</v>
      </c>
      <c r="Q37" s="12">
        <v>5</v>
      </c>
      <c r="R37" s="12">
        <v>0</v>
      </c>
      <c r="S37" s="12">
        <v>6</v>
      </c>
      <c r="T37" s="12">
        <v>381</v>
      </c>
      <c r="U37" s="12">
        <v>0</v>
      </c>
      <c r="V37" s="12">
        <v>0</v>
      </c>
      <c r="W37" s="12">
        <v>1</v>
      </c>
      <c r="X37" s="12">
        <v>0</v>
      </c>
      <c r="Y37" s="12">
        <v>4</v>
      </c>
      <c r="Z37" s="12">
        <v>6</v>
      </c>
      <c r="AA37" s="12">
        <v>0</v>
      </c>
      <c r="AB37" s="12">
        <v>0</v>
      </c>
      <c r="AC37" s="12">
        <v>424</v>
      </c>
      <c r="AD37" s="12">
        <v>0</v>
      </c>
      <c r="AE37" s="12">
        <v>0</v>
      </c>
      <c r="AF37" s="12">
        <v>402</v>
      </c>
      <c r="AG37" s="12">
        <v>66</v>
      </c>
      <c r="AH37" s="12">
        <v>0</v>
      </c>
      <c r="AI37" s="12">
        <v>203</v>
      </c>
      <c r="AJ37" s="12">
        <v>2</v>
      </c>
      <c r="AK37" s="12">
        <v>0</v>
      </c>
      <c r="AL37" s="12">
        <v>29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34</v>
      </c>
      <c r="AS37" s="12">
        <v>28</v>
      </c>
      <c r="AT37" s="12">
        <v>0</v>
      </c>
      <c r="AU37" s="12">
        <v>4</v>
      </c>
      <c r="AV37" s="12">
        <v>0</v>
      </c>
      <c r="AW37" s="12">
        <v>2</v>
      </c>
      <c r="AX37" s="12">
        <v>6</v>
      </c>
      <c r="AY37" s="12">
        <v>492</v>
      </c>
      <c r="AZ37" s="12">
        <v>13</v>
      </c>
      <c r="BA37" s="12">
        <v>730</v>
      </c>
      <c r="BB37" s="12">
        <v>0</v>
      </c>
      <c r="BC37" s="12">
        <v>65</v>
      </c>
      <c r="BD37" s="12">
        <v>6</v>
      </c>
      <c r="BE37" s="12">
        <v>16</v>
      </c>
      <c r="BF37" s="12">
        <v>203</v>
      </c>
      <c r="BG37" s="12">
        <v>2576</v>
      </c>
      <c r="BH37" s="12">
        <v>468</v>
      </c>
      <c r="BI37" s="12">
        <v>0</v>
      </c>
      <c r="BJ37" s="12">
        <v>0</v>
      </c>
      <c r="BK37" s="12">
        <v>0</v>
      </c>
      <c r="BL37" s="12">
        <v>0</v>
      </c>
      <c r="BM37" s="12">
        <v>2</v>
      </c>
      <c r="BN37" s="12">
        <v>112</v>
      </c>
      <c r="BO37" s="12">
        <v>0</v>
      </c>
      <c r="BP37" s="12">
        <v>0</v>
      </c>
      <c r="BQ37" s="12">
        <v>0</v>
      </c>
      <c r="BR37" s="12">
        <v>1</v>
      </c>
      <c r="BS37" s="12">
        <v>0</v>
      </c>
      <c r="BT37" s="12">
        <v>0</v>
      </c>
      <c r="BU37" s="12">
        <v>1</v>
      </c>
      <c r="BV37" s="12">
        <v>1</v>
      </c>
      <c r="BW37" s="12">
        <v>0</v>
      </c>
      <c r="BX37" s="12">
        <v>0</v>
      </c>
      <c r="BY37" s="12">
        <v>0</v>
      </c>
      <c r="BZ37" s="12">
        <v>0</v>
      </c>
      <c r="CA37" s="12">
        <v>55</v>
      </c>
      <c r="CB37" s="12">
        <v>159</v>
      </c>
      <c r="CC37" s="12">
        <v>138</v>
      </c>
      <c r="CD37" s="12">
        <v>237</v>
      </c>
      <c r="CE37" s="12">
        <v>159</v>
      </c>
      <c r="CF37" s="12">
        <v>1481</v>
      </c>
      <c r="CG37" s="12">
        <v>624</v>
      </c>
      <c r="CH37" s="12">
        <v>0</v>
      </c>
      <c r="CI37" s="12">
        <v>64</v>
      </c>
      <c r="CJ37" s="12">
        <f t="shared" si="4"/>
        <v>11426</v>
      </c>
      <c r="CK37" s="12">
        <v>25</v>
      </c>
      <c r="CL37" s="12">
        <v>22</v>
      </c>
      <c r="CM37" s="12">
        <v>0</v>
      </c>
      <c r="CN37" s="12">
        <v>0</v>
      </c>
      <c r="CO37" s="12">
        <v>0</v>
      </c>
      <c r="CP37" s="12">
        <v>21</v>
      </c>
      <c r="CQ37" s="12">
        <v>821</v>
      </c>
      <c r="CR37" s="12">
        <f t="shared" si="5"/>
        <v>889</v>
      </c>
      <c r="CS37" s="12">
        <f t="shared" si="2"/>
        <v>12315</v>
      </c>
      <c r="CT37" s="12">
        <v>-10120</v>
      </c>
      <c r="CU37" s="12">
        <f t="shared" si="6"/>
        <v>2195</v>
      </c>
    </row>
    <row r="38" spans="2:99">
      <c r="B38" s="13" t="s">
        <v>34</v>
      </c>
      <c r="C38" s="11" t="s">
        <v>221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2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0</v>
      </c>
      <c r="AC38" s="12">
        <v>0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15218</v>
      </c>
      <c r="AK38" s="12">
        <v>0</v>
      </c>
      <c r="AL38" s="12">
        <v>25</v>
      </c>
      <c r="AM38" s="12">
        <v>0</v>
      </c>
      <c r="AN38" s="12">
        <v>0</v>
      </c>
      <c r="AO38" s="12">
        <v>5</v>
      </c>
      <c r="AP38" s="12">
        <v>0</v>
      </c>
      <c r="AQ38" s="12">
        <v>0</v>
      </c>
      <c r="AR38" s="12">
        <v>0</v>
      </c>
      <c r="AS38" s="12">
        <v>2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  <c r="BB38" s="12">
        <v>0</v>
      </c>
      <c r="BC38" s="12">
        <v>0</v>
      </c>
      <c r="BD38" s="12">
        <v>0</v>
      </c>
      <c r="BE38" s="12">
        <v>0</v>
      </c>
      <c r="BF38" s="12">
        <v>0</v>
      </c>
      <c r="BG38" s="12">
        <v>16067</v>
      </c>
      <c r="BH38" s="12">
        <v>4195</v>
      </c>
      <c r="BI38" s="12">
        <v>43754</v>
      </c>
      <c r="BJ38" s="12">
        <v>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2">
        <v>0</v>
      </c>
      <c r="BT38" s="12">
        <v>0</v>
      </c>
      <c r="BU38" s="12">
        <v>0</v>
      </c>
      <c r="BV38" s="12">
        <v>0</v>
      </c>
      <c r="BW38" s="12">
        <v>0</v>
      </c>
      <c r="BX38" s="12">
        <v>0</v>
      </c>
      <c r="BY38" s="12">
        <v>0</v>
      </c>
      <c r="BZ38" s="12">
        <v>0</v>
      </c>
      <c r="CA38" s="12">
        <v>0</v>
      </c>
      <c r="CB38" s="12">
        <v>0</v>
      </c>
      <c r="CC38" s="12">
        <v>0</v>
      </c>
      <c r="CD38" s="12">
        <v>0</v>
      </c>
      <c r="CE38" s="12">
        <v>0</v>
      </c>
      <c r="CF38" s="12">
        <v>0</v>
      </c>
      <c r="CG38" s="12">
        <v>0</v>
      </c>
      <c r="CH38" s="12">
        <v>0</v>
      </c>
      <c r="CI38" s="12">
        <v>43</v>
      </c>
      <c r="CJ38" s="12">
        <f t="shared" ref="CJ38:CJ53" si="7">SUM(D38:CI38)</f>
        <v>79311</v>
      </c>
      <c r="CK38" s="12">
        <v>0</v>
      </c>
      <c r="CL38" s="12">
        <v>118</v>
      </c>
      <c r="CM38" s="12">
        <v>0</v>
      </c>
      <c r="CN38" s="12">
        <v>0</v>
      </c>
      <c r="CO38" s="12">
        <v>0</v>
      </c>
      <c r="CP38" s="12">
        <v>2021</v>
      </c>
      <c r="CQ38" s="12">
        <v>9118</v>
      </c>
      <c r="CR38" s="12">
        <f t="shared" ref="CR38:CR53" si="8">SUM(CK38:CQ38)</f>
        <v>11257</v>
      </c>
      <c r="CS38" s="12">
        <f t="shared" ref="CS38:CS69" si="9">CR38+CJ38</f>
        <v>90568</v>
      </c>
      <c r="CT38" s="12">
        <v>-13878</v>
      </c>
      <c r="CU38" s="12">
        <f t="shared" ref="CU38:CU53" si="10">CS38+CT38</f>
        <v>76690</v>
      </c>
    </row>
    <row r="39" spans="2:99">
      <c r="B39" s="13" t="s">
        <v>35</v>
      </c>
      <c r="C39" s="11" t="s">
        <v>222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2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81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12">
        <v>0</v>
      </c>
      <c r="AC39" s="12">
        <v>0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3</v>
      </c>
      <c r="AK39" s="12">
        <v>63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6</v>
      </c>
      <c r="AT39" s="12">
        <v>0</v>
      </c>
      <c r="AU39" s="12">
        <v>5</v>
      </c>
      <c r="AV39" s="12">
        <v>0</v>
      </c>
      <c r="AW39" s="12">
        <v>0</v>
      </c>
      <c r="AX39" s="12">
        <v>0</v>
      </c>
      <c r="AY39" s="12">
        <v>54</v>
      </c>
      <c r="AZ39" s="12">
        <v>144</v>
      </c>
      <c r="BA39" s="12">
        <v>479</v>
      </c>
      <c r="BB39" s="12">
        <v>0</v>
      </c>
      <c r="BC39" s="12">
        <v>1</v>
      </c>
      <c r="BD39" s="12">
        <v>1</v>
      </c>
      <c r="BE39" s="12">
        <v>0</v>
      </c>
      <c r="BF39" s="12">
        <v>0</v>
      </c>
      <c r="BG39" s="12">
        <v>2463</v>
      </c>
      <c r="BH39" s="12">
        <v>186</v>
      </c>
      <c r="BI39" s="12">
        <v>1645</v>
      </c>
      <c r="BJ39" s="12">
        <v>0</v>
      </c>
      <c r="BK39" s="12">
        <v>0</v>
      </c>
      <c r="BL39" s="12">
        <v>0</v>
      </c>
      <c r="BM39" s="12">
        <v>6</v>
      </c>
      <c r="BN39" s="12">
        <v>343</v>
      </c>
      <c r="BO39" s="12">
        <v>0</v>
      </c>
      <c r="BP39" s="12">
        <v>0</v>
      </c>
      <c r="BQ39" s="12">
        <v>0</v>
      </c>
      <c r="BR39" s="12">
        <v>0</v>
      </c>
      <c r="BS39" s="12">
        <v>5</v>
      </c>
      <c r="BT39" s="12">
        <v>0</v>
      </c>
      <c r="BU39" s="12">
        <v>1</v>
      </c>
      <c r="BV39" s="12">
        <v>0</v>
      </c>
      <c r="BW39" s="12">
        <v>0</v>
      </c>
      <c r="BX39" s="12">
        <v>0</v>
      </c>
      <c r="BY39" s="12">
        <v>0</v>
      </c>
      <c r="BZ39" s="12">
        <v>0</v>
      </c>
      <c r="CA39" s="12">
        <v>16</v>
      </c>
      <c r="CB39" s="12">
        <v>43</v>
      </c>
      <c r="CC39" s="12">
        <v>0</v>
      </c>
      <c r="CD39" s="12">
        <v>228</v>
      </c>
      <c r="CE39" s="12">
        <v>13</v>
      </c>
      <c r="CF39" s="12">
        <v>55</v>
      </c>
      <c r="CG39" s="12">
        <v>927</v>
      </c>
      <c r="CH39" s="12">
        <v>0</v>
      </c>
      <c r="CI39" s="12">
        <v>39</v>
      </c>
      <c r="CJ39" s="12">
        <f t="shared" si="7"/>
        <v>6809</v>
      </c>
      <c r="CK39" s="12">
        <v>722</v>
      </c>
      <c r="CL39" s="12">
        <v>4018</v>
      </c>
      <c r="CM39" s="12">
        <v>0</v>
      </c>
      <c r="CN39" s="12">
        <v>0</v>
      </c>
      <c r="CO39" s="12">
        <v>0</v>
      </c>
      <c r="CP39" s="12">
        <v>618</v>
      </c>
      <c r="CQ39" s="12">
        <v>2193</v>
      </c>
      <c r="CR39" s="12">
        <f t="shared" si="8"/>
        <v>7551</v>
      </c>
      <c r="CS39" s="12">
        <f t="shared" si="9"/>
        <v>14360</v>
      </c>
      <c r="CT39" s="12">
        <v>-11579</v>
      </c>
      <c r="CU39" s="12">
        <f t="shared" si="10"/>
        <v>2781</v>
      </c>
    </row>
    <row r="40" spans="2:99">
      <c r="B40" s="13" t="s">
        <v>36</v>
      </c>
      <c r="C40" s="11" t="s">
        <v>223</v>
      </c>
      <c r="D40" s="12">
        <v>488</v>
      </c>
      <c r="E40" s="12">
        <v>77</v>
      </c>
      <c r="F40" s="12">
        <v>36</v>
      </c>
      <c r="G40" s="12">
        <v>72</v>
      </c>
      <c r="H40" s="12">
        <v>1</v>
      </c>
      <c r="I40" s="12">
        <v>0</v>
      </c>
      <c r="J40" s="12">
        <v>0</v>
      </c>
      <c r="K40" s="12">
        <v>0</v>
      </c>
      <c r="L40" s="12">
        <v>0</v>
      </c>
      <c r="M40" s="12">
        <v>22</v>
      </c>
      <c r="N40" s="12">
        <v>1</v>
      </c>
      <c r="O40" s="12">
        <v>61</v>
      </c>
      <c r="P40" s="12">
        <v>2</v>
      </c>
      <c r="Q40" s="12">
        <v>0</v>
      </c>
      <c r="R40" s="12">
        <v>0</v>
      </c>
      <c r="S40" s="12">
        <v>11</v>
      </c>
      <c r="T40" s="12">
        <v>60</v>
      </c>
      <c r="U40" s="12">
        <v>16</v>
      </c>
      <c r="V40" s="12">
        <v>0</v>
      </c>
      <c r="W40" s="12">
        <v>0</v>
      </c>
      <c r="X40" s="12">
        <v>10</v>
      </c>
      <c r="Y40" s="12">
        <v>37</v>
      </c>
      <c r="Z40" s="12">
        <v>6</v>
      </c>
      <c r="AA40" s="12">
        <v>4</v>
      </c>
      <c r="AB40" s="12">
        <v>0</v>
      </c>
      <c r="AC40" s="12">
        <v>35</v>
      </c>
      <c r="AD40" s="12">
        <v>0</v>
      </c>
      <c r="AE40" s="12">
        <v>158</v>
      </c>
      <c r="AF40" s="12">
        <v>48</v>
      </c>
      <c r="AG40" s="12">
        <v>92</v>
      </c>
      <c r="AH40" s="12">
        <v>0</v>
      </c>
      <c r="AI40" s="12">
        <v>35</v>
      </c>
      <c r="AJ40" s="12">
        <v>751</v>
      </c>
      <c r="AK40" s="12">
        <v>78</v>
      </c>
      <c r="AL40" s="12">
        <v>1921</v>
      </c>
      <c r="AM40" s="12">
        <v>232</v>
      </c>
      <c r="AN40" s="12">
        <v>7</v>
      </c>
      <c r="AO40" s="12">
        <v>115</v>
      </c>
      <c r="AP40" s="12">
        <v>39</v>
      </c>
      <c r="AQ40" s="12">
        <v>54</v>
      </c>
      <c r="AR40" s="12">
        <v>221</v>
      </c>
      <c r="AS40" s="12">
        <v>74</v>
      </c>
      <c r="AT40" s="12">
        <v>312</v>
      </c>
      <c r="AU40" s="12">
        <v>105</v>
      </c>
      <c r="AV40" s="12">
        <v>32</v>
      </c>
      <c r="AW40" s="12">
        <v>0</v>
      </c>
      <c r="AX40" s="12">
        <v>5</v>
      </c>
      <c r="AY40" s="12">
        <v>786</v>
      </c>
      <c r="AZ40" s="12">
        <v>372</v>
      </c>
      <c r="BA40" s="12">
        <v>103</v>
      </c>
      <c r="BB40" s="12">
        <v>392</v>
      </c>
      <c r="BC40" s="12">
        <v>71</v>
      </c>
      <c r="BD40" s="12">
        <v>14</v>
      </c>
      <c r="BE40" s="12">
        <v>3</v>
      </c>
      <c r="BF40" s="12">
        <v>745</v>
      </c>
      <c r="BG40" s="12">
        <v>5257</v>
      </c>
      <c r="BH40" s="12">
        <v>1276</v>
      </c>
      <c r="BI40" s="12">
        <v>4250</v>
      </c>
      <c r="BJ40" s="12">
        <v>6</v>
      </c>
      <c r="BK40" s="12">
        <v>0</v>
      </c>
      <c r="BL40" s="12">
        <v>71</v>
      </c>
      <c r="BM40" s="12">
        <v>0</v>
      </c>
      <c r="BN40" s="12">
        <v>31</v>
      </c>
      <c r="BO40" s="12">
        <v>0</v>
      </c>
      <c r="BP40" s="12">
        <v>0</v>
      </c>
      <c r="BQ40" s="12">
        <v>0</v>
      </c>
      <c r="BR40" s="12">
        <v>0</v>
      </c>
      <c r="BS40" s="12">
        <v>0</v>
      </c>
      <c r="BT40" s="12">
        <v>0</v>
      </c>
      <c r="BU40" s="12">
        <v>0</v>
      </c>
      <c r="BV40" s="12">
        <v>0</v>
      </c>
      <c r="BW40" s="12">
        <v>0</v>
      </c>
      <c r="BX40" s="12">
        <v>0</v>
      </c>
      <c r="BY40" s="12">
        <v>0</v>
      </c>
      <c r="BZ40" s="12">
        <v>0</v>
      </c>
      <c r="CA40" s="12">
        <v>13</v>
      </c>
      <c r="CB40" s="12">
        <v>299</v>
      </c>
      <c r="CC40" s="12">
        <v>0</v>
      </c>
      <c r="CD40" s="12">
        <v>18</v>
      </c>
      <c r="CE40" s="12">
        <v>0</v>
      </c>
      <c r="CF40" s="12">
        <v>77</v>
      </c>
      <c r="CG40" s="12">
        <v>228</v>
      </c>
      <c r="CH40" s="12">
        <v>128</v>
      </c>
      <c r="CI40" s="12">
        <v>30</v>
      </c>
      <c r="CJ40" s="12">
        <f t="shared" si="7"/>
        <v>19388</v>
      </c>
      <c r="CK40" s="12">
        <v>35</v>
      </c>
      <c r="CL40" s="12">
        <v>3836</v>
      </c>
      <c r="CM40" s="12">
        <v>0</v>
      </c>
      <c r="CN40" s="12">
        <v>0</v>
      </c>
      <c r="CO40" s="12">
        <v>0</v>
      </c>
      <c r="CP40" s="12">
        <v>-2877</v>
      </c>
      <c r="CQ40" s="12">
        <v>16868</v>
      </c>
      <c r="CR40" s="12">
        <f t="shared" si="8"/>
        <v>17862</v>
      </c>
      <c r="CS40" s="12">
        <f t="shared" si="9"/>
        <v>37250</v>
      </c>
      <c r="CT40" s="12">
        <v>-4624</v>
      </c>
      <c r="CU40" s="12">
        <f t="shared" si="10"/>
        <v>32626</v>
      </c>
    </row>
    <row r="41" spans="2:99">
      <c r="B41" s="13" t="s">
        <v>37</v>
      </c>
      <c r="C41" s="11" t="s">
        <v>121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2">
        <v>0</v>
      </c>
      <c r="AL41" s="12">
        <v>0</v>
      </c>
      <c r="AM41" s="12">
        <v>16592</v>
      </c>
      <c r="AN41" s="12">
        <v>17103</v>
      </c>
      <c r="AO41" s="12">
        <v>1770</v>
      </c>
      <c r="AP41" s="12">
        <v>0</v>
      </c>
      <c r="AQ41" s="12">
        <v>0</v>
      </c>
      <c r="AR41" s="12">
        <v>-386</v>
      </c>
      <c r="AS41" s="12">
        <v>-226</v>
      </c>
      <c r="AT41" s="12">
        <v>-103</v>
      </c>
      <c r="AU41" s="12">
        <v>-277</v>
      </c>
      <c r="AV41" s="12">
        <v>10</v>
      </c>
      <c r="AW41" s="12">
        <v>0</v>
      </c>
      <c r="AX41" s="12">
        <v>-3</v>
      </c>
      <c r="AY41" s="12">
        <v>-154</v>
      </c>
      <c r="AZ41" s="12">
        <v>-55</v>
      </c>
      <c r="BA41" s="12">
        <v>-271</v>
      </c>
      <c r="BB41" s="12">
        <v>-2772</v>
      </c>
      <c r="BC41" s="12">
        <v>-351</v>
      </c>
      <c r="BD41" s="12">
        <v>-33</v>
      </c>
      <c r="BE41" s="12">
        <v>-6</v>
      </c>
      <c r="BF41" s="12">
        <v>9</v>
      </c>
      <c r="BG41" s="12">
        <v>0</v>
      </c>
      <c r="BH41" s="12">
        <v>-248</v>
      </c>
      <c r="BI41" s="12">
        <v>-202</v>
      </c>
      <c r="BJ41" s="12">
        <v>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2">
        <v>0</v>
      </c>
      <c r="BT41" s="12">
        <v>0</v>
      </c>
      <c r="BU41" s="12">
        <v>0</v>
      </c>
      <c r="BV41" s="12">
        <v>0</v>
      </c>
      <c r="BW41" s="12">
        <v>0</v>
      </c>
      <c r="BX41" s="12">
        <v>0</v>
      </c>
      <c r="BY41" s="12">
        <v>0</v>
      </c>
      <c r="BZ41" s="12">
        <v>0</v>
      </c>
      <c r="CA41" s="12">
        <v>0</v>
      </c>
      <c r="CB41" s="12">
        <v>0</v>
      </c>
      <c r="CC41" s="12">
        <v>0</v>
      </c>
      <c r="CD41" s="12">
        <v>0</v>
      </c>
      <c r="CE41" s="12">
        <v>0</v>
      </c>
      <c r="CF41" s="12">
        <v>0</v>
      </c>
      <c r="CG41" s="12">
        <v>0</v>
      </c>
      <c r="CH41" s="12">
        <v>0</v>
      </c>
      <c r="CI41" s="12">
        <v>244</v>
      </c>
      <c r="CJ41" s="12">
        <f t="shared" si="7"/>
        <v>30641</v>
      </c>
      <c r="CK41" s="12">
        <v>0</v>
      </c>
      <c r="CL41" s="12">
        <v>-174</v>
      </c>
      <c r="CM41" s="12">
        <v>0</v>
      </c>
      <c r="CN41" s="12">
        <v>-117</v>
      </c>
      <c r="CO41" s="12">
        <v>-759</v>
      </c>
      <c r="CP41" s="12">
        <v>-65</v>
      </c>
      <c r="CQ41" s="12">
        <v>6410</v>
      </c>
      <c r="CR41" s="12">
        <f t="shared" si="8"/>
        <v>5295</v>
      </c>
      <c r="CS41" s="12">
        <f t="shared" si="9"/>
        <v>35936</v>
      </c>
      <c r="CT41" s="12">
        <v>-6001</v>
      </c>
      <c r="CU41" s="12">
        <f t="shared" si="10"/>
        <v>29935</v>
      </c>
    </row>
    <row r="42" spans="2:99">
      <c r="B42" s="13" t="s">
        <v>38</v>
      </c>
      <c r="C42" s="11" t="s">
        <v>224</v>
      </c>
      <c r="D42" s="12">
        <v>5</v>
      </c>
      <c r="E42" s="12">
        <v>0</v>
      </c>
      <c r="F42" s="12">
        <v>0</v>
      </c>
      <c r="G42" s="12">
        <v>0</v>
      </c>
      <c r="H42" s="12">
        <v>12</v>
      </c>
      <c r="I42" s="12">
        <v>0</v>
      </c>
      <c r="J42" s="12">
        <v>24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143</v>
      </c>
      <c r="T42" s="12">
        <v>467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64</v>
      </c>
      <c r="AG42" s="12">
        <v>282</v>
      </c>
      <c r="AH42" s="12">
        <v>0</v>
      </c>
      <c r="AI42" s="12">
        <v>0</v>
      </c>
      <c r="AJ42" s="12">
        <v>2116</v>
      </c>
      <c r="AK42" s="12">
        <v>0</v>
      </c>
      <c r="AL42" s="12">
        <v>35</v>
      </c>
      <c r="AM42" s="12">
        <v>0</v>
      </c>
      <c r="AN42" s="12">
        <v>4576</v>
      </c>
      <c r="AO42" s="12">
        <v>3792</v>
      </c>
      <c r="AP42" s="12">
        <v>0</v>
      </c>
      <c r="AQ42" s="12">
        <v>16</v>
      </c>
      <c r="AR42" s="12">
        <v>11759</v>
      </c>
      <c r="AS42" s="12">
        <v>3482</v>
      </c>
      <c r="AT42" s="12">
        <v>1692</v>
      </c>
      <c r="AU42" s="12">
        <v>5163</v>
      </c>
      <c r="AV42" s="12">
        <v>499</v>
      </c>
      <c r="AW42" s="12">
        <v>3</v>
      </c>
      <c r="AX42" s="12">
        <v>80</v>
      </c>
      <c r="AY42" s="12">
        <v>1555</v>
      </c>
      <c r="AZ42" s="12">
        <v>1532</v>
      </c>
      <c r="BA42" s="12">
        <v>909</v>
      </c>
      <c r="BB42" s="12">
        <v>4769</v>
      </c>
      <c r="BC42" s="12">
        <v>4950</v>
      </c>
      <c r="BD42" s="12">
        <v>150</v>
      </c>
      <c r="BE42" s="12">
        <v>25</v>
      </c>
      <c r="BF42" s="12">
        <v>367</v>
      </c>
      <c r="BG42" s="12">
        <v>13580</v>
      </c>
      <c r="BH42" s="12">
        <v>1328</v>
      </c>
      <c r="BI42" s="12">
        <v>20109</v>
      </c>
      <c r="BJ42" s="12">
        <v>0</v>
      </c>
      <c r="BK42" s="12">
        <v>50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2">
        <v>0</v>
      </c>
      <c r="BT42" s="12">
        <v>0</v>
      </c>
      <c r="BU42" s="12">
        <v>0</v>
      </c>
      <c r="BV42" s="12">
        <v>0</v>
      </c>
      <c r="BW42" s="12">
        <v>0</v>
      </c>
      <c r="BX42" s="12">
        <v>132</v>
      </c>
      <c r="BY42" s="12">
        <v>0</v>
      </c>
      <c r="BZ42" s="12">
        <v>0</v>
      </c>
      <c r="CA42" s="12">
        <v>0</v>
      </c>
      <c r="CB42" s="12">
        <v>0</v>
      </c>
      <c r="CC42" s="12">
        <v>0</v>
      </c>
      <c r="CD42" s="12">
        <v>0</v>
      </c>
      <c r="CE42" s="12">
        <v>0</v>
      </c>
      <c r="CF42" s="12">
        <v>58</v>
      </c>
      <c r="CG42" s="12">
        <v>19</v>
      </c>
      <c r="CH42" s="12">
        <v>0</v>
      </c>
      <c r="CI42" s="12">
        <v>116</v>
      </c>
      <c r="CJ42" s="12">
        <f t="shared" si="7"/>
        <v>83859</v>
      </c>
      <c r="CK42" s="12">
        <v>0</v>
      </c>
      <c r="CL42" s="12">
        <v>0</v>
      </c>
      <c r="CM42" s="12">
        <v>0</v>
      </c>
      <c r="CN42" s="12">
        <v>0</v>
      </c>
      <c r="CO42" s="12">
        <v>0</v>
      </c>
      <c r="CP42" s="12">
        <v>1560</v>
      </c>
      <c r="CQ42" s="12">
        <v>17730</v>
      </c>
      <c r="CR42" s="12">
        <f t="shared" si="8"/>
        <v>19290</v>
      </c>
      <c r="CS42" s="12">
        <f t="shared" si="9"/>
        <v>103149</v>
      </c>
      <c r="CT42" s="12">
        <v>-63398</v>
      </c>
      <c r="CU42" s="12">
        <f t="shared" si="10"/>
        <v>39751</v>
      </c>
    </row>
    <row r="43" spans="2:99">
      <c r="B43" s="13" t="s">
        <v>39</v>
      </c>
      <c r="C43" s="11" t="s">
        <v>225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1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902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1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7</v>
      </c>
      <c r="AK43" s="12">
        <v>1</v>
      </c>
      <c r="AL43" s="12">
        <v>13</v>
      </c>
      <c r="AM43" s="12">
        <v>0</v>
      </c>
      <c r="AN43" s="12">
        <v>0</v>
      </c>
      <c r="AO43" s="12">
        <v>2</v>
      </c>
      <c r="AP43" s="12">
        <v>0</v>
      </c>
      <c r="AQ43" s="12">
        <v>14</v>
      </c>
      <c r="AR43" s="12">
        <v>10009</v>
      </c>
      <c r="AS43" s="12">
        <v>1900</v>
      </c>
      <c r="AT43" s="12">
        <v>1662</v>
      </c>
      <c r="AU43" s="12">
        <v>4779</v>
      </c>
      <c r="AV43" s="12">
        <v>554</v>
      </c>
      <c r="AW43" s="12">
        <v>7</v>
      </c>
      <c r="AX43" s="12">
        <v>68</v>
      </c>
      <c r="AY43" s="12">
        <v>74</v>
      </c>
      <c r="AZ43" s="12">
        <v>1542</v>
      </c>
      <c r="BA43" s="12">
        <v>171</v>
      </c>
      <c r="BB43" s="12">
        <v>7510</v>
      </c>
      <c r="BC43" s="12">
        <v>1986</v>
      </c>
      <c r="BD43" s="12">
        <v>267</v>
      </c>
      <c r="BE43" s="12">
        <v>14</v>
      </c>
      <c r="BF43" s="12">
        <v>90</v>
      </c>
      <c r="BG43" s="12">
        <v>380</v>
      </c>
      <c r="BH43" s="12">
        <v>129</v>
      </c>
      <c r="BI43" s="12">
        <v>2528</v>
      </c>
      <c r="BJ43" s="12">
        <v>0</v>
      </c>
      <c r="BK43" s="12">
        <v>29</v>
      </c>
      <c r="BL43" s="12">
        <v>7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2">
        <v>7</v>
      </c>
      <c r="BT43" s="12">
        <v>0</v>
      </c>
      <c r="BU43" s="12">
        <v>0</v>
      </c>
      <c r="BV43" s="12">
        <v>0</v>
      </c>
      <c r="BW43" s="12">
        <v>0</v>
      </c>
      <c r="BX43" s="12">
        <v>0</v>
      </c>
      <c r="BY43" s="12">
        <v>0</v>
      </c>
      <c r="BZ43" s="12">
        <v>0</v>
      </c>
      <c r="CA43" s="12">
        <v>3</v>
      </c>
      <c r="CB43" s="12">
        <v>0</v>
      </c>
      <c r="CC43" s="12">
        <v>0</v>
      </c>
      <c r="CD43" s="12">
        <v>2</v>
      </c>
      <c r="CE43" s="12">
        <v>2</v>
      </c>
      <c r="CF43" s="12">
        <v>65</v>
      </c>
      <c r="CG43" s="12">
        <v>17</v>
      </c>
      <c r="CH43" s="12">
        <v>0</v>
      </c>
      <c r="CI43" s="12">
        <v>118</v>
      </c>
      <c r="CJ43" s="12">
        <f t="shared" si="7"/>
        <v>34861</v>
      </c>
      <c r="CK43" s="12">
        <v>0</v>
      </c>
      <c r="CL43" s="12">
        <v>2</v>
      </c>
      <c r="CM43" s="12">
        <v>0</v>
      </c>
      <c r="CN43" s="12">
        <v>0</v>
      </c>
      <c r="CO43" s="12">
        <v>0</v>
      </c>
      <c r="CP43" s="12">
        <v>725</v>
      </c>
      <c r="CQ43" s="12">
        <v>4801</v>
      </c>
      <c r="CR43" s="12">
        <f t="shared" si="8"/>
        <v>5528</v>
      </c>
      <c r="CS43" s="12">
        <f t="shared" si="9"/>
        <v>40389</v>
      </c>
      <c r="CT43" s="12">
        <v>-26641</v>
      </c>
      <c r="CU43" s="12">
        <f t="shared" si="10"/>
        <v>13748</v>
      </c>
    </row>
    <row r="44" spans="2:99">
      <c r="B44" s="13" t="s">
        <v>40</v>
      </c>
      <c r="C44" s="11" t="s">
        <v>226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3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-58</v>
      </c>
      <c r="X44" s="12">
        <v>0</v>
      </c>
      <c r="Y44" s="12">
        <v>96</v>
      </c>
      <c r="Z44" s="12">
        <v>2</v>
      </c>
      <c r="AA44" s="12">
        <v>0</v>
      </c>
      <c r="AB44" s="12">
        <v>0</v>
      </c>
      <c r="AC44" s="12">
        <v>9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4</v>
      </c>
      <c r="AJ44" s="12">
        <v>1</v>
      </c>
      <c r="AK44" s="12">
        <v>7</v>
      </c>
      <c r="AL44" s="12">
        <v>112</v>
      </c>
      <c r="AM44" s="12">
        <v>223</v>
      </c>
      <c r="AN44" s="12">
        <v>39</v>
      </c>
      <c r="AO44" s="12">
        <v>16</v>
      </c>
      <c r="AP44" s="12">
        <v>890</v>
      </c>
      <c r="AQ44" s="12">
        <v>2393</v>
      </c>
      <c r="AR44" s="12">
        <v>-200</v>
      </c>
      <c r="AS44" s="12">
        <v>21</v>
      </c>
      <c r="AT44" s="12">
        <v>-9</v>
      </c>
      <c r="AU44" s="12">
        <v>-34</v>
      </c>
      <c r="AV44" s="12">
        <v>11</v>
      </c>
      <c r="AW44" s="12">
        <v>0</v>
      </c>
      <c r="AX44" s="12">
        <v>13</v>
      </c>
      <c r="AY44" s="12">
        <v>3322</v>
      </c>
      <c r="AZ44" s="12">
        <v>545</v>
      </c>
      <c r="BA44" s="12">
        <v>931</v>
      </c>
      <c r="BB44" s="12">
        <v>147</v>
      </c>
      <c r="BC44" s="12">
        <v>12</v>
      </c>
      <c r="BD44" s="12">
        <v>13</v>
      </c>
      <c r="BE44" s="12">
        <v>11</v>
      </c>
      <c r="BF44" s="12">
        <v>186</v>
      </c>
      <c r="BG44" s="12">
        <v>0</v>
      </c>
      <c r="BH44" s="12">
        <v>0</v>
      </c>
      <c r="BI44" s="12">
        <v>0</v>
      </c>
      <c r="BJ44" s="12">
        <v>0</v>
      </c>
      <c r="BK44" s="12">
        <v>0</v>
      </c>
      <c r="BL44" s="12">
        <v>1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2">
        <v>0</v>
      </c>
      <c r="BT44" s="12">
        <v>0</v>
      </c>
      <c r="BU44" s="12">
        <v>0</v>
      </c>
      <c r="BV44" s="12">
        <v>0</v>
      </c>
      <c r="BW44" s="12">
        <v>0</v>
      </c>
      <c r="BX44" s="12">
        <v>0</v>
      </c>
      <c r="BY44" s="12">
        <v>0</v>
      </c>
      <c r="BZ44" s="12">
        <v>0</v>
      </c>
      <c r="CA44" s="12">
        <v>0</v>
      </c>
      <c r="CB44" s="12">
        <v>0</v>
      </c>
      <c r="CC44" s="12">
        <v>0</v>
      </c>
      <c r="CD44" s="12">
        <v>64</v>
      </c>
      <c r="CE44" s="12">
        <v>0</v>
      </c>
      <c r="CF44" s="12">
        <v>0</v>
      </c>
      <c r="CG44" s="12">
        <v>0</v>
      </c>
      <c r="CH44" s="12">
        <v>0</v>
      </c>
      <c r="CI44" s="12">
        <v>56</v>
      </c>
      <c r="CJ44" s="12">
        <f t="shared" si="7"/>
        <v>8827</v>
      </c>
      <c r="CK44" s="12">
        <v>0</v>
      </c>
      <c r="CL44" s="12">
        <v>4603</v>
      </c>
      <c r="CM44" s="12">
        <v>0</v>
      </c>
      <c r="CN44" s="12">
        <v>0</v>
      </c>
      <c r="CO44" s="12">
        <v>-623</v>
      </c>
      <c r="CP44" s="12">
        <v>-74</v>
      </c>
      <c r="CQ44" s="12">
        <v>2301</v>
      </c>
      <c r="CR44" s="12">
        <f t="shared" si="8"/>
        <v>6207</v>
      </c>
      <c r="CS44" s="12">
        <f t="shared" si="9"/>
        <v>15034</v>
      </c>
      <c r="CT44" s="12">
        <v>-11722</v>
      </c>
      <c r="CU44" s="12">
        <f t="shared" si="10"/>
        <v>3312</v>
      </c>
    </row>
    <row r="45" spans="2:99">
      <c r="B45" s="13" t="s">
        <v>41</v>
      </c>
      <c r="C45" s="11" t="s">
        <v>227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187</v>
      </c>
      <c r="N45" s="12">
        <v>68</v>
      </c>
      <c r="O45" s="12">
        <v>0</v>
      </c>
      <c r="P45" s="12">
        <v>156</v>
      </c>
      <c r="Q45" s="12">
        <v>2</v>
      </c>
      <c r="R45" s="12">
        <v>0</v>
      </c>
      <c r="S45" s="12">
        <v>15</v>
      </c>
      <c r="T45" s="12">
        <v>145</v>
      </c>
      <c r="U45" s="12">
        <v>18</v>
      </c>
      <c r="V45" s="12">
        <v>0</v>
      </c>
      <c r="W45" s="12">
        <v>133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42</v>
      </c>
      <c r="AD45" s="12">
        <v>0</v>
      </c>
      <c r="AE45" s="12">
        <v>0</v>
      </c>
      <c r="AF45" s="12">
        <v>39</v>
      </c>
      <c r="AG45" s="12">
        <v>256</v>
      </c>
      <c r="AH45" s="12">
        <v>5</v>
      </c>
      <c r="AI45" s="12">
        <v>0</v>
      </c>
      <c r="AJ45" s="12">
        <v>1</v>
      </c>
      <c r="AK45" s="12">
        <v>1</v>
      </c>
      <c r="AL45" s="12">
        <v>40</v>
      </c>
      <c r="AM45" s="12">
        <v>0</v>
      </c>
      <c r="AN45" s="12">
        <v>0</v>
      </c>
      <c r="AO45" s="12">
        <v>2</v>
      </c>
      <c r="AP45" s="12">
        <v>3</v>
      </c>
      <c r="AQ45" s="12">
        <v>114</v>
      </c>
      <c r="AR45" s="12">
        <v>13713</v>
      </c>
      <c r="AS45" s="12">
        <v>464</v>
      </c>
      <c r="AT45" s="12">
        <v>521</v>
      </c>
      <c r="AU45" s="12">
        <v>1178</v>
      </c>
      <c r="AV45" s="12">
        <v>99</v>
      </c>
      <c r="AW45" s="12">
        <v>2</v>
      </c>
      <c r="AX45" s="12">
        <v>100</v>
      </c>
      <c r="AY45" s="12">
        <v>1747</v>
      </c>
      <c r="AZ45" s="12">
        <v>1464</v>
      </c>
      <c r="BA45" s="12">
        <v>1916</v>
      </c>
      <c r="BB45" s="12">
        <v>3428</v>
      </c>
      <c r="BC45" s="12">
        <v>263</v>
      </c>
      <c r="BD45" s="12">
        <v>64</v>
      </c>
      <c r="BE45" s="12">
        <v>28</v>
      </c>
      <c r="BF45" s="12">
        <v>350</v>
      </c>
      <c r="BG45" s="12">
        <v>2171</v>
      </c>
      <c r="BH45" s="12">
        <v>724</v>
      </c>
      <c r="BI45" s="12">
        <v>4473</v>
      </c>
      <c r="BJ45" s="12">
        <v>4</v>
      </c>
      <c r="BK45" s="12">
        <v>0</v>
      </c>
      <c r="BL45" s="12">
        <v>6</v>
      </c>
      <c r="BM45" s="12">
        <v>0</v>
      </c>
      <c r="BN45" s="12">
        <v>11</v>
      </c>
      <c r="BO45" s="12">
        <v>0</v>
      </c>
      <c r="BP45" s="12">
        <v>0</v>
      </c>
      <c r="BQ45" s="12">
        <v>0</v>
      </c>
      <c r="BR45" s="12">
        <v>0</v>
      </c>
      <c r="BS45" s="12">
        <v>0</v>
      </c>
      <c r="BT45" s="12">
        <v>0</v>
      </c>
      <c r="BU45" s="12">
        <v>1</v>
      </c>
      <c r="BV45" s="12">
        <v>0</v>
      </c>
      <c r="BW45" s="12">
        <v>0</v>
      </c>
      <c r="BX45" s="12">
        <v>1</v>
      </c>
      <c r="BY45" s="12">
        <v>0</v>
      </c>
      <c r="BZ45" s="12">
        <v>0</v>
      </c>
      <c r="CA45" s="12">
        <v>27</v>
      </c>
      <c r="CB45" s="12">
        <v>0</v>
      </c>
      <c r="CC45" s="12">
        <v>0</v>
      </c>
      <c r="CD45" s="12">
        <v>502</v>
      </c>
      <c r="CE45" s="12">
        <v>39</v>
      </c>
      <c r="CF45" s="12">
        <v>69</v>
      </c>
      <c r="CG45" s="12">
        <v>262</v>
      </c>
      <c r="CH45" s="12">
        <v>10</v>
      </c>
      <c r="CI45" s="12">
        <v>168</v>
      </c>
      <c r="CJ45" s="12">
        <f t="shared" si="7"/>
        <v>35032</v>
      </c>
      <c r="CK45" s="12">
        <v>146</v>
      </c>
      <c r="CL45" s="12">
        <v>1429</v>
      </c>
      <c r="CM45" s="12">
        <v>0</v>
      </c>
      <c r="CN45" s="12">
        <v>0</v>
      </c>
      <c r="CO45" s="12">
        <v>4940</v>
      </c>
      <c r="CP45" s="12">
        <v>-209</v>
      </c>
      <c r="CQ45" s="12">
        <v>589</v>
      </c>
      <c r="CR45" s="12">
        <f t="shared" si="8"/>
        <v>6895</v>
      </c>
      <c r="CS45" s="12">
        <f t="shared" si="9"/>
        <v>41927</v>
      </c>
      <c r="CT45" s="12">
        <v>-35740</v>
      </c>
      <c r="CU45" s="12">
        <f t="shared" si="10"/>
        <v>6187</v>
      </c>
    </row>
    <row r="46" spans="2:99">
      <c r="B46" s="13" t="s">
        <v>42</v>
      </c>
      <c r="C46" s="11" t="s">
        <v>228</v>
      </c>
      <c r="D46" s="12">
        <v>0</v>
      </c>
      <c r="E46" s="12">
        <v>0</v>
      </c>
      <c r="F46" s="12">
        <v>0</v>
      </c>
      <c r="G46" s="12">
        <v>1</v>
      </c>
      <c r="H46" s="12">
        <v>6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17</v>
      </c>
      <c r="T46" s="12">
        <v>32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19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1</v>
      </c>
      <c r="AR46" s="12">
        <v>304</v>
      </c>
      <c r="AS46" s="12">
        <v>20</v>
      </c>
      <c r="AT46" s="12">
        <v>10</v>
      </c>
      <c r="AU46" s="12">
        <v>0</v>
      </c>
      <c r="AV46" s="12">
        <v>4</v>
      </c>
      <c r="AW46" s="12">
        <v>0</v>
      </c>
      <c r="AX46" s="12">
        <v>0</v>
      </c>
      <c r="AY46" s="12">
        <v>0</v>
      </c>
      <c r="AZ46" s="12">
        <v>0</v>
      </c>
      <c r="BA46" s="12">
        <v>1</v>
      </c>
      <c r="BB46" s="12">
        <v>0</v>
      </c>
      <c r="BC46" s="12">
        <v>489</v>
      </c>
      <c r="BD46" s="12">
        <v>47</v>
      </c>
      <c r="BE46" s="12">
        <v>0</v>
      </c>
      <c r="BF46" s="12">
        <v>0</v>
      </c>
      <c r="BG46" s="12">
        <v>37242</v>
      </c>
      <c r="BH46" s="12">
        <v>7467</v>
      </c>
      <c r="BI46" s="12">
        <v>16478</v>
      </c>
      <c r="BJ46" s="12">
        <v>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1</v>
      </c>
      <c r="BS46" s="12">
        <v>0</v>
      </c>
      <c r="BT46" s="12">
        <v>0</v>
      </c>
      <c r="BU46" s="12">
        <v>19</v>
      </c>
      <c r="BV46" s="12">
        <v>0</v>
      </c>
      <c r="BW46" s="12">
        <v>0</v>
      </c>
      <c r="BX46" s="12">
        <v>0</v>
      </c>
      <c r="BY46" s="12">
        <v>0</v>
      </c>
      <c r="BZ46" s="12">
        <v>0</v>
      </c>
      <c r="CA46" s="12">
        <v>0</v>
      </c>
      <c r="CB46" s="12">
        <v>0</v>
      </c>
      <c r="CC46" s="12">
        <v>0</v>
      </c>
      <c r="CD46" s="12">
        <v>0</v>
      </c>
      <c r="CE46" s="12">
        <v>0</v>
      </c>
      <c r="CF46" s="12">
        <v>62</v>
      </c>
      <c r="CG46" s="12">
        <v>35</v>
      </c>
      <c r="CH46" s="12">
        <v>0</v>
      </c>
      <c r="CI46" s="12">
        <v>5</v>
      </c>
      <c r="CJ46" s="12">
        <f t="shared" si="7"/>
        <v>62260</v>
      </c>
      <c r="CK46" s="12">
        <v>0</v>
      </c>
      <c r="CL46" s="12">
        <v>1465</v>
      </c>
      <c r="CM46" s="12">
        <v>0</v>
      </c>
      <c r="CN46" s="12">
        <v>13</v>
      </c>
      <c r="CO46" s="12">
        <v>226</v>
      </c>
      <c r="CP46" s="12">
        <v>620</v>
      </c>
      <c r="CQ46" s="12">
        <v>62119</v>
      </c>
      <c r="CR46" s="12">
        <f t="shared" si="8"/>
        <v>64443</v>
      </c>
      <c r="CS46" s="12">
        <f t="shared" si="9"/>
        <v>126703</v>
      </c>
      <c r="CT46" s="12">
        <v>-39699</v>
      </c>
      <c r="CU46" s="12">
        <f t="shared" si="10"/>
        <v>87004</v>
      </c>
    </row>
    <row r="47" spans="2:99">
      <c r="B47" s="13" t="s">
        <v>43</v>
      </c>
      <c r="C47" s="11" t="s">
        <v>229</v>
      </c>
      <c r="D47" s="12">
        <v>118</v>
      </c>
      <c r="E47" s="12">
        <v>33</v>
      </c>
      <c r="F47" s="12">
        <v>1</v>
      </c>
      <c r="G47" s="12">
        <v>52</v>
      </c>
      <c r="H47" s="12">
        <v>24</v>
      </c>
      <c r="I47" s="12">
        <v>0</v>
      </c>
      <c r="J47" s="12">
        <v>294</v>
      </c>
      <c r="K47" s="12">
        <v>0</v>
      </c>
      <c r="L47" s="12">
        <v>0</v>
      </c>
      <c r="M47" s="12">
        <v>1487</v>
      </c>
      <c r="N47" s="12">
        <v>1070</v>
      </c>
      <c r="O47" s="12">
        <v>55</v>
      </c>
      <c r="P47" s="12">
        <v>11</v>
      </c>
      <c r="Q47" s="12">
        <v>13</v>
      </c>
      <c r="R47" s="12">
        <v>30</v>
      </c>
      <c r="S47" s="12">
        <v>125</v>
      </c>
      <c r="T47" s="12">
        <v>565</v>
      </c>
      <c r="U47" s="12">
        <v>14</v>
      </c>
      <c r="V47" s="12">
        <v>2</v>
      </c>
      <c r="W47" s="12">
        <v>6</v>
      </c>
      <c r="X47" s="12">
        <v>0</v>
      </c>
      <c r="Y47" s="12">
        <v>16</v>
      </c>
      <c r="Z47" s="12">
        <v>37</v>
      </c>
      <c r="AA47" s="12">
        <v>8</v>
      </c>
      <c r="AB47" s="12">
        <v>0</v>
      </c>
      <c r="AC47" s="12">
        <v>198</v>
      </c>
      <c r="AD47" s="12">
        <v>1</v>
      </c>
      <c r="AE47" s="12">
        <v>4</v>
      </c>
      <c r="AF47" s="12">
        <v>100</v>
      </c>
      <c r="AG47" s="12">
        <v>396</v>
      </c>
      <c r="AH47" s="12">
        <v>6</v>
      </c>
      <c r="AI47" s="12">
        <v>6</v>
      </c>
      <c r="AJ47" s="12">
        <v>40</v>
      </c>
      <c r="AK47" s="12">
        <v>6</v>
      </c>
      <c r="AL47" s="12">
        <v>30</v>
      </c>
      <c r="AM47" s="12">
        <v>0</v>
      </c>
      <c r="AN47" s="12">
        <v>0</v>
      </c>
      <c r="AO47" s="12">
        <v>25</v>
      </c>
      <c r="AP47" s="12">
        <v>1</v>
      </c>
      <c r="AQ47" s="12">
        <v>15</v>
      </c>
      <c r="AR47" s="12">
        <v>1407</v>
      </c>
      <c r="AS47" s="12">
        <v>289</v>
      </c>
      <c r="AT47" s="12">
        <v>196</v>
      </c>
      <c r="AU47" s="12">
        <v>981</v>
      </c>
      <c r="AV47" s="12">
        <v>88</v>
      </c>
      <c r="AW47" s="12">
        <v>9</v>
      </c>
      <c r="AX47" s="12">
        <v>40</v>
      </c>
      <c r="AY47" s="12">
        <v>2154</v>
      </c>
      <c r="AZ47" s="12">
        <v>345</v>
      </c>
      <c r="BA47" s="12">
        <v>846</v>
      </c>
      <c r="BB47" s="12">
        <v>567</v>
      </c>
      <c r="BC47" s="12">
        <v>250</v>
      </c>
      <c r="BD47" s="12">
        <v>33</v>
      </c>
      <c r="BE47" s="12">
        <v>17</v>
      </c>
      <c r="BF47" s="12">
        <v>82</v>
      </c>
      <c r="BG47" s="12">
        <v>4761</v>
      </c>
      <c r="BH47" s="12">
        <v>1435</v>
      </c>
      <c r="BI47" s="12">
        <v>1934</v>
      </c>
      <c r="BJ47" s="12">
        <v>1</v>
      </c>
      <c r="BK47" s="12">
        <v>2</v>
      </c>
      <c r="BL47" s="12">
        <v>6</v>
      </c>
      <c r="BM47" s="12">
        <v>1</v>
      </c>
      <c r="BN47" s="12">
        <v>755</v>
      </c>
      <c r="BO47" s="12">
        <v>2</v>
      </c>
      <c r="BP47" s="12">
        <v>2</v>
      </c>
      <c r="BQ47" s="12">
        <v>0</v>
      </c>
      <c r="BR47" s="12">
        <v>2</v>
      </c>
      <c r="BS47" s="12">
        <v>13</v>
      </c>
      <c r="BT47" s="12">
        <v>0</v>
      </c>
      <c r="BU47" s="12">
        <v>17</v>
      </c>
      <c r="BV47" s="12">
        <v>1</v>
      </c>
      <c r="BW47" s="12">
        <v>5</v>
      </c>
      <c r="BX47" s="12">
        <v>28</v>
      </c>
      <c r="BY47" s="12">
        <v>1</v>
      </c>
      <c r="BZ47" s="12">
        <v>0</v>
      </c>
      <c r="CA47" s="12">
        <v>158</v>
      </c>
      <c r="CB47" s="12">
        <v>10</v>
      </c>
      <c r="CC47" s="12">
        <v>1</v>
      </c>
      <c r="CD47" s="12">
        <v>38</v>
      </c>
      <c r="CE47" s="12">
        <v>49</v>
      </c>
      <c r="CF47" s="12">
        <v>322</v>
      </c>
      <c r="CG47" s="12">
        <v>307</v>
      </c>
      <c r="CH47" s="12">
        <v>4</v>
      </c>
      <c r="CI47" s="12">
        <v>205</v>
      </c>
      <c r="CJ47" s="12">
        <f t="shared" si="7"/>
        <v>22153</v>
      </c>
      <c r="CK47" s="12">
        <v>657</v>
      </c>
      <c r="CL47" s="12">
        <v>5270</v>
      </c>
      <c r="CM47" s="12">
        <v>0</v>
      </c>
      <c r="CN47" s="12">
        <v>86</v>
      </c>
      <c r="CO47" s="12">
        <v>5861</v>
      </c>
      <c r="CP47" s="12">
        <v>-51</v>
      </c>
      <c r="CQ47" s="12">
        <v>12003</v>
      </c>
      <c r="CR47" s="12">
        <f t="shared" si="8"/>
        <v>23826</v>
      </c>
      <c r="CS47" s="12">
        <f t="shared" si="9"/>
        <v>45979</v>
      </c>
      <c r="CT47" s="12">
        <v>-27795</v>
      </c>
      <c r="CU47" s="12">
        <f t="shared" si="10"/>
        <v>18184</v>
      </c>
    </row>
    <row r="48" spans="2:99">
      <c r="B48" s="13" t="s">
        <v>44</v>
      </c>
      <c r="C48" s="11" t="s">
        <v>230</v>
      </c>
      <c r="D48" s="12">
        <v>0</v>
      </c>
      <c r="E48" s="12">
        <v>0</v>
      </c>
      <c r="F48" s="12">
        <v>0</v>
      </c>
      <c r="G48" s="12">
        <v>23</v>
      </c>
      <c r="H48" s="12">
        <v>0</v>
      </c>
      <c r="I48" s="12">
        <v>0</v>
      </c>
      <c r="J48" s="12">
        <v>201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2</v>
      </c>
      <c r="T48" s="12">
        <v>17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1</v>
      </c>
      <c r="AF48" s="12">
        <v>263</v>
      </c>
      <c r="AG48" s="12">
        <v>0</v>
      </c>
      <c r="AH48" s="12">
        <v>0</v>
      </c>
      <c r="AI48" s="12">
        <v>0</v>
      </c>
      <c r="AJ48" s="12">
        <v>0</v>
      </c>
      <c r="AK48" s="12">
        <v>3</v>
      </c>
      <c r="AL48" s="12">
        <v>35</v>
      </c>
      <c r="AM48" s="12">
        <v>0</v>
      </c>
      <c r="AN48" s="12">
        <v>0</v>
      </c>
      <c r="AO48" s="12">
        <v>16</v>
      </c>
      <c r="AP48" s="12">
        <v>0</v>
      </c>
      <c r="AQ48" s="12">
        <v>6</v>
      </c>
      <c r="AR48" s="12">
        <v>43</v>
      </c>
      <c r="AS48" s="12">
        <v>6</v>
      </c>
      <c r="AT48" s="12">
        <v>5305</v>
      </c>
      <c r="AU48" s="12">
        <v>7559</v>
      </c>
      <c r="AV48" s="12">
        <v>98</v>
      </c>
      <c r="AW48" s="12">
        <v>14</v>
      </c>
      <c r="AX48" s="12">
        <v>49</v>
      </c>
      <c r="AY48" s="12">
        <v>837</v>
      </c>
      <c r="AZ48" s="12">
        <v>481</v>
      </c>
      <c r="BA48" s="12">
        <v>35</v>
      </c>
      <c r="BB48" s="12">
        <v>986</v>
      </c>
      <c r="BC48" s="12">
        <v>1730</v>
      </c>
      <c r="BD48" s="12">
        <v>68</v>
      </c>
      <c r="BE48" s="12">
        <v>7</v>
      </c>
      <c r="BF48" s="12">
        <v>0</v>
      </c>
      <c r="BG48" s="12">
        <v>6032</v>
      </c>
      <c r="BH48" s="12">
        <v>65</v>
      </c>
      <c r="BI48" s="12">
        <v>1888</v>
      </c>
      <c r="BJ48" s="12">
        <v>0</v>
      </c>
      <c r="BK48" s="12">
        <v>2</v>
      </c>
      <c r="BL48" s="12">
        <v>3</v>
      </c>
      <c r="BM48" s="12">
        <v>0</v>
      </c>
      <c r="BN48" s="12">
        <v>7</v>
      </c>
      <c r="BO48" s="12">
        <v>0</v>
      </c>
      <c r="BP48" s="12">
        <v>0</v>
      </c>
      <c r="BQ48" s="12">
        <v>0</v>
      </c>
      <c r="BR48" s="12">
        <v>0</v>
      </c>
      <c r="BS48" s="12">
        <v>3</v>
      </c>
      <c r="BT48" s="12">
        <v>0</v>
      </c>
      <c r="BU48" s="12">
        <v>4</v>
      </c>
      <c r="BV48" s="12">
        <v>3</v>
      </c>
      <c r="BW48" s="12">
        <v>3</v>
      </c>
      <c r="BX48" s="12">
        <v>8</v>
      </c>
      <c r="BY48" s="12">
        <v>0</v>
      </c>
      <c r="BZ48" s="12">
        <v>0</v>
      </c>
      <c r="CA48" s="12">
        <v>299</v>
      </c>
      <c r="CB48" s="12">
        <v>0</v>
      </c>
      <c r="CC48" s="12">
        <v>0</v>
      </c>
      <c r="CD48" s="12">
        <v>0</v>
      </c>
      <c r="CE48" s="12">
        <v>0</v>
      </c>
      <c r="CF48" s="12">
        <v>7299</v>
      </c>
      <c r="CG48" s="12">
        <v>4</v>
      </c>
      <c r="CH48" s="12">
        <v>0</v>
      </c>
      <c r="CI48" s="12">
        <v>155</v>
      </c>
      <c r="CJ48" s="12">
        <f t="shared" si="7"/>
        <v>33560</v>
      </c>
      <c r="CK48" s="12">
        <v>0</v>
      </c>
      <c r="CL48" s="12">
        <v>476</v>
      </c>
      <c r="CM48" s="12">
        <v>0</v>
      </c>
      <c r="CN48" s="12">
        <v>4184</v>
      </c>
      <c r="CO48" s="12">
        <v>53644</v>
      </c>
      <c r="CP48" s="12">
        <v>3103</v>
      </c>
      <c r="CQ48" s="12">
        <v>21098</v>
      </c>
      <c r="CR48" s="12">
        <f t="shared" si="8"/>
        <v>82505</v>
      </c>
      <c r="CS48" s="12">
        <f t="shared" si="9"/>
        <v>116065</v>
      </c>
      <c r="CT48" s="12">
        <v>-83463</v>
      </c>
      <c r="CU48" s="12">
        <f t="shared" si="10"/>
        <v>32602</v>
      </c>
    </row>
    <row r="49" spans="2:99">
      <c r="B49" s="13" t="s">
        <v>45</v>
      </c>
      <c r="C49" s="11" t="s">
        <v>231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12766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  <c r="BC49" s="12">
        <v>201</v>
      </c>
      <c r="BD49" s="12">
        <v>0</v>
      </c>
      <c r="BE49" s="12">
        <v>0</v>
      </c>
      <c r="BF49" s="12">
        <v>0</v>
      </c>
      <c r="BG49" s="12">
        <v>0</v>
      </c>
      <c r="BH49" s="12">
        <v>0</v>
      </c>
      <c r="BI49" s="12">
        <v>0</v>
      </c>
      <c r="BJ49" s="12">
        <v>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2">
        <v>0</v>
      </c>
      <c r="BT49" s="12">
        <v>0</v>
      </c>
      <c r="BU49" s="12">
        <v>0</v>
      </c>
      <c r="BV49" s="12">
        <v>0</v>
      </c>
      <c r="BW49" s="12">
        <v>0</v>
      </c>
      <c r="BX49" s="12">
        <v>0</v>
      </c>
      <c r="BY49" s="12">
        <v>0</v>
      </c>
      <c r="BZ49" s="12">
        <v>0</v>
      </c>
      <c r="CA49" s="12">
        <v>30</v>
      </c>
      <c r="CB49" s="12">
        <v>0</v>
      </c>
      <c r="CC49" s="12">
        <v>0</v>
      </c>
      <c r="CD49" s="12">
        <v>0</v>
      </c>
      <c r="CE49" s="12">
        <v>0</v>
      </c>
      <c r="CF49" s="12">
        <v>8943</v>
      </c>
      <c r="CG49" s="12">
        <v>0</v>
      </c>
      <c r="CH49" s="12">
        <v>0</v>
      </c>
      <c r="CI49" s="12">
        <v>23</v>
      </c>
      <c r="CJ49" s="12">
        <f t="shared" si="7"/>
        <v>21963</v>
      </c>
      <c r="CK49" s="12">
        <v>0</v>
      </c>
      <c r="CL49" s="12">
        <v>0</v>
      </c>
      <c r="CM49" s="12">
        <v>0</v>
      </c>
      <c r="CN49" s="12">
        <v>1540</v>
      </c>
      <c r="CO49" s="12">
        <v>63220</v>
      </c>
      <c r="CP49" s="12">
        <v>2110</v>
      </c>
      <c r="CQ49" s="12">
        <v>73905</v>
      </c>
      <c r="CR49" s="12">
        <f t="shared" si="8"/>
        <v>140775</v>
      </c>
      <c r="CS49" s="12">
        <f t="shared" si="9"/>
        <v>162738</v>
      </c>
      <c r="CT49" s="12">
        <v>-73287</v>
      </c>
      <c r="CU49" s="12">
        <f t="shared" si="10"/>
        <v>89451</v>
      </c>
    </row>
    <row r="50" spans="2:99">
      <c r="B50" s="13" t="s">
        <v>46</v>
      </c>
      <c r="C50" s="11" t="s">
        <v>232</v>
      </c>
      <c r="D50" s="12">
        <v>0</v>
      </c>
      <c r="E50" s="12">
        <v>0</v>
      </c>
      <c r="F50" s="12">
        <v>0</v>
      </c>
      <c r="G50" s="12">
        <v>194</v>
      </c>
      <c r="H50" s="12">
        <v>0</v>
      </c>
      <c r="I50" s="12">
        <v>0</v>
      </c>
      <c r="J50" s="12">
        <v>48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152</v>
      </c>
      <c r="Q50" s="12">
        <v>0</v>
      </c>
      <c r="R50" s="12">
        <v>0</v>
      </c>
      <c r="S50" s="12">
        <v>5</v>
      </c>
      <c r="T50" s="12">
        <v>145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40</v>
      </c>
      <c r="AG50" s="12">
        <v>0</v>
      </c>
      <c r="AH50" s="12">
        <v>0</v>
      </c>
      <c r="AI50" s="12">
        <v>0</v>
      </c>
      <c r="AJ50" s="12">
        <v>0</v>
      </c>
      <c r="AK50" s="12">
        <v>8</v>
      </c>
      <c r="AL50" s="12">
        <v>40</v>
      </c>
      <c r="AM50" s="12">
        <v>0</v>
      </c>
      <c r="AN50" s="12">
        <v>0</v>
      </c>
      <c r="AO50" s="12">
        <v>10</v>
      </c>
      <c r="AP50" s="12">
        <v>0</v>
      </c>
      <c r="AQ50" s="12">
        <v>11</v>
      </c>
      <c r="AR50" s="12">
        <v>34</v>
      </c>
      <c r="AS50" s="12">
        <v>12</v>
      </c>
      <c r="AT50" s="12">
        <v>1069</v>
      </c>
      <c r="AU50" s="12">
        <v>1469</v>
      </c>
      <c r="AV50" s="12">
        <v>299</v>
      </c>
      <c r="AW50" s="12">
        <v>2</v>
      </c>
      <c r="AX50" s="12">
        <v>66</v>
      </c>
      <c r="AY50" s="12">
        <v>941</v>
      </c>
      <c r="AZ50" s="12">
        <v>265</v>
      </c>
      <c r="BA50" s="12">
        <v>1077</v>
      </c>
      <c r="BB50" s="12">
        <v>1273</v>
      </c>
      <c r="BC50" s="12">
        <v>121</v>
      </c>
      <c r="BD50" s="12">
        <v>25</v>
      </c>
      <c r="BE50" s="12">
        <v>12</v>
      </c>
      <c r="BF50" s="12">
        <v>0</v>
      </c>
      <c r="BG50" s="12">
        <v>52</v>
      </c>
      <c r="BH50" s="12">
        <v>8</v>
      </c>
      <c r="BI50" s="12">
        <v>21</v>
      </c>
      <c r="BJ50" s="12">
        <v>0</v>
      </c>
      <c r="BK50" s="12">
        <v>0</v>
      </c>
      <c r="BL50" s="12">
        <v>4</v>
      </c>
      <c r="BM50" s="12">
        <v>0</v>
      </c>
      <c r="BN50" s="12">
        <v>2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4</v>
      </c>
      <c r="BW50" s="12">
        <v>0</v>
      </c>
      <c r="BX50" s="12">
        <v>6</v>
      </c>
      <c r="BY50" s="12">
        <v>1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f>1886-4</f>
        <v>1882</v>
      </c>
      <c r="CG50" s="12">
        <v>2</v>
      </c>
      <c r="CH50" s="12">
        <v>0</v>
      </c>
      <c r="CI50" s="12">
        <v>8</v>
      </c>
      <c r="CJ50" s="12">
        <f t="shared" si="7"/>
        <v>9308</v>
      </c>
      <c r="CK50" s="12">
        <v>1</v>
      </c>
      <c r="CL50" s="12">
        <v>2</v>
      </c>
      <c r="CM50" s="12">
        <v>0</v>
      </c>
      <c r="CN50" s="12">
        <v>130</v>
      </c>
      <c r="CO50" s="12">
        <v>9479</v>
      </c>
      <c r="CP50" s="12">
        <v>305</v>
      </c>
      <c r="CQ50" s="12">
        <v>5005</v>
      </c>
      <c r="CR50" s="12">
        <f t="shared" si="8"/>
        <v>14922</v>
      </c>
      <c r="CS50" s="12">
        <f t="shared" si="9"/>
        <v>24230</v>
      </c>
      <c r="CT50" s="12">
        <v>-16657</v>
      </c>
      <c r="CU50" s="12">
        <f t="shared" si="10"/>
        <v>7573</v>
      </c>
    </row>
    <row r="51" spans="2:99">
      <c r="B51" s="13" t="s">
        <v>47</v>
      </c>
      <c r="C51" s="11" t="s">
        <v>233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137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0</v>
      </c>
      <c r="BG51" s="12">
        <v>0</v>
      </c>
      <c r="BH51" s="12">
        <v>0</v>
      </c>
      <c r="BI51" s="12">
        <v>0</v>
      </c>
      <c r="BJ51" s="12">
        <v>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1755</v>
      </c>
      <c r="CG51" s="12">
        <v>79</v>
      </c>
      <c r="CH51" s="12">
        <v>937</v>
      </c>
      <c r="CI51" s="12">
        <v>5</v>
      </c>
      <c r="CJ51" s="12">
        <f t="shared" si="7"/>
        <v>2913</v>
      </c>
      <c r="CK51" s="12">
        <v>53</v>
      </c>
      <c r="CL51" s="12">
        <v>412</v>
      </c>
      <c r="CM51" s="12">
        <v>0</v>
      </c>
      <c r="CN51" s="12">
        <v>867</v>
      </c>
      <c r="CO51" s="12">
        <v>16782</v>
      </c>
      <c r="CP51" s="12">
        <v>436</v>
      </c>
      <c r="CQ51" s="12">
        <v>329</v>
      </c>
      <c r="CR51" s="12">
        <f t="shared" si="8"/>
        <v>18879</v>
      </c>
      <c r="CS51" s="12">
        <f t="shared" si="9"/>
        <v>21792</v>
      </c>
      <c r="CT51" s="12">
        <v>-21359</v>
      </c>
      <c r="CU51" s="12">
        <f t="shared" si="10"/>
        <v>433</v>
      </c>
    </row>
    <row r="52" spans="2:99">
      <c r="B52" s="13" t="s">
        <v>48</v>
      </c>
      <c r="C52" s="11" t="s">
        <v>234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18</v>
      </c>
      <c r="AY52" s="12">
        <v>0</v>
      </c>
      <c r="AZ52" s="12">
        <v>0</v>
      </c>
      <c r="BA52" s="12">
        <v>0</v>
      </c>
      <c r="BB52" s="12">
        <v>0</v>
      </c>
      <c r="BC52" s="12">
        <v>14</v>
      </c>
      <c r="BD52" s="12">
        <v>0</v>
      </c>
      <c r="BE52" s="12">
        <v>0</v>
      </c>
      <c r="BF52" s="12">
        <v>0</v>
      </c>
      <c r="BG52" s="12">
        <v>63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2">
        <v>0</v>
      </c>
      <c r="BT52" s="12">
        <v>0</v>
      </c>
      <c r="BU52" s="12">
        <v>0</v>
      </c>
      <c r="BV52" s="12">
        <v>0</v>
      </c>
      <c r="BW52" s="12">
        <v>0</v>
      </c>
      <c r="BX52" s="12">
        <v>0</v>
      </c>
      <c r="BY52" s="12">
        <v>0</v>
      </c>
      <c r="BZ52" s="12">
        <v>0</v>
      </c>
      <c r="CA52" s="12">
        <v>7</v>
      </c>
      <c r="CB52" s="12">
        <v>0</v>
      </c>
      <c r="CC52" s="12">
        <v>0</v>
      </c>
      <c r="CD52" s="12">
        <v>0</v>
      </c>
      <c r="CE52" s="12">
        <v>0</v>
      </c>
      <c r="CF52" s="12">
        <v>56</v>
      </c>
      <c r="CG52" s="12">
        <v>2</v>
      </c>
      <c r="CH52" s="12">
        <v>0</v>
      </c>
      <c r="CI52" s="12">
        <v>84</v>
      </c>
      <c r="CJ52" s="12">
        <f t="shared" si="7"/>
        <v>244</v>
      </c>
      <c r="CK52" s="12">
        <v>852</v>
      </c>
      <c r="CL52" s="12">
        <v>34988</v>
      </c>
      <c r="CM52" s="12">
        <v>0</v>
      </c>
      <c r="CN52" s="12">
        <v>265</v>
      </c>
      <c r="CO52" s="12">
        <v>24323</v>
      </c>
      <c r="CP52" s="12">
        <v>1854</v>
      </c>
      <c r="CQ52" s="12">
        <v>2534</v>
      </c>
      <c r="CR52" s="12">
        <f t="shared" si="8"/>
        <v>64816</v>
      </c>
      <c r="CS52" s="12">
        <f t="shared" si="9"/>
        <v>65060</v>
      </c>
      <c r="CT52" s="12">
        <v>-59484</v>
      </c>
      <c r="CU52" s="12">
        <f t="shared" si="10"/>
        <v>5576</v>
      </c>
    </row>
    <row r="53" spans="2:99">
      <c r="B53" s="13" t="s">
        <v>49</v>
      </c>
      <c r="C53" s="11" t="s">
        <v>235</v>
      </c>
      <c r="D53" s="12">
        <v>0</v>
      </c>
      <c r="E53" s="12">
        <v>0</v>
      </c>
      <c r="F53" s="12">
        <v>0</v>
      </c>
      <c r="G53" s="12">
        <v>3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186</v>
      </c>
      <c r="AU53" s="12">
        <v>113</v>
      </c>
      <c r="AV53" s="12">
        <v>7</v>
      </c>
      <c r="AW53" s="12">
        <v>11</v>
      </c>
      <c r="AX53" s="12">
        <v>311</v>
      </c>
      <c r="AY53" s="12">
        <v>10651</v>
      </c>
      <c r="AZ53" s="12">
        <v>853</v>
      </c>
      <c r="BA53" s="12">
        <v>152</v>
      </c>
      <c r="BB53" s="12">
        <v>905</v>
      </c>
      <c r="BC53" s="12">
        <v>562</v>
      </c>
      <c r="BD53" s="12">
        <v>12</v>
      </c>
      <c r="BE53" s="12">
        <v>75</v>
      </c>
      <c r="BF53" s="12">
        <v>10</v>
      </c>
      <c r="BG53" s="12">
        <v>162</v>
      </c>
      <c r="BH53" s="12">
        <v>0</v>
      </c>
      <c r="BI53" s="12">
        <v>1066</v>
      </c>
      <c r="BJ53" s="12">
        <v>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5</v>
      </c>
      <c r="BS53" s="12">
        <v>0</v>
      </c>
      <c r="BT53" s="12">
        <v>0</v>
      </c>
      <c r="BU53" s="12">
        <v>0</v>
      </c>
      <c r="BV53" s="12">
        <v>0</v>
      </c>
      <c r="BW53" s="12">
        <v>0</v>
      </c>
      <c r="BX53" s="12">
        <v>0</v>
      </c>
      <c r="BY53" s="12">
        <v>0</v>
      </c>
      <c r="BZ53" s="12">
        <v>0</v>
      </c>
      <c r="CA53" s="12">
        <v>477</v>
      </c>
      <c r="CB53" s="12">
        <v>0</v>
      </c>
      <c r="CC53" s="12">
        <v>0</v>
      </c>
      <c r="CD53" s="12">
        <v>0</v>
      </c>
      <c r="CE53" s="12">
        <v>0</v>
      </c>
      <c r="CF53" s="12">
        <v>4717</v>
      </c>
      <c r="CG53" s="12">
        <v>0</v>
      </c>
      <c r="CH53" s="12">
        <v>0</v>
      </c>
      <c r="CI53" s="12">
        <v>65</v>
      </c>
      <c r="CJ53" s="12">
        <f t="shared" si="7"/>
        <v>20343</v>
      </c>
      <c r="CK53" s="12">
        <v>75</v>
      </c>
      <c r="CL53" s="12">
        <v>2357</v>
      </c>
      <c r="CM53" s="12">
        <v>0</v>
      </c>
      <c r="CN53" s="12">
        <v>15092</v>
      </c>
      <c r="CO53" s="12">
        <v>66947</v>
      </c>
      <c r="CP53" s="12">
        <v>2413</v>
      </c>
      <c r="CQ53" s="12">
        <v>342935</v>
      </c>
      <c r="CR53" s="12">
        <f t="shared" si="8"/>
        <v>429819</v>
      </c>
      <c r="CS53" s="12">
        <f t="shared" si="9"/>
        <v>450162</v>
      </c>
      <c r="CT53" s="12">
        <v>-81279</v>
      </c>
      <c r="CU53" s="12">
        <f t="shared" si="10"/>
        <v>368883</v>
      </c>
    </row>
    <row r="54" spans="2:99">
      <c r="B54" s="13" t="s">
        <v>50</v>
      </c>
      <c r="C54" s="11" t="s">
        <v>132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366</v>
      </c>
      <c r="AS54" s="12">
        <v>0</v>
      </c>
      <c r="AT54" s="12">
        <v>737</v>
      </c>
      <c r="AU54" s="12">
        <f>582+1</f>
        <v>583</v>
      </c>
      <c r="AV54" s="12">
        <v>2</v>
      </c>
      <c r="AW54" s="12">
        <v>3</v>
      </c>
      <c r="AX54" s="12">
        <v>172</v>
      </c>
      <c r="AY54" s="12">
        <v>203</v>
      </c>
      <c r="AZ54" s="12">
        <v>4348</v>
      </c>
      <c r="BA54" s="12">
        <v>1</v>
      </c>
      <c r="BB54" s="12">
        <v>152</v>
      </c>
      <c r="BC54" s="12">
        <v>787</v>
      </c>
      <c r="BD54" s="12">
        <v>23</v>
      </c>
      <c r="BE54" s="12">
        <v>23</v>
      </c>
      <c r="BF54" s="12">
        <v>0</v>
      </c>
      <c r="BG54" s="12">
        <v>1405</v>
      </c>
      <c r="BH54" s="12">
        <v>80</v>
      </c>
      <c r="BI54" s="12">
        <v>1844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47</v>
      </c>
      <c r="CB54" s="12">
        <v>0</v>
      </c>
      <c r="CC54" s="12">
        <v>0</v>
      </c>
      <c r="CD54" s="12">
        <v>0</v>
      </c>
      <c r="CE54" s="12">
        <v>0</v>
      </c>
      <c r="CF54" s="12">
        <v>1910</v>
      </c>
      <c r="CG54" s="12">
        <v>0</v>
      </c>
      <c r="CH54" s="12">
        <v>0</v>
      </c>
      <c r="CI54" s="12">
        <v>43</v>
      </c>
      <c r="CJ54" s="12">
        <f t="shared" ref="CJ54:CJ69" si="11">SUM(D54:CI54)</f>
        <v>12729</v>
      </c>
      <c r="CK54" s="12">
        <v>0</v>
      </c>
      <c r="CL54" s="12">
        <v>0</v>
      </c>
      <c r="CM54" s="12">
        <v>0</v>
      </c>
      <c r="CN54" s="12">
        <v>2398</v>
      </c>
      <c r="CO54" s="12">
        <v>17184</v>
      </c>
      <c r="CP54" s="12">
        <v>-1698</v>
      </c>
      <c r="CQ54" s="12">
        <v>34374</v>
      </c>
      <c r="CR54" s="12">
        <f t="shared" ref="CR54:CR69" si="12">SUM(CK54:CQ54)</f>
        <v>52258</v>
      </c>
      <c r="CS54" s="12">
        <f t="shared" si="9"/>
        <v>64987</v>
      </c>
      <c r="CT54" s="12">
        <v>-19486</v>
      </c>
      <c r="CU54" s="12">
        <f t="shared" ref="CU54:CU69" si="13">CS54+CT54</f>
        <v>45501</v>
      </c>
    </row>
    <row r="55" spans="2:99">
      <c r="B55" s="13" t="s">
        <v>51</v>
      </c>
      <c r="C55" s="11" t="s">
        <v>236</v>
      </c>
      <c r="D55" s="12">
        <v>1</v>
      </c>
      <c r="E55" s="12">
        <v>15</v>
      </c>
      <c r="F55" s="12">
        <v>0</v>
      </c>
      <c r="G55" s="12">
        <v>0</v>
      </c>
      <c r="H55" s="12">
        <v>14</v>
      </c>
      <c r="I55" s="12">
        <v>0</v>
      </c>
      <c r="J55" s="12">
        <v>8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3</v>
      </c>
      <c r="Q55" s="12">
        <v>0</v>
      </c>
      <c r="R55" s="12">
        <v>0</v>
      </c>
      <c r="S55" s="12">
        <v>0</v>
      </c>
      <c r="T55" s="12">
        <v>17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40</v>
      </c>
      <c r="AG55" s="12">
        <v>0</v>
      </c>
      <c r="AH55" s="12">
        <v>0</v>
      </c>
      <c r="AI55" s="12">
        <v>0</v>
      </c>
      <c r="AJ55" s="12">
        <v>4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21</v>
      </c>
      <c r="AT55" s="12">
        <v>567</v>
      </c>
      <c r="AU55" s="12">
        <v>385</v>
      </c>
      <c r="AV55" s="12">
        <v>3</v>
      </c>
      <c r="AW55" s="12">
        <v>0</v>
      </c>
      <c r="AX55" s="12">
        <v>1118</v>
      </c>
      <c r="AY55" s="12">
        <v>92219</v>
      </c>
      <c r="AZ55" s="12">
        <v>2482</v>
      </c>
      <c r="BA55" s="12">
        <v>9722</v>
      </c>
      <c r="BB55" s="12">
        <v>6939</v>
      </c>
      <c r="BC55" s="12">
        <v>259</v>
      </c>
      <c r="BD55" s="12">
        <v>25</v>
      </c>
      <c r="BE55" s="12">
        <v>17</v>
      </c>
      <c r="BF55" s="12">
        <v>56</v>
      </c>
      <c r="BG55" s="12">
        <v>2703</v>
      </c>
      <c r="BH55" s="12">
        <v>630</v>
      </c>
      <c r="BI55" s="12">
        <v>1517</v>
      </c>
      <c r="BJ55" s="12">
        <v>0</v>
      </c>
      <c r="BK55" s="12">
        <v>0</v>
      </c>
      <c r="BL55" s="12">
        <v>1</v>
      </c>
      <c r="BM55" s="12">
        <v>0</v>
      </c>
      <c r="BN55" s="12">
        <v>118</v>
      </c>
      <c r="BO55" s="12">
        <v>0</v>
      </c>
      <c r="BP55" s="12">
        <v>0</v>
      </c>
      <c r="BQ55" s="12">
        <v>0</v>
      </c>
      <c r="BR55" s="12">
        <v>13</v>
      </c>
      <c r="BS55" s="12">
        <v>6</v>
      </c>
      <c r="BT55" s="12">
        <v>0</v>
      </c>
      <c r="BU55" s="12">
        <v>2</v>
      </c>
      <c r="BV55" s="12">
        <v>0</v>
      </c>
      <c r="BW55" s="12">
        <v>0</v>
      </c>
      <c r="BX55" s="12">
        <v>6</v>
      </c>
      <c r="BY55" s="12">
        <v>0</v>
      </c>
      <c r="BZ55" s="12">
        <v>5</v>
      </c>
      <c r="CA55" s="12">
        <v>158</v>
      </c>
      <c r="CB55" s="12">
        <v>69</v>
      </c>
      <c r="CC55" s="12">
        <v>0</v>
      </c>
      <c r="CD55" s="12">
        <v>2</v>
      </c>
      <c r="CE55" s="12">
        <v>0</v>
      </c>
      <c r="CF55" s="12">
        <v>2826</v>
      </c>
      <c r="CG55" s="12">
        <v>30</v>
      </c>
      <c r="CH55" s="12">
        <v>0</v>
      </c>
      <c r="CI55" s="12">
        <v>577</v>
      </c>
      <c r="CJ55" s="12">
        <f t="shared" si="11"/>
        <v>122578</v>
      </c>
      <c r="CK55" s="12">
        <v>56</v>
      </c>
      <c r="CL55" s="12">
        <v>13803</v>
      </c>
      <c r="CM55" s="12">
        <v>0</v>
      </c>
      <c r="CN55" s="12">
        <v>4068</v>
      </c>
      <c r="CO55" s="12">
        <v>7723</v>
      </c>
      <c r="CP55" s="12">
        <v>2219</v>
      </c>
      <c r="CQ55" s="12">
        <v>29900</v>
      </c>
      <c r="CR55" s="12">
        <f t="shared" si="12"/>
        <v>57769</v>
      </c>
      <c r="CS55" s="12">
        <f t="shared" si="9"/>
        <v>180347</v>
      </c>
      <c r="CT55" s="12">
        <v>-131848</v>
      </c>
      <c r="CU55" s="12">
        <f t="shared" si="13"/>
        <v>48499</v>
      </c>
    </row>
    <row r="56" spans="2:99">
      <c r="B56" s="13" t="s">
        <v>52</v>
      </c>
      <c r="C56" s="11" t="s">
        <v>237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85974</v>
      </c>
      <c r="BC56" s="12">
        <v>0</v>
      </c>
      <c r="BD56" s="12">
        <v>83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425</v>
      </c>
      <c r="CB56" s="12">
        <v>0</v>
      </c>
      <c r="CC56" s="12">
        <v>0</v>
      </c>
      <c r="CD56" s="12">
        <v>0</v>
      </c>
      <c r="CE56" s="12">
        <v>0</v>
      </c>
      <c r="CF56" s="12">
        <v>24029</v>
      </c>
      <c r="CG56" s="12">
        <v>0</v>
      </c>
      <c r="CH56" s="12">
        <v>0</v>
      </c>
      <c r="CI56" s="12">
        <v>724</v>
      </c>
      <c r="CJ56" s="12">
        <f t="shared" si="11"/>
        <v>111235</v>
      </c>
      <c r="CK56" s="12">
        <v>0</v>
      </c>
      <c r="CL56" s="12">
        <v>14112</v>
      </c>
      <c r="CM56" s="12">
        <v>0</v>
      </c>
      <c r="CN56" s="12">
        <v>930</v>
      </c>
      <c r="CO56" s="12">
        <v>61314</v>
      </c>
      <c r="CP56" s="12">
        <v>2107</v>
      </c>
      <c r="CQ56" s="12">
        <v>160002</v>
      </c>
      <c r="CR56" s="12">
        <f t="shared" si="12"/>
        <v>238465</v>
      </c>
      <c r="CS56" s="12">
        <f t="shared" si="9"/>
        <v>349700</v>
      </c>
      <c r="CT56" s="12">
        <v>-131638</v>
      </c>
      <c r="CU56" s="12">
        <f t="shared" si="13"/>
        <v>218062</v>
      </c>
    </row>
    <row r="57" spans="2:99">
      <c r="B57" s="13" t="s">
        <v>53</v>
      </c>
      <c r="C57" s="11" t="s">
        <v>238</v>
      </c>
      <c r="D57" s="12">
        <v>0</v>
      </c>
      <c r="E57" s="12">
        <v>0</v>
      </c>
      <c r="F57" s="12">
        <v>0</v>
      </c>
      <c r="G57" s="12">
        <v>0</v>
      </c>
      <c r="H57" s="12">
        <v>1735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  <c r="BC57" s="12">
        <v>7709</v>
      </c>
      <c r="BD57" s="12">
        <v>0</v>
      </c>
      <c r="BE57" s="12">
        <v>0</v>
      </c>
      <c r="BF57" s="12">
        <v>0</v>
      </c>
      <c r="BG57" s="12">
        <v>0</v>
      </c>
      <c r="BH57" s="12">
        <v>0</v>
      </c>
      <c r="BI57" s="12">
        <v>0</v>
      </c>
      <c r="BJ57" s="12">
        <v>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2">
        <v>0</v>
      </c>
      <c r="BT57" s="12">
        <v>0</v>
      </c>
      <c r="BU57" s="12">
        <v>2088</v>
      </c>
      <c r="BV57" s="12">
        <v>0</v>
      </c>
      <c r="BW57" s="12">
        <v>0</v>
      </c>
      <c r="BX57" s="12">
        <v>37</v>
      </c>
      <c r="BY57" s="12">
        <v>0</v>
      </c>
      <c r="BZ57" s="12">
        <v>0</v>
      </c>
      <c r="CA57" s="12">
        <v>1809</v>
      </c>
      <c r="CB57" s="12">
        <v>30</v>
      </c>
      <c r="CC57" s="12">
        <v>0</v>
      </c>
      <c r="CD57" s="12">
        <v>0</v>
      </c>
      <c r="CE57" s="12">
        <v>0</v>
      </c>
      <c r="CF57" s="12">
        <v>0</v>
      </c>
      <c r="CG57" s="12">
        <v>3</v>
      </c>
      <c r="CH57" s="12">
        <v>0</v>
      </c>
      <c r="CI57" s="12">
        <v>71</v>
      </c>
      <c r="CJ57" s="12">
        <f t="shared" si="11"/>
        <v>13482</v>
      </c>
      <c r="CK57" s="12">
        <v>0</v>
      </c>
      <c r="CL57" s="12">
        <v>19</v>
      </c>
      <c r="CM57" s="12">
        <v>0</v>
      </c>
      <c r="CN57" s="12">
        <v>10</v>
      </c>
      <c r="CO57" s="12">
        <v>2156</v>
      </c>
      <c r="CP57" s="12">
        <v>-1977</v>
      </c>
      <c r="CQ57" s="12">
        <v>42820</v>
      </c>
      <c r="CR57" s="12">
        <f t="shared" si="12"/>
        <v>43028</v>
      </c>
      <c r="CS57" s="12">
        <f t="shared" si="9"/>
        <v>56510</v>
      </c>
      <c r="CT57" s="12">
        <v>-6435</v>
      </c>
      <c r="CU57" s="12">
        <f t="shared" si="13"/>
        <v>50075</v>
      </c>
    </row>
    <row r="58" spans="2:99">
      <c r="B58" s="13" t="s">
        <v>54</v>
      </c>
      <c r="C58" s="11" t="s">
        <v>239</v>
      </c>
      <c r="D58" s="12">
        <v>0</v>
      </c>
      <c r="E58" s="12">
        <v>0</v>
      </c>
      <c r="F58" s="12">
        <v>1</v>
      </c>
      <c r="G58" s="12">
        <v>0</v>
      </c>
      <c r="H58" s="12">
        <v>0</v>
      </c>
      <c r="I58" s="12">
        <v>0</v>
      </c>
      <c r="J58" s="12">
        <v>3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6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3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2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1</v>
      </c>
      <c r="BC58" s="12">
        <v>0</v>
      </c>
      <c r="BD58" s="12">
        <v>433</v>
      </c>
      <c r="BE58" s="12">
        <v>0</v>
      </c>
      <c r="BF58" s="12">
        <v>0</v>
      </c>
      <c r="BG58" s="12">
        <v>2</v>
      </c>
      <c r="BH58" s="12">
        <v>1</v>
      </c>
      <c r="BI58" s="12">
        <v>3</v>
      </c>
      <c r="BJ58" s="12">
        <v>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1810</v>
      </c>
      <c r="BS58" s="12">
        <v>1</v>
      </c>
      <c r="BT58" s="12">
        <v>0</v>
      </c>
      <c r="BU58" s="12">
        <v>1</v>
      </c>
      <c r="BV58" s="12">
        <v>377</v>
      </c>
      <c r="BW58" s="12">
        <v>0</v>
      </c>
      <c r="BX58" s="12">
        <v>4</v>
      </c>
      <c r="BY58" s="12">
        <v>1</v>
      </c>
      <c r="BZ58" s="12">
        <v>0</v>
      </c>
      <c r="CA58" s="12">
        <v>1127</v>
      </c>
      <c r="CB58" s="12">
        <v>0</v>
      </c>
      <c r="CC58" s="12">
        <v>0</v>
      </c>
      <c r="CD58" s="12">
        <v>0</v>
      </c>
      <c r="CE58" s="12">
        <v>0</v>
      </c>
      <c r="CF58" s="12">
        <v>112</v>
      </c>
      <c r="CG58" s="12">
        <v>4</v>
      </c>
      <c r="CH58" s="12">
        <v>0</v>
      </c>
      <c r="CI58" s="12">
        <v>23</v>
      </c>
      <c r="CJ58" s="12">
        <f t="shared" si="11"/>
        <v>3915</v>
      </c>
      <c r="CK58" s="12">
        <v>0</v>
      </c>
      <c r="CL58" s="12">
        <v>532</v>
      </c>
      <c r="CM58" s="12">
        <v>0</v>
      </c>
      <c r="CN58" s="12">
        <v>442</v>
      </c>
      <c r="CO58" s="12">
        <v>6457</v>
      </c>
      <c r="CP58" s="12">
        <v>265</v>
      </c>
      <c r="CQ58" s="12">
        <v>3982</v>
      </c>
      <c r="CR58" s="12">
        <f t="shared" si="12"/>
        <v>11678</v>
      </c>
      <c r="CS58" s="12">
        <f t="shared" si="9"/>
        <v>15593</v>
      </c>
      <c r="CT58" s="12">
        <v>-7762</v>
      </c>
      <c r="CU58" s="12">
        <f t="shared" si="13"/>
        <v>7831</v>
      </c>
    </row>
    <row r="59" spans="2:99">
      <c r="B59" s="13" t="s">
        <v>55</v>
      </c>
      <c r="C59" s="11" t="s">
        <v>136</v>
      </c>
      <c r="D59" s="12">
        <v>0</v>
      </c>
      <c r="E59" s="12">
        <v>0</v>
      </c>
      <c r="F59" s="12">
        <v>6</v>
      </c>
      <c r="G59" s="12">
        <v>6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1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3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2</v>
      </c>
      <c r="AD59" s="12">
        <v>0</v>
      </c>
      <c r="AE59" s="12">
        <v>0</v>
      </c>
      <c r="AF59" s="12">
        <v>1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1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58</v>
      </c>
      <c r="AU59" s="12">
        <v>245</v>
      </c>
      <c r="AV59" s="12">
        <v>0</v>
      </c>
      <c r="AW59" s="12">
        <v>0</v>
      </c>
      <c r="AX59" s="12">
        <v>9</v>
      </c>
      <c r="AY59" s="12">
        <v>145</v>
      </c>
      <c r="AZ59" s="12">
        <v>53</v>
      </c>
      <c r="BA59" s="12">
        <v>0</v>
      </c>
      <c r="BB59" s="12">
        <v>36</v>
      </c>
      <c r="BC59" s="12">
        <v>11</v>
      </c>
      <c r="BD59" s="12">
        <v>0</v>
      </c>
      <c r="BE59" s="12">
        <v>196</v>
      </c>
      <c r="BF59" s="12">
        <v>0</v>
      </c>
      <c r="BG59" s="12">
        <v>1</v>
      </c>
      <c r="BH59" s="12">
        <v>0</v>
      </c>
      <c r="BI59" s="12">
        <v>0</v>
      </c>
      <c r="BJ59" s="12">
        <v>0</v>
      </c>
      <c r="BK59" s="12">
        <v>27</v>
      </c>
      <c r="BL59" s="12">
        <v>16</v>
      </c>
      <c r="BM59" s="12">
        <v>26</v>
      </c>
      <c r="BN59" s="12">
        <v>726</v>
      </c>
      <c r="BO59" s="12">
        <v>4</v>
      </c>
      <c r="BP59" s="12">
        <v>2</v>
      </c>
      <c r="BQ59" s="12">
        <v>0</v>
      </c>
      <c r="BR59" s="12">
        <v>0</v>
      </c>
      <c r="BS59" s="12">
        <v>0</v>
      </c>
      <c r="BT59" s="12">
        <v>0</v>
      </c>
      <c r="BU59" s="12">
        <v>0</v>
      </c>
      <c r="BV59" s="12">
        <v>1</v>
      </c>
      <c r="BW59" s="12">
        <v>0</v>
      </c>
      <c r="BX59" s="12">
        <v>0</v>
      </c>
      <c r="BY59" s="12">
        <v>1</v>
      </c>
      <c r="BZ59" s="12">
        <v>1</v>
      </c>
      <c r="CA59" s="12">
        <v>65</v>
      </c>
      <c r="CB59" s="12">
        <v>40</v>
      </c>
      <c r="CC59" s="12">
        <v>118</v>
      </c>
      <c r="CD59" s="12">
        <v>1165</v>
      </c>
      <c r="CE59" s="12">
        <v>37</v>
      </c>
      <c r="CF59" s="12">
        <v>66</v>
      </c>
      <c r="CG59" s="12">
        <v>150</v>
      </c>
      <c r="CH59" s="12">
        <v>0</v>
      </c>
      <c r="CI59" s="12">
        <v>96</v>
      </c>
      <c r="CJ59" s="12">
        <f t="shared" si="11"/>
        <v>3315</v>
      </c>
      <c r="CK59" s="12">
        <v>388</v>
      </c>
      <c r="CL59" s="12">
        <v>8484</v>
      </c>
      <c r="CM59" s="12">
        <v>0</v>
      </c>
      <c r="CN59" s="12">
        <v>2265</v>
      </c>
      <c r="CO59" s="12">
        <v>12777</v>
      </c>
      <c r="CP59" s="12">
        <v>802</v>
      </c>
      <c r="CQ59" s="12">
        <v>1226</v>
      </c>
      <c r="CR59" s="12">
        <f t="shared" si="12"/>
        <v>25942</v>
      </c>
      <c r="CS59" s="12">
        <f t="shared" si="9"/>
        <v>29257</v>
      </c>
      <c r="CT59" s="12">
        <v>-26124</v>
      </c>
      <c r="CU59" s="12">
        <f t="shared" si="13"/>
        <v>3133</v>
      </c>
    </row>
    <row r="60" spans="2:99">
      <c r="B60" s="13" t="s">
        <v>56</v>
      </c>
      <c r="C60" s="11" t="s">
        <v>240</v>
      </c>
      <c r="D60" s="12">
        <v>5</v>
      </c>
      <c r="E60" s="12">
        <v>0</v>
      </c>
      <c r="F60" s="12">
        <v>0</v>
      </c>
      <c r="G60" s="12">
        <v>22</v>
      </c>
      <c r="H60" s="12">
        <v>199</v>
      </c>
      <c r="I60" s="12">
        <v>2</v>
      </c>
      <c r="J60" s="12">
        <v>83</v>
      </c>
      <c r="K60" s="12">
        <v>0</v>
      </c>
      <c r="L60" s="12">
        <v>0</v>
      </c>
      <c r="M60" s="12">
        <v>76</v>
      </c>
      <c r="N60" s="12">
        <v>32</v>
      </c>
      <c r="O60" s="12">
        <v>0</v>
      </c>
      <c r="P60" s="12">
        <v>1</v>
      </c>
      <c r="Q60" s="12">
        <v>335</v>
      </c>
      <c r="R60" s="12">
        <v>393</v>
      </c>
      <c r="S60" s="12">
        <v>82</v>
      </c>
      <c r="T60" s="12">
        <v>190</v>
      </c>
      <c r="U60" s="12">
        <v>1</v>
      </c>
      <c r="V60" s="12">
        <v>0</v>
      </c>
      <c r="W60" s="12">
        <v>3</v>
      </c>
      <c r="X60" s="12">
        <v>0</v>
      </c>
      <c r="Y60" s="12">
        <v>0</v>
      </c>
      <c r="Z60" s="12">
        <v>3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32</v>
      </c>
      <c r="AH60" s="12">
        <v>39</v>
      </c>
      <c r="AI60" s="12">
        <v>0</v>
      </c>
      <c r="AJ60" s="12">
        <v>0</v>
      </c>
      <c r="AK60" s="12">
        <v>5</v>
      </c>
      <c r="AL60" s="12">
        <v>1</v>
      </c>
      <c r="AM60" s="12">
        <v>0</v>
      </c>
      <c r="AN60" s="12">
        <v>0</v>
      </c>
      <c r="AO60" s="12">
        <v>15</v>
      </c>
      <c r="AP60" s="12">
        <v>0</v>
      </c>
      <c r="AQ60" s="12">
        <v>20</v>
      </c>
      <c r="AR60" s="12">
        <v>11</v>
      </c>
      <c r="AS60" s="12">
        <v>1</v>
      </c>
      <c r="AT60" s="12">
        <v>0</v>
      </c>
      <c r="AU60" s="12">
        <v>26</v>
      </c>
      <c r="AV60" s="12">
        <v>0</v>
      </c>
      <c r="AW60" s="12">
        <v>0</v>
      </c>
      <c r="AX60" s="12">
        <v>1</v>
      </c>
      <c r="AY60" s="12">
        <v>3</v>
      </c>
      <c r="AZ60" s="12">
        <v>2</v>
      </c>
      <c r="BA60" s="12">
        <v>8</v>
      </c>
      <c r="BB60" s="12">
        <v>22</v>
      </c>
      <c r="BC60" s="12">
        <v>38</v>
      </c>
      <c r="BD60" s="12">
        <v>0</v>
      </c>
      <c r="BE60" s="12">
        <v>18</v>
      </c>
      <c r="BF60" s="12">
        <v>1035</v>
      </c>
      <c r="BG60" s="12">
        <v>1767</v>
      </c>
      <c r="BH60" s="12">
        <v>214</v>
      </c>
      <c r="BI60" s="12">
        <v>132</v>
      </c>
      <c r="BJ60" s="12">
        <v>1</v>
      </c>
      <c r="BK60" s="12">
        <v>0</v>
      </c>
      <c r="BL60" s="12">
        <v>0</v>
      </c>
      <c r="BM60" s="12">
        <v>13</v>
      </c>
      <c r="BN60" s="12">
        <v>605</v>
      </c>
      <c r="BO60" s="12">
        <v>0</v>
      </c>
      <c r="BP60" s="12">
        <v>0</v>
      </c>
      <c r="BQ60" s="12">
        <v>0</v>
      </c>
      <c r="BR60" s="12">
        <v>0</v>
      </c>
      <c r="BS60" s="12">
        <v>1</v>
      </c>
      <c r="BT60" s="12">
        <v>0</v>
      </c>
      <c r="BU60" s="12">
        <v>3</v>
      </c>
      <c r="BV60" s="12">
        <v>1</v>
      </c>
      <c r="BW60" s="12">
        <v>1</v>
      </c>
      <c r="BX60" s="12">
        <v>1</v>
      </c>
      <c r="BY60" s="12">
        <v>123</v>
      </c>
      <c r="BZ60" s="12">
        <v>57</v>
      </c>
      <c r="CA60" s="12">
        <v>2085</v>
      </c>
      <c r="CB60" s="12">
        <v>1494</v>
      </c>
      <c r="CC60" s="12">
        <v>909</v>
      </c>
      <c r="CD60" s="12">
        <v>301</v>
      </c>
      <c r="CE60" s="12">
        <v>527</v>
      </c>
      <c r="CF60" s="12">
        <v>1584</v>
      </c>
      <c r="CG60" s="12">
        <v>2094</v>
      </c>
      <c r="CH60" s="12">
        <v>2627</v>
      </c>
      <c r="CI60" s="12">
        <v>121</v>
      </c>
      <c r="CJ60" s="12">
        <f t="shared" si="11"/>
        <v>17365</v>
      </c>
      <c r="CK60" s="12">
        <v>1732</v>
      </c>
      <c r="CL60" s="12">
        <v>36868</v>
      </c>
      <c r="CM60" s="12">
        <v>0</v>
      </c>
      <c r="CN60" s="12">
        <v>2235</v>
      </c>
      <c r="CO60" s="12">
        <v>8436</v>
      </c>
      <c r="CP60" s="12">
        <v>1155</v>
      </c>
      <c r="CQ60" s="12">
        <v>20935</v>
      </c>
      <c r="CR60" s="12">
        <f t="shared" si="12"/>
        <v>71361</v>
      </c>
      <c r="CS60" s="12">
        <f t="shared" si="9"/>
        <v>88726</v>
      </c>
      <c r="CT60" s="12">
        <v>-51878</v>
      </c>
      <c r="CU60" s="12">
        <f t="shared" si="13"/>
        <v>36848</v>
      </c>
    </row>
    <row r="61" spans="2:99">
      <c r="B61" s="13" t="s">
        <v>57</v>
      </c>
      <c r="C61" s="11" t="s">
        <v>241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  <c r="BC61" s="12">
        <v>0</v>
      </c>
      <c r="BD61" s="12">
        <v>0</v>
      </c>
      <c r="BE61" s="12">
        <v>0</v>
      </c>
      <c r="BF61" s="12">
        <v>0</v>
      </c>
      <c r="BG61" s="12">
        <v>0</v>
      </c>
      <c r="BH61" s="12">
        <v>0</v>
      </c>
      <c r="BI61" s="12">
        <v>0</v>
      </c>
      <c r="BJ61" s="12">
        <v>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2">
        <v>0</v>
      </c>
      <c r="BT61" s="12">
        <v>0</v>
      </c>
      <c r="BU61" s="12">
        <v>0</v>
      </c>
      <c r="BV61" s="12">
        <v>0</v>
      </c>
      <c r="BW61" s="12">
        <v>0</v>
      </c>
      <c r="BX61" s="12">
        <v>0</v>
      </c>
      <c r="BY61" s="12">
        <v>0</v>
      </c>
      <c r="BZ61" s="12">
        <v>0</v>
      </c>
      <c r="CA61" s="12">
        <v>0</v>
      </c>
      <c r="CB61" s="12">
        <v>0</v>
      </c>
      <c r="CC61" s="12">
        <v>0</v>
      </c>
      <c r="CD61" s="12">
        <v>0</v>
      </c>
      <c r="CE61" s="12">
        <v>0</v>
      </c>
      <c r="CF61" s="12">
        <v>0</v>
      </c>
      <c r="CG61" s="12">
        <v>0</v>
      </c>
      <c r="CH61" s="12">
        <v>0</v>
      </c>
      <c r="CI61" s="12">
        <v>0</v>
      </c>
      <c r="CJ61" s="12">
        <f t="shared" si="11"/>
        <v>0</v>
      </c>
      <c r="CK61" s="12">
        <v>0</v>
      </c>
      <c r="CL61" s="12">
        <v>0</v>
      </c>
      <c r="CM61" s="12">
        <v>0</v>
      </c>
      <c r="CN61" s="12">
        <v>76518</v>
      </c>
      <c r="CO61" s="12">
        <v>401602</v>
      </c>
      <c r="CP61" s="12">
        <v>0</v>
      </c>
      <c r="CQ61" s="12">
        <v>0</v>
      </c>
      <c r="CR61" s="12">
        <f t="shared" si="12"/>
        <v>478120</v>
      </c>
      <c r="CS61" s="12">
        <f t="shared" si="9"/>
        <v>478120</v>
      </c>
      <c r="CT61" s="12">
        <v>0</v>
      </c>
      <c r="CU61" s="12">
        <f t="shared" si="13"/>
        <v>478120</v>
      </c>
    </row>
    <row r="62" spans="2:99">
      <c r="B62" s="13" t="s">
        <v>58</v>
      </c>
      <c r="C62" s="11" t="s">
        <v>139</v>
      </c>
      <c r="D62" s="12">
        <v>828</v>
      </c>
      <c r="E62" s="12">
        <v>377</v>
      </c>
      <c r="F62" s="12">
        <v>93</v>
      </c>
      <c r="G62" s="12">
        <v>229</v>
      </c>
      <c r="H62" s="12">
        <v>100</v>
      </c>
      <c r="I62" s="12">
        <v>0</v>
      </c>
      <c r="J62" s="12">
        <v>133</v>
      </c>
      <c r="K62" s="12">
        <v>0</v>
      </c>
      <c r="L62" s="12">
        <v>0</v>
      </c>
      <c r="M62" s="12">
        <v>1065</v>
      </c>
      <c r="N62" s="12">
        <v>68</v>
      </c>
      <c r="O62" s="12">
        <v>38</v>
      </c>
      <c r="P62" s="12">
        <v>11</v>
      </c>
      <c r="Q62" s="12">
        <v>111</v>
      </c>
      <c r="R62" s="12">
        <v>28</v>
      </c>
      <c r="S62" s="12">
        <v>191</v>
      </c>
      <c r="T62" s="12">
        <v>67</v>
      </c>
      <c r="U62" s="12">
        <v>242</v>
      </c>
      <c r="V62" s="12">
        <v>127</v>
      </c>
      <c r="W62" s="12">
        <v>138</v>
      </c>
      <c r="X62" s="12">
        <v>60</v>
      </c>
      <c r="Y62" s="12">
        <v>17</v>
      </c>
      <c r="Z62" s="12">
        <v>87</v>
      </c>
      <c r="AA62" s="12">
        <v>70</v>
      </c>
      <c r="AB62" s="12">
        <v>217</v>
      </c>
      <c r="AC62" s="12">
        <v>107</v>
      </c>
      <c r="AD62" s="12">
        <v>4</v>
      </c>
      <c r="AE62" s="12">
        <v>67</v>
      </c>
      <c r="AF62" s="12">
        <v>135</v>
      </c>
      <c r="AG62" s="12">
        <v>104</v>
      </c>
      <c r="AH62" s="12">
        <v>0</v>
      </c>
      <c r="AI62" s="12">
        <v>9</v>
      </c>
      <c r="AJ62" s="12">
        <v>212</v>
      </c>
      <c r="AK62" s="12">
        <v>2</v>
      </c>
      <c r="AL62" s="12">
        <v>249</v>
      </c>
      <c r="AM62" s="12">
        <v>126</v>
      </c>
      <c r="AN62" s="12">
        <v>98</v>
      </c>
      <c r="AO62" s="12">
        <v>47</v>
      </c>
      <c r="AP62" s="12">
        <v>8</v>
      </c>
      <c r="AQ62" s="12">
        <v>70</v>
      </c>
      <c r="AR62" s="12">
        <v>161</v>
      </c>
      <c r="AS62" s="12">
        <v>39</v>
      </c>
      <c r="AT62" s="12">
        <v>22</v>
      </c>
      <c r="AU62" s="12">
        <v>54</v>
      </c>
      <c r="AV62" s="12">
        <v>7</v>
      </c>
      <c r="AW62" s="12">
        <v>0</v>
      </c>
      <c r="AX62" s="12">
        <v>12</v>
      </c>
      <c r="AY62" s="12">
        <f>180+1</f>
        <v>181</v>
      </c>
      <c r="AZ62" s="12">
        <v>62</v>
      </c>
      <c r="BA62" s="12">
        <v>78</v>
      </c>
      <c r="BB62" s="12">
        <v>355</v>
      </c>
      <c r="BC62" s="12">
        <v>112</v>
      </c>
      <c r="BD62" s="12">
        <v>75</v>
      </c>
      <c r="BE62" s="12">
        <v>5</v>
      </c>
      <c r="BF62" s="12">
        <v>56</v>
      </c>
      <c r="BG62" s="12">
        <v>1034</v>
      </c>
      <c r="BH62" s="12">
        <v>90</v>
      </c>
      <c r="BI62" s="12">
        <v>1438</v>
      </c>
      <c r="BJ62" s="12">
        <v>867</v>
      </c>
      <c r="BK62" s="12">
        <v>60</v>
      </c>
      <c r="BL62" s="12">
        <v>1185</v>
      </c>
      <c r="BM62" s="12">
        <v>142</v>
      </c>
      <c r="BN62" s="12">
        <v>6869</v>
      </c>
      <c r="BO62" s="12">
        <v>1348</v>
      </c>
      <c r="BP62" s="12">
        <v>3716</v>
      </c>
      <c r="BQ62" s="12">
        <v>27276</v>
      </c>
      <c r="BR62" s="12">
        <v>920</v>
      </c>
      <c r="BS62" s="12">
        <v>457</v>
      </c>
      <c r="BT62" s="12">
        <v>65</v>
      </c>
      <c r="BU62" s="12">
        <v>174</v>
      </c>
      <c r="BV62" s="12">
        <v>6</v>
      </c>
      <c r="BW62" s="12">
        <v>103</v>
      </c>
      <c r="BX62" s="12">
        <v>1093</v>
      </c>
      <c r="BY62" s="12">
        <v>300</v>
      </c>
      <c r="BZ62" s="12">
        <v>108</v>
      </c>
      <c r="CA62" s="12">
        <v>6415</v>
      </c>
      <c r="CB62" s="12">
        <v>5219</v>
      </c>
      <c r="CC62" s="12">
        <v>640</v>
      </c>
      <c r="CD62" s="12">
        <v>2363</v>
      </c>
      <c r="CE62" s="12">
        <v>893</v>
      </c>
      <c r="CF62" s="12">
        <v>1671</v>
      </c>
      <c r="CG62" s="12">
        <v>4062</v>
      </c>
      <c r="CH62" s="12">
        <v>0</v>
      </c>
      <c r="CI62" s="12">
        <v>454</v>
      </c>
      <c r="CJ62" s="12">
        <f t="shared" si="11"/>
        <v>75722</v>
      </c>
      <c r="CK62" s="12">
        <v>0</v>
      </c>
      <c r="CL62" s="12">
        <v>0</v>
      </c>
      <c r="CM62" s="12">
        <v>0</v>
      </c>
      <c r="CN62" s="12">
        <v>0</v>
      </c>
      <c r="CO62" s="12">
        <v>0</v>
      </c>
      <c r="CP62" s="12">
        <v>0</v>
      </c>
      <c r="CQ62" s="12">
        <v>0</v>
      </c>
      <c r="CR62" s="12">
        <f t="shared" si="12"/>
        <v>0</v>
      </c>
      <c r="CS62" s="12">
        <f t="shared" si="9"/>
        <v>75722</v>
      </c>
      <c r="CT62" s="12">
        <v>0</v>
      </c>
      <c r="CU62" s="12">
        <f t="shared" si="13"/>
        <v>75722</v>
      </c>
    </row>
    <row r="63" spans="2:99">
      <c r="B63" s="13" t="s">
        <v>59</v>
      </c>
      <c r="C63" s="11" t="s">
        <v>242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2">
        <v>0</v>
      </c>
      <c r="BT63" s="12">
        <v>0</v>
      </c>
      <c r="BU63" s="12">
        <v>0</v>
      </c>
      <c r="BV63" s="12">
        <v>0</v>
      </c>
      <c r="BW63" s="12">
        <v>0</v>
      </c>
      <c r="BX63" s="12">
        <v>0</v>
      </c>
      <c r="BY63" s="12">
        <v>0</v>
      </c>
      <c r="BZ63" s="12">
        <v>0</v>
      </c>
      <c r="CA63" s="12">
        <v>0</v>
      </c>
      <c r="CB63" s="12">
        <v>0</v>
      </c>
      <c r="CC63" s="12">
        <v>0</v>
      </c>
      <c r="CD63" s="12">
        <v>0</v>
      </c>
      <c r="CE63" s="12">
        <v>0</v>
      </c>
      <c r="CF63" s="12">
        <v>0</v>
      </c>
      <c r="CG63" s="12">
        <v>0</v>
      </c>
      <c r="CH63" s="12">
        <v>0</v>
      </c>
      <c r="CI63" s="12">
        <v>0</v>
      </c>
      <c r="CJ63" s="12">
        <f t="shared" si="11"/>
        <v>0</v>
      </c>
      <c r="CK63" s="12">
        <v>0</v>
      </c>
      <c r="CL63" s="12">
        <v>0</v>
      </c>
      <c r="CM63" s="12">
        <v>0</v>
      </c>
      <c r="CN63" s="12">
        <v>340454</v>
      </c>
      <c r="CO63" s="12">
        <v>140108</v>
      </c>
      <c r="CP63" s="12">
        <v>0</v>
      </c>
      <c r="CQ63" s="12">
        <v>0</v>
      </c>
      <c r="CR63" s="12">
        <f t="shared" si="12"/>
        <v>480562</v>
      </c>
      <c r="CS63" s="12">
        <f t="shared" si="9"/>
        <v>480562</v>
      </c>
      <c r="CT63" s="12">
        <v>0</v>
      </c>
      <c r="CU63" s="12">
        <f t="shared" si="13"/>
        <v>480562</v>
      </c>
    </row>
    <row r="64" spans="2:99">
      <c r="B64" s="13" t="s">
        <v>60</v>
      </c>
      <c r="C64" s="11" t="s">
        <v>243</v>
      </c>
      <c r="D64" s="12">
        <v>350</v>
      </c>
      <c r="E64" s="12">
        <v>301</v>
      </c>
      <c r="F64" s="12">
        <v>454</v>
      </c>
      <c r="G64" s="12">
        <v>213</v>
      </c>
      <c r="H64" s="12">
        <v>170</v>
      </c>
      <c r="I64" s="12">
        <v>15</v>
      </c>
      <c r="J64" s="12">
        <v>526</v>
      </c>
      <c r="K64" s="12">
        <v>0</v>
      </c>
      <c r="L64" s="12">
        <v>0</v>
      </c>
      <c r="M64" s="12">
        <v>3468</v>
      </c>
      <c r="N64" s="12">
        <v>368</v>
      </c>
      <c r="O64" s="12">
        <v>117</v>
      </c>
      <c r="P64" s="12">
        <v>344</v>
      </c>
      <c r="Q64" s="12">
        <v>1354</v>
      </c>
      <c r="R64" s="12">
        <v>271</v>
      </c>
      <c r="S64" s="12">
        <v>1786</v>
      </c>
      <c r="T64" s="12">
        <v>301</v>
      </c>
      <c r="U64" s="12">
        <v>2846</v>
      </c>
      <c r="V64" s="12">
        <v>500</v>
      </c>
      <c r="W64" s="12">
        <v>825</v>
      </c>
      <c r="X64" s="12">
        <v>618</v>
      </c>
      <c r="Y64" s="12">
        <v>606</v>
      </c>
      <c r="Z64" s="12">
        <v>640</v>
      </c>
      <c r="AA64" s="12">
        <v>489</v>
      </c>
      <c r="AB64" s="12">
        <v>445</v>
      </c>
      <c r="AC64" s="12">
        <v>908</v>
      </c>
      <c r="AD64" s="12">
        <v>13</v>
      </c>
      <c r="AE64" s="12">
        <v>58</v>
      </c>
      <c r="AF64" s="12">
        <v>1513</v>
      </c>
      <c r="AG64" s="12">
        <v>1227</v>
      </c>
      <c r="AH64" s="12">
        <v>7</v>
      </c>
      <c r="AI64" s="12">
        <v>121</v>
      </c>
      <c r="AJ64" s="12">
        <v>1094</v>
      </c>
      <c r="AK64" s="12">
        <v>60</v>
      </c>
      <c r="AL64" s="12">
        <v>1801</v>
      </c>
      <c r="AM64" s="12">
        <v>1921</v>
      </c>
      <c r="AN64" s="12">
        <v>436</v>
      </c>
      <c r="AO64" s="12">
        <v>311</v>
      </c>
      <c r="AP64" s="12">
        <v>503</v>
      </c>
      <c r="AQ64" s="12">
        <v>203</v>
      </c>
      <c r="AR64" s="12">
        <v>1468</v>
      </c>
      <c r="AS64" s="12">
        <v>446</v>
      </c>
      <c r="AT64" s="12">
        <v>315</v>
      </c>
      <c r="AU64" s="12">
        <v>934</v>
      </c>
      <c r="AV64" s="12">
        <v>119</v>
      </c>
      <c r="AW64" s="12">
        <v>5</v>
      </c>
      <c r="AX64" s="12">
        <v>53</v>
      </c>
      <c r="AY64" s="12">
        <v>15517</v>
      </c>
      <c r="AZ64" s="12">
        <v>356</v>
      </c>
      <c r="BA64" s="12">
        <v>812</v>
      </c>
      <c r="BB64" s="12">
        <v>2471</v>
      </c>
      <c r="BC64" s="12">
        <v>563</v>
      </c>
      <c r="BD64" s="12">
        <v>93</v>
      </c>
      <c r="BE64" s="12">
        <v>16</v>
      </c>
      <c r="BF64" s="12">
        <v>259</v>
      </c>
      <c r="BG64" s="12">
        <v>1385</v>
      </c>
      <c r="BH64" s="12">
        <v>747</v>
      </c>
      <c r="BI64" s="12">
        <v>5479</v>
      </c>
      <c r="BJ64" s="12">
        <v>25</v>
      </c>
      <c r="BK64" s="12">
        <v>123</v>
      </c>
      <c r="BL64" s="12">
        <v>2319</v>
      </c>
      <c r="BM64" s="12">
        <v>266</v>
      </c>
      <c r="BN64" s="12">
        <v>11767</v>
      </c>
      <c r="BO64" s="12">
        <v>411</v>
      </c>
      <c r="BP64" s="12">
        <v>2071</v>
      </c>
      <c r="BQ64" s="12">
        <v>62</v>
      </c>
      <c r="BR64" s="12">
        <v>1694</v>
      </c>
      <c r="BS64" s="12">
        <v>945</v>
      </c>
      <c r="BT64" s="12">
        <v>243</v>
      </c>
      <c r="BU64" s="12">
        <v>27</v>
      </c>
      <c r="BV64" s="12">
        <v>16</v>
      </c>
      <c r="BW64" s="12">
        <v>326</v>
      </c>
      <c r="BX64" s="12">
        <v>800</v>
      </c>
      <c r="BY64" s="12">
        <v>1453</v>
      </c>
      <c r="BZ64" s="12">
        <v>235</v>
      </c>
      <c r="CA64" s="12">
        <v>5403</v>
      </c>
      <c r="CB64" s="12">
        <v>3946</v>
      </c>
      <c r="CC64" s="12">
        <v>2904</v>
      </c>
      <c r="CD64" s="12">
        <v>6923</v>
      </c>
      <c r="CE64" s="12">
        <v>285</v>
      </c>
      <c r="CF64" s="12">
        <v>3071</v>
      </c>
      <c r="CG64" s="12">
        <v>9601</v>
      </c>
      <c r="CH64" s="12">
        <v>0</v>
      </c>
      <c r="CI64" s="12">
        <v>702</v>
      </c>
      <c r="CJ64" s="12">
        <f t="shared" si="11"/>
        <v>113839</v>
      </c>
      <c r="CK64" s="12">
        <v>18</v>
      </c>
      <c r="CL64" s="12">
        <v>59426</v>
      </c>
      <c r="CM64" s="12">
        <v>0</v>
      </c>
      <c r="CN64" s="12">
        <v>0</v>
      </c>
      <c r="CO64" s="12">
        <v>0</v>
      </c>
      <c r="CP64" s="12">
        <v>0</v>
      </c>
      <c r="CQ64" s="12">
        <v>0</v>
      </c>
      <c r="CR64" s="12">
        <f t="shared" si="12"/>
        <v>59444</v>
      </c>
      <c r="CS64" s="12">
        <f t="shared" si="9"/>
        <v>173283</v>
      </c>
      <c r="CT64" s="12">
        <v>-146575</v>
      </c>
      <c r="CU64" s="12">
        <f t="shared" si="13"/>
        <v>26708</v>
      </c>
    </row>
    <row r="65" spans="2:99">
      <c r="B65" s="13" t="s">
        <v>61</v>
      </c>
      <c r="C65" s="11" t="s">
        <v>244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2</v>
      </c>
      <c r="K65" s="12">
        <v>0</v>
      </c>
      <c r="L65" s="12">
        <v>0</v>
      </c>
      <c r="M65" s="12">
        <v>115</v>
      </c>
      <c r="N65" s="12">
        <v>6</v>
      </c>
      <c r="O65" s="12">
        <v>0</v>
      </c>
      <c r="P65" s="12">
        <v>0</v>
      </c>
      <c r="Q65" s="12">
        <v>8</v>
      </c>
      <c r="R65" s="12">
        <v>0</v>
      </c>
      <c r="S65" s="12">
        <v>0</v>
      </c>
      <c r="T65" s="12">
        <v>4</v>
      </c>
      <c r="U65" s="12">
        <v>18</v>
      </c>
      <c r="V65" s="12">
        <v>9</v>
      </c>
      <c r="W65" s="12">
        <v>32</v>
      </c>
      <c r="X65" s="12">
        <v>4</v>
      </c>
      <c r="Y65" s="12">
        <v>2</v>
      </c>
      <c r="Z65" s="12">
        <v>2</v>
      </c>
      <c r="AA65" s="12">
        <v>3</v>
      </c>
      <c r="AB65" s="12">
        <v>3</v>
      </c>
      <c r="AC65" s="12">
        <v>27</v>
      </c>
      <c r="AD65" s="12">
        <v>0</v>
      </c>
      <c r="AE65" s="12">
        <v>0</v>
      </c>
      <c r="AF65" s="12">
        <v>9</v>
      </c>
      <c r="AG65" s="12">
        <v>10</v>
      </c>
      <c r="AH65" s="12">
        <v>0</v>
      </c>
      <c r="AI65" s="12">
        <v>7</v>
      </c>
      <c r="AJ65" s="12">
        <v>3</v>
      </c>
      <c r="AK65" s="12">
        <v>0</v>
      </c>
      <c r="AL65" s="12">
        <v>2</v>
      </c>
      <c r="AM65" s="12">
        <v>1</v>
      </c>
      <c r="AN65" s="12">
        <v>3</v>
      </c>
      <c r="AO65" s="12">
        <v>2</v>
      </c>
      <c r="AP65" s="12">
        <v>0</v>
      </c>
      <c r="AQ65" s="12">
        <v>1</v>
      </c>
      <c r="AR65" s="12">
        <v>6</v>
      </c>
      <c r="AS65" s="12">
        <v>10</v>
      </c>
      <c r="AT65" s="12">
        <v>10</v>
      </c>
      <c r="AU65" s="12">
        <v>13</v>
      </c>
      <c r="AV65" s="12">
        <v>1</v>
      </c>
      <c r="AW65" s="12">
        <v>0</v>
      </c>
      <c r="AX65" s="12">
        <v>2</v>
      </c>
      <c r="AY65" s="12">
        <v>336</v>
      </c>
      <c r="AZ65" s="12">
        <v>12</v>
      </c>
      <c r="BA65" s="12">
        <v>15</v>
      </c>
      <c r="BB65" s="12">
        <v>44</v>
      </c>
      <c r="BC65" s="12">
        <v>23</v>
      </c>
      <c r="BD65" s="12">
        <v>0</v>
      </c>
      <c r="BE65" s="12">
        <v>0</v>
      </c>
      <c r="BF65" s="12">
        <v>2</v>
      </c>
      <c r="BG65" s="12">
        <v>274</v>
      </c>
      <c r="BH65" s="12">
        <v>22</v>
      </c>
      <c r="BI65" s="12">
        <v>64</v>
      </c>
      <c r="BJ65" s="12">
        <v>1</v>
      </c>
      <c r="BK65" s="12">
        <v>55</v>
      </c>
      <c r="BL65" s="12">
        <v>11</v>
      </c>
      <c r="BM65" s="12">
        <v>18</v>
      </c>
      <c r="BN65" s="12">
        <v>14</v>
      </c>
      <c r="BO65" s="12">
        <v>36</v>
      </c>
      <c r="BP65" s="12">
        <v>45</v>
      </c>
      <c r="BQ65" s="12">
        <v>1</v>
      </c>
      <c r="BR65" s="12">
        <v>1</v>
      </c>
      <c r="BS65" s="12">
        <v>25</v>
      </c>
      <c r="BT65" s="12">
        <v>7</v>
      </c>
      <c r="BU65" s="12">
        <v>3</v>
      </c>
      <c r="BV65" s="12">
        <v>6</v>
      </c>
      <c r="BW65" s="12">
        <v>1</v>
      </c>
      <c r="BX65" s="12">
        <v>9</v>
      </c>
      <c r="BY65" s="12">
        <v>56</v>
      </c>
      <c r="BZ65" s="12">
        <v>8</v>
      </c>
      <c r="CA65" s="12">
        <v>78</v>
      </c>
      <c r="CB65" s="12">
        <v>274</v>
      </c>
      <c r="CC65" s="12">
        <v>46</v>
      </c>
      <c r="CD65" s="12">
        <v>393</v>
      </c>
      <c r="CE65" s="12">
        <v>60</v>
      </c>
      <c r="CF65" s="12">
        <v>72</v>
      </c>
      <c r="CG65" s="12">
        <v>861</v>
      </c>
      <c r="CH65" s="12">
        <v>0</v>
      </c>
      <c r="CI65" s="12">
        <v>115</v>
      </c>
      <c r="CJ65" s="12">
        <f t="shared" si="11"/>
        <v>3303</v>
      </c>
      <c r="CK65" s="12">
        <v>2</v>
      </c>
      <c r="CL65" s="12">
        <v>3813</v>
      </c>
      <c r="CM65" s="12">
        <v>0</v>
      </c>
      <c r="CN65" s="12">
        <v>0</v>
      </c>
      <c r="CO65" s="12">
        <v>0</v>
      </c>
      <c r="CP65" s="12">
        <v>0</v>
      </c>
      <c r="CQ65" s="12">
        <v>0</v>
      </c>
      <c r="CR65" s="12">
        <f t="shared" si="12"/>
        <v>3815</v>
      </c>
      <c r="CS65" s="12">
        <f t="shared" si="9"/>
        <v>7118</v>
      </c>
      <c r="CT65" s="12">
        <v>0</v>
      </c>
      <c r="CU65" s="12">
        <f t="shared" si="13"/>
        <v>7118</v>
      </c>
    </row>
    <row r="66" spans="2:99">
      <c r="B66" s="13" t="s">
        <v>62</v>
      </c>
      <c r="C66" s="11" t="s">
        <v>245</v>
      </c>
      <c r="D66" s="12">
        <v>11</v>
      </c>
      <c r="E66" s="12">
        <v>156</v>
      </c>
      <c r="F66" s="12">
        <v>10</v>
      </c>
      <c r="G66" s="12">
        <v>39</v>
      </c>
      <c r="H66" s="12">
        <v>7</v>
      </c>
      <c r="I66" s="12">
        <v>0</v>
      </c>
      <c r="J66" s="12">
        <v>33</v>
      </c>
      <c r="K66" s="12">
        <v>0</v>
      </c>
      <c r="L66" s="12">
        <v>0</v>
      </c>
      <c r="M66" s="12">
        <v>718</v>
      </c>
      <c r="N66" s="12">
        <v>61</v>
      </c>
      <c r="O66" s="12">
        <v>4</v>
      </c>
      <c r="P66" s="12">
        <v>18</v>
      </c>
      <c r="Q66" s="12">
        <v>38</v>
      </c>
      <c r="R66" s="12">
        <v>8</v>
      </c>
      <c r="S66" s="12">
        <v>36</v>
      </c>
      <c r="T66" s="12">
        <v>18</v>
      </c>
      <c r="U66" s="12">
        <v>58</v>
      </c>
      <c r="V66" s="12">
        <v>12</v>
      </c>
      <c r="W66" s="12">
        <f>9+1</f>
        <v>10</v>
      </c>
      <c r="X66" s="12">
        <v>17</v>
      </c>
      <c r="Y66" s="12">
        <v>6</v>
      </c>
      <c r="Z66" s="12">
        <v>23</v>
      </c>
      <c r="AA66" s="12">
        <v>41</v>
      </c>
      <c r="AB66" s="12">
        <v>21</v>
      </c>
      <c r="AC66" s="12">
        <v>56</v>
      </c>
      <c r="AD66" s="12">
        <v>0</v>
      </c>
      <c r="AE66" s="12">
        <v>1</v>
      </c>
      <c r="AF66" s="12">
        <f>32+1</f>
        <v>33</v>
      </c>
      <c r="AG66" s="12">
        <v>16</v>
      </c>
      <c r="AH66" s="12">
        <v>0</v>
      </c>
      <c r="AI66" s="12">
        <v>0</v>
      </c>
      <c r="AJ66" s="12">
        <v>80</v>
      </c>
      <c r="AK66" s="12">
        <v>1</v>
      </c>
      <c r="AL66" s="12">
        <v>38</v>
      </c>
      <c r="AM66" s="12">
        <v>15</v>
      </c>
      <c r="AN66" s="12">
        <v>15</v>
      </c>
      <c r="AO66" s="12">
        <v>6</v>
      </c>
      <c r="AP66" s="12">
        <v>2</v>
      </c>
      <c r="AQ66" s="12">
        <v>4</v>
      </c>
      <c r="AR66" s="12">
        <v>60</v>
      </c>
      <c r="AS66" s="12">
        <v>8</v>
      </c>
      <c r="AT66" s="12">
        <v>15</v>
      </c>
      <c r="AU66" s="12">
        <v>30</v>
      </c>
      <c r="AV66" s="12">
        <v>3</v>
      </c>
      <c r="AW66" s="12">
        <v>0</v>
      </c>
      <c r="AX66" s="12">
        <v>4</v>
      </c>
      <c r="AY66" s="12">
        <v>110</v>
      </c>
      <c r="AZ66" s="12">
        <v>11</v>
      </c>
      <c r="BA66" s="12">
        <v>26</v>
      </c>
      <c r="BB66" s="12">
        <v>71</v>
      </c>
      <c r="BC66" s="12">
        <v>25</v>
      </c>
      <c r="BD66" s="12">
        <v>6</v>
      </c>
      <c r="BE66" s="12">
        <v>2</v>
      </c>
      <c r="BF66" s="12">
        <v>23</v>
      </c>
      <c r="BG66" s="12">
        <v>339</v>
      </c>
      <c r="BH66" s="12">
        <v>26</v>
      </c>
      <c r="BI66" s="12">
        <v>251</v>
      </c>
      <c r="BJ66" s="12">
        <v>16</v>
      </c>
      <c r="BK66" s="12">
        <v>11</v>
      </c>
      <c r="BL66" s="12">
        <v>11</v>
      </c>
      <c r="BM66" s="12">
        <v>57</v>
      </c>
      <c r="BN66" s="12">
        <v>566</v>
      </c>
      <c r="BO66" s="12">
        <v>91</v>
      </c>
      <c r="BP66" s="12">
        <v>114</v>
      </c>
      <c r="BQ66" s="12">
        <v>4</v>
      </c>
      <c r="BR66" s="12">
        <v>74</v>
      </c>
      <c r="BS66" s="12">
        <v>168</v>
      </c>
      <c r="BT66" s="12">
        <v>53</v>
      </c>
      <c r="BU66" s="12">
        <v>6</v>
      </c>
      <c r="BV66" s="12">
        <v>5</v>
      </c>
      <c r="BW66" s="12">
        <v>8</v>
      </c>
      <c r="BX66" s="12">
        <v>67</v>
      </c>
      <c r="BY66" s="12">
        <v>94</v>
      </c>
      <c r="BZ66" s="12">
        <v>31</v>
      </c>
      <c r="CA66" s="12">
        <v>600</v>
      </c>
      <c r="CB66" s="12">
        <v>1444</v>
      </c>
      <c r="CC66" s="12">
        <v>211</v>
      </c>
      <c r="CD66" s="12">
        <v>1201</v>
      </c>
      <c r="CE66" s="12">
        <v>122</v>
      </c>
      <c r="CF66" s="12">
        <v>412</v>
      </c>
      <c r="CG66" s="12">
        <v>1958</v>
      </c>
      <c r="CH66" s="12">
        <v>0</v>
      </c>
      <c r="CI66" s="12">
        <v>209</v>
      </c>
      <c r="CJ66" s="12">
        <f t="shared" si="11"/>
        <v>10155</v>
      </c>
      <c r="CK66" s="12">
        <v>17</v>
      </c>
      <c r="CL66" s="12">
        <v>8946</v>
      </c>
      <c r="CM66" s="12">
        <v>2675</v>
      </c>
      <c r="CN66" s="12">
        <v>0</v>
      </c>
      <c r="CO66" s="12">
        <v>0</v>
      </c>
      <c r="CP66" s="12">
        <v>0</v>
      </c>
      <c r="CQ66" s="12">
        <v>0</v>
      </c>
      <c r="CR66" s="12">
        <f t="shared" si="12"/>
        <v>11638</v>
      </c>
      <c r="CS66" s="12">
        <f t="shared" si="9"/>
        <v>21793</v>
      </c>
      <c r="CT66" s="12">
        <v>0</v>
      </c>
      <c r="CU66" s="12">
        <f t="shared" si="13"/>
        <v>21793</v>
      </c>
    </row>
    <row r="67" spans="2:99">
      <c r="B67" s="13" t="s">
        <v>63</v>
      </c>
      <c r="C67" s="11" t="s">
        <v>144</v>
      </c>
      <c r="D67" s="12">
        <v>0</v>
      </c>
      <c r="E67" s="12">
        <v>4</v>
      </c>
      <c r="F67" s="12">
        <v>8</v>
      </c>
      <c r="G67" s="12">
        <v>0</v>
      </c>
      <c r="H67" s="12">
        <v>0</v>
      </c>
      <c r="I67" s="12">
        <v>0</v>
      </c>
      <c r="J67" s="12">
        <v>46</v>
      </c>
      <c r="K67" s="12">
        <v>0</v>
      </c>
      <c r="L67" s="12">
        <v>0</v>
      </c>
      <c r="M67" s="12">
        <v>42</v>
      </c>
      <c r="N67" s="12">
        <v>5</v>
      </c>
      <c r="O67" s="12">
        <v>5</v>
      </c>
      <c r="P67" s="12">
        <v>3</v>
      </c>
      <c r="Q67" s="12">
        <v>78</v>
      </c>
      <c r="R67" s="12">
        <v>8</v>
      </c>
      <c r="S67" s="12">
        <v>91</v>
      </c>
      <c r="T67" s="12">
        <v>14</v>
      </c>
      <c r="U67" s="12">
        <v>129</v>
      </c>
      <c r="V67" s="12">
        <v>29</v>
      </c>
      <c r="W67" s="12">
        <v>58</v>
      </c>
      <c r="X67" s="12">
        <v>83</v>
      </c>
      <c r="Y67" s="12">
        <v>15</v>
      </c>
      <c r="Z67" s="12">
        <v>26</v>
      </c>
      <c r="AA67" s="12">
        <v>64</v>
      </c>
      <c r="AB67" s="12">
        <v>67</v>
      </c>
      <c r="AC67" s="12">
        <v>71</v>
      </c>
      <c r="AD67" s="12">
        <v>0</v>
      </c>
      <c r="AE67" s="12">
        <v>0</v>
      </c>
      <c r="AF67" s="12">
        <v>23</v>
      </c>
      <c r="AG67" s="12">
        <v>16</v>
      </c>
      <c r="AH67" s="12">
        <v>0</v>
      </c>
      <c r="AI67" s="12">
        <v>0</v>
      </c>
      <c r="AJ67" s="12">
        <v>104</v>
      </c>
      <c r="AK67" s="12">
        <v>0</v>
      </c>
      <c r="AL67" s="12">
        <v>97</v>
      </c>
      <c r="AM67" s="12">
        <v>3</v>
      </c>
      <c r="AN67" s="12">
        <v>9</v>
      </c>
      <c r="AO67" s="12">
        <v>8</v>
      </c>
      <c r="AP67" s="12">
        <v>0</v>
      </c>
      <c r="AQ67" s="12">
        <v>5</v>
      </c>
      <c r="AR67" s="12">
        <v>23</v>
      </c>
      <c r="AS67" s="12">
        <v>9</v>
      </c>
      <c r="AT67" s="12">
        <v>129</v>
      </c>
      <c r="AU67" s="12">
        <v>74</v>
      </c>
      <c r="AV67" s="12">
        <v>17</v>
      </c>
      <c r="AW67" s="12">
        <v>0</v>
      </c>
      <c r="AX67" s="12">
        <v>8</v>
      </c>
      <c r="AY67" s="12">
        <v>78</v>
      </c>
      <c r="AZ67" s="12">
        <v>110</v>
      </c>
      <c r="BA67" s="12">
        <v>42</v>
      </c>
      <c r="BB67" s="12">
        <v>191</v>
      </c>
      <c r="BC67" s="12">
        <v>42</v>
      </c>
      <c r="BD67" s="12">
        <v>12</v>
      </c>
      <c r="BE67" s="12">
        <v>14</v>
      </c>
      <c r="BF67" s="12">
        <v>8</v>
      </c>
      <c r="BG67" s="12">
        <v>423</v>
      </c>
      <c r="BH67" s="12">
        <v>6</v>
      </c>
      <c r="BI67" s="12">
        <v>316</v>
      </c>
      <c r="BJ67" s="12">
        <v>82</v>
      </c>
      <c r="BK67" s="12">
        <v>25</v>
      </c>
      <c r="BL67" s="12">
        <v>4</v>
      </c>
      <c r="BM67" s="12">
        <v>0</v>
      </c>
      <c r="BN67" s="12">
        <v>736</v>
      </c>
      <c r="BO67" s="12">
        <v>153</v>
      </c>
      <c r="BP67" s="12">
        <v>229</v>
      </c>
      <c r="BQ67" s="12">
        <v>0</v>
      </c>
      <c r="BR67" s="12">
        <v>739</v>
      </c>
      <c r="BS67" s="12">
        <v>181</v>
      </c>
      <c r="BT67" s="12">
        <v>0</v>
      </c>
      <c r="BU67" s="12">
        <v>9</v>
      </c>
      <c r="BV67" s="12">
        <v>19</v>
      </c>
      <c r="BW67" s="12">
        <v>8</v>
      </c>
      <c r="BX67" s="12">
        <v>45</v>
      </c>
      <c r="BY67" s="12">
        <v>81</v>
      </c>
      <c r="BZ67" s="12">
        <v>55</v>
      </c>
      <c r="CA67" s="12">
        <v>8207</v>
      </c>
      <c r="CB67" s="12">
        <v>873</v>
      </c>
      <c r="CC67" s="12">
        <v>71</v>
      </c>
      <c r="CD67" s="12">
        <v>1235</v>
      </c>
      <c r="CE67" s="12">
        <v>0</v>
      </c>
      <c r="CF67" s="12">
        <v>218</v>
      </c>
      <c r="CG67" s="12">
        <v>2086</v>
      </c>
      <c r="CH67" s="12">
        <v>0</v>
      </c>
      <c r="CI67" s="12">
        <v>426</v>
      </c>
      <c r="CJ67" s="12">
        <f t="shared" si="11"/>
        <v>18095</v>
      </c>
      <c r="CK67" s="12">
        <v>0</v>
      </c>
      <c r="CL67" s="12">
        <v>3233</v>
      </c>
      <c r="CM67" s="12">
        <v>14043</v>
      </c>
      <c r="CN67" s="12">
        <v>0</v>
      </c>
      <c r="CO67" s="12">
        <v>0</v>
      </c>
      <c r="CP67" s="12">
        <v>0</v>
      </c>
      <c r="CQ67" s="12">
        <v>0</v>
      </c>
      <c r="CR67" s="12">
        <f t="shared" si="12"/>
        <v>17276</v>
      </c>
      <c r="CS67" s="12">
        <f t="shared" si="9"/>
        <v>35371</v>
      </c>
      <c r="CT67" s="12">
        <v>0</v>
      </c>
      <c r="CU67" s="12">
        <f t="shared" si="13"/>
        <v>35371</v>
      </c>
    </row>
    <row r="68" spans="2:99">
      <c r="B68" s="13" t="s">
        <v>64</v>
      </c>
      <c r="C68" s="11" t="s">
        <v>246</v>
      </c>
      <c r="D68" s="12">
        <v>11354</v>
      </c>
      <c r="E68" s="12">
        <v>4523</v>
      </c>
      <c r="F68" s="12">
        <v>823</v>
      </c>
      <c r="G68" s="12">
        <v>1229</v>
      </c>
      <c r="H68" s="12">
        <v>2828</v>
      </c>
      <c r="I68" s="12">
        <v>0</v>
      </c>
      <c r="J68" s="12">
        <v>554</v>
      </c>
      <c r="K68" s="12">
        <v>0</v>
      </c>
      <c r="L68" s="12">
        <v>0</v>
      </c>
      <c r="M68" s="12">
        <v>27996</v>
      </c>
      <c r="N68" s="12">
        <v>1912</v>
      </c>
      <c r="O68" s="12">
        <v>1430</v>
      </c>
      <c r="P68" s="12">
        <v>484</v>
      </c>
      <c r="Q68" s="12">
        <v>3456</v>
      </c>
      <c r="R68" s="12">
        <v>2489</v>
      </c>
      <c r="S68" s="12">
        <v>6250</v>
      </c>
      <c r="T68" s="12">
        <v>1500</v>
      </c>
      <c r="U68" s="12">
        <v>1050</v>
      </c>
      <c r="V68" s="12">
        <v>1022</v>
      </c>
      <c r="W68" s="12">
        <v>2552</v>
      </c>
      <c r="X68" s="12">
        <v>183</v>
      </c>
      <c r="Y68" s="12">
        <v>71</v>
      </c>
      <c r="Z68" s="12">
        <v>250</v>
      </c>
      <c r="AA68" s="12">
        <v>387</v>
      </c>
      <c r="AB68" s="12">
        <v>378</v>
      </c>
      <c r="AC68" s="12">
        <v>1126</v>
      </c>
      <c r="AD68" s="12">
        <v>49</v>
      </c>
      <c r="AE68" s="12">
        <v>372</v>
      </c>
      <c r="AF68" s="12">
        <v>1927</v>
      </c>
      <c r="AG68" s="12">
        <v>3166</v>
      </c>
      <c r="AH68" s="12">
        <v>92</v>
      </c>
      <c r="AI68" s="12">
        <v>82</v>
      </c>
      <c r="AJ68" s="12">
        <v>3739</v>
      </c>
      <c r="AK68" s="12">
        <v>78</v>
      </c>
      <c r="AL68" s="12">
        <v>1406</v>
      </c>
      <c r="AM68" s="12">
        <v>225</v>
      </c>
      <c r="AN68" s="12">
        <v>425</v>
      </c>
      <c r="AO68" s="12">
        <v>489</v>
      </c>
      <c r="AP68" s="12">
        <v>70</v>
      </c>
      <c r="AQ68" s="12">
        <v>179</v>
      </c>
      <c r="AR68" s="12">
        <v>3762</v>
      </c>
      <c r="AS68" s="12">
        <v>668</v>
      </c>
      <c r="AT68" s="12">
        <v>1420</v>
      </c>
      <c r="AU68" s="12">
        <v>3085</v>
      </c>
      <c r="AV68" s="12">
        <v>176</v>
      </c>
      <c r="AW68" s="12">
        <v>20</v>
      </c>
      <c r="AX68" s="12">
        <v>256</v>
      </c>
      <c r="AY68" s="12">
        <v>27031</v>
      </c>
      <c r="AZ68" s="12">
        <v>2422</v>
      </c>
      <c r="BA68" s="12">
        <v>930</v>
      </c>
      <c r="BB68" s="12">
        <v>10756</v>
      </c>
      <c r="BC68" s="12">
        <v>1941</v>
      </c>
      <c r="BD68" s="12">
        <v>196</v>
      </c>
      <c r="BE68" s="12">
        <v>192</v>
      </c>
      <c r="BF68" s="12">
        <v>1847</v>
      </c>
      <c r="BG68" s="12">
        <v>22229</v>
      </c>
      <c r="BH68" s="12">
        <v>4112</v>
      </c>
      <c r="BI68" s="12">
        <v>19619</v>
      </c>
      <c r="BJ68" s="12">
        <v>225</v>
      </c>
      <c r="BK68" s="12">
        <v>195</v>
      </c>
      <c r="BL68" s="12">
        <v>192</v>
      </c>
      <c r="BM68" s="12">
        <v>381</v>
      </c>
      <c r="BN68" s="12">
        <v>15349</v>
      </c>
      <c r="BO68" s="12">
        <v>977</v>
      </c>
      <c r="BP68" s="12">
        <v>150</v>
      </c>
      <c r="BQ68" s="12">
        <v>133</v>
      </c>
      <c r="BR68" s="12">
        <v>172</v>
      </c>
      <c r="BS68" s="12">
        <v>3798</v>
      </c>
      <c r="BT68" s="12">
        <v>27566</v>
      </c>
      <c r="BU68" s="12">
        <v>250</v>
      </c>
      <c r="BV68" s="12">
        <v>154</v>
      </c>
      <c r="BW68" s="12">
        <v>49</v>
      </c>
      <c r="BX68" s="12">
        <v>357</v>
      </c>
      <c r="BY68" s="12">
        <v>450</v>
      </c>
      <c r="BZ68" s="12">
        <v>145</v>
      </c>
      <c r="CA68" s="12">
        <v>3532</v>
      </c>
      <c r="CB68" s="12">
        <v>3431</v>
      </c>
      <c r="CC68" s="12">
        <v>1987</v>
      </c>
      <c r="CD68" s="12">
        <v>18942</v>
      </c>
      <c r="CE68" s="12">
        <v>3112</v>
      </c>
      <c r="CF68" s="12">
        <v>14251</v>
      </c>
      <c r="CG68" s="12">
        <v>24507</v>
      </c>
      <c r="CH68" s="12">
        <v>4580</v>
      </c>
      <c r="CI68" s="12">
        <v>1615</v>
      </c>
      <c r="CJ68" s="12">
        <f t="shared" si="11"/>
        <v>313308</v>
      </c>
      <c r="CK68" s="12">
        <v>16612</v>
      </c>
      <c r="CL68" s="12">
        <v>467726</v>
      </c>
      <c r="CM68" s="12">
        <v>0</v>
      </c>
      <c r="CN68" s="12">
        <v>9734</v>
      </c>
      <c r="CO68" s="12">
        <v>114362</v>
      </c>
      <c r="CP68" s="12">
        <v>1688</v>
      </c>
      <c r="CQ68" s="12">
        <v>152370</v>
      </c>
      <c r="CR68" s="12">
        <f t="shared" si="12"/>
        <v>762492</v>
      </c>
      <c r="CS68" s="12">
        <f t="shared" si="9"/>
        <v>1075800</v>
      </c>
      <c r="CT68" s="12">
        <v>-139308</v>
      </c>
      <c r="CU68" s="12">
        <f t="shared" si="13"/>
        <v>936492</v>
      </c>
    </row>
    <row r="69" spans="2:99">
      <c r="B69" s="13" t="s">
        <v>65</v>
      </c>
      <c r="C69" s="11" t="s">
        <v>146</v>
      </c>
      <c r="D69" s="12">
        <v>13809</v>
      </c>
      <c r="E69" s="12">
        <v>4015</v>
      </c>
      <c r="F69" s="12">
        <v>1512</v>
      </c>
      <c r="G69" s="12">
        <v>858</v>
      </c>
      <c r="H69" s="12">
        <v>1668</v>
      </c>
      <c r="I69" s="12">
        <v>3</v>
      </c>
      <c r="J69" s="12">
        <v>3930</v>
      </c>
      <c r="K69" s="12">
        <v>0</v>
      </c>
      <c r="L69" s="12">
        <v>0</v>
      </c>
      <c r="M69" s="12">
        <v>3941</v>
      </c>
      <c r="N69" s="12">
        <v>1637</v>
      </c>
      <c r="O69" s="12">
        <v>423</v>
      </c>
      <c r="P69" s="12">
        <v>980</v>
      </c>
      <c r="Q69" s="12">
        <v>2724</v>
      </c>
      <c r="R69" s="12">
        <v>648</v>
      </c>
      <c r="S69" s="12">
        <v>3733</v>
      </c>
      <c r="T69" s="12">
        <v>957</v>
      </c>
      <c r="U69" s="12">
        <v>1243</v>
      </c>
      <c r="V69" s="12">
        <v>666</v>
      </c>
      <c r="W69" s="12">
        <v>2233</v>
      </c>
      <c r="X69" s="12">
        <v>252</v>
      </c>
      <c r="Y69" s="12">
        <v>193</v>
      </c>
      <c r="Z69" s="12">
        <v>381</v>
      </c>
      <c r="AA69" s="12">
        <v>472</v>
      </c>
      <c r="AB69" s="12">
        <v>74</v>
      </c>
      <c r="AC69" s="12">
        <v>1565</v>
      </c>
      <c r="AD69" s="12">
        <v>49</v>
      </c>
      <c r="AE69" s="12">
        <v>38</v>
      </c>
      <c r="AF69" s="12">
        <v>1175</v>
      </c>
      <c r="AG69" s="12">
        <v>3869</v>
      </c>
      <c r="AH69" s="12">
        <v>34</v>
      </c>
      <c r="AI69" s="12">
        <v>157</v>
      </c>
      <c r="AJ69" s="12">
        <v>3550</v>
      </c>
      <c r="AK69" s="12">
        <v>73</v>
      </c>
      <c r="AL69" s="12">
        <v>1447</v>
      </c>
      <c r="AM69" s="12">
        <v>503</v>
      </c>
      <c r="AN69" s="12">
        <v>281</v>
      </c>
      <c r="AO69" s="12">
        <v>213</v>
      </c>
      <c r="AP69" s="12">
        <v>155</v>
      </c>
      <c r="AQ69" s="12">
        <v>130</v>
      </c>
      <c r="AR69" s="12">
        <v>3985</v>
      </c>
      <c r="AS69" s="12">
        <v>446</v>
      </c>
      <c r="AT69" s="12">
        <v>1003</v>
      </c>
      <c r="AU69" s="12">
        <v>1744</v>
      </c>
      <c r="AV69" s="12">
        <v>369</v>
      </c>
      <c r="AW69" s="12">
        <v>12</v>
      </c>
      <c r="AX69" s="12">
        <v>226</v>
      </c>
      <c r="AY69" s="12">
        <v>8987</v>
      </c>
      <c r="AZ69" s="12">
        <v>2718</v>
      </c>
      <c r="BA69" s="12">
        <v>2151</v>
      </c>
      <c r="BB69" s="12">
        <v>7694</v>
      </c>
      <c r="BC69" s="12">
        <v>3129</v>
      </c>
      <c r="BD69" s="12">
        <v>283</v>
      </c>
      <c r="BE69" s="12">
        <v>85</v>
      </c>
      <c r="BF69" s="12">
        <v>394</v>
      </c>
      <c r="BG69" s="12">
        <v>10038</v>
      </c>
      <c r="BH69" s="12">
        <v>1165</v>
      </c>
      <c r="BI69" s="12">
        <v>9478</v>
      </c>
      <c r="BJ69" s="12">
        <v>2163</v>
      </c>
      <c r="BK69" s="12">
        <v>273</v>
      </c>
      <c r="BL69" s="12">
        <v>630</v>
      </c>
      <c r="BM69" s="12">
        <v>349</v>
      </c>
      <c r="BN69" s="12">
        <v>58309</v>
      </c>
      <c r="BO69" s="12">
        <v>15092</v>
      </c>
      <c r="BP69" s="12">
        <v>8919</v>
      </c>
      <c r="BQ69" s="12">
        <v>8934</v>
      </c>
      <c r="BR69" s="12">
        <v>2488</v>
      </c>
      <c r="BS69" s="12">
        <v>6103</v>
      </c>
      <c r="BT69" s="12">
        <v>7427</v>
      </c>
      <c r="BU69" s="12">
        <v>2394</v>
      </c>
      <c r="BV69" s="12">
        <v>735</v>
      </c>
      <c r="BW69" s="12">
        <v>142</v>
      </c>
      <c r="BX69" s="12">
        <v>996</v>
      </c>
      <c r="BY69" s="12">
        <v>1080</v>
      </c>
      <c r="BZ69" s="12">
        <v>429</v>
      </c>
      <c r="CA69" s="12">
        <v>812</v>
      </c>
      <c r="CB69" s="12">
        <v>304</v>
      </c>
      <c r="CC69" s="12">
        <v>1037</v>
      </c>
      <c r="CD69" s="12">
        <v>5078</v>
      </c>
      <c r="CE69" s="12">
        <v>4086</v>
      </c>
      <c r="CF69" s="12">
        <v>14351</v>
      </c>
      <c r="CG69" s="12">
        <v>14031</v>
      </c>
      <c r="CH69" s="12">
        <v>0</v>
      </c>
      <c r="CI69" s="12">
        <v>528</v>
      </c>
      <c r="CJ69" s="12">
        <f t="shared" si="11"/>
        <v>270188</v>
      </c>
      <c r="CK69" s="12">
        <v>2</v>
      </c>
      <c r="CL69" s="12">
        <v>70293</v>
      </c>
      <c r="CM69" s="12">
        <v>0</v>
      </c>
      <c r="CN69" s="12">
        <v>0</v>
      </c>
      <c r="CO69" s="12">
        <v>0</v>
      </c>
      <c r="CP69" s="12">
        <v>0</v>
      </c>
      <c r="CQ69" s="12">
        <v>0</v>
      </c>
      <c r="CR69" s="12">
        <f t="shared" si="12"/>
        <v>70295</v>
      </c>
      <c r="CS69" s="12">
        <f t="shared" si="9"/>
        <v>340483</v>
      </c>
      <c r="CT69" s="12">
        <v>-62594</v>
      </c>
      <c r="CU69" s="12">
        <f t="shared" si="13"/>
        <v>277889</v>
      </c>
    </row>
    <row r="70" spans="2:99">
      <c r="B70" s="13" t="s">
        <v>66</v>
      </c>
      <c r="C70" s="11" t="s">
        <v>247</v>
      </c>
      <c r="D70" s="12">
        <v>0</v>
      </c>
      <c r="E70" s="12">
        <v>0</v>
      </c>
      <c r="F70" s="12">
        <v>30</v>
      </c>
      <c r="G70" s="12">
        <v>36</v>
      </c>
      <c r="H70" s="12">
        <v>9</v>
      </c>
      <c r="I70" s="12">
        <v>0</v>
      </c>
      <c r="J70" s="12">
        <v>369</v>
      </c>
      <c r="K70" s="12">
        <v>0</v>
      </c>
      <c r="L70" s="12">
        <v>0</v>
      </c>
      <c r="M70" s="12">
        <v>1210</v>
      </c>
      <c r="N70" s="12">
        <v>99</v>
      </c>
      <c r="O70" s="12">
        <v>4</v>
      </c>
      <c r="P70" s="12">
        <v>1</v>
      </c>
      <c r="Q70" s="12">
        <v>211</v>
      </c>
      <c r="R70" s="12">
        <v>56</v>
      </c>
      <c r="S70" s="12">
        <v>435</v>
      </c>
      <c r="T70" s="12">
        <v>269</v>
      </c>
      <c r="U70" s="12">
        <v>142</v>
      </c>
      <c r="V70" s="12">
        <v>78</v>
      </c>
      <c r="W70" s="12">
        <v>577</v>
      </c>
      <c r="X70" s="12">
        <v>53</v>
      </c>
      <c r="Y70" s="12">
        <v>18</v>
      </c>
      <c r="Z70" s="12">
        <v>88</v>
      </c>
      <c r="AA70" s="12">
        <v>102</v>
      </c>
      <c r="AB70" s="12">
        <v>49</v>
      </c>
      <c r="AC70" s="12">
        <v>710</v>
      </c>
      <c r="AD70" s="12">
        <v>5</v>
      </c>
      <c r="AE70" s="12">
        <v>54</v>
      </c>
      <c r="AF70" s="12">
        <v>447</v>
      </c>
      <c r="AG70" s="12">
        <v>280</v>
      </c>
      <c r="AH70" s="12">
        <v>8</v>
      </c>
      <c r="AI70" s="12">
        <v>13</v>
      </c>
      <c r="AJ70" s="12">
        <v>680</v>
      </c>
      <c r="AK70" s="12">
        <v>23</v>
      </c>
      <c r="AL70" s="12">
        <v>256</v>
      </c>
      <c r="AM70" s="12">
        <v>33</v>
      </c>
      <c r="AN70" s="12">
        <v>82</v>
      </c>
      <c r="AO70" s="12">
        <v>50</v>
      </c>
      <c r="AP70" s="12">
        <v>5</v>
      </c>
      <c r="AQ70" s="12">
        <v>63</v>
      </c>
      <c r="AR70" s="12">
        <v>771</v>
      </c>
      <c r="AS70" s="12">
        <v>150</v>
      </c>
      <c r="AT70" s="12">
        <v>202</v>
      </c>
      <c r="AU70" s="12">
        <v>343</v>
      </c>
      <c r="AV70" s="12">
        <v>79</v>
      </c>
      <c r="AW70" s="12">
        <v>0</v>
      </c>
      <c r="AX70" s="12">
        <v>39</v>
      </c>
      <c r="AY70" s="12">
        <v>1722</v>
      </c>
      <c r="AZ70" s="12">
        <v>425</v>
      </c>
      <c r="BA70" s="12">
        <v>47</v>
      </c>
      <c r="BB70" s="12">
        <v>338</v>
      </c>
      <c r="BC70" s="12">
        <v>220</v>
      </c>
      <c r="BD70" s="12">
        <v>54</v>
      </c>
      <c r="BE70" s="12">
        <v>14</v>
      </c>
      <c r="BF70" s="12">
        <v>192</v>
      </c>
      <c r="BG70" s="12">
        <v>3133</v>
      </c>
      <c r="BH70" s="12">
        <v>467</v>
      </c>
      <c r="BI70" s="12">
        <v>3647</v>
      </c>
      <c r="BJ70" s="12">
        <v>156</v>
      </c>
      <c r="BK70" s="12">
        <v>131</v>
      </c>
      <c r="BL70" s="12">
        <v>170</v>
      </c>
      <c r="BM70" s="12">
        <v>172</v>
      </c>
      <c r="BN70" s="12">
        <v>49613</v>
      </c>
      <c r="BO70" s="12">
        <v>9258</v>
      </c>
      <c r="BP70" s="12">
        <v>1056</v>
      </c>
      <c r="BQ70" s="12">
        <v>382</v>
      </c>
      <c r="BR70" s="12">
        <v>109</v>
      </c>
      <c r="BS70" s="12">
        <v>1339</v>
      </c>
      <c r="BT70" s="12">
        <v>532</v>
      </c>
      <c r="BU70" s="12">
        <v>1844</v>
      </c>
      <c r="BV70" s="12">
        <v>242</v>
      </c>
      <c r="BW70" s="12">
        <v>1100</v>
      </c>
      <c r="BX70" s="12">
        <v>639</v>
      </c>
      <c r="BY70" s="12">
        <v>2047</v>
      </c>
      <c r="BZ70" s="12">
        <v>90</v>
      </c>
      <c r="CA70" s="12">
        <v>1379</v>
      </c>
      <c r="CB70" s="12">
        <v>1270</v>
      </c>
      <c r="CC70" s="12">
        <v>5908</v>
      </c>
      <c r="CD70" s="12">
        <v>2460</v>
      </c>
      <c r="CE70" s="12">
        <v>4472</v>
      </c>
      <c r="CF70" s="12">
        <v>6522</v>
      </c>
      <c r="CG70" s="12">
        <v>18351</v>
      </c>
      <c r="CH70" s="12">
        <v>0</v>
      </c>
      <c r="CI70" s="12">
        <v>624</v>
      </c>
      <c r="CJ70" s="12">
        <f t="shared" ref="CJ70:CJ85" si="14">SUM(D70:CI70)</f>
        <v>128254</v>
      </c>
      <c r="CK70" s="12">
        <v>0</v>
      </c>
      <c r="CL70" s="12">
        <v>5981</v>
      </c>
      <c r="CM70" s="12">
        <v>0</v>
      </c>
      <c r="CN70" s="12">
        <v>0</v>
      </c>
      <c r="CO70" s="12">
        <v>0</v>
      </c>
      <c r="CP70" s="12">
        <v>0</v>
      </c>
      <c r="CQ70" s="12">
        <v>0</v>
      </c>
      <c r="CR70" s="12">
        <f t="shared" ref="CR70:CR85" si="15">SUM(CK70:CQ70)</f>
        <v>5981</v>
      </c>
      <c r="CS70" s="12">
        <f t="shared" ref="CS70:CS89" si="16">CR70+CJ70</f>
        <v>134235</v>
      </c>
      <c r="CT70" s="12">
        <v>-9809</v>
      </c>
      <c r="CU70" s="12">
        <f t="shared" ref="CU70:CU85" si="17">CS70+CT70</f>
        <v>124426</v>
      </c>
    </row>
    <row r="71" spans="2:99">
      <c r="B71" s="13" t="s">
        <v>67</v>
      </c>
      <c r="C71" s="11" t="s">
        <v>148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  <c r="BC71" s="12">
        <v>0</v>
      </c>
      <c r="BD71" s="12">
        <v>0</v>
      </c>
      <c r="BE71" s="12">
        <v>0</v>
      </c>
      <c r="BF71" s="12">
        <v>0</v>
      </c>
      <c r="BG71" s="12">
        <v>0</v>
      </c>
      <c r="BH71" s="12">
        <v>0</v>
      </c>
      <c r="BI71" s="12">
        <v>0</v>
      </c>
      <c r="BJ71" s="12">
        <v>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2">
        <v>0</v>
      </c>
      <c r="BT71" s="12">
        <v>0</v>
      </c>
      <c r="BU71" s="12">
        <v>0</v>
      </c>
      <c r="BV71" s="12">
        <v>0</v>
      </c>
      <c r="BW71" s="12">
        <v>0</v>
      </c>
      <c r="BX71" s="12">
        <v>0</v>
      </c>
      <c r="BY71" s="12">
        <v>0</v>
      </c>
      <c r="BZ71" s="12">
        <v>0</v>
      </c>
      <c r="CA71" s="12">
        <v>0</v>
      </c>
      <c r="CB71" s="12">
        <v>0</v>
      </c>
      <c r="CC71" s="12">
        <v>0</v>
      </c>
      <c r="CD71" s="12">
        <v>0</v>
      </c>
      <c r="CE71" s="12">
        <v>0</v>
      </c>
      <c r="CF71" s="12">
        <v>0</v>
      </c>
      <c r="CG71" s="12">
        <v>0</v>
      </c>
      <c r="CH71" s="12">
        <v>0</v>
      </c>
      <c r="CI71" s="12">
        <v>0</v>
      </c>
      <c r="CJ71" s="12">
        <f t="shared" si="14"/>
        <v>0</v>
      </c>
      <c r="CK71" s="12">
        <v>0</v>
      </c>
      <c r="CL71" s="12">
        <v>414649</v>
      </c>
      <c r="CM71" s="12">
        <v>0</v>
      </c>
      <c r="CN71" s="12">
        <v>0</v>
      </c>
      <c r="CO71" s="12">
        <v>0</v>
      </c>
      <c r="CP71" s="12">
        <v>0</v>
      </c>
      <c r="CQ71" s="12">
        <v>0</v>
      </c>
      <c r="CR71" s="12">
        <f t="shared" si="15"/>
        <v>414649</v>
      </c>
      <c r="CS71" s="12">
        <f t="shared" si="16"/>
        <v>414649</v>
      </c>
      <c r="CT71" s="12">
        <v>0</v>
      </c>
      <c r="CU71" s="12">
        <f t="shared" si="17"/>
        <v>414649</v>
      </c>
    </row>
    <row r="72" spans="2:99">
      <c r="B72" s="13" t="s">
        <v>68</v>
      </c>
      <c r="C72" s="11" t="s">
        <v>149</v>
      </c>
      <c r="D72" s="12">
        <v>181</v>
      </c>
      <c r="E72" s="12">
        <v>52</v>
      </c>
      <c r="F72" s="12">
        <v>15</v>
      </c>
      <c r="G72" s="12">
        <v>77</v>
      </c>
      <c r="H72" s="12">
        <v>105</v>
      </c>
      <c r="I72" s="12">
        <v>0</v>
      </c>
      <c r="J72" s="12">
        <v>108</v>
      </c>
      <c r="K72" s="12">
        <v>0</v>
      </c>
      <c r="L72" s="12">
        <v>0</v>
      </c>
      <c r="M72" s="12">
        <v>885</v>
      </c>
      <c r="N72" s="12">
        <v>66</v>
      </c>
      <c r="O72" s="12">
        <v>70</v>
      </c>
      <c r="P72" s="12">
        <v>111</v>
      </c>
      <c r="Q72" s="12">
        <v>91</v>
      </c>
      <c r="R72" s="12">
        <v>15</v>
      </c>
      <c r="S72" s="12">
        <v>217</v>
      </c>
      <c r="T72" s="12">
        <v>37</v>
      </c>
      <c r="U72" s="12">
        <v>72</v>
      </c>
      <c r="V72" s="12">
        <v>48</v>
      </c>
      <c r="W72" s="12">
        <v>204</v>
      </c>
      <c r="X72" s="12">
        <v>36</v>
      </c>
      <c r="Y72" s="12">
        <v>4</v>
      </c>
      <c r="Z72" s="12">
        <v>31</v>
      </c>
      <c r="AA72" s="12">
        <v>24</v>
      </c>
      <c r="AB72" s="12">
        <v>22</v>
      </c>
      <c r="AC72" s="12">
        <v>137</v>
      </c>
      <c r="AD72" s="12">
        <v>0</v>
      </c>
      <c r="AE72" s="12">
        <v>8</v>
      </c>
      <c r="AF72" s="12">
        <v>237</v>
      </c>
      <c r="AG72" s="12">
        <v>69</v>
      </c>
      <c r="AH72" s="12">
        <v>0</v>
      </c>
      <c r="AI72" s="12">
        <v>8</v>
      </c>
      <c r="AJ72" s="12">
        <v>277</v>
      </c>
      <c r="AK72" s="12">
        <v>8</v>
      </c>
      <c r="AL72" s="12">
        <v>92</v>
      </c>
      <c r="AM72" s="12">
        <v>50</v>
      </c>
      <c r="AN72" s="12">
        <v>10</v>
      </c>
      <c r="AO72" s="12">
        <v>16</v>
      </c>
      <c r="AP72" s="12">
        <v>4</v>
      </c>
      <c r="AQ72" s="12">
        <v>13</v>
      </c>
      <c r="AR72" s="12">
        <v>286</v>
      </c>
      <c r="AS72" s="12">
        <v>13</v>
      </c>
      <c r="AT72" s="12">
        <v>124</v>
      </c>
      <c r="AU72" s="12">
        <v>189</v>
      </c>
      <c r="AV72" s="12">
        <v>60</v>
      </c>
      <c r="AW72" s="12">
        <v>5</v>
      </c>
      <c r="AX72" s="12">
        <v>18</v>
      </c>
      <c r="AY72" s="12">
        <v>241</v>
      </c>
      <c r="AZ72" s="12">
        <v>174</v>
      </c>
      <c r="BA72" s="12">
        <v>58</v>
      </c>
      <c r="BB72" s="12">
        <v>156</v>
      </c>
      <c r="BC72" s="12">
        <v>89</v>
      </c>
      <c r="BD72" s="12">
        <v>16</v>
      </c>
      <c r="BE72" s="12">
        <v>18</v>
      </c>
      <c r="BF72" s="12">
        <v>49</v>
      </c>
      <c r="BG72" s="12">
        <v>951</v>
      </c>
      <c r="BH72" s="12">
        <v>130</v>
      </c>
      <c r="BI72" s="12">
        <v>560</v>
      </c>
      <c r="BJ72" s="12">
        <v>13</v>
      </c>
      <c r="BK72" s="12">
        <v>18</v>
      </c>
      <c r="BL72" s="12">
        <v>9</v>
      </c>
      <c r="BM72" s="12">
        <v>63</v>
      </c>
      <c r="BN72" s="12">
        <v>5412</v>
      </c>
      <c r="BO72" s="12">
        <v>902</v>
      </c>
      <c r="BP72" s="12">
        <v>29</v>
      </c>
      <c r="BQ72" s="12">
        <v>9</v>
      </c>
      <c r="BR72" s="12">
        <v>23</v>
      </c>
      <c r="BS72" s="12">
        <v>282</v>
      </c>
      <c r="BT72" s="12">
        <v>98</v>
      </c>
      <c r="BU72" s="12">
        <v>45</v>
      </c>
      <c r="BV72" s="12">
        <v>21</v>
      </c>
      <c r="BW72" s="12">
        <v>17</v>
      </c>
      <c r="BX72" s="12">
        <v>52</v>
      </c>
      <c r="BY72" s="12">
        <v>249</v>
      </c>
      <c r="BZ72" s="12">
        <v>68</v>
      </c>
      <c r="CA72" s="12">
        <v>2725</v>
      </c>
      <c r="CB72" s="12">
        <v>1147</v>
      </c>
      <c r="CC72" s="12">
        <v>985</v>
      </c>
      <c r="CD72" s="12">
        <v>818</v>
      </c>
      <c r="CE72" s="12">
        <v>398</v>
      </c>
      <c r="CF72" s="12">
        <v>366</v>
      </c>
      <c r="CG72" s="12">
        <v>848</v>
      </c>
      <c r="CH72" s="12">
        <v>28</v>
      </c>
      <c r="CI72" s="12">
        <v>50</v>
      </c>
      <c r="CJ72" s="12">
        <f t="shared" si="14"/>
        <v>21212</v>
      </c>
      <c r="CK72" s="12">
        <v>35</v>
      </c>
      <c r="CL72" s="12">
        <v>7007</v>
      </c>
      <c r="CM72" s="12">
        <v>0</v>
      </c>
      <c r="CN72" s="12">
        <v>0</v>
      </c>
      <c r="CO72" s="12">
        <v>7</v>
      </c>
      <c r="CP72" s="12">
        <v>1</v>
      </c>
      <c r="CQ72" s="12">
        <v>3943</v>
      </c>
      <c r="CR72" s="12">
        <f t="shared" si="15"/>
        <v>10993</v>
      </c>
      <c r="CS72" s="12">
        <f t="shared" si="16"/>
        <v>32205</v>
      </c>
      <c r="CT72" s="12">
        <v>-10496</v>
      </c>
      <c r="CU72" s="12">
        <f t="shared" si="17"/>
        <v>21709</v>
      </c>
    </row>
    <row r="73" spans="2:99">
      <c r="B73" s="13" t="s">
        <v>69</v>
      </c>
      <c r="C73" s="11" t="s">
        <v>248</v>
      </c>
      <c r="D73" s="12">
        <v>1573</v>
      </c>
      <c r="E73" s="12">
        <v>4961</v>
      </c>
      <c r="F73" s="12">
        <v>178</v>
      </c>
      <c r="G73" s="12">
        <v>1814</v>
      </c>
      <c r="H73" s="12">
        <v>611</v>
      </c>
      <c r="I73" s="12">
        <v>0</v>
      </c>
      <c r="J73" s="12">
        <v>382</v>
      </c>
      <c r="K73" s="12">
        <v>0</v>
      </c>
      <c r="L73" s="12">
        <v>0</v>
      </c>
      <c r="M73" s="12">
        <v>6048</v>
      </c>
      <c r="N73" s="12">
        <v>610</v>
      </c>
      <c r="O73" s="12">
        <v>828</v>
      </c>
      <c r="P73" s="12">
        <v>325</v>
      </c>
      <c r="Q73" s="12">
        <v>561</v>
      </c>
      <c r="R73" s="12">
        <v>133</v>
      </c>
      <c r="S73" s="12">
        <v>1556</v>
      </c>
      <c r="T73" s="12">
        <v>402</v>
      </c>
      <c r="U73" s="12">
        <v>1803</v>
      </c>
      <c r="V73" s="12">
        <v>583</v>
      </c>
      <c r="W73" s="12">
        <v>727</v>
      </c>
      <c r="X73" s="12">
        <v>178</v>
      </c>
      <c r="Y73" s="12">
        <v>41</v>
      </c>
      <c r="Z73" s="12">
        <v>199</v>
      </c>
      <c r="AA73" s="12">
        <v>287</v>
      </c>
      <c r="AB73" s="12">
        <v>582</v>
      </c>
      <c r="AC73" s="12">
        <v>435</v>
      </c>
      <c r="AD73" s="12">
        <v>5</v>
      </c>
      <c r="AE73" s="12">
        <v>248</v>
      </c>
      <c r="AF73" s="12">
        <v>537</v>
      </c>
      <c r="AG73" s="12">
        <v>606</v>
      </c>
      <c r="AH73" s="12">
        <v>7</v>
      </c>
      <c r="AI73" s="12">
        <v>41</v>
      </c>
      <c r="AJ73" s="12">
        <v>5798</v>
      </c>
      <c r="AK73" s="12">
        <v>36</v>
      </c>
      <c r="AL73" s="12">
        <v>1087</v>
      </c>
      <c r="AM73" s="12">
        <v>387</v>
      </c>
      <c r="AN73" s="12">
        <v>130</v>
      </c>
      <c r="AO73" s="12">
        <v>345</v>
      </c>
      <c r="AP73" s="12">
        <v>48</v>
      </c>
      <c r="AQ73" s="12">
        <v>69</v>
      </c>
      <c r="AR73" s="12">
        <v>936</v>
      </c>
      <c r="AS73" s="12">
        <v>241</v>
      </c>
      <c r="AT73" s="12">
        <v>473</v>
      </c>
      <c r="AU73" s="12">
        <v>1029</v>
      </c>
      <c r="AV73" s="12">
        <v>60</v>
      </c>
      <c r="AW73" s="12">
        <v>3</v>
      </c>
      <c r="AX73" s="12">
        <v>39</v>
      </c>
      <c r="AY73" s="12">
        <v>2219</v>
      </c>
      <c r="AZ73" s="12">
        <v>527</v>
      </c>
      <c r="BA73" s="12">
        <v>340</v>
      </c>
      <c r="BB73" s="12">
        <v>1840</v>
      </c>
      <c r="BC73" s="12">
        <v>439</v>
      </c>
      <c r="BD73" s="12">
        <v>41</v>
      </c>
      <c r="BE73" s="12">
        <v>26</v>
      </c>
      <c r="BF73" s="12">
        <v>375</v>
      </c>
      <c r="BG73" s="12">
        <v>13352</v>
      </c>
      <c r="BH73" s="12">
        <v>1528</v>
      </c>
      <c r="BI73" s="12">
        <v>16232</v>
      </c>
      <c r="BJ73" s="12">
        <v>76</v>
      </c>
      <c r="BK73" s="12">
        <v>82</v>
      </c>
      <c r="BL73" s="12">
        <v>42</v>
      </c>
      <c r="BM73" s="12">
        <v>249</v>
      </c>
      <c r="BN73" s="12">
        <v>4421</v>
      </c>
      <c r="BO73" s="12">
        <v>747</v>
      </c>
      <c r="BP73" s="12">
        <v>25</v>
      </c>
      <c r="BQ73" s="12">
        <v>27</v>
      </c>
      <c r="BR73" s="12">
        <v>115</v>
      </c>
      <c r="BS73" s="12">
        <v>631</v>
      </c>
      <c r="BT73" s="12">
        <v>662</v>
      </c>
      <c r="BU73" s="12">
        <v>57</v>
      </c>
      <c r="BV73" s="12">
        <v>103</v>
      </c>
      <c r="BW73" s="12">
        <v>22</v>
      </c>
      <c r="BX73" s="12">
        <v>154</v>
      </c>
      <c r="BY73" s="12">
        <v>1124</v>
      </c>
      <c r="BZ73" s="12">
        <v>319</v>
      </c>
      <c r="CA73" s="12">
        <v>4426</v>
      </c>
      <c r="CB73" s="12">
        <v>933</v>
      </c>
      <c r="CC73" s="12">
        <v>748</v>
      </c>
      <c r="CD73" s="12">
        <v>1269</v>
      </c>
      <c r="CE73" s="12">
        <v>1021</v>
      </c>
      <c r="CF73" s="12">
        <v>2256</v>
      </c>
      <c r="CG73" s="12">
        <v>3346</v>
      </c>
      <c r="CH73" s="12">
        <v>511</v>
      </c>
      <c r="CI73" s="12">
        <v>486</v>
      </c>
      <c r="CJ73" s="12">
        <f t="shared" si="14"/>
        <v>97713</v>
      </c>
      <c r="CK73" s="12">
        <v>2115</v>
      </c>
      <c r="CL73" s="12">
        <v>41730</v>
      </c>
      <c r="CM73" s="12">
        <v>0</v>
      </c>
      <c r="CN73" s="12">
        <v>392</v>
      </c>
      <c r="CO73" s="12">
        <v>4001</v>
      </c>
      <c r="CP73" s="12">
        <v>148</v>
      </c>
      <c r="CQ73" s="12">
        <v>37866</v>
      </c>
      <c r="CR73" s="12">
        <f t="shared" si="15"/>
        <v>86252</v>
      </c>
      <c r="CS73" s="12">
        <f t="shared" si="16"/>
        <v>183965</v>
      </c>
      <c r="CT73" s="12">
        <v>-1894</v>
      </c>
      <c r="CU73" s="12">
        <f t="shared" si="17"/>
        <v>182071</v>
      </c>
    </row>
    <row r="74" spans="2:99">
      <c r="B74" s="13" t="s">
        <v>70</v>
      </c>
      <c r="C74" s="11" t="s">
        <v>249</v>
      </c>
      <c r="D74" s="12">
        <v>4485</v>
      </c>
      <c r="E74" s="12">
        <v>778</v>
      </c>
      <c r="F74" s="12">
        <v>318</v>
      </c>
      <c r="G74" s="12">
        <v>963</v>
      </c>
      <c r="H74" s="12">
        <v>815</v>
      </c>
      <c r="I74" s="12">
        <v>5</v>
      </c>
      <c r="J74" s="12">
        <v>20946</v>
      </c>
      <c r="K74" s="12">
        <v>0</v>
      </c>
      <c r="L74" s="12">
        <v>0</v>
      </c>
      <c r="M74" s="12">
        <v>1576</v>
      </c>
      <c r="N74" s="12">
        <v>101</v>
      </c>
      <c r="O74" s="12">
        <v>81</v>
      </c>
      <c r="P74" s="12">
        <v>113</v>
      </c>
      <c r="Q74" s="12">
        <v>174</v>
      </c>
      <c r="R74" s="12">
        <v>26</v>
      </c>
      <c r="S74" s="12">
        <v>577</v>
      </c>
      <c r="T74" s="12">
        <v>107</v>
      </c>
      <c r="U74" s="12">
        <v>145</v>
      </c>
      <c r="V74" s="12">
        <v>81</v>
      </c>
      <c r="W74" s="12">
        <v>383</v>
      </c>
      <c r="X74" s="12">
        <v>19</v>
      </c>
      <c r="Y74" s="12">
        <v>6</v>
      </c>
      <c r="Z74" s="12">
        <v>18</v>
      </c>
      <c r="AA74" s="12">
        <v>27</v>
      </c>
      <c r="AB74" s="12">
        <v>18</v>
      </c>
      <c r="AC74" s="12">
        <v>124</v>
      </c>
      <c r="AD74" s="12">
        <v>3</v>
      </c>
      <c r="AE74" s="12">
        <v>2</v>
      </c>
      <c r="AF74" s="12">
        <v>62</v>
      </c>
      <c r="AG74" s="12">
        <v>62</v>
      </c>
      <c r="AH74" s="12">
        <v>7</v>
      </c>
      <c r="AI74" s="12">
        <v>8</v>
      </c>
      <c r="AJ74" s="12">
        <v>1616</v>
      </c>
      <c r="AK74" s="12">
        <v>7</v>
      </c>
      <c r="AL74" s="12">
        <v>129</v>
      </c>
      <c r="AM74" s="12">
        <v>62</v>
      </c>
      <c r="AN74" s="12">
        <v>66</v>
      </c>
      <c r="AO74" s="12">
        <v>38</v>
      </c>
      <c r="AP74" s="12">
        <v>4</v>
      </c>
      <c r="AQ74" s="12">
        <v>13</v>
      </c>
      <c r="AR74" s="12">
        <v>940</v>
      </c>
      <c r="AS74" s="12">
        <v>161</v>
      </c>
      <c r="AT74" s="12">
        <v>94</v>
      </c>
      <c r="AU74" s="12">
        <v>268</v>
      </c>
      <c r="AV74" s="12">
        <v>20</v>
      </c>
      <c r="AW74" s="12">
        <v>0</v>
      </c>
      <c r="AX74" s="12">
        <v>10</v>
      </c>
      <c r="AY74" s="12">
        <v>708</v>
      </c>
      <c r="AZ74" s="12">
        <v>75</v>
      </c>
      <c r="BA74" s="12">
        <v>59</v>
      </c>
      <c r="BB74" s="12">
        <v>172</v>
      </c>
      <c r="BC74" s="12">
        <v>106</v>
      </c>
      <c r="BD74" s="12">
        <v>3</v>
      </c>
      <c r="BE74" s="12">
        <v>8</v>
      </c>
      <c r="BF74" s="12">
        <v>327</v>
      </c>
      <c r="BG74" s="12">
        <v>14906</v>
      </c>
      <c r="BH74" s="12">
        <v>4092</v>
      </c>
      <c r="BI74" s="12">
        <v>11018</v>
      </c>
      <c r="BJ74" s="12">
        <v>170</v>
      </c>
      <c r="BK74" s="12">
        <v>48</v>
      </c>
      <c r="BL74" s="12">
        <v>103</v>
      </c>
      <c r="BM74" s="12">
        <v>1647</v>
      </c>
      <c r="BN74" s="12">
        <v>42494</v>
      </c>
      <c r="BO74" s="12">
        <v>340</v>
      </c>
      <c r="BP74" s="12">
        <v>1127</v>
      </c>
      <c r="BQ74" s="12">
        <v>442</v>
      </c>
      <c r="BR74" s="12">
        <v>69</v>
      </c>
      <c r="BS74" s="12">
        <v>502</v>
      </c>
      <c r="BT74" s="12">
        <v>0</v>
      </c>
      <c r="BU74" s="12">
        <v>68</v>
      </c>
      <c r="BV74" s="12">
        <v>75</v>
      </c>
      <c r="BW74" s="12">
        <v>19</v>
      </c>
      <c r="BX74" s="12">
        <v>162</v>
      </c>
      <c r="BY74" s="12">
        <v>619</v>
      </c>
      <c r="BZ74" s="12">
        <v>240</v>
      </c>
      <c r="CA74" s="12">
        <v>5735</v>
      </c>
      <c r="CB74" s="12">
        <v>2570</v>
      </c>
      <c r="CC74" s="12">
        <v>368</v>
      </c>
      <c r="CD74" s="12">
        <v>3565</v>
      </c>
      <c r="CE74" s="12">
        <v>822</v>
      </c>
      <c r="CF74" s="12">
        <v>2937</v>
      </c>
      <c r="CG74" s="12">
        <v>8103</v>
      </c>
      <c r="CH74" s="12">
        <v>0</v>
      </c>
      <c r="CI74" s="12">
        <v>121</v>
      </c>
      <c r="CJ74" s="12">
        <f t="shared" si="14"/>
        <v>139278</v>
      </c>
      <c r="CK74" s="12">
        <v>0</v>
      </c>
      <c r="CL74" s="12">
        <v>0</v>
      </c>
      <c r="CM74" s="12">
        <v>0</v>
      </c>
      <c r="CN74" s="12">
        <v>0</v>
      </c>
      <c r="CO74" s="12">
        <v>0</v>
      </c>
      <c r="CP74" s="12">
        <v>0</v>
      </c>
      <c r="CQ74" s="12">
        <v>0</v>
      </c>
      <c r="CR74" s="12">
        <f t="shared" si="15"/>
        <v>0</v>
      </c>
      <c r="CS74" s="12">
        <f t="shared" si="16"/>
        <v>139278</v>
      </c>
      <c r="CT74" s="12">
        <v>0</v>
      </c>
      <c r="CU74" s="12">
        <f t="shared" si="17"/>
        <v>139278</v>
      </c>
    </row>
    <row r="75" spans="2:99">
      <c r="B75" s="13" t="s">
        <v>71</v>
      </c>
      <c r="C75" s="11" t="s">
        <v>250</v>
      </c>
      <c r="D75" s="12">
        <v>165</v>
      </c>
      <c r="E75" s="12">
        <v>221</v>
      </c>
      <c r="F75" s="12">
        <v>10</v>
      </c>
      <c r="G75" s="12">
        <v>19</v>
      </c>
      <c r="H75" s="12">
        <v>40</v>
      </c>
      <c r="I75" s="12">
        <v>0</v>
      </c>
      <c r="J75" s="12">
        <v>14</v>
      </c>
      <c r="K75" s="12">
        <v>0</v>
      </c>
      <c r="L75" s="12">
        <v>0</v>
      </c>
      <c r="M75" s="12">
        <v>317</v>
      </c>
      <c r="N75" s="12">
        <v>40</v>
      </c>
      <c r="O75" s="12">
        <v>125</v>
      </c>
      <c r="P75" s="12">
        <v>15</v>
      </c>
      <c r="Q75" s="12">
        <v>47</v>
      </c>
      <c r="R75" s="12">
        <v>9</v>
      </c>
      <c r="S75" s="12">
        <v>1144</v>
      </c>
      <c r="T75" s="12">
        <v>32</v>
      </c>
      <c r="U75" s="12">
        <v>246</v>
      </c>
      <c r="V75" s="12">
        <v>86</v>
      </c>
      <c r="W75" s="12">
        <v>44</v>
      </c>
      <c r="X75" s="12">
        <v>24</v>
      </c>
      <c r="Y75" s="12">
        <v>7</v>
      </c>
      <c r="Z75" s="12">
        <v>47</v>
      </c>
      <c r="AA75" s="12">
        <v>97</v>
      </c>
      <c r="AB75" s="12">
        <v>143</v>
      </c>
      <c r="AC75" s="12">
        <v>54</v>
      </c>
      <c r="AD75" s="12">
        <v>6</v>
      </c>
      <c r="AE75" s="12">
        <v>16</v>
      </c>
      <c r="AF75" s="12">
        <v>36</v>
      </c>
      <c r="AG75" s="12">
        <v>34</v>
      </c>
      <c r="AH75" s="12">
        <v>0</v>
      </c>
      <c r="AI75" s="12">
        <v>7</v>
      </c>
      <c r="AJ75" s="12">
        <v>510</v>
      </c>
      <c r="AK75" s="12">
        <v>5</v>
      </c>
      <c r="AL75" s="12">
        <v>124</v>
      </c>
      <c r="AM75" s="12">
        <v>238</v>
      </c>
      <c r="AN75" s="12">
        <v>75</v>
      </c>
      <c r="AO75" s="12">
        <v>142</v>
      </c>
      <c r="AP75" s="12">
        <v>29</v>
      </c>
      <c r="AQ75" s="12">
        <v>7</v>
      </c>
      <c r="AR75" s="12">
        <v>213</v>
      </c>
      <c r="AS75" s="12">
        <v>52</v>
      </c>
      <c r="AT75" s="12">
        <v>37</v>
      </c>
      <c r="AU75" s="12">
        <v>130</v>
      </c>
      <c r="AV75" s="12">
        <v>17</v>
      </c>
      <c r="AW75" s="12">
        <v>0</v>
      </c>
      <c r="AX75" s="12">
        <v>6</v>
      </c>
      <c r="AY75" s="12">
        <v>188</v>
      </c>
      <c r="AZ75" s="12">
        <v>50</v>
      </c>
      <c r="BA75" s="12">
        <v>31</v>
      </c>
      <c r="BB75" s="12">
        <v>237</v>
      </c>
      <c r="BC75" s="12">
        <v>71</v>
      </c>
      <c r="BD75" s="12">
        <v>4</v>
      </c>
      <c r="BE75" s="12">
        <v>1</v>
      </c>
      <c r="BF75" s="12">
        <v>26</v>
      </c>
      <c r="BG75" s="12">
        <v>468</v>
      </c>
      <c r="BH75" s="12">
        <v>70</v>
      </c>
      <c r="BI75" s="12">
        <v>837</v>
      </c>
      <c r="BJ75" s="12">
        <v>32</v>
      </c>
      <c r="BK75" s="12">
        <v>108</v>
      </c>
      <c r="BL75" s="12">
        <v>5</v>
      </c>
      <c r="BM75" s="12">
        <v>13</v>
      </c>
      <c r="BN75" s="12">
        <v>176</v>
      </c>
      <c r="BO75" s="12">
        <v>47</v>
      </c>
      <c r="BP75" s="12">
        <v>1</v>
      </c>
      <c r="BQ75" s="12">
        <v>3</v>
      </c>
      <c r="BR75" s="12">
        <v>4</v>
      </c>
      <c r="BS75" s="12">
        <v>1165</v>
      </c>
      <c r="BT75" s="12">
        <v>1723</v>
      </c>
      <c r="BU75" s="12">
        <v>92</v>
      </c>
      <c r="BV75" s="12">
        <v>7</v>
      </c>
      <c r="BW75" s="12">
        <v>0</v>
      </c>
      <c r="BX75" s="12">
        <v>7</v>
      </c>
      <c r="BY75" s="12">
        <v>40</v>
      </c>
      <c r="BZ75" s="12">
        <v>5</v>
      </c>
      <c r="CA75" s="12">
        <v>78</v>
      </c>
      <c r="CB75" s="12">
        <v>79</v>
      </c>
      <c r="CC75" s="12">
        <v>33</v>
      </c>
      <c r="CD75" s="12">
        <v>110</v>
      </c>
      <c r="CE75" s="12">
        <v>113</v>
      </c>
      <c r="CF75" s="12">
        <v>142</v>
      </c>
      <c r="CG75" s="12">
        <v>151</v>
      </c>
      <c r="CH75" s="12">
        <v>41</v>
      </c>
      <c r="CI75" s="12">
        <v>75</v>
      </c>
      <c r="CJ75" s="12">
        <f t="shared" si="14"/>
        <v>10863</v>
      </c>
      <c r="CK75" s="12">
        <v>14</v>
      </c>
      <c r="CL75" s="12">
        <v>880</v>
      </c>
      <c r="CM75" s="12">
        <v>0</v>
      </c>
      <c r="CN75" s="12">
        <v>9</v>
      </c>
      <c r="CO75" s="12">
        <v>153</v>
      </c>
      <c r="CP75" s="12">
        <v>19</v>
      </c>
      <c r="CQ75" s="12">
        <v>13643</v>
      </c>
      <c r="CR75" s="12">
        <f t="shared" si="15"/>
        <v>14718</v>
      </c>
      <c r="CS75" s="12">
        <f t="shared" si="16"/>
        <v>25581</v>
      </c>
      <c r="CT75" s="12">
        <v>-615</v>
      </c>
      <c r="CU75" s="12">
        <f t="shared" si="17"/>
        <v>24966</v>
      </c>
    </row>
    <row r="76" spans="2:99">
      <c r="B76" s="13" t="s">
        <v>72</v>
      </c>
      <c r="C76" s="11" t="s">
        <v>153</v>
      </c>
      <c r="D76" s="12">
        <v>1</v>
      </c>
      <c r="E76" s="12">
        <v>0</v>
      </c>
      <c r="F76" s="12">
        <v>242</v>
      </c>
      <c r="G76" s="12">
        <v>29</v>
      </c>
      <c r="H76" s="12">
        <v>31</v>
      </c>
      <c r="I76" s="12">
        <v>0</v>
      </c>
      <c r="J76" s="12">
        <v>43</v>
      </c>
      <c r="K76" s="12">
        <v>0</v>
      </c>
      <c r="L76" s="12">
        <v>0</v>
      </c>
      <c r="M76" s="12">
        <v>235</v>
      </c>
      <c r="N76" s="12">
        <v>22</v>
      </c>
      <c r="O76" s="12">
        <v>11</v>
      </c>
      <c r="P76" s="12">
        <v>10</v>
      </c>
      <c r="Q76" s="12">
        <v>133</v>
      </c>
      <c r="R76" s="12">
        <v>29</v>
      </c>
      <c r="S76" s="12">
        <v>52</v>
      </c>
      <c r="T76" s="12">
        <v>17</v>
      </c>
      <c r="U76" s="12">
        <v>33</v>
      </c>
      <c r="V76" s="12">
        <v>24</v>
      </c>
      <c r="W76" s="12">
        <v>365</v>
      </c>
      <c r="X76" s="12">
        <v>7</v>
      </c>
      <c r="Y76" s="12">
        <v>2</v>
      </c>
      <c r="Z76" s="12">
        <v>8</v>
      </c>
      <c r="AA76" s="12">
        <v>14</v>
      </c>
      <c r="AB76" s="12">
        <v>5</v>
      </c>
      <c r="AC76" s="12">
        <v>78</v>
      </c>
      <c r="AD76" s="12">
        <v>1</v>
      </c>
      <c r="AE76" s="12">
        <v>7</v>
      </c>
      <c r="AF76" s="12">
        <v>19</v>
      </c>
      <c r="AG76" s="12">
        <v>21</v>
      </c>
      <c r="AH76" s="12">
        <v>0</v>
      </c>
      <c r="AI76" s="12">
        <v>0</v>
      </c>
      <c r="AJ76" s="12">
        <v>32</v>
      </c>
      <c r="AK76" s="12">
        <v>3</v>
      </c>
      <c r="AL76" s="12">
        <v>123</v>
      </c>
      <c r="AM76" s="12">
        <v>18</v>
      </c>
      <c r="AN76" s="12">
        <v>25</v>
      </c>
      <c r="AO76" s="12">
        <v>4</v>
      </c>
      <c r="AP76" s="12">
        <v>2</v>
      </c>
      <c r="AQ76" s="12">
        <v>3</v>
      </c>
      <c r="AR76" s="12">
        <v>282</v>
      </c>
      <c r="AS76" s="12">
        <v>11</v>
      </c>
      <c r="AT76" s="12">
        <v>48</v>
      </c>
      <c r="AU76" s="12">
        <v>58</v>
      </c>
      <c r="AV76" s="12">
        <v>17</v>
      </c>
      <c r="AW76" s="12">
        <v>0</v>
      </c>
      <c r="AX76" s="12">
        <v>11</v>
      </c>
      <c r="AY76" s="12">
        <v>336</v>
      </c>
      <c r="AZ76" s="12">
        <v>73</v>
      </c>
      <c r="BA76" s="12">
        <v>72</v>
      </c>
      <c r="BB76" s="12">
        <v>124</v>
      </c>
      <c r="BC76" s="12">
        <v>12</v>
      </c>
      <c r="BD76" s="12">
        <v>6</v>
      </c>
      <c r="BE76" s="12">
        <v>0</v>
      </c>
      <c r="BF76" s="12">
        <v>13</v>
      </c>
      <c r="BG76" s="12">
        <v>179</v>
      </c>
      <c r="BH76" s="12">
        <v>26</v>
      </c>
      <c r="BI76" s="12">
        <v>123</v>
      </c>
      <c r="BJ76" s="12">
        <v>8</v>
      </c>
      <c r="BK76" s="12">
        <v>1</v>
      </c>
      <c r="BL76" s="12">
        <v>2</v>
      </c>
      <c r="BM76" s="12">
        <v>19</v>
      </c>
      <c r="BN76" s="12">
        <v>1548</v>
      </c>
      <c r="BO76" s="12">
        <v>114</v>
      </c>
      <c r="BP76" s="12">
        <v>54</v>
      </c>
      <c r="BQ76" s="12">
        <v>5</v>
      </c>
      <c r="BR76" s="12">
        <v>11</v>
      </c>
      <c r="BS76" s="12">
        <v>64</v>
      </c>
      <c r="BT76" s="12">
        <v>0</v>
      </c>
      <c r="BU76" s="12">
        <v>9</v>
      </c>
      <c r="BV76" s="12">
        <v>379</v>
      </c>
      <c r="BW76" s="12">
        <v>4</v>
      </c>
      <c r="BX76" s="12">
        <v>22</v>
      </c>
      <c r="BY76" s="12">
        <v>364</v>
      </c>
      <c r="BZ76" s="12">
        <v>83</v>
      </c>
      <c r="CA76" s="12">
        <v>135</v>
      </c>
      <c r="CB76" s="12">
        <v>627</v>
      </c>
      <c r="CC76" s="12">
        <v>334</v>
      </c>
      <c r="CD76" s="12">
        <v>410</v>
      </c>
      <c r="CE76" s="12">
        <v>218</v>
      </c>
      <c r="CF76" s="12">
        <v>1241</v>
      </c>
      <c r="CG76" s="12">
        <v>440</v>
      </c>
      <c r="CH76" s="12">
        <v>1</v>
      </c>
      <c r="CI76" s="12">
        <v>91</v>
      </c>
      <c r="CJ76" s="12">
        <f t="shared" si="14"/>
        <v>9224</v>
      </c>
      <c r="CK76" s="12">
        <v>124</v>
      </c>
      <c r="CL76" s="12">
        <v>13298</v>
      </c>
      <c r="CM76" s="12">
        <v>0</v>
      </c>
      <c r="CN76" s="12">
        <v>10</v>
      </c>
      <c r="CO76" s="12">
        <v>82</v>
      </c>
      <c r="CP76" s="12">
        <v>4</v>
      </c>
      <c r="CQ76" s="12">
        <v>5375</v>
      </c>
      <c r="CR76" s="12">
        <f t="shared" si="15"/>
        <v>18893</v>
      </c>
      <c r="CS76" s="12">
        <f t="shared" si="16"/>
        <v>28117</v>
      </c>
      <c r="CT76" s="12">
        <v>-3943</v>
      </c>
      <c r="CU76" s="12">
        <f t="shared" si="17"/>
        <v>24174</v>
      </c>
    </row>
    <row r="77" spans="2:99">
      <c r="B77" s="13" t="s">
        <v>73</v>
      </c>
      <c r="C77" s="11" t="s">
        <v>251</v>
      </c>
      <c r="D77" s="12">
        <v>220</v>
      </c>
      <c r="E77" s="12">
        <v>813</v>
      </c>
      <c r="F77" s="12">
        <v>18</v>
      </c>
      <c r="G77" s="12">
        <v>13</v>
      </c>
      <c r="H77" s="12">
        <v>357</v>
      </c>
      <c r="I77" s="12">
        <v>0</v>
      </c>
      <c r="J77" s="12">
        <v>6</v>
      </c>
      <c r="K77" s="12">
        <v>0</v>
      </c>
      <c r="L77" s="12">
        <v>0</v>
      </c>
      <c r="M77" s="12">
        <v>2634</v>
      </c>
      <c r="N77" s="12">
        <v>91</v>
      </c>
      <c r="O77" s="12">
        <v>284</v>
      </c>
      <c r="P77" s="12">
        <v>113</v>
      </c>
      <c r="Q77" s="12">
        <v>57</v>
      </c>
      <c r="R77" s="12">
        <v>24</v>
      </c>
      <c r="S77" s="12">
        <v>390</v>
      </c>
      <c r="T77" s="12">
        <v>34</v>
      </c>
      <c r="U77" s="12">
        <v>97</v>
      </c>
      <c r="V77" s="12">
        <v>63</v>
      </c>
      <c r="W77" s="12">
        <v>96</v>
      </c>
      <c r="X77" s="12">
        <v>10</v>
      </c>
      <c r="Y77" s="12">
        <v>2</v>
      </c>
      <c r="Z77" s="12">
        <v>16</v>
      </c>
      <c r="AA77" s="12">
        <v>23</v>
      </c>
      <c r="AB77" s="12">
        <v>56</v>
      </c>
      <c r="AC77" s="12">
        <v>37</v>
      </c>
      <c r="AD77" s="12">
        <v>3</v>
      </c>
      <c r="AE77" s="12">
        <v>8</v>
      </c>
      <c r="AF77" s="12">
        <v>125</v>
      </c>
      <c r="AG77" s="12">
        <v>60</v>
      </c>
      <c r="AH77" s="12">
        <v>0</v>
      </c>
      <c r="AI77" s="12">
        <v>3</v>
      </c>
      <c r="AJ77" s="12">
        <v>59</v>
      </c>
      <c r="AK77" s="12">
        <v>1</v>
      </c>
      <c r="AL77" s="12">
        <v>29</v>
      </c>
      <c r="AM77" s="12">
        <v>15</v>
      </c>
      <c r="AN77" s="12">
        <v>15</v>
      </c>
      <c r="AO77" s="12">
        <v>18</v>
      </c>
      <c r="AP77" s="12">
        <v>2</v>
      </c>
      <c r="AQ77" s="12">
        <v>4</v>
      </c>
      <c r="AR77" s="12">
        <v>71</v>
      </c>
      <c r="AS77" s="12">
        <v>16</v>
      </c>
      <c r="AT77" s="12">
        <v>20</v>
      </c>
      <c r="AU77" s="12">
        <v>50</v>
      </c>
      <c r="AV77" s="12">
        <v>3</v>
      </c>
      <c r="AW77" s="12">
        <v>0</v>
      </c>
      <c r="AX77" s="12">
        <v>5</v>
      </c>
      <c r="AY77" s="12">
        <v>399</v>
      </c>
      <c r="AZ77" s="12">
        <v>39</v>
      </c>
      <c r="BA77" s="12">
        <v>26</v>
      </c>
      <c r="BB77" s="12">
        <v>198</v>
      </c>
      <c r="BC77" s="12">
        <v>39</v>
      </c>
      <c r="BD77" s="12">
        <v>3</v>
      </c>
      <c r="BE77" s="12">
        <v>0</v>
      </c>
      <c r="BF77" s="12">
        <v>35</v>
      </c>
      <c r="BG77" s="12">
        <v>369</v>
      </c>
      <c r="BH77" s="12">
        <v>58</v>
      </c>
      <c r="BI77" s="12">
        <v>256</v>
      </c>
      <c r="BJ77" s="12">
        <v>9</v>
      </c>
      <c r="BK77" s="12">
        <v>19</v>
      </c>
      <c r="BL77" s="12">
        <v>4</v>
      </c>
      <c r="BM77" s="12">
        <v>5</v>
      </c>
      <c r="BN77" s="12">
        <v>72</v>
      </c>
      <c r="BO77" s="12">
        <v>13</v>
      </c>
      <c r="BP77" s="12">
        <v>1</v>
      </c>
      <c r="BQ77" s="12">
        <v>3</v>
      </c>
      <c r="BR77" s="12">
        <v>1</v>
      </c>
      <c r="BS77" s="12">
        <v>28</v>
      </c>
      <c r="BT77" s="12">
        <v>163</v>
      </c>
      <c r="BU77" s="12">
        <v>6</v>
      </c>
      <c r="BV77" s="12">
        <v>14</v>
      </c>
      <c r="BW77" s="12">
        <v>1</v>
      </c>
      <c r="BX77" s="12">
        <v>9</v>
      </c>
      <c r="BY77" s="12">
        <v>6</v>
      </c>
      <c r="BZ77" s="12">
        <v>2</v>
      </c>
      <c r="CA77" s="12">
        <v>22</v>
      </c>
      <c r="CB77" s="12">
        <v>39</v>
      </c>
      <c r="CC77" s="12">
        <v>15</v>
      </c>
      <c r="CD77" s="12">
        <v>273</v>
      </c>
      <c r="CE77" s="12">
        <v>21</v>
      </c>
      <c r="CF77" s="12">
        <v>199</v>
      </c>
      <c r="CG77" s="12">
        <v>545</v>
      </c>
      <c r="CH77" s="12">
        <v>107</v>
      </c>
      <c r="CI77" s="12">
        <v>46</v>
      </c>
      <c r="CJ77" s="12">
        <f t="shared" si="14"/>
        <v>9006</v>
      </c>
      <c r="CK77" s="12">
        <v>170</v>
      </c>
      <c r="CL77" s="12">
        <v>3320</v>
      </c>
      <c r="CM77" s="12">
        <v>0</v>
      </c>
      <c r="CN77" s="12">
        <v>92</v>
      </c>
      <c r="CO77" s="12">
        <v>651</v>
      </c>
      <c r="CP77" s="12">
        <v>47</v>
      </c>
      <c r="CQ77" s="12">
        <v>0</v>
      </c>
      <c r="CR77" s="12">
        <f t="shared" si="15"/>
        <v>4280</v>
      </c>
      <c r="CS77" s="12">
        <f t="shared" si="16"/>
        <v>13286</v>
      </c>
      <c r="CT77" s="12">
        <v>-6226</v>
      </c>
      <c r="CU77" s="12">
        <f t="shared" si="17"/>
        <v>7060</v>
      </c>
    </row>
    <row r="78" spans="2:99">
      <c r="B78" s="13" t="s">
        <v>74</v>
      </c>
      <c r="C78" s="11" t="s">
        <v>252</v>
      </c>
      <c r="D78" s="12">
        <v>4</v>
      </c>
      <c r="E78" s="12">
        <v>0</v>
      </c>
      <c r="F78" s="12">
        <v>5</v>
      </c>
      <c r="G78" s="12">
        <v>0</v>
      </c>
      <c r="H78" s="12">
        <v>34</v>
      </c>
      <c r="I78" s="12">
        <v>0</v>
      </c>
      <c r="J78" s="12">
        <v>3</v>
      </c>
      <c r="K78" s="12">
        <v>0</v>
      </c>
      <c r="L78" s="12">
        <v>0</v>
      </c>
      <c r="M78" s="12">
        <v>538</v>
      </c>
      <c r="N78" s="12">
        <v>38</v>
      </c>
      <c r="O78" s="12">
        <v>18</v>
      </c>
      <c r="P78" s="12">
        <v>48</v>
      </c>
      <c r="Q78" s="12">
        <v>133</v>
      </c>
      <c r="R78" s="12">
        <v>39</v>
      </c>
      <c r="S78" s="12">
        <v>43</v>
      </c>
      <c r="T78" s="12">
        <v>58</v>
      </c>
      <c r="U78" s="12">
        <v>243</v>
      </c>
      <c r="V78" s="12">
        <v>85</v>
      </c>
      <c r="W78" s="12">
        <v>66</v>
      </c>
      <c r="X78" s="12">
        <v>83</v>
      </c>
      <c r="Y78" s="12">
        <v>8</v>
      </c>
      <c r="Z78" s="12">
        <v>25</v>
      </c>
      <c r="AA78" s="12">
        <v>34</v>
      </c>
      <c r="AB78" s="12">
        <v>14</v>
      </c>
      <c r="AC78" s="12">
        <v>78</v>
      </c>
      <c r="AD78" s="12">
        <v>1</v>
      </c>
      <c r="AE78" s="12">
        <v>6</v>
      </c>
      <c r="AF78" s="12">
        <v>148</v>
      </c>
      <c r="AG78" s="12">
        <v>227</v>
      </c>
      <c r="AH78" s="12">
        <v>0</v>
      </c>
      <c r="AI78" s="12">
        <v>21</v>
      </c>
      <c r="AJ78" s="12">
        <v>77</v>
      </c>
      <c r="AK78" s="12">
        <v>7</v>
      </c>
      <c r="AL78" s="12">
        <v>62</v>
      </c>
      <c r="AM78" s="12">
        <v>0</v>
      </c>
      <c r="AN78" s="12">
        <v>30</v>
      </c>
      <c r="AO78" s="12">
        <v>5</v>
      </c>
      <c r="AP78" s="12">
        <v>8</v>
      </c>
      <c r="AQ78" s="12">
        <v>16</v>
      </c>
      <c r="AR78" s="12">
        <v>206</v>
      </c>
      <c r="AS78" s="12">
        <v>46</v>
      </c>
      <c r="AT78" s="12">
        <v>65</v>
      </c>
      <c r="AU78" s="12">
        <v>177</v>
      </c>
      <c r="AV78" s="12">
        <v>9</v>
      </c>
      <c r="AW78" s="12">
        <v>0</v>
      </c>
      <c r="AX78" s="12">
        <v>11</v>
      </c>
      <c r="AY78" s="12">
        <v>454</v>
      </c>
      <c r="AZ78" s="12">
        <v>100</v>
      </c>
      <c r="BA78" s="12">
        <v>524</v>
      </c>
      <c r="BB78" s="12">
        <v>1146</v>
      </c>
      <c r="BC78" s="12">
        <v>18</v>
      </c>
      <c r="BD78" s="12">
        <v>2</v>
      </c>
      <c r="BE78" s="12">
        <v>22</v>
      </c>
      <c r="BF78" s="12">
        <v>638</v>
      </c>
      <c r="BG78" s="12">
        <v>0</v>
      </c>
      <c r="BH78" s="12">
        <v>0</v>
      </c>
      <c r="BI78" s="12">
        <v>0</v>
      </c>
      <c r="BJ78" s="12">
        <v>0</v>
      </c>
      <c r="BK78" s="12">
        <v>0</v>
      </c>
      <c r="BL78" s="12">
        <v>0</v>
      </c>
      <c r="BM78" s="12">
        <v>0</v>
      </c>
      <c r="BN78" s="12">
        <v>2737</v>
      </c>
      <c r="BO78" s="12">
        <v>4</v>
      </c>
      <c r="BP78" s="12">
        <v>0</v>
      </c>
      <c r="BQ78" s="12">
        <v>0</v>
      </c>
      <c r="BR78" s="12">
        <v>1048</v>
      </c>
      <c r="BS78" s="12">
        <v>4787</v>
      </c>
      <c r="BT78" s="12">
        <v>12756</v>
      </c>
      <c r="BU78" s="12">
        <v>837</v>
      </c>
      <c r="BV78" s="12">
        <f>6416+1</f>
        <v>6417</v>
      </c>
      <c r="BW78" s="12">
        <v>27</v>
      </c>
      <c r="BX78" s="12">
        <v>0</v>
      </c>
      <c r="BY78" s="12">
        <v>0</v>
      </c>
      <c r="BZ78" s="12">
        <v>0</v>
      </c>
      <c r="CA78" s="12">
        <v>21</v>
      </c>
      <c r="CB78" s="12">
        <v>0</v>
      </c>
      <c r="CC78" s="12">
        <v>2</v>
      </c>
      <c r="CD78" s="12">
        <v>0</v>
      </c>
      <c r="CE78" s="12">
        <v>0</v>
      </c>
      <c r="CF78" s="12">
        <v>38</v>
      </c>
      <c r="CG78" s="12">
        <v>1615</v>
      </c>
      <c r="CH78" s="12">
        <v>0</v>
      </c>
      <c r="CI78" s="12">
        <v>68</v>
      </c>
      <c r="CJ78" s="12">
        <f t="shared" si="14"/>
        <v>35980</v>
      </c>
      <c r="CK78" s="12">
        <v>36</v>
      </c>
      <c r="CL78" s="12">
        <v>9724</v>
      </c>
      <c r="CM78" s="12">
        <v>-572</v>
      </c>
      <c r="CN78" s="12">
        <v>0</v>
      </c>
      <c r="CO78" s="12">
        <v>0</v>
      </c>
      <c r="CP78" s="12">
        <v>0</v>
      </c>
      <c r="CQ78" s="12">
        <v>1310</v>
      </c>
      <c r="CR78" s="12">
        <f t="shared" si="15"/>
        <v>10498</v>
      </c>
      <c r="CS78" s="12">
        <f t="shared" si="16"/>
        <v>46478</v>
      </c>
      <c r="CT78" s="12">
        <v>-9723</v>
      </c>
      <c r="CU78" s="12">
        <f t="shared" si="17"/>
        <v>36755</v>
      </c>
    </row>
    <row r="79" spans="2:99">
      <c r="B79" s="13" t="s">
        <v>75</v>
      </c>
      <c r="C79" s="11" t="s">
        <v>253</v>
      </c>
      <c r="D79" s="12">
        <v>13</v>
      </c>
      <c r="E79" s="12">
        <v>0</v>
      </c>
      <c r="F79" s="12">
        <v>30</v>
      </c>
      <c r="G79" s="12">
        <v>71</v>
      </c>
      <c r="H79" s="12">
        <v>141</v>
      </c>
      <c r="I79" s="12">
        <v>0</v>
      </c>
      <c r="J79" s="12">
        <v>111</v>
      </c>
      <c r="K79" s="12">
        <v>0</v>
      </c>
      <c r="L79" s="12">
        <v>0</v>
      </c>
      <c r="M79" s="12">
        <v>490</v>
      </c>
      <c r="N79" s="12">
        <v>161</v>
      </c>
      <c r="O79" s="12">
        <v>17</v>
      </c>
      <c r="P79" s="12">
        <v>63</v>
      </c>
      <c r="Q79" s="12">
        <v>107</v>
      </c>
      <c r="R79" s="12">
        <v>49</v>
      </c>
      <c r="S79" s="12">
        <v>149</v>
      </c>
      <c r="T79" s="12">
        <v>109</v>
      </c>
      <c r="U79" s="12">
        <v>58</v>
      </c>
      <c r="V79" s="12">
        <v>51</v>
      </c>
      <c r="W79" s="12">
        <v>336</v>
      </c>
      <c r="X79" s="12">
        <v>50</v>
      </c>
      <c r="Y79" s="12">
        <v>8</v>
      </c>
      <c r="Z79" s="12">
        <v>12</v>
      </c>
      <c r="AA79" s="12">
        <v>52</v>
      </c>
      <c r="AB79" s="12">
        <v>11</v>
      </c>
      <c r="AC79" s="12">
        <v>606</v>
      </c>
      <c r="AD79" s="12">
        <v>7</v>
      </c>
      <c r="AE79" s="12">
        <v>10</v>
      </c>
      <c r="AF79" s="12">
        <v>187</v>
      </c>
      <c r="AG79" s="12">
        <v>122</v>
      </c>
      <c r="AH79" s="12">
        <v>20</v>
      </c>
      <c r="AI79" s="12">
        <v>4</v>
      </c>
      <c r="AJ79" s="12">
        <v>237</v>
      </c>
      <c r="AK79" s="12">
        <v>3</v>
      </c>
      <c r="AL79" s="12">
        <v>68</v>
      </c>
      <c r="AM79" s="12">
        <v>4</v>
      </c>
      <c r="AN79" s="12">
        <v>13</v>
      </c>
      <c r="AO79" s="12">
        <v>13</v>
      </c>
      <c r="AP79" s="12">
        <v>4</v>
      </c>
      <c r="AQ79" s="12">
        <v>28</v>
      </c>
      <c r="AR79" s="12">
        <v>385</v>
      </c>
      <c r="AS79" s="12">
        <v>48</v>
      </c>
      <c r="AT79" s="12">
        <v>104</v>
      </c>
      <c r="AU79" s="12">
        <v>257</v>
      </c>
      <c r="AV79" s="12">
        <v>24</v>
      </c>
      <c r="AW79" s="12">
        <v>0</v>
      </c>
      <c r="AX79" s="12">
        <v>17</v>
      </c>
      <c r="AY79" s="12">
        <v>785</v>
      </c>
      <c r="AZ79" s="12">
        <v>165</v>
      </c>
      <c r="BA79" s="12">
        <v>44</v>
      </c>
      <c r="BB79" s="12">
        <v>88</v>
      </c>
      <c r="BC79" s="12">
        <v>118</v>
      </c>
      <c r="BD79" s="12">
        <v>6</v>
      </c>
      <c r="BE79" s="12">
        <v>14</v>
      </c>
      <c r="BF79" s="12">
        <v>118</v>
      </c>
      <c r="BG79" s="12">
        <v>1182</v>
      </c>
      <c r="BH79" s="12">
        <v>458</v>
      </c>
      <c r="BI79" s="12">
        <v>2768</v>
      </c>
      <c r="BJ79" s="12">
        <v>25</v>
      </c>
      <c r="BK79" s="12">
        <v>23</v>
      </c>
      <c r="BL79" s="12">
        <v>76</v>
      </c>
      <c r="BM79" s="12">
        <v>223</v>
      </c>
      <c r="BN79" s="12">
        <v>12928</v>
      </c>
      <c r="BO79" s="12">
        <v>5251</v>
      </c>
      <c r="BP79" s="12">
        <v>225</v>
      </c>
      <c r="BQ79" s="12">
        <v>4</v>
      </c>
      <c r="BR79" s="12">
        <v>19</v>
      </c>
      <c r="BS79" s="12">
        <v>1386</v>
      </c>
      <c r="BT79" s="12">
        <v>0</v>
      </c>
      <c r="BU79" s="12">
        <v>128</v>
      </c>
      <c r="BV79" s="12">
        <v>214</v>
      </c>
      <c r="BW79" s="12">
        <v>70</v>
      </c>
      <c r="BX79" s="12">
        <v>263</v>
      </c>
      <c r="BY79" s="12">
        <v>2023</v>
      </c>
      <c r="BZ79" s="12">
        <v>1453</v>
      </c>
      <c r="CA79" s="12">
        <v>3815</v>
      </c>
      <c r="CB79" s="12">
        <v>1436</v>
      </c>
      <c r="CC79" s="12">
        <v>1550</v>
      </c>
      <c r="CD79" s="12">
        <v>1898</v>
      </c>
      <c r="CE79" s="12">
        <v>2848</v>
      </c>
      <c r="CF79" s="12">
        <v>4446</v>
      </c>
      <c r="CG79" s="12">
        <v>2972</v>
      </c>
      <c r="CH79" s="12">
        <v>0</v>
      </c>
      <c r="CI79" s="12">
        <v>855</v>
      </c>
      <c r="CJ79" s="12">
        <f t="shared" si="14"/>
        <v>54127</v>
      </c>
      <c r="CK79" s="12">
        <v>155</v>
      </c>
      <c r="CL79" s="12">
        <v>63253</v>
      </c>
      <c r="CM79" s="12">
        <v>0</v>
      </c>
      <c r="CN79" s="12">
        <v>0</v>
      </c>
      <c r="CO79" s="12">
        <v>0</v>
      </c>
      <c r="CP79" s="12">
        <v>0</v>
      </c>
      <c r="CQ79" s="12">
        <v>0</v>
      </c>
      <c r="CR79" s="12">
        <f t="shared" si="15"/>
        <v>63408</v>
      </c>
      <c r="CS79" s="12">
        <f t="shared" si="16"/>
        <v>117535</v>
      </c>
      <c r="CT79" s="12">
        <v>-9024</v>
      </c>
      <c r="CU79" s="12">
        <f t="shared" si="17"/>
        <v>108511</v>
      </c>
    </row>
    <row r="80" spans="2:99">
      <c r="B80" s="13" t="s">
        <v>76</v>
      </c>
      <c r="C80" s="11" t="s">
        <v>254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>
        <v>0</v>
      </c>
      <c r="BI80" s="12">
        <v>0</v>
      </c>
      <c r="BJ80" s="12">
        <v>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2">
        <v>0</v>
      </c>
      <c r="BT80" s="12">
        <v>0</v>
      </c>
      <c r="BU80" s="12">
        <v>0</v>
      </c>
      <c r="BV80" s="12">
        <v>0</v>
      </c>
      <c r="BW80" s="12">
        <v>0</v>
      </c>
      <c r="BX80" s="12">
        <v>0</v>
      </c>
      <c r="BY80" s="12">
        <v>0</v>
      </c>
      <c r="BZ80" s="12">
        <v>0</v>
      </c>
      <c r="CA80" s="12">
        <v>23</v>
      </c>
      <c r="CB80" s="12">
        <v>1</v>
      </c>
      <c r="CC80" s="12">
        <v>0</v>
      </c>
      <c r="CD80" s="12">
        <v>0</v>
      </c>
      <c r="CE80" s="12">
        <v>0</v>
      </c>
      <c r="CF80" s="12">
        <v>10854</v>
      </c>
      <c r="CG80" s="12">
        <v>0</v>
      </c>
      <c r="CH80" s="12">
        <v>0</v>
      </c>
      <c r="CI80" s="12">
        <v>195</v>
      </c>
      <c r="CJ80" s="12">
        <f t="shared" si="14"/>
        <v>11073</v>
      </c>
      <c r="CK80" s="12">
        <v>183</v>
      </c>
      <c r="CL80" s="12">
        <v>13262</v>
      </c>
      <c r="CM80" s="12">
        <v>0</v>
      </c>
      <c r="CN80" s="12">
        <v>0</v>
      </c>
      <c r="CO80" s="12">
        <v>0</v>
      </c>
      <c r="CP80" s="12">
        <v>0</v>
      </c>
      <c r="CQ80" s="12">
        <v>0</v>
      </c>
      <c r="CR80" s="12">
        <f t="shared" si="15"/>
        <v>13445</v>
      </c>
      <c r="CS80" s="12">
        <f t="shared" si="16"/>
        <v>24518</v>
      </c>
      <c r="CT80" s="12">
        <v>0</v>
      </c>
      <c r="CU80" s="12">
        <f t="shared" si="17"/>
        <v>24518</v>
      </c>
    </row>
    <row r="81" spans="2:99">
      <c r="B81" s="13" t="s">
        <v>77</v>
      </c>
      <c r="C81" s="11" t="s">
        <v>255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>
        <v>0</v>
      </c>
      <c r="BI81" s="12">
        <v>0</v>
      </c>
      <c r="BJ81" s="12">
        <v>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2">
        <v>0</v>
      </c>
      <c r="BT81" s="12">
        <v>0</v>
      </c>
      <c r="BU81" s="12">
        <v>0</v>
      </c>
      <c r="BV81" s="12">
        <v>0</v>
      </c>
      <c r="BW81" s="12">
        <v>0</v>
      </c>
      <c r="BX81" s="12">
        <v>0</v>
      </c>
      <c r="BY81" s="12">
        <v>0</v>
      </c>
      <c r="BZ81" s="12">
        <v>0</v>
      </c>
      <c r="CA81" s="12">
        <v>0</v>
      </c>
      <c r="CB81" s="12">
        <v>0</v>
      </c>
      <c r="CC81" s="12">
        <v>0</v>
      </c>
      <c r="CD81" s="12">
        <v>0</v>
      </c>
      <c r="CE81" s="12">
        <v>0</v>
      </c>
      <c r="CF81" s="12">
        <v>0</v>
      </c>
      <c r="CG81" s="12">
        <v>0</v>
      </c>
      <c r="CH81" s="12">
        <v>0</v>
      </c>
      <c r="CI81" s="12">
        <v>1570</v>
      </c>
      <c r="CJ81" s="12">
        <f t="shared" si="14"/>
        <v>1570</v>
      </c>
      <c r="CK81" s="12">
        <v>0</v>
      </c>
      <c r="CL81" s="12">
        <v>9438</v>
      </c>
      <c r="CM81" s="12">
        <v>381687</v>
      </c>
      <c r="CN81" s="12">
        <v>0</v>
      </c>
      <c r="CO81" s="12">
        <v>0</v>
      </c>
      <c r="CP81" s="12">
        <v>0</v>
      </c>
      <c r="CQ81" s="12">
        <v>0</v>
      </c>
      <c r="CR81" s="12">
        <f t="shared" si="15"/>
        <v>391125</v>
      </c>
      <c r="CS81" s="12">
        <f t="shared" si="16"/>
        <v>392695</v>
      </c>
      <c r="CT81" s="12">
        <v>0</v>
      </c>
      <c r="CU81" s="12">
        <f t="shared" si="17"/>
        <v>392695</v>
      </c>
    </row>
    <row r="82" spans="2:99">
      <c r="B82" s="13" t="s">
        <v>78</v>
      </c>
      <c r="C82" s="11" t="s">
        <v>256</v>
      </c>
      <c r="D82" s="12">
        <v>0</v>
      </c>
      <c r="E82" s="12">
        <v>0</v>
      </c>
      <c r="F82" s="12">
        <v>4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152</v>
      </c>
      <c r="N82" s="12">
        <v>9</v>
      </c>
      <c r="O82" s="12">
        <v>3</v>
      </c>
      <c r="P82" s="12">
        <v>2</v>
      </c>
      <c r="Q82" s="12">
        <v>3</v>
      </c>
      <c r="R82" s="12">
        <v>7</v>
      </c>
      <c r="S82" s="12">
        <v>38</v>
      </c>
      <c r="T82" s="12">
        <v>10</v>
      </c>
      <c r="U82" s="12">
        <v>35</v>
      </c>
      <c r="V82" s="12">
        <v>0</v>
      </c>
      <c r="W82" s="12">
        <v>5</v>
      </c>
      <c r="X82" s="12">
        <v>2</v>
      </c>
      <c r="Y82" s="12">
        <v>0</v>
      </c>
      <c r="Z82" s="12">
        <v>5</v>
      </c>
      <c r="AA82" s="12">
        <v>16</v>
      </c>
      <c r="AB82" s="12">
        <v>0</v>
      </c>
      <c r="AC82" s="12">
        <v>148</v>
      </c>
      <c r="AD82" s="12">
        <v>0</v>
      </c>
      <c r="AE82" s="12">
        <v>0</v>
      </c>
      <c r="AF82" s="12">
        <v>3</v>
      </c>
      <c r="AG82" s="12">
        <v>158</v>
      </c>
      <c r="AH82" s="12">
        <v>0</v>
      </c>
      <c r="AI82" s="12">
        <v>0</v>
      </c>
      <c r="AJ82" s="12">
        <v>53</v>
      </c>
      <c r="AK82" s="12">
        <v>3</v>
      </c>
      <c r="AL82" s="12">
        <v>59</v>
      </c>
      <c r="AM82" s="12">
        <v>0</v>
      </c>
      <c r="AN82" s="12">
        <v>0</v>
      </c>
      <c r="AO82" s="12">
        <v>6</v>
      </c>
      <c r="AP82" s="12">
        <v>0</v>
      </c>
      <c r="AQ82" s="12">
        <v>7</v>
      </c>
      <c r="AR82" s="12">
        <v>99</v>
      </c>
      <c r="AS82" s="12">
        <v>18</v>
      </c>
      <c r="AT82" s="12">
        <v>47</v>
      </c>
      <c r="AU82" s="12">
        <v>164</v>
      </c>
      <c r="AV82" s="12">
        <v>17</v>
      </c>
      <c r="AW82" s="12">
        <v>0</v>
      </c>
      <c r="AX82" s="12">
        <v>37</v>
      </c>
      <c r="AY82" s="12">
        <v>692</v>
      </c>
      <c r="AZ82" s="12">
        <v>122</v>
      </c>
      <c r="BA82" s="12">
        <v>304</v>
      </c>
      <c r="BB82" s="12">
        <v>237</v>
      </c>
      <c r="BC82" s="12">
        <v>103</v>
      </c>
      <c r="BD82" s="12">
        <v>2</v>
      </c>
      <c r="BE82" s="12">
        <v>6</v>
      </c>
      <c r="BF82" s="12">
        <v>0</v>
      </c>
      <c r="BG82" s="12">
        <v>245</v>
      </c>
      <c r="BH82" s="12">
        <v>33</v>
      </c>
      <c r="BI82" s="12">
        <v>276</v>
      </c>
      <c r="BJ82" s="12">
        <v>34</v>
      </c>
      <c r="BK82" s="12">
        <v>31</v>
      </c>
      <c r="BL82" s="12">
        <v>0</v>
      </c>
      <c r="BM82" s="12">
        <v>95</v>
      </c>
      <c r="BN82" s="12">
        <v>992</v>
      </c>
      <c r="BO82" s="12">
        <v>203</v>
      </c>
      <c r="BP82" s="12">
        <v>11</v>
      </c>
      <c r="BQ82" s="12">
        <v>0</v>
      </c>
      <c r="BR82" s="12">
        <v>536</v>
      </c>
      <c r="BS82" s="12">
        <v>128</v>
      </c>
      <c r="BT82" s="12">
        <v>8</v>
      </c>
      <c r="BU82" s="12">
        <v>17</v>
      </c>
      <c r="BV82" s="12">
        <v>23</v>
      </c>
      <c r="BW82" s="12">
        <v>4</v>
      </c>
      <c r="BX82" s="12">
        <v>26</v>
      </c>
      <c r="BY82" s="12">
        <v>1405</v>
      </c>
      <c r="BZ82" s="12">
        <v>42</v>
      </c>
      <c r="CA82" s="12">
        <v>0</v>
      </c>
      <c r="CB82" s="12">
        <v>0</v>
      </c>
      <c r="CC82" s="12">
        <v>0</v>
      </c>
      <c r="CD82" s="12">
        <v>15</v>
      </c>
      <c r="CE82" s="12">
        <v>0</v>
      </c>
      <c r="CF82" s="12">
        <v>347</v>
      </c>
      <c r="CG82" s="12">
        <v>8</v>
      </c>
      <c r="CH82" s="12">
        <v>0</v>
      </c>
      <c r="CI82" s="12">
        <v>17</v>
      </c>
      <c r="CJ82" s="12">
        <f t="shared" si="14"/>
        <v>7072</v>
      </c>
      <c r="CK82" s="12">
        <v>0</v>
      </c>
      <c r="CL82" s="12">
        <v>89891</v>
      </c>
      <c r="CM82" s="12">
        <v>216808</v>
      </c>
      <c r="CN82" s="12">
        <v>0</v>
      </c>
      <c r="CO82" s="12">
        <v>0</v>
      </c>
      <c r="CP82" s="12">
        <v>0</v>
      </c>
      <c r="CQ82" s="12">
        <v>0</v>
      </c>
      <c r="CR82" s="12">
        <f t="shared" si="15"/>
        <v>306699</v>
      </c>
      <c r="CS82" s="12">
        <f t="shared" si="16"/>
        <v>313771</v>
      </c>
      <c r="CT82" s="12">
        <v>-149</v>
      </c>
      <c r="CU82" s="12">
        <f t="shared" si="17"/>
        <v>313622</v>
      </c>
    </row>
    <row r="83" spans="2:99">
      <c r="B83" s="13" t="s">
        <v>79</v>
      </c>
      <c r="C83" s="11" t="s">
        <v>257</v>
      </c>
      <c r="D83" s="12">
        <v>73</v>
      </c>
      <c r="E83" s="12">
        <v>33</v>
      </c>
      <c r="F83" s="12">
        <v>0</v>
      </c>
      <c r="G83" s="12">
        <v>0</v>
      </c>
      <c r="H83" s="12">
        <v>8</v>
      </c>
      <c r="I83" s="12">
        <v>0</v>
      </c>
      <c r="J83" s="12">
        <v>0</v>
      </c>
      <c r="K83" s="12">
        <v>0</v>
      </c>
      <c r="L83" s="12">
        <v>0</v>
      </c>
      <c r="M83" s="12">
        <v>360</v>
      </c>
      <c r="N83" s="12">
        <v>166</v>
      </c>
      <c r="O83" s="12">
        <v>16</v>
      </c>
      <c r="P83" s="12">
        <v>42</v>
      </c>
      <c r="Q83" s="12">
        <v>95</v>
      </c>
      <c r="R83" s="12">
        <v>17</v>
      </c>
      <c r="S83" s="12">
        <v>59</v>
      </c>
      <c r="T83" s="12">
        <v>82</v>
      </c>
      <c r="U83" s="12">
        <v>179</v>
      </c>
      <c r="V83" s="12">
        <v>13</v>
      </c>
      <c r="W83" s="12">
        <v>49</v>
      </c>
      <c r="X83" s="12">
        <v>206</v>
      </c>
      <c r="Y83" s="12">
        <v>35</v>
      </c>
      <c r="Z83" s="12">
        <v>101</v>
      </c>
      <c r="AA83" s="12">
        <v>115</v>
      </c>
      <c r="AB83" s="12">
        <v>95</v>
      </c>
      <c r="AC83" s="12">
        <v>1401</v>
      </c>
      <c r="AD83" s="12">
        <v>1</v>
      </c>
      <c r="AE83" s="12">
        <v>4</v>
      </c>
      <c r="AF83" s="12">
        <v>72</v>
      </c>
      <c r="AG83" s="12">
        <v>161</v>
      </c>
      <c r="AH83" s="12">
        <v>0</v>
      </c>
      <c r="AI83" s="12">
        <v>7</v>
      </c>
      <c r="AJ83" s="12">
        <v>167</v>
      </c>
      <c r="AK83" s="12">
        <v>6</v>
      </c>
      <c r="AL83" s="12">
        <v>168</v>
      </c>
      <c r="AM83" s="12">
        <v>13</v>
      </c>
      <c r="AN83" s="12">
        <v>59</v>
      </c>
      <c r="AO83" s="12">
        <v>27</v>
      </c>
      <c r="AP83" s="12">
        <v>8</v>
      </c>
      <c r="AQ83" s="12">
        <v>49</v>
      </c>
      <c r="AR83" s="12">
        <v>247</v>
      </c>
      <c r="AS83" s="12">
        <v>49</v>
      </c>
      <c r="AT83" s="12">
        <v>266</v>
      </c>
      <c r="AU83" s="12">
        <v>1190</v>
      </c>
      <c r="AV83" s="12">
        <v>26</v>
      </c>
      <c r="AW83" s="12">
        <v>11</v>
      </c>
      <c r="AX83" s="12">
        <v>135</v>
      </c>
      <c r="AY83" s="12">
        <v>22725</v>
      </c>
      <c r="AZ83" s="12">
        <v>981</v>
      </c>
      <c r="BA83" s="12">
        <v>848</v>
      </c>
      <c r="BB83" s="12">
        <v>4090</v>
      </c>
      <c r="BC83" s="12">
        <v>245</v>
      </c>
      <c r="BD83" s="12">
        <v>27</v>
      </c>
      <c r="BE83" s="12">
        <v>46</v>
      </c>
      <c r="BF83" s="12">
        <v>230</v>
      </c>
      <c r="BG83" s="12">
        <v>464</v>
      </c>
      <c r="BH83" s="12">
        <v>79</v>
      </c>
      <c r="BI83" s="12">
        <v>365</v>
      </c>
      <c r="BJ83" s="12">
        <v>233</v>
      </c>
      <c r="BK83" s="12">
        <v>52</v>
      </c>
      <c r="BL83" s="12">
        <v>0</v>
      </c>
      <c r="BM83" s="12">
        <v>0</v>
      </c>
      <c r="BN83" s="12">
        <v>88</v>
      </c>
      <c r="BO83" s="12">
        <v>0</v>
      </c>
      <c r="BP83" s="12">
        <v>0</v>
      </c>
      <c r="BQ83" s="12">
        <v>0</v>
      </c>
      <c r="BR83" s="12">
        <v>3</v>
      </c>
      <c r="BS83" s="12">
        <v>83</v>
      </c>
      <c r="BT83" s="12">
        <v>0</v>
      </c>
      <c r="BU83" s="12">
        <v>1</v>
      </c>
      <c r="BV83" s="12">
        <v>0</v>
      </c>
      <c r="BW83" s="12">
        <v>10</v>
      </c>
      <c r="BX83" s="12">
        <v>37</v>
      </c>
      <c r="BY83" s="12">
        <v>1023</v>
      </c>
      <c r="BZ83" s="12">
        <v>0</v>
      </c>
      <c r="CA83" s="12">
        <v>0</v>
      </c>
      <c r="CB83" s="12">
        <v>0</v>
      </c>
      <c r="CC83" s="12">
        <v>0</v>
      </c>
      <c r="CD83" s="12">
        <v>0</v>
      </c>
      <c r="CE83" s="12">
        <v>0</v>
      </c>
      <c r="CF83" s="12">
        <v>447</v>
      </c>
      <c r="CG83" s="12">
        <v>2</v>
      </c>
      <c r="CH83" s="12">
        <v>0</v>
      </c>
      <c r="CI83" s="12">
        <v>47</v>
      </c>
      <c r="CJ83" s="12">
        <f t="shared" si="14"/>
        <v>37937</v>
      </c>
      <c r="CK83" s="12">
        <v>0</v>
      </c>
      <c r="CL83" s="12">
        <v>116</v>
      </c>
      <c r="CM83" s="12">
        <v>7082</v>
      </c>
      <c r="CN83" s="12">
        <v>0</v>
      </c>
      <c r="CO83" s="12">
        <v>0</v>
      </c>
      <c r="CP83" s="12">
        <v>0</v>
      </c>
      <c r="CQ83" s="12">
        <v>0</v>
      </c>
      <c r="CR83" s="12">
        <f t="shared" si="15"/>
        <v>7198</v>
      </c>
      <c r="CS83" s="12">
        <f t="shared" si="16"/>
        <v>45135</v>
      </c>
      <c r="CT83" s="12">
        <v>-3429</v>
      </c>
      <c r="CU83" s="12">
        <f t="shared" si="17"/>
        <v>41706</v>
      </c>
    </row>
    <row r="84" spans="2:99">
      <c r="B84" s="13" t="s">
        <v>80</v>
      </c>
      <c r="C84" s="11" t="s">
        <v>258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>
        <v>0</v>
      </c>
      <c r="BI84" s="12">
        <v>0</v>
      </c>
      <c r="BJ84" s="12">
        <v>0</v>
      </c>
      <c r="BK84" s="12">
        <v>0</v>
      </c>
      <c r="BL84" s="12">
        <v>0</v>
      </c>
      <c r="BM84" s="12">
        <v>0</v>
      </c>
      <c r="BN84" s="12">
        <v>89</v>
      </c>
      <c r="BO84" s="12">
        <v>0</v>
      </c>
      <c r="BP84" s="12">
        <v>0</v>
      </c>
      <c r="BQ84" s="12">
        <v>2</v>
      </c>
      <c r="BR84" s="12">
        <v>2112</v>
      </c>
      <c r="BS84" s="12">
        <v>20</v>
      </c>
      <c r="BT84" s="12">
        <v>0</v>
      </c>
      <c r="BU84" s="12">
        <v>3</v>
      </c>
      <c r="BV84" s="12">
        <v>0</v>
      </c>
      <c r="BW84" s="12">
        <v>233</v>
      </c>
      <c r="BX84" s="12">
        <v>0</v>
      </c>
      <c r="BY84" s="12">
        <v>3</v>
      </c>
      <c r="BZ84" s="12">
        <v>2</v>
      </c>
      <c r="CA84" s="12">
        <v>7</v>
      </c>
      <c r="CB84" s="12">
        <v>0</v>
      </c>
      <c r="CC84" s="12">
        <v>2</v>
      </c>
      <c r="CD84" s="12">
        <v>1341</v>
      </c>
      <c r="CE84" s="12">
        <v>0</v>
      </c>
      <c r="CF84" s="12">
        <v>12</v>
      </c>
      <c r="CG84" s="12">
        <v>4</v>
      </c>
      <c r="CH84" s="12">
        <v>0</v>
      </c>
      <c r="CI84" s="12">
        <v>2</v>
      </c>
      <c r="CJ84" s="12">
        <f t="shared" si="14"/>
        <v>3832</v>
      </c>
      <c r="CK84" s="12">
        <v>5280</v>
      </c>
      <c r="CL84" s="12">
        <v>409629</v>
      </c>
      <c r="CM84" s="10">
        <v>65256</v>
      </c>
      <c r="CN84" s="12">
        <v>0</v>
      </c>
      <c r="CO84" s="12">
        <v>0</v>
      </c>
      <c r="CP84" s="12">
        <v>0</v>
      </c>
      <c r="CQ84" s="12">
        <v>2573</v>
      </c>
      <c r="CR84" s="12">
        <f t="shared" si="15"/>
        <v>482738</v>
      </c>
      <c r="CS84" s="12">
        <f t="shared" si="16"/>
        <v>486570</v>
      </c>
      <c r="CT84" s="12">
        <v>0</v>
      </c>
      <c r="CU84" s="12">
        <f t="shared" si="17"/>
        <v>486570</v>
      </c>
    </row>
    <row r="85" spans="2:99">
      <c r="B85" s="13" t="s">
        <v>81</v>
      </c>
      <c r="C85" s="11" t="s">
        <v>259</v>
      </c>
      <c r="D85" s="12">
        <v>0</v>
      </c>
      <c r="E85" s="12">
        <v>0</v>
      </c>
      <c r="F85" s="12">
        <v>0</v>
      </c>
      <c r="G85" s="12">
        <v>28</v>
      </c>
      <c r="H85" s="12">
        <v>316</v>
      </c>
      <c r="I85" s="12">
        <v>0</v>
      </c>
      <c r="J85" s="12">
        <v>279</v>
      </c>
      <c r="K85" s="12">
        <v>0</v>
      </c>
      <c r="L85" s="12">
        <v>0</v>
      </c>
      <c r="M85" s="12">
        <v>823</v>
      </c>
      <c r="N85" s="12">
        <v>512</v>
      </c>
      <c r="O85" s="12">
        <v>84</v>
      </c>
      <c r="P85" s="12">
        <v>188</v>
      </c>
      <c r="Q85" s="12">
        <v>509</v>
      </c>
      <c r="R85" s="12">
        <v>132</v>
      </c>
      <c r="S85" s="12">
        <v>59</v>
      </c>
      <c r="T85" s="12">
        <v>145</v>
      </c>
      <c r="U85" s="12">
        <v>194</v>
      </c>
      <c r="V85" s="12">
        <v>127</v>
      </c>
      <c r="W85" s="12">
        <v>217</v>
      </c>
      <c r="X85" s="12">
        <v>63</v>
      </c>
      <c r="Y85" s="12">
        <v>16</v>
      </c>
      <c r="Z85" s="12">
        <v>48</v>
      </c>
      <c r="AA85" s="12">
        <v>70</v>
      </c>
      <c r="AB85" s="12">
        <v>89</v>
      </c>
      <c r="AC85" s="12">
        <v>316</v>
      </c>
      <c r="AD85" s="12">
        <v>5</v>
      </c>
      <c r="AE85" s="12">
        <v>15</v>
      </c>
      <c r="AF85" s="12">
        <v>220</v>
      </c>
      <c r="AG85" s="12">
        <v>451</v>
      </c>
      <c r="AH85" s="12">
        <v>11</v>
      </c>
      <c r="AI85" s="12">
        <v>6</v>
      </c>
      <c r="AJ85" s="12">
        <v>369</v>
      </c>
      <c r="AK85" s="12">
        <v>6</v>
      </c>
      <c r="AL85" s="12">
        <v>219</v>
      </c>
      <c r="AM85" s="12">
        <v>110</v>
      </c>
      <c r="AN85" s="12">
        <v>72</v>
      </c>
      <c r="AO85" s="12">
        <v>42</v>
      </c>
      <c r="AP85" s="12">
        <v>3</v>
      </c>
      <c r="AQ85" s="12">
        <v>42</v>
      </c>
      <c r="AR85" s="12">
        <v>1225</v>
      </c>
      <c r="AS85" s="12">
        <v>162</v>
      </c>
      <c r="AT85" s="12">
        <v>281</v>
      </c>
      <c r="AU85" s="12">
        <v>584</v>
      </c>
      <c r="AV85" s="12">
        <v>200</v>
      </c>
      <c r="AW85" s="12">
        <v>12</v>
      </c>
      <c r="AX85" s="12">
        <v>23</v>
      </c>
      <c r="AY85" s="12">
        <v>1634</v>
      </c>
      <c r="AZ85" s="12">
        <v>240</v>
      </c>
      <c r="BA85" s="12">
        <v>307</v>
      </c>
      <c r="BB85" s="12">
        <v>1130</v>
      </c>
      <c r="BC85" s="12">
        <v>129</v>
      </c>
      <c r="BD85" s="12">
        <v>7</v>
      </c>
      <c r="BE85" s="12">
        <v>26</v>
      </c>
      <c r="BF85" s="12">
        <v>134</v>
      </c>
      <c r="BG85" s="12">
        <v>3000</v>
      </c>
      <c r="BH85" s="12">
        <v>579</v>
      </c>
      <c r="BI85" s="12">
        <v>1864</v>
      </c>
      <c r="BJ85" s="12">
        <v>76</v>
      </c>
      <c r="BK85" s="12">
        <v>64</v>
      </c>
      <c r="BL85" s="12">
        <v>1296</v>
      </c>
      <c r="BM85" s="12">
        <v>170</v>
      </c>
      <c r="BN85" s="12">
        <v>3087</v>
      </c>
      <c r="BO85" s="12">
        <v>1148</v>
      </c>
      <c r="BP85" s="12">
        <v>1506</v>
      </c>
      <c r="BQ85" s="12">
        <v>1316</v>
      </c>
      <c r="BR85" s="12">
        <v>111</v>
      </c>
      <c r="BS85" s="12">
        <v>611</v>
      </c>
      <c r="BT85" s="12">
        <v>0</v>
      </c>
      <c r="BU85" s="12">
        <v>82</v>
      </c>
      <c r="BV85" s="12">
        <v>8</v>
      </c>
      <c r="BW85" s="12">
        <v>68</v>
      </c>
      <c r="BX85" s="12">
        <v>220</v>
      </c>
      <c r="BY85" s="12">
        <v>95</v>
      </c>
      <c r="BZ85" s="12">
        <v>146</v>
      </c>
      <c r="CA85" s="12">
        <v>24</v>
      </c>
      <c r="CB85" s="12">
        <v>554</v>
      </c>
      <c r="CC85" s="12">
        <v>436</v>
      </c>
      <c r="CD85" s="12">
        <v>1765</v>
      </c>
      <c r="CE85" s="12">
        <v>3221</v>
      </c>
      <c r="CF85" s="12">
        <v>5073</v>
      </c>
      <c r="CG85" s="12">
        <v>6042</v>
      </c>
      <c r="CH85" s="12">
        <v>0</v>
      </c>
      <c r="CI85" s="12">
        <v>157</v>
      </c>
      <c r="CJ85" s="12">
        <f t="shared" si="14"/>
        <v>44599</v>
      </c>
      <c r="CK85" s="12">
        <v>0</v>
      </c>
      <c r="CL85" s="12">
        <v>34993</v>
      </c>
      <c r="CM85" s="12">
        <v>0</v>
      </c>
      <c r="CN85" s="12">
        <v>0</v>
      </c>
      <c r="CO85" s="12">
        <v>0</v>
      </c>
      <c r="CP85" s="12">
        <v>0</v>
      </c>
      <c r="CQ85" s="12">
        <v>45573</v>
      </c>
      <c r="CR85" s="12">
        <f t="shared" si="15"/>
        <v>80566</v>
      </c>
      <c r="CS85" s="12">
        <f t="shared" si="16"/>
        <v>125165</v>
      </c>
      <c r="CT85" s="12">
        <v>0</v>
      </c>
      <c r="CU85" s="12">
        <f t="shared" si="17"/>
        <v>125165</v>
      </c>
    </row>
    <row r="86" spans="2:99">
      <c r="B86" s="13" t="s">
        <v>82</v>
      </c>
      <c r="C86" s="11" t="s">
        <v>260</v>
      </c>
      <c r="D86" s="12">
        <v>2649</v>
      </c>
      <c r="E86" s="12">
        <v>995</v>
      </c>
      <c r="F86" s="12">
        <v>339</v>
      </c>
      <c r="G86" s="12">
        <v>36</v>
      </c>
      <c r="H86" s="12">
        <v>167</v>
      </c>
      <c r="I86" s="12">
        <v>2</v>
      </c>
      <c r="J86" s="12">
        <v>1131</v>
      </c>
      <c r="K86" s="12">
        <v>0</v>
      </c>
      <c r="L86" s="12">
        <v>0</v>
      </c>
      <c r="M86" s="12">
        <v>10523</v>
      </c>
      <c r="N86" s="12">
        <v>1855</v>
      </c>
      <c r="O86" s="12">
        <v>283</v>
      </c>
      <c r="P86" s="12">
        <v>1435</v>
      </c>
      <c r="Q86" s="12">
        <v>469</v>
      </c>
      <c r="R86" s="12">
        <v>277</v>
      </c>
      <c r="S86" s="12">
        <v>656</v>
      </c>
      <c r="T86" s="12">
        <v>569</v>
      </c>
      <c r="U86" s="12">
        <v>471</v>
      </c>
      <c r="V86" s="12">
        <v>489</v>
      </c>
      <c r="W86" s="12">
        <v>2559</v>
      </c>
      <c r="X86" s="12">
        <v>317</v>
      </c>
      <c r="Y86" s="12">
        <v>108</v>
      </c>
      <c r="Z86" s="12">
        <v>203</v>
      </c>
      <c r="AA86" s="12">
        <v>317</v>
      </c>
      <c r="AB86" s="12">
        <v>175</v>
      </c>
      <c r="AC86" s="12">
        <v>3066</v>
      </c>
      <c r="AD86" s="12">
        <v>16</v>
      </c>
      <c r="AE86" s="12">
        <v>36</v>
      </c>
      <c r="AF86" s="12">
        <v>1519</v>
      </c>
      <c r="AG86" s="12">
        <v>1407</v>
      </c>
      <c r="AH86" s="12">
        <v>14</v>
      </c>
      <c r="AI86" s="12">
        <v>105</v>
      </c>
      <c r="AJ86" s="12">
        <v>1298</v>
      </c>
      <c r="AK86" s="12">
        <v>37</v>
      </c>
      <c r="AL86" s="12">
        <v>773</v>
      </c>
      <c r="AM86" s="12">
        <v>313</v>
      </c>
      <c r="AN86" s="12">
        <v>118</v>
      </c>
      <c r="AO86" s="12">
        <v>191</v>
      </c>
      <c r="AP86" s="12">
        <v>57</v>
      </c>
      <c r="AQ86" s="12">
        <v>149</v>
      </c>
      <c r="AR86" s="12">
        <v>3770</v>
      </c>
      <c r="AS86" s="12">
        <v>429</v>
      </c>
      <c r="AT86" s="12">
        <v>2791</v>
      </c>
      <c r="AU86" s="12">
        <v>1305</v>
      </c>
      <c r="AV86" s="12">
        <v>130</v>
      </c>
      <c r="AW86" s="12">
        <v>16</v>
      </c>
      <c r="AX86" s="12">
        <v>258</v>
      </c>
      <c r="AY86" s="12">
        <v>19358</v>
      </c>
      <c r="AZ86" s="12">
        <v>1146</v>
      </c>
      <c r="BA86" s="12">
        <v>3477</v>
      </c>
      <c r="BB86" s="12">
        <v>5159</v>
      </c>
      <c r="BC86" s="12">
        <v>387</v>
      </c>
      <c r="BD86" s="12">
        <v>45</v>
      </c>
      <c r="BE86" s="12">
        <v>25</v>
      </c>
      <c r="BF86" s="12">
        <v>698</v>
      </c>
      <c r="BG86" s="12">
        <v>27587</v>
      </c>
      <c r="BH86" s="12">
        <v>2469</v>
      </c>
      <c r="BI86" s="12">
        <v>38870</v>
      </c>
      <c r="BJ86" s="12">
        <v>1125</v>
      </c>
      <c r="BK86" s="12">
        <v>438</v>
      </c>
      <c r="BL86" s="12">
        <v>1157</v>
      </c>
      <c r="BM86" s="12">
        <v>418</v>
      </c>
      <c r="BN86" s="12">
        <v>54722</v>
      </c>
      <c r="BO86" s="12">
        <v>19788</v>
      </c>
      <c r="BP86" s="12">
        <v>5017</v>
      </c>
      <c r="BQ86" s="12">
        <v>3831</v>
      </c>
      <c r="BR86" s="12">
        <v>452</v>
      </c>
      <c r="BS86" s="12">
        <v>10014</v>
      </c>
      <c r="BT86" s="12">
        <v>37534</v>
      </c>
      <c r="BU86" s="12">
        <v>194</v>
      </c>
      <c r="BV86" s="12">
        <v>813</v>
      </c>
      <c r="BW86" s="12">
        <v>261</v>
      </c>
      <c r="BX86" s="12">
        <v>3134</v>
      </c>
      <c r="BY86" s="12">
        <v>7244</v>
      </c>
      <c r="BZ86" s="12">
        <v>2208</v>
      </c>
      <c r="CA86" s="12">
        <v>31251</v>
      </c>
      <c r="CB86" s="12">
        <v>9831</v>
      </c>
      <c r="CC86" s="12">
        <v>5656</v>
      </c>
      <c r="CD86" s="12">
        <v>12085</v>
      </c>
      <c r="CE86" s="12">
        <v>7589</v>
      </c>
      <c r="CF86" s="12">
        <v>32922</v>
      </c>
      <c r="CG86" s="12">
        <v>13618</v>
      </c>
      <c r="CH86" s="12">
        <v>0</v>
      </c>
      <c r="CI86" s="12">
        <v>1957</v>
      </c>
      <c r="CJ86" s="12">
        <f>SUM(D86:CI86)</f>
        <v>406303</v>
      </c>
      <c r="CK86" s="12">
        <v>993</v>
      </c>
      <c r="CL86" s="12">
        <v>52609</v>
      </c>
      <c r="CM86" s="12">
        <v>0</v>
      </c>
      <c r="CN86" s="12">
        <v>0</v>
      </c>
      <c r="CO86" s="12">
        <v>1923</v>
      </c>
      <c r="CP86" s="12">
        <v>0</v>
      </c>
      <c r="CQ86" s="12">
        <v>206</v>
      </c>
      <c r="CR86" s="12">
        <f>SUM(CK86:CQ86)</f>
        <v>55731</v>
      </c>
      <c r="CS86" s="12">
        <f t="shared" si="16"/>
        <v>462034</v>
      </c>
      <c r="CT86" s="12">
        <v>-52531</v>
      </c>
      <c r="CU86" s="12">
        <f>CS86+CT86</f>
        <v>409503</v>
      </c>
    </row>
    <row r="87" spans="2:99">
      <c r="B87" s="13" t="s">
        <v>83</v>
      </c>
      <c r="C87" s="11" t="s">
        <v>261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18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>
        <v>0</v>
      </c>
      <c r="BI87" s="12">
        <v>0</v>
      </c>
      <c r="BJ87" s="12">
        <v>0</v>
      </c>
      <c r="BK87" s="12">
        <v>0</v>
      </c>
      <c r="BL87" s="12">
        <v>0</v>
      </c>
      <c r="BM87" s="12">
        <v>0</v>
      </c>
      <c r="BN87" s="12">
        <v>45</v>
      </c>
      <c r="BO87" s="12">
        <v>0</v>
      </c>
      <c r="BP87" s="12">
        <v>0</v>
      </c>
      <c r="BQ87" s="12">
        <v>0</v>
      </c>
      <c r="BR87" s="12">
        <v>95</v>
      </c>
      <c r="BS87" s="12">
        <v>3</v>
      </c>
      <c r="BT87" s="12">
        <v>0</v>
      </c>
      <c r="BU87" s="12">
        <v>1</v>
      </c>
      <c r="BV87" s="12">
        <v>20</v>
      </c>
      <c r="BW87" s="12">
        <v>3</v>
      </c>
      <c r="BX87" s="12">
        <v>0</v>
      </c>
      <c r="BY87" s="12">
        <v>16</v>
      </c>
      <c r="BZ87" s="12">
        <v>2737</v>
      </c>
      <c r="CA87" s="12">
        <v>251</v>
      </c>
      <c r="CB87" s="12">
        <v>8</v>
      </c>
      <c r="CC87" s="12">
        <v>0</v>
      </c>
      <c r="CD87" s="12">
        <v>1673</v>
      </c>
      <c r="CE87" s="12">
        <v>109</v>
      </c>
      <c r="CF87" s="12">
        <v>869</v>
      </c>
      <c r="CG87" s="12">
        <v>3602</v>
      </c>
      <c r="CH87" s="12">
        <v>0</v>
      </c>
      <c r="CI87" s="12">
        <v>13</v>
      </c>
      <c r="CJ87" s="12">
        <f>SUM(D87:CI87)</f>
        <v>9463</v>
      </c>
      <c r="CK87" s="12">
        <v>120166</v>
      </c>
      <c r="CL87" s="12">
        <v>432242</v>
      </c>
      <c r="CM87" s="12">
        <v>0</v>
      </c>
      <c r="CN87" s="12">
        <v>0</v>
      </c>
      <c r="CO87" s="12">
        <v>0</v>
      </c>
      <c r="CP87" s="12">
        <v>0</v>
      </c>
      <c r="CQ87" s="12">
        <v>169879</v>
      </c>
      <c r="CR87" s="12">
        <f>SUM(CK87:CQ87)</f>
        <v>722287</v>
      </c>
      <c r="CS87" s="12">
        <f t="shared" si="16"/>
        <v>731750</v>
      </c>
      <c r="CT87" s="12">
        <v>-85332</v>
      </c>
      <c r="CU87" s="12">
        <f>CS87+CT87</f>
        <v>646418</v>
      </c>
    </row>
    <row r="88" spans="2:99">
      <c r="B88" s="13" t="s">
        <v>84</v>
      </c>
      <c r="C88" s="11" t="s">
        <v>165</v>
      </c>
      <c r="D88" s="12">
        <v>0</v>
      </c>
      <c r="E88" s="12">
        <v>0</v>
      </c>
      <c r="F88" s="12">
        <v>94</v>
      </c>
      <c r="G88" s="12">
        <v>29</v>
      </c>
      <c r="H88" s="12">
        <v>83</v>
      </c>
      <c r="I88" s="12">
        <v>0</v>
      </c>
      <c r="J88" s="12">
        <v>61</v>
      </c>
      <c r="K88" s="12">
        <v>0</v>
      </c>
      <c r="L88" s="12">
        <v>0</v>
      </c>
      <c r="M88" s="12">
        <v>542</v>
      </c>
      <c r="N88" s="12">
        <v>51</v>
      </c>
      <c r="O88" s="12">
        <v>7</v>
      </c>
      <c r="P88" s="12">
        <v>57</v>
      </c>
      <c r="Q88" s="12">
        <v>164</v>
      </c>
      <c r="R88" s="12">
        <v>77</v>
      </c>
      <c r="S88" s="12">
        <v>244</v>
      </c>
      <c r="T88" s="12">
        <v>79</v>
      </c>
      <c r="U88" s="12">
        <v>35</v>
      </c>
      <c r="V88" s="12">
        <v>49</v>
      </c>
      <c r="W88" s="12">
        <v>206</v>
      </c>
      <c r="X88" s="12">
        <v>10</v>
      </c>
      <c r="Y88" s="12">
        <v>2</v>
      </c>
      <c r="Z88" s="12">
        <v>5</v>
      </c>
      <c r="AA88" s="12">
        <v>8</v>
      </c>
      <c r="AB88" s="12">
        <v>11</v>
      </c>
      <c r="AC88" s="12">
        <v>59</v>
      </c>
      <c r="AD88" s="12">
        <v>0</v>
      </c>
      <c r="AE88" s="12">
        <v>2</v>
      </c>
      <c r="AF88" s="12">
        <v>107</v>
      </c>
      <c r="AG88" s="12">
        <v>143</v>
      </c>
      <c r="AH88" s="12">
        <v>7</v>
      </c>
      <c r="AI88" s="12">
        <v>4</v>
      </c>
      <c r="AJ88" s="12">
        <v>138</v>
      </c>
      <c r="AK88" s="12">
        <v>7</v>
      </c>
      <c r="AL88" s="12">
        <v>52</v>
      </c>
      <c r="AM88" s="12">
        <v>6</v>
      </c>
      <c r="AN88" s="12">
        <v>8</v>
      </c>
      <c r="AO88" s="12">
        <v>14</v>
      </c>
      <c r="AP88" s="12">
        <v>2</v>
      </c>
      <c r="AQ88" s="12">
        <v>10</v>
      </c>
      <c r="AR88" s="12">
        <v>194</v>
      </c>
      <c r="AS88" s="12">
        <v>49</v>
      </c>
      <c r="AT88" s="12">
        <v>53</v>
      </c>
      <c r="AU88" s="12">
        <v>134</v>
      </c>
      <c r="AV88" s="12">
        <v>16</v>
      </c>
      <c r="AW88" s="12">
        <v>0</v>
      </c>
      <c r="AX88" s="12">
        <v>13</v>
      </c>
      <c r="AY88" s="12">
        <v>739</v>
      </c>
      <c r="AZ88" s="12">
        <v>95</v>
      </c>
      <c r="BA88" s="12">
        <v>115</v>
      </c>
      <c r="BB88" s="12">
        <v>176</v>
      </c>
      <c r="BC88" s="12">
        <v>123</v>
      </c>
      <c r="BD88" s="12">
        <v>2</v>
      </c>
      <c r="BE88" s="12">
        <v>5</v>
      </c>
      <c r="BF88" s="12">
        <v>59</v>
      </c>
      <c r="BG88" s="12">
        <v>390</v>
      </c>
      <c r="BH88" s="12">
        <v>6</v>
      </c>
      <c r="BI88" s="12">
        <v>568</v>
      </c>
      <c r="BJ88" s="12">
        <v>28</v>
      </c>
      <c r="BK88" s="12">
        <v>75</v>
      </c>
      <c r="BL88" s="12">
        <v>52</v>
      </c>
      <c r="BM88" s="12">
        <v>204</v>
      </c>
      <c r="BN88" s="12">
        <v>5094</v>
      </c>
      <c r="BO88" s="12">
        <v>1255</v>
      </c>
      <c r="BP88" s="12">
        <v>361</v>
      </c>
      <c r="BQ88" s="12">
        <v>51</v>
      </c>
      <c r="BR88" s="12">
        <v>54</v>
      </c>
      <c r="BS88" s="12">
        <v>380</v>
      </c>
      <c r="BT88" s="12">
        <v>0</v>
      </c>
      <c r="BU88" s="12">
        <v>85</v>
      </c>
      <c r="BV88" s="12">
        <v>49</v>
      </c>
      <c r="BW88" s="12">
        <v>26</v>
      </c>
      <c r="BX88" s="12">
        <v>236</v>
      </c>
      <c r="BY88" s="12">
        <v>413</v>
      </c>
      <c r="BZ88" s="12">
        <v>71</v>
      </c>
      <c r="CA88" s="12">
        <v>1533</v>
      </c>
      <c r="CB88" s="12">
        <v>1948</v>
      </c>
      <c r="CC88" s="12">
        <v>992</v>
      </c>
      <c r="CD88" s="12">
        <v>1457</v>
      </c>
      <c r="CE88" s="12">
        <v>842</v>
      </c>
      <c r="CF88" s="12">
        <v>1166</v>
      </c>
      <c r="CG88" s="12">
        <v>1100</v>
      </c>
      <c r="CH88" s="12">
        <v>0</v>
      </c>
      <c r="CI88" s="12">
        <v>224</v>
      </c>
      <c r="CJ88" s="12">
        <f>SUM(D88:CI88)</f>
        <v>22806</v>
      </c>
      <c r="CK88" s="12">
        <v>0</v>
      </c>
      <c r="CL88" s="12">
        <v>0</v>
      </c>
      <c r="CM88" s="12">
        <v>0</v>
      </c>
      <c r="CN88" s="12">
        <v>0</v>
      </c>
      <c r="CO88" s="12">
        <v>0</v>
      </c>
      <c r="CP88" s="12">
        <v>0</v>
      </c>
      <c r="CQ88" s="12">
        <v>0</v>
      </c>
      <c r="CR88" s="12">
        <f>SUM(CK88:CQ88)</f>
        <v>0</v>
      </c>
      <c r="CS88" s="12">
        <f t="shared" si="16"/>
        <v>22806</v>
      </c>
      <c r="CT88" s="12">
        <v>0</v>
      </c>
      <c r="CU88" s="12">
        <f>CS88+CT88</f>
        <v>22806</v>
      </c>
    </row>
    <row r="89" spans="2:99">
      <c r="B89" s="13" t="s">
        <v>85</v>
      </c>
      <c r="C89" s="11" t="s">
        <v>166</v>
      </c>
      <c r="D89" s="12">
        <v>4306</v>
      </c>
      <c r="E89" s="12">
        <v>578</v>
      </c>
      <c r="F89" s="12">
        <v>55</v>
      </c>
      <c r="G89" s="12">
        <v>112</v>
      </c>
      <c r="H89" s="12">
        <v>535</v>
      </c>
      <c r="I89" s="12">
        <v>2</v>
      </c>
      <c r="J89" s="12">
        <v>1074</v>
      </c>
      <c r="K89" s="12">
        <v>0</v>
      </c>
      <c r="L89" s="12">
        <v>0</v>
      </c>
      <c r="M89" s="12">
        <v>1421</v>
      </c>
      <c r="N89" s="12">
        <v>300</v>
      </c>
      <c r="O89" s="12">
        <v>304</v>
      </c>
      <c r="P89" s="12">
        <v>2477</v>
      </c>
      <c r="Q89" s="12">
        <v>319</v>
      </c>
      <c r="R89" s="12">
        <v>150</v>
      </c>
      <c r="S89" s="12">
        <v>421</v>
      </c>
      <c r="T89" s="12">
        <v>533</v>
      </c>
      <c r="U89" s="12">
        <v>344</v>
      </c>
      <c r="V89" s="12">
        <v>195</v>
      </c>
      <c r="W89" s="12">
        <v>889</v>
      </c>
      <c r="X89" s="12">
        <v>278</v>
      </c>
      <c r="Y89" s="12">
        <v>22</v>
      </c>
      <c r="Z89" s="12">
        <v>73</v>
      </c>
      <c r="AA89" s="12">
        <v>126</v>
      </c>
      <c r="AB89" s="12">
        <v>47</v>
      </c>
      <c r="AC89" s="12">
        <v>151</v>
      </c>
      <c r="AD89" s="12">
        <v>1</v>
      </c>
      <c r="AE89" s="12">
        <v>88</v>
      </c>
      <c r="AF89" s="12">
        <v>178</v>
      </c>
      <c r="AG89" s="12">
        <v>840</v>
      </c>
      <c r="AH89" s="12">
        <v>35</v>
      </c>
      <c r="AI89" s="12">
        <v>26</v>
      </c>
      <c r="AJ89" s="12">
        <v>1475</v>
      </c>
      <c r="AK89" s="12">
        <v>38</v>
      </c>
      <c r="AL89" s="12">
        <v>438</v>
      </c>
      <c r="AM89" s="12">
        <v>395</v>
      </c>
      <c r="AN89" s="12">
        <v>103</v>
      </c>
      <c r="AO89" s="12">
        <v>90</v>
      </c>
      <c r="AP89" s="12">
        <v>11</v>
      </c>
      <c r="AQ89" s="12">
        <v>108</v>
      </c>
      <c r="AR89" s="12">
        <v>1895</v>
      </c>
      <c r="AS89" s="12">
        <v>223</v>
      </c>
      <c r="AT89" s="12">
        <v>219</v>
      </c>
      <c r="AU89" s="12">
        <v>2099</v>
      </c>
      <c r="AV89" s="12">
        <v>114</v>
      </c>
      <c r="AW89" s="12">
        <v>10</v>
      </c>
      <c r="AX89" s="12">
        <v>75</v>
      </c>
      <c r="AY89" s="12">
        <v>7911</v>
      </c>
      <c r="AZ89" s="12">
        <v>981</v>
      </c>
      <c r="BA89" s="12">
        <v>1131</v>
      </c>
      <c r="BB89" s="12">
        <v>817</v>
      </c>
      <c r="BC89" s="12">
        <v>201</v>
      </c>
      <c r="BD89" s="12">
        <v>89</v>
      </c>
      <c r="BE89" s="12">
        <v>45</v>
      </c>
      <c r="BF89" s="12">
        <v>190</v>
      </c>
      <c r="BG89" s="12">
        <v>4482</v>
      </c>
      <c r="BH89" s="12">
        <v>1156</v>
      </c>
      <c r="BI89" s="12">
        <v>4464</v>
      </c>
      <c r="BJ89" s="12">
        <v>54</v>
      </c>
      <c r="BK89" s="12">
        <v>191</v>
      </c>
      <c r="BL89" s="12">
        <v>76</v>
      </c>
      <c r="BM89" s="12">
        <v>136</v>
      </c>
      <c r="BN89" s="12">
        <v>3079</v>
      </c>
      <c r="BO89" s="12">
        <v>3383</v>
      </c>
      <c r="BP89" s="12">
        <v>440</v>
      </c>
      <c r="BQ89" s="12">
        <v>751</v>
      </c>
      <c r="BR89" s="12">
        <v>136</v>
      </c>
      <c r="BS89" s="12">
        <v>533</v>
      </c>
      <c r="BT89" s="12">
        <v>0</v>
      </c>
      <c r="BU89" s="12">
        <v>84</v>
      </c>
      <c r="BV89" s="12">
        <v>26</v>
      </c>
      <c r="BW89" s="12">
        <v>61</v>
      </c>
      <c r="BX89" s="12">
        <v>258</v>
      </c>
      <c r="BY89" s="12">
        <v>1202</v>
      </c>
      <c r="BZ89" s="12">
        <v>330</v>
      </c>
      <c r="CA89" s="12">
        <v>1318</v>
      </c>
      <c r="CB89" s="12">
        <v>6090</v>
      </c>
      <c r="CC89" s="12">
        <v>1113</v>
      </c>
      <c r="CD89" s="12">
        <v>886</v>
      </c>
      <c r="CE89" s="12">
        <v>1968</v>
      </c>
      <c r="CF89" s="12">
        <v>3193</v>
      </c>
      <c r="CG89" s="12">
        <v>1294</v>
      </c>
      <c r="CH89" s="12">
        <v>464</v>
      </c>
      <c r="CI89" s="12">
        <v>0</v>
      </c>
      <c r="CJ89" s="12">
        <f>SUM(D89:CI89)</f>
        <v>71706</v>
      </c>
      <c r="CK89" s="12">
        <v>0</v>
      </c>
      <c r="CL89" s="12">
        <v>0</v>
      </c>
      <c r="CM89" s="12">
        <v>0</v>
      </c>
      <c r="CN89" s="12">
        <v>0</v>
      </c>
      <c r="CO89" s="12">
        <v>0</v>
      </c>
      <c r="CP89" s="12">
        <v>0</v>
      </c>
      <c r="CQ89" s="12">
        <v>20744</v>
      </c>
      <c r="CR89" s="12">
        <f>SUM(CK89:CQ89)</f>
        <v>20744</v>
      </c>
      <c r="CS89" s="12">
        <f t="shared" si="16"/>
        <v>92450</v>
      </c>
      <c r="CT89" s="12">
        <v>-62510</v>
      </c>
      <c r="CU89" s="12">
        <f>CS89+CT89</f>
        <v>29940</v>
      </c>
    </row>
    <row r="90" spans="2:99">
      <c r="C90" s="11" t="s">
        <v>167</v>
      </c>
      <c r="D90" s="12">
        <f t="shared" ref="D90:S90" si="18">SUM(D6:D89)</f>
        <v>95321</v>
      </c>
      <c r="E90" s="12">
        <f t="shared" si="18"/>
        <v>86594</v>
      </c>
      <c r="F90" s="12">
        <f t="shared" si="18"/>
        <v>9379</v>
      </c>
      <c r="G90" s="12">
        <f t="shared" si="18"/>
        <v>30923</v>
      </c>
      <c r="H90" s="12">
        <f t="shared" si="18"/>
        <v>30632</v>
      </c>
      <c r="I90" s="12">
        <f t="shared" si="18"/>
        <v>33</v>
      </c>
      <c r="J90" s="12">
        <f t="shared" si="18"/>
        <v>32192</v>
      </c>
      <c r="K90" s="12">
        <f t="shared" si="18"/>
        <v>0</v>
      </c>
      <c r="L90" s="12">
        <f t="shared" si="18"/>
        <v>0</v>
      </c>
      <c r="M90" s="12">
        <f t="shared" si="18"/>
        <v>324737</v>
      </c>
      <c r="N90" s="12">
        <f t="shared" si="18"/>
        <v>25734</v>
      </c>
      <c r="O90" s="12">
        <f t="shared" si="18"/>
        <v>18020</v>
      </c>
      <c r="P90" s="12">
        <f t="shared" si="18"/>
        <v>25235</v>
      </c>
      <c r="Q90" s="12">
        <f t="shared" si="18"/>
        <v>51739</v>
      </c>
      <c r="R90" s="12">
        <f t="shared" si="18"/>
        <v>15210</v>
      </c>
      <c r="S90" s="12">
        <f t="shared" si="18"/>
        <v>63953</v>
      </c>
      <c r="T90" s="12">
        <f t="shared" ref="T90:AI90" si="19">SUM(T6:T89)</f>
        <v>17278</v>
      </c>
      <c r="U90" s="12">
        <f t="shared" si="19"/>
        <v>36056</v>
      </c>
      <c r="V90" s="12">
        <f t="shared" si="19"/>
        <v>17629</v>
      </c>
      <c r="W90" s="12">
        <f t="shared" si="19"/>
        <v>38397</v>
      </c>
      <c r="X90" s="12">
        <f t="shared" si="19"/>
        <v>7919</v>
      </c>
      <c r="Y90" s="12">
        <f t="shared" si="19"/>
        <v>2043</v>
      </c>
      <c r="Z90" s="12">
        <f t="shared" si="19"/>
        <v>7873</v>
      </c>
      <c r="AA90" s="12">
        <f t="shared" si="19"/>
        <v>11555</v>
      </c>
      <c r="AB90" s="12">
        <f t="shared" si="19"/>
        <v>7316</v>
      </c>
      <c r="AC90" s="12">
        <f t="shared" si="19"/>
        <v>24397</v>
      </c>
      <c r="AD90" s="12">
        <f t="shared" si="19"/>
        <v>1223</v>
      </c>
      <c r="AE90" s="12">
        <f t="shared" si="19"/>
        <v>3401</v>
      </c>
      <c r="AF90" s="12">
        <f t="shared" si="19"/>
        <v>33412</v>
      </c>
      <c r="AG90" s="12">
        <f t="shared" si="19"/>
        <v>33067</v>
      </c>
      <c r="AH90" s="12">
        <f t="shared" si="19"/>
        <v>871</v>
      </c>
      <c r="AI90" s="12">
        <f t="shared" si="19"/>
        <v>1424</v>
      </c>
      <c r="AJ90" s="12">
        <f t="shared" ref="AJ90:AY90" si="20">SUM(AJ6:AJ89)</f>
        <v>52206</v>
      </c>
      <c r="AK90" s="12">
        <f t="shared" si="20"/>
        <v>924</v>
      </c>
      <c r="AL90" s="12">
        <f t="shared" si="20"/>
        <v>18202</v>
      </c>
      <c r="AM90" s="12">
        <f t="shared" si="20"/>
        <v>22755</v>
      </c>
      <c r="AN90" s="12">
        <f t="shared" si="20"/>
        <v>24171</v>
      </c>
      <c r="AO90" s="12">
        <f t="shared" si="20"/>
        <v>8343</v>
      </c>
      <c r="AP90" s="12">
        <f t="shared" si="20"/>
        <v>2146</v>
      </c>
      <c r="AQ90" s="12">
        <f t="shared" si="20"/>
        <v>3993</v>
      </c>
      <c r="AR90" s="12">
        <f t="shared" si="20"/>
        <v>61221</v>
      </c>
      <c r="AS90" s="12">
        <f t="shared" si="20"/>
        <v>10164</v>
      </c>
      <c r="AT90" s="12">
        <f t="shared" si="20"/>
        <v>20421</v>
      </c>
      <c r="AU90" s="12">
        <f t="shared" si="20"/>
        <v>54211</v>
      </c>
      <c r="AV90" s="12">
        <f t="shared" si="20"/>
        <v>3335</v>
      </c>
      <c r="AW90" s="12">
        <f t="shared" si="20"/>
        <v>297</v>
      </c>
      <c r="AX90" s="12">
        <f t="shared" si="20"/>
        <v>3955</v>
      </c>
      <c r="AY90" s="12">
        <f t="shared" si="20"/>
        <v>252238</v>
      </c>
      <c r="AZ90" s="12">
        <f t="shared" ref="AZ90:BO90" si="21">SUM(AZ6:AZ89)</f>
        <v>28921</v>
      </c>
      <c r="BA90" s="12">
        <f t="shared" si="21"/>
        <v>33897</v>
      </c>
      <c r="BB90" s="12">
        <f t="shared" si="21"/>
        <v>165077</v>
      </c>
      <c r="BC90" s="12">
        <f t="shared" si="21"/>
        <v>30888</v>
      </c>
      <c r="BD90" s="12">
        <f t="shared" si="21"/>
        <v>2532</v>
      </c>
      <c r="BE90" s="12">
        <f t="shared" si="21"/>
        <v>1194</v>
      </c>
      <c r="BF90" s="12">
        <f t="shared" si="21"/>
        <v>19251</v>
      </c>
      <c r="BG90" s="12">
        <f t="shared" si="21"/>
        <v>271546</v>
      </c>
      <c r="BH90" s="12">
        <f t="shared" si="21"/>
        <v>45044</v>
      </c>
      <c r="BI90" s="12">
        <f t="shared" si="21"/>
        <v>269160</v>
      </c>
      <c r="BJ90" s="12">
        <f t="shared" si="21"/>
        <v>8604</v>
      </c>
      <c r="BK90" s="12">
        <f t="shared" si="21"/>
        <v>4601</v>
      </c>
      <c r="BL90" s="12">
        <f t="shared" si="21"/>
        <v>9028</v>
      </c>
      <c r="BM90" s="12">
        <f t="shared" si="21"/>
        <v>6176</v>
      </c>
      <c r="BN90" s="12">
        <f t="shared" si="21"/>
        <v>310579</v>
      </c>
      <c r="BO90" s="12">
        <f t="shared" si="21"/>
        <v>67204</v>
      </c>
      <c r="BP90" s="12">
        <f t="shared" ref="BP90:CE90" si="22">SUM(BP6:BP89)</f>
        <v>25609</v>
      </c>
      <c r="BQ90" s="12">
        <f t="shared" si="22"/>
        <v>43634</v>
      </c>
      <c r="BR90" s="12">
        <f t="shared" si="22"/>
        <v>13626</v>
      </c>
      <c r="BS90" s="12">
        <f t="shared" si="22"/>
        <v>46674</v>
      </c>
      <c r="BT90" s="12">
        <f t="shared" si="22"/>
        <v>139278</v>
      </c>
      <c r="BU90" s="12">
        <f t="shared" si="22"/>
        <v>10315</v>
      </c>
      <c r="BV90" s="12">
        <f t="shared" si="22"/>
        <v>13708</v>
      </c>
      <c r="BW90" s="12">
        <f t="shared" si="22"/>
        <v>2770</v>
      </c>
      <c r="BX90" s="12">
        <f t="shared" si="22"/>
        <v>11624</v>
      </c>
      <c r="BY90" s="12">
        <f t="shared" si="22"/>
        <v>24303</v>
      </c>
      <c r="BZ90" s="12">
        <f t="shared" si="22"/>
        <v>9814</v>
      </c>
      <c r="CA90" s="12">
        <f t="shared" si="22"/>
        <v>97296</v>
      </c>
      <c r="CB90" s="12">
        <f t="shared" si="22"/>
        <v>54578</v>
      </c>
      <c r="CC90" s="12">
        <f t="shared" si="22"/>
        <v>35389</v>
      </c>
      <c r="CD90" s="12">
        <f t="shared" si="22"/>
        <v>152188</v>
      </c>
      <c r="CE90" s="12">
        <f t="shared" si="22"/>
        <v>46598</v>
      </c>
      <c r="CF90" s="12">
        <f t="shared" ref="CF90:CU90" si="23">SUM(CF6:CF89)</f>
        <v>212449</v>
      </c>
      <c r="CG90" s="12">
        <f t="shared" si="23"/>
        <v>227899</v>
      </c>
      <c r="CH90" s="12">
        <f t="shared" si="23"/>
        <v>22806</v>
      </c>
      <c r="CI90" s="12">
        <f t="shared" si="23"/>
        <v>20901</v>
      </c>
      <c r="CJ90" s="12">
        <f t="shared" si="23"/>
        <v>4077306</v>
      </c>
      <c r="CK90" s="12">
        <f t="shared" si="23"/>
        <v>175203</v>
      </c>
      <c r="CL90" s="12">
        <f t="shared" si="23"/>
        <v>3152768</v>
      </c>
      <c r="CM90" s="12">
        <f t="shared" si="23"/>
        <v>686979</v>
      </c>
      <c r="CN90" s="12">
        <f t="shared" si="23"/>
        <v>462652</v>
      </c>
      <c r="CO90" s="12">
        <f t="shared" si="23"/>
        <v>1052410</v>
      </c>
      <c r="CP90" s="12">
        <f t="shared" si="23"/>
        <v>20512</v>
      </c>
      <c r="CQ90" s="12">
        <f t="shared" si="23"/>
        <v>2259226</v>
      </c>
      <c r="CR90" s="12">
        <f t="shared" si="23"/>
        <v>7809750</v>
      </c>
      <c r="CS90" s="12">
        <f t="shared" si="23"/>
        <v>11887056</v>
      </c>
      <c r="CT90" s="12">
        <f t="shared" si="23"/>
        <v>-2878390</v>
      </c>
      <c r="CU90" s="12">
        <f t="shared" si="23"/>
        <v>9008666</v>
      </c>
    </row>
    <row r="91" spans="2:99">
      <c r="C91" s="11" t="s">
        <v>262</v>
      </c>
      <c r="D91" s="12">
        <v>120</v>
      </c>
      <c r="E91" s="12">
        <v>0</v>
      </c>
      <c r="F91" s="12">
        <v>251</v>
      </c>
      <c r="G91" s="12">
        <v>507</v>
      </c>
      <c r="H91" s="12">
        <v>3006</v>
      </c>
      <c r="I91" s="12">
        <v>1</v>
      </c>
      <c r="J91" s="12">
        <v>1630</v>
      </c>
      <c r="K91" s="12">
        <v>0</v>
      </c>
      <c r="L91" s="12">
        <v>0</v>
      </c>
      <c r="M91" s="12">
        <v>5519</v>
      </c>
      <c r="N91" s="12">
        <v>2135</v>
      </c>
      <c r="O91" s="12">
        <v>152</v>
      </c>
      <c r="P91" s="12">
        <v>525</v>
      </c>
      <c r="Q91" s="12">
        <v>943</v>
      </c>
      <c r="R91" s="12">
        <v>415</v>
      </c>
      <c r="S91" s="12">
        <v>1302</v>
      </c>
      <c r="T91" s="12">
        <v>417</v>
      </c>
      <c r="U91" s="12">
        <v>2140</v>
      </c>
      <c r="V91" s="12">
        <v>790</v>
      </c>
      <c r="W91" s="12">
        <v>3475</v>
      </c>
      <c r="X91" s="12">
        <v>316</v>
      </c>
      <c r="Y91" s="12">
        <v>114</v>
      </c>
      <c r="Z91" s="12">
        <v>382</v>
      </c>
      <c r="AA91" s="12">
        <v>487</v>
      </c>
      <c r="AB91" s="12">
        <v>497</v>
      </c>
      <c r="AC91" s="12">
        <v>1664</v>
      </c>
      <c r="AD91" s="12">
        <v>11</v>
      </c>
      <c r="AE91" s="12">
        <v>122</v>
      </c>
      <c r="AF91" s="12">
        <v>1346</v>
      </c>
      <c r="AG91" s="12">
        <v>421</v>
      </c>
      <c r="AH91" s="12">
        <v>4</v>
      </c>
      <c r="AI91" s="12">
        <v>35</v>
      </c>
      <c r="AJ91" s="12">
        <v>1471</v>
      </c>
      <c r="AK91" s="12">
        <v>77</v>
      </c>
      <c r="AL91" s="12">
        <v>997</v>
      </c>
      <c r="AM91" s="12">
        <v>199</v>
      </c>
      <c r="AN91" s="12">
        <v>662</v>
      </c>
      <c r="AO91" s="12">
        <v>230</v>
      </c>
      <c r="AP91" s="12">
        <v>73</v>
      </c>
      <c r="AQ91" s="12">
        <v>84</v>
      </c>
      <c r="AR91" s="12">
        <v>2129</v>
      </c>
      <c r="AS91" s="12">
        <v>343</v>
      </c>
      <c r="AT91" s="12">
        <v>655</v>
      </c>
      <c r="AU91" s="12">
        <v>1816</v>
      </c>
      <c r="AV91" s="12">
        <v>231</v>
      </c>
      <c r="AW91" s="12">
        <v>7</v>
      </c>
      <c r="AX91" s="12">
        <v>108</v>
      </c>
      <c r="AY91" s="12">
        <v>9872</v>
      </c>
      <c r="AZ91" s="12">
        <v>946</v>
      </c>
      <c r="BA91" s="12">
        <v>725</v>
      </c>
      <c r="BB91" s="12">
        <v>1301</v>
      </c>
      <c r="BC91" s="12">
        <v>1048</v>
      </c>
      <c r="BD91" s="12">
        <v>239</v>
      </c>
      <c r="BE91" s="12">
        <v>85</v>
      </c>
      <c r="BF91" s="12">
        <v>1006</v>
      </c>
      <c r="BG91" s="12">
        <v>8932</v>
      </c>
      <c r="BH91" s="12">
        <v>1616</v>
      </c>
      <c r="BI91" s="12">
        <v>7258</v>
      </c>
      <c r="BJ91" s="12">
        <v>604</v>
      </c>
      <c r="BK91" s="12">
        <v>106</v>
      </c>
      <c r="BL91" s="12">
        <v>363</v>
      </c>
      <c r="BM91" s="12">
        <v>1097</v>
      </c>
      <c r="BN91" s="12">
        <v>25190</v>
      </c>
      <c r="BO91" s="12">
        <v>9612</v>
      </c>
      <c r="BP91" s="12">
        <v>1940</v>
      </c>
      <c r="BQ91" s="12">
        <v>932</v>
      </c>
      <c r="BR91" s="12">
        <v>408</v>
      </c>
      <c r="BS91" s="12">
        <v>4771</v>
      </c>
      <c r="BT91" s="12">
        <v>0</v>
      </c>
      <c r="BU91" s="12">
        <v>740</v>
      </c>
      <c r="BV91" s="12">
        <v>393</v>
      </c>
      <c r="BW91" s="12">
        <v>269</v>
      </c>
      <c r="BX91" s="12">
        <v>1126</v>
      </c>
      <c r="BY91" s="12">
        <v>1916</v>
      </c>
      <c r="BZ91" s="12">
        <v>1690</v>
      </c>
      <c r="CA91" s="12">
        <v>8411</v>
      </c>
      <c r="CB91" s="12">
        <v>1761</v>
      </c>
      <c r="CC91" s="12">
        <v>233</v>
      </c>
      <c r="CD91" s="12">
        <v>7705</v>
      </c>
      <c r="CE91" s="12">
        <v>5244</v>
      </c>
      <c r="CF91" s="12">
        <v>10399</v>
      </c>
      <c r="CG91" s="12">
        <v>18581</v>
      </c>
      <c r="CH91" s="12">
        <v>0</v>
      </c>
      <c r="CI91" s="12">
        <v>875</v>
      </c>
      <c r="CJ91" s="12">
        <f t="shared" ref="CJ91:CJ96" si="24">SUM(D91:CI91)</f>
        <v>175203</v>
      </c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</row>
    <row r="92" spans="2:99">
      <c r="C92" s="11" t="s">
        <v>263</v>
      </c>
      <c r="D92" s="12">
        <v>6930</v>
      </c>
      <c r="E92" s="12">
        <v>5639</v>
      </c>
      <c r="F92" s="12">
        <v>4690</v>
      </c>
      <c r="G92" s="12">
        <v>14873</v>
      </c>
      <c r="H92" s="12">
        <v>13773</v>
      </c>
      <c r="I92" s="12">
        <v>20</v>
      </c>
      <c r="J92" s="12">
        <v>6867</v>
      </c>
      <c r="K92" s="12">
        <v>0</v>
      </c>
      <c r="L92" s="12">
        <v>0</v>
      </c>
      <c r="M92" s="12">
        <v>39718</v>
      </c>
      <c r="N92" s="12">
        <v>7551</v>
      </c>
      <c r="O92" s="12">
        <v>1326</v>
      </c>
      <c r="P92" s="12">
        <v>7132</v>
      </c>
      <c r="Q92" s="12">
        <v>19168</v>
      </c>
      <c r="R92" s="12">
        <v>6757</v>
      </c>
      <c r="S92" s="12">
        <v>17988</v>
      </c>
      <c r="T92" s="12">
        <v>7547</v>
      </c>
      <c r="U92" s="12">
        <v>11733</v>
      </c>
      <c r="V92" s="12">
        <v>6778</v>
      </c>
      <c r="W92" s="12">
        <v>28433</v>
      </c>
      <c r="X92" s="12">
        <v>1011</v>
      </c>
      <c r="Y92" s="12">
        <v>540</v>
      </c>
      <c r="Z92" s="12">
        <v>1814</v>
      </c>
      <c r="AA92" s="12">
        <v>1783</v>
      </c>
      <c r="AB92" s="12">
        <v>2793</v>
      </c>
      <c r="AC92" s="12">
        <v>8158</v>
      </c>
      <c r="AD92" s="12">
        <v>38</v>
      </c>
      <c r="AE92" s="12">
        <v>563</v>
      </c>
      <c r="AF92" s="12">
        <v>9226</v>
      </c>
      <c r="AG92" s="12">
        <v>5574</v>
      </c>
      <c r="AH92" s="12">
        <v>41</v>
      </c>
      <c r="AI92" s="12">
        <v>301</v>
      </c>
      <c r="AJ92" s="12">
        <v>11924</v>
      </c>
      <c r="AK92" s="12">
        <v>1077</v>
      </c>
      <c r="AL92" s="12">
        <v>7134</v>
      </c>
      <c r="AM92" s="12">
        <v>1930</v>
      </c>
      <c r="AN92" s="12">
        <v>5630</v>
      </c>
      <c r="AO92" s="12">
        <v>2977</v>
      </c>
      <c r="AP92" s="12">
        <v>431</v>
      </c>
      <c r="AQ92" s="12">
        <v>930</v>
      </c>
      <c r="AR92" s="12">
        <v>13754</v>
      </c>
      <c r="AS92" s="12">
        <v>4848</v>
      </c>
      <c r="AT92" s="12">
        <v>6439</v>
      </c>
      <c r="AU92" s="12">
        <v>16204</v>
      </c>
      <c r="AV92" s="12">
        <v>2483</v>
      </c>
      <c r="AW92" s="12">
        <v>65</v>
      </c>
      <c r="AX92" s="12">
        <v>738</v>
      </c>
      <c r="AY92" s="12">
        <v>44475</v>
      </c>
      <c r="AZ92" s="12">
        <v>8603</v>
      </c>
      <c r="BA92" s="12">
        <v>7817</v>
      </c>
      <c r="BB92" s="12">
        <v>18831</v>
      </c>
      <c r="BC92" s="12">
        <v>12087</v>
      </c>
      <c r="BD92" s="12">
        <v>3114</v>
      </c>
      <c r="BE92" s="12">
        <v>1099</v>
      </c>
      <c r="BF92" s="12">
        <v>9686</v>
      </c>
      <c r="BG92" s="12">
        <v>114700</v>
      </c>
      <c r="BH92" s="12">
        <v>15786</v>
      </c>
      <c r="BI92" s="12">
        <v>131234</v>
      </c>
      <c r="BJ92" s="12">
        <v>3214</v>
      </c>
      <c r="BK92" s="12">
        <v>853</v>
      </c>
      <c r="BL92" s="12">
        <v>4896</v>
      </c>
      <c r="BM92" s="12">
        <v>22986</v>
      </c>
      <c r="BN92" s="12">
        <v>431124</v>
      </c>
      <c r="BO92" s="12">
        <v>125914</v>
      </c>
      <c r="BP92" s="12">
        <v>24485</v>
      </c>
      <c r="BQ92" s="12">
        <v>4182</v>
      </c>
      <c r="BR92" s="12">
        <v>3476</v>
      </c>
      <c r="BS92" s="12">
        <v>109789</v>
      </c>
      <c r="BT92" s="12">
        <v>0</v>
      </c>
      <c r="BU92" s="12">
        <v>9078</v>
      </c>
      <c r="BV92" s="12">
        <v>6380</v>
      </c>
      <c r="BW92" s="12">
        <v>2506</v>
      </c>
      <c r="BX92" s="12">
        <v>11733</v>
      </c>
      <c r="BY92" s="12">
        <v>45903</v>
      </c>
      <c r="BZ92" s="12">
        <v>8877</v>
      </c>
      <c r="CA92" s="12">
        <v>277387</v>
      </c>
      <c r="CB92" s="12">
        <v>232935</v>
      </c>
      <c r="CC92" s="12">
        <v>4921</v>
      </c>
      <c r="CD92" s="12">
        <v>240154</v>
      </c>
      <c r="CE92" s="12">
        <v>62752</v>
      </c>
      <c r="CF92" s="12">
        <v>114302</v>
      </c>
      <c r="CG92" s="12">
        <v>204384</v>
      </c>
      <c r="CH92" s="12">
        <v>0</v>
      </c>
      <c r="CI92" s="12">
        <v>1079</v>
      </c>
      <c r="CJ92" s="12">
        <f t="shared" si="24"/>
        <v>2636071</v>
      </c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</row>
    <row r="93" spans="2:99">
      <c r="C93" s="11" t="s">
        <v>264</v>
      </c>
      <c r="D93" s="12">
        <v>174775</v>
      </c>
      <c r="E93" s="12">
        <v>17285</v>
      </c>
      <c r="F93" s="12">
        <v>954</v>
      </c>
      <c r="G93" s="12">
        <v>6266</v>
      </c>
      <c r="H93" s="12">
        <v>15157</v>
      </c>
      <c r="I93" s="12">
        <v>1</v>
      </c>
      <c r="J93" s="12">
        <v>4897</v>
      </c>
      <c r="K93" s="12">
        <v>0</v>
      </c>
      <c r="L93" s="12">
        <v>0</v>
      </c>
      <c r="M93" s="12">
        <v>33653</v>
      </c>
      <c r="N93" s="12">
        <v>23242</v>
      </c>
      <c r="O93" s="12">
        <v>1070</v>
      </c>
      <c r="P93" s="12">
        <v>37907</v>
      </c>
      <c r="Q93" s="12">
        <v>5252</v>
      </c>
      <c r="R93" s="12">
        <v>2864</v>
      </c>
      <c r="S93" s="12">
        <v>6224</v>
      </c>
      <c r="T93" s="12">
        <v>3765</v>
      </c>
      <c r="U93" s="12">
        <v>8997</v>
      </c>
      <c r="V93" s="12">
        <v>2999</v>
      </c>
      <c r="W93" s="12">
        <v>11974</v>
      </c>
      <c r="X93" s="12">
        <v>940</v>
      </c>
      <c r="Y93" s="12">
        <v>387</v>
      </c>
      <c r="Z93" s="12">
        <v>2761</v>
      </c>
      <c r="AA93" s="12">
        <v>1807</v>
      </c>
      <c r="AB93" s="12">
        <v>786</v>
      </c>
      <c r="AC93" s="12">
        <v>8989</v>
      </c>
      <c r="AD93" s="12">
        <v>386</v>
      </c>
      <c r="AE93" s="12">
        <v>867</v>
      </c>
      <c r="AF93" s="12">
        <v>5975</v>
      </c>
      <c r="AG93" s="12">
        <v>2519</v>
      </c>
      <c r="AH93" s="12">
        <v>20</v>
      </c>
      <c r="AI93" s="12">
        <v>302</v>
      </c>
      <c r="AJ93" s="12">
        <v>7283</v>
      </c>
      <c r="AK93" s="12">
        <v>532</v>
      </c>
      <c r="AL93" s="12">
        <v>3953</v>
      </c>
      <c r="AM93" s="12">
        <v>3707</v>
      </c>
      <c r="AN93" s="12">
        <v>6458</v>
      </c>
      <c r="AO93" s="12">
        <v>1637</v>
      </c>
      <c r="AP93" s="12">
        <v>327</v>
      </c>
      <c r="AQ93" s="12">
        <v>752</v>
      </c>
      <c r="AR93" s="12">
        <v>5531</v>
      </c>
      <c r="AS93" s="12">
        <v>1892</v>
      </c>
      <c r="AT93" s="12">
        <v>3044</v>
      </c>
      <c r="AU93" s="12">
        <v>12100</v>
      </c>
      <c r="AV93" s="12">
        <v>662</v>
      </c>
      <c r="AW93" s="12">
        <v>47</v>
      </c>
      <c r="AX93" s="12">
        <v>497</v>
      </c>
      <c r="AY93" s="12">
        <v>36045</v>
      </c>
      <c r="AZ93" s="12">
        <v>4926</v>
      </c>
      <c r="BA93" s="12">
        <v>3092</v>
      </c>
      <c r="BB93" s="12">
        <f>20834-2</f>
        <v>20832</v>
      </c>
      <c r="BC93" s="12">
        <v>3143</v>
      </c>
      <c r="BD93" s="12">
        <v>1443</v>
      </c>
      <c r="BE93" s="12">
        <v>530</v>
      </c>
      <c r="BF93" s="12">
        <v>4216</v>
      </c>
      <c r="BG93" s="12">
        <v>51820</v>
      </c>
      <c r="BH93" s="12">
        <v>9121</v>
      </c>
      <c r="BI93" s="12">
        <v>41789</v>
      </c>
      <c r="BJ93" s="12">
        <v>1766</v>
      </c>
      <c r="BK93" s="12">
        <v>725</v>
      </c>
      <c r="BL93" s="12">
        <v>1652</v>
      </c>
      <c r="BM93" s="12">
        <v>2613</v>
      </c>
      <c r="BN93" s="12">
        <v>86577</v>
      </c>
      <c r="BO93" s="12">
        <v>53639</v>
      </c>
      <c r="BP93" s="12">
        <v>57305</v>
      </c>
      <c r="BQ93" s="12">
        <v>223818</v>
      </c>
      <c r="BR93" s="12">
        <v>-329</v>
      </c>
      <c r="BS93" s="12">
        <v>8349</v>
      </c>
      <c r="BT93" s="12">
        <v>0</v>
      </c>
      <c r="BU93" s="12">
        <v>1770</v>
      </c>
      <c r="BV93" s="12">
        <v>-3071</v>
      </c>
      <c r="BW93" s="12">
        <v>685</v>
      </c>
      <c r="BX93" s="12">
        <v>9194</v>
      </c>
      <c r="BY93" s="12">
        <v>10765</v>
      </c>
      <c r="BZ93" s="12">
        <v>2350</v>
      </c>
      <c r="CA93" s="12">
        <v>0</v>
      </c>
      <c r="CB93" s="12">
        <v>2355</v>
      </c>
      <c r="CC93" s="12">
        <v>277</v>
      </c>
      <c r="CD93" s="12">
        <v>47637</v>
      </c>
      <c r="CE93" s="12">
        <v>7641</v>
      </c>
      <c r="CF93" s="12">
        <v>39745</v>
      </c>
      <c r="CG93" s="12">
        <f>115758+1</f>
        <v>115759</v>
      </c>
      <c r="CH93" s="12">
        <v>0</v>
      </c>
      <c r="CI93" s="12">
        <v>970</v>
      </c>
      <c r="CJ93" s="12">
        <f t="shared" si="24"/>
        <v>1280592</v>
      </c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</row>
    <row r="94" spans="2:99">
      <c r="C94" s="11" t="s">
        <v>265</v>
      </c>
      <c r="D94" s="12">
        <v>40596</v>
      </c>
      <c r="E94" s="12">
        <v>8960</v>
      </c>
      <c r="F94" s="12">
        <v>2154</v>
      </c>
      <c r="G94" s="12">
        <v>2355</v>
      </c>
      <c r="H94" s="12">
        <v>8303</v>
      </c>
      <c r="I94" s="12">
        <v>4</v>
      </c>
      <c r="J94" s="12">
        <v>3803</v>
      </c>
      <c r="K94" s="12">
        <v>0</v>
      </c>
      <c r="L94" s="12">
        <v>0</v>
      </c>
      <c r="M94" s="12">
        <v>7447</v>
      </c>
      <c r="N94" s="12">
        <v>3071</v>
      </c>
      <c r="O94" s="12">
        <v>495</v>
      </c>
      <c r="P94" s="12">
        <v>2079</v>
      </c>
      <c r="Q94" s="12">
        <v>3159</v>
      </c>
      <c r="R94" s="12">
        <v>875</v>
      </c>
      <c r="S94" s="12">
        <v>2803</v>
      </c>
      <c r="T94" s="12">
        <v>759</v>
      </c>
      <c r="U94" s="12">
        <v>6932</v>
      </c>
      <c r="V94" s="12">
        <v>2017</v>
      </c>
      <c r="W94" s="12">
        <v>3519</v>
      </c>
      <c r="X94" s="12">
        <v>798</v>
      </c>
      <c r="Y94" s="12">
        <v>388</v>
      </c>
      <c r="Z94" s="12">
        <v>1657</v>
      </c>
      <c r="AA94" s="12">
        <v>1221</v>
      </c>
      <c r="AB94" s="12">
        <v>1129</v>
      </c>
      <c r="AC94" s="12">
        <v>3457</v>
      </c>
      <c r="AD94" s="12">
        <v>29</v>
      </c>
      <c r="AE94" s="12">
        <v>551</v>
      </c>
      <c r="AF94" s="12">
        <v>4249</v>
      </c>
      <c r="AG94" s="12">
        <v>2083</v>
      </c>
      <c r="AH94" s="12">
        <v>8</v>
      </c>
      <c r="AI94" s="12">
        <v>123</v>
      </c>
      <c r="AJ94" s="12">
        <v>3439</v>
      </c>
      <c r="AK94" s="12">
        <v>158</v>
      </c>
      <c r="AL94" s="12">
        <v>2061</v>
      </c>
      <c r="AM94" s="12">
        <v>1181</v>
      </c>
      <c r="AN94" s="12">
        <v>2635</v>
      </c>
      <c r="AO94" s="12">
        <v>526</v>
      </c>
      <c r="AP94" s="12">
        <v>326</v>
      </c>
      <c r="AQ94" s="12">
        <v>388</v>
      </c>
      <c r="AR94" s="12">
        <v>3999</v>
      </c>
      <c r="AS94" s="12">
        <v>860</v>
      </c>
      <c r="AT94" s="12">
        <v>1956</v>
      </c>
      <c r="AU94" s="12">
        <v>4728</v>
      </c>
      <c r="AV94" s="12">
        <v>829</v>
      </c>
      <c r="AW94" s="12">
        <v>16</v>
      </c>
      <c r="AX94" s="12">
        <v>216</v>
      </c>
      <c r="AY94" s="12">
        <v>24239</v>
      </c>
      <c r="AZ94" s="12">
        <v>2005</v>
      </c>
      <c r="BA94" s="12">
        <v>2669</v>
      </c>
      <c r="BB94" s="12">
        <v>10289</v>
      </c>
      <c r="BC94" s="12">
        <v>2350</v>
      </c>
      <c r="BD94" s="12">
        <v>471</v>
      </c>
      <c r="BE94" s="12">
        <v>196</v>
      </c>
      <c r="BF94" s="12">
        <v>1893</v>
      </c>
      <c r="BG94" s="12">
        <v>15820</v>
      </c>
      <c r="BH94" s="12">
        <v>2168</v>
      </c>
      <c r="BI94" s="12">
        <v>20119</v>
      </c>
      <c r="BJ94" s="12">
        <v>7135</v>
      </c>
      <c r="BK94" s="12">
        <v>650</v>
      </c>
      <c r="BL94" s="12">
        <v>6232</v>
      </c>
      <c r="BM94" s="12">
        <v>2229</v>
      </c>
      <c r="BN94" s="12">
        <v>39911</v>
      </c>
      <c r="BO94" s="12">
        <v>17415</v>
      </c>
      <c r="BP94" s="12">
        <v>11122</v>
      </c>
      <c r="BQ94" s="12">
        <v>129608</v>
      </c>
      <c r="BR94" s="12">
        <v>4597</v>
      </c>
      <c r="BS94" s="12">
        <v>9509</v>
      </c>
      <c r="BT94" s="12">
        <v>0</v>
      </c>
      <c r="BU94" s="12">
        <v>2468</v>
      </c>
      <c r="BV94" s="12">
        <v>2144</v>
      </c>
      <c r="BW94" s="12">
        <v>708</v>
      </c>
      <c r="BX94" s="12">
        <v>2678</v>
      </c>
      <c r="BY94" s="12">
        <v>24087</v>
      </c>
      <c r="BZ94" s="12">
        <v>1621</v>
      </c>
      <c r="CA94" s="12">
        <v>9116</v>
      </c>
      <c r="CB94" s="12">
        <v>21659</v>
      </c>
      <c r="CC94" s="12">
        <v>1138</v>
      </c>
      <c r="CD94" s="12">
        <v>36199</v>
      </c>
      <c r="CE94" s="12">
        <v>7816</v>
      </c>
      <c r="CF94" s="12">
        <v>29515</v>
      </c>
      <c r="CG94" s="12">
        <v>43838</v>
      </c>
      <c r="CH94" s="12">
        <v>0</v>
      </c>
      <c r="CI94" s="12">
        <v>5140</v>
      </c>
      <c r="CJ94" s="12">
        <f t="shared" si="24"/>
        <v>637096</v>
      </c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</row>
    <row r="95" spans="2:99">
      <c r="C95" s="14" t="s">
        <v>266</v>
      </c>
      <c r="D95" s="12">
        <v>10663</v>
      </c>
      <c r="E95" s="12">
        <v>2696</v>
      </c>
      <c r="F95" s="12">
        <v>621</v>
      </c>
      <c r="G95" s="12">
        <v>1039</v>
      </c>
      <c r="H95" s="12">
        <v>1303</v>
      </c>
      <c r="I95" s="12">
        <v>5</v>
      </c>
      <c r="J95" s="12">
        <v>1354</v>
      </c>
      <c r="K95" s="12">
        <v>0</v>
      </c>
      <c r="L95" s="12">
        <v>0</v>
      </c>
      <c r="M95" s="12">
        <v>1383</v>
      </c>
      <c r="N95" s="12">
        <v>4922</v>
      </c>
      <c r="O95" s="12">
        <v>95</v>
      </c>
      <c r="P95" s="12">
        <v>41151</v>
      </c>
      <c r="Q95" s="12">
        <v>1141</v>
      </c>
      <c r="R95" s="12">
        <v>460</v>
      </c>
      <c r="S95" s="12">
        <v>1435</v>
      </c>
      <c r="T95" s="12">
        <v>433</v>
      </c>
      <c r="U95" s="12">
        <v>561</v>
      </c>
      <c r="V95" s="12">
        <v>248</v>
      </c>
      <c r="W95" s="12">
        <v>430</v>
      </c>
      <c r="X95" s="12">
        <v>33</v>
      </c>
      <c r="Y95" s="12">
        <v>4</v>
      </c>
      <c r="Z95" s="12">
        <v>90</v>
      </c>
      <c r="AA95" s="12">
        <v>56</v>
      </c>
      <c r="AB95" s="12">
        <v>260</v>
      </c>
      <c r="AC95" s="12">
        <v>289</v>
      </c>
      <c r="AD95" s="12">
        <v>185</v>
      </c>
      <c r="AE95" s="12">
        <v>15</v>
      </c>
      <c r="AF95" s="12">
        <v>393</v>
      </c>
      <c r="AG95" s="12">
        <v>241</v>
      </c>
      <c r="AH95" s="12">
        <v>2</v>
      </c>
      <c r="AI95" s="12">
        <v>10</v>
      </c>
      <c r="AJ95" s="12">
        <v>367</v>
      </c>
      <c r="AK95" s="12">
        <v>13</v>
      </c>
      <c r="AL95" s="12">
        <v>279</v>
      </c>
      <c r="AM95" s="12">
        <v>163</v>
      </c>
      <c r="AN95" s="12">
        <v>195</v>
      </c>
      <c r="AO95" s="12">
        <v>35</v>
      </c>
      <c r="AP95" s="12">
        <v>9</v>
      </c>
      <c r="AQ95" s="12">
        <v>40</v>
      </c>
      <c r="AR95" s="12">
        <v>370</v>
      </c>
      <c r="AS95" s="12">
        <v>77</v>
      </c>
      <c r="AT95" s="12">
        <v>87</v>
      </c>
      <c r="AU95" s="12">
        <v>392</v>
      </c>
      <c r="AV95" s="12">
        <v>33</v>
      </c>
      <c r="AW95" s="12">
        <v>1</v>
      </c>
      <c r="AX95" s="12">
        <v>62</v>
      </c>
      <c r="AY95" s="12">
        <v>2014</v>
      </c>
      <c r="AZ95" s="12">
        <v>100</v>
      </c>
      <c r="BA95" s="12">
        <v>299</v>
      </c>
      <c r="BB95" s="12">
        <v>1732</v>
      </c>
      <c r="BC95" s="12">
        <v>559</v>
      </c>
      <c r="BD95" s="12">
        <v>32</v>
      </c>
      <c r="BE95" s="12">
        <v>29</v>
      </c>
      <c r="BF95" s="12">
        <v>796</v>
      </c>
      <c r="BG95" s="12">
        <v>15302</v>
      </c>
      <c r="BH95" s="12">
        <v>1987</v>
      </c>
      <c r="BI95" s="12">
        <v>11498</v>
      </c>
      <c r="BJ95" s="12">
        <v>5385</v>
      </c>
      <c r="BK95" s="12">
        <v>185</v>
      </c>
      <c r="BL95" s="12">
        <v>216</v>
      </c>
      <c r="BM95" s="12">
        <v>270</v>
      </c>
      <c r="BN95" s="12">
        <v>47438</v>
      </c>
      <c r="BO95" s="12">
        <v>5049</v>
      </c>
      <c r="BP95" s="12">
        <v>3965</v>
      </c>
      <c r="BQ95" s="12">
        <v>12716</v>
      </c>
      <c r="BR95" s="12">
        <v>83</v>
      </c>
      <c r="BS95" s="12">
        <v>3300</v>
      </c>
      <c r="BT95" s="12">
        <v>0</v>
      </c>
      <c r="BU95" s="12">
        <v>644</v>
      </c>
      <c r="BV95" s="12">
        <v>4620</v>
      </c>
      <c r="BW95" s="12">
        <v>122</v>
      </c>
      <c r="BX95" s="12">
        <v>834</v>
      </c>
      <c r="BY95" s="12">
        <v>1537</v>
      </c>
      <c r="BZ95" s="12">
        <v>166</v>
      </c>
      <c r="CA95" s="12">
        <v>485</v>
      </c>
      <c r="CB95" s="12">
        <v>334</v>
      </c>
      <c r="CC95" s="12">
        <v>15</v>
      </c>
      <c r="CD95" s="12">
        <v>2687</v>
      </c>
      <c r="CE95" s="12">
        <v>665</v>
      </c>
      <c r="CF95" s="12">
        <v>3343</v>
      </c>
      <c r="CG95" s="12">
        <v>36012</v>
      </c>
      <c r="CH95" s="12">
        <v>0</v>
      </c>
      <c r="CI95" s="12">
        <v>1557</v>
      </c>
      <c r="CJ95" s="12">
        <f t="shared" si="24"/>
        <v>239617</v>
      </c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</row>
    <row r="96" spans="2:99">
      <c r="C96" s="14" t="s">
        <v>267</v>
      </c>
      <c r="D96" s="12">
        <v>-11021</v>
      </c>
      <c r="E96" s="12">
        <v>-5</v>
      </c>
      <c r="F96" s="12">
        <v>0</v>
      </c>
      <c r="G96" s="12">
        <v>-667</v>
      </c>
      <c r="H96" s="12">
        <v>-481</v>
      </c>
      <c r="I96" s="12">
        <v>0</v>
      </c>
      <c r="J96" s="12">
        <v>0</v>
      </c>
      <c r="K96" s="12">
        <v>0</v>
      </c>
      <c r="L96" s="12">
        <v>0</v>
      </c>
      <c r="M96" s="12">
        <v>-10780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  <c r="BB96" s="12">
        <v>0</v>
      </c>
      <c r="BC96" s="12">
        <v>0</v>
      </c>
      <c r="BD96" s="12">
        <v>0</v>
      </c>
      <c r="BE96" s="12">
        <v>0</v>
      </c>
      <c r="BF96" s="12">
        <v>0</v>
      </c>
      <c r="BG96" s="12">
        <v>0</v>
      </c>
      <c r="BH96" s="12">
        <v>0</v>
      </c>
      <c r="BI96" s="12">
        <v>-496</v>
      </c>
      <c r="BJ96" s="12">
        <v>0</v>
      </c>
      <c r="BK96" s="12">
        <v>-2</v>
      </c>
      <c r="BL96" s="12">
        <v>-594</v>
      </c>
      <c r="BM96" s="12">
        <v>0</v>
      </c>
      <c r="BN96" s="12">
        <v>-4327</v>
      </c>
      <c r="BO96" s="12">
        <v>-944</v>
      </c>
      <c r="BP96" s="12">
        <v>0</v>
      </c>
      <c r="BQ96" s="12">
        <v>-241</v>
      </c>
      <c r="BR96" s="12">
        <v>-152</v>
      </c>
      <c r="BS96" s="12">
        <v>-321</v>
      </c>
      <c r="BT96" s="12">
        <v>0</v>
      </c>
      <c r="BU96" s="12">
        <v>-49</v>
      </c>
      <c r="BV96" s="12">
        <v>0</v>
      </c>
      <c r="BW96" s="12">
        <v>0</v>
      </c>
      <c r="BX96" s="12">
        <v>-434</v>
      </c>
      <c r="BY96" s="12">
        <v>0</v>
      </c>
      <c r="BZ96" s="12">
        <v>0</v>
      </c>
      <c r="CA96" s="12">
        <v>0</v>
      </c>
      <c r="CB96" s="12">
        <v>0</v>
      </c>
      <c r="CC96" s="12">
        <v>-267</v>
      </c>
      <c r="CD96" s="12">
        <v>0</v>
      </c>
      <c r="CE96" s="12">
        <v>-5551</v>
      </c>
      <c r="CF96" s="12">
        <v>-250</v>
      </c>
      <c r="CG96" s="12">
        <v>-55</v>
      </c>
      <c r="CH96" s="12">
        <v>0</v>
      </c>
      <c r="CI96" s="12">
        <v>-582</v>
      </c>
      <c r="CJ96" s="12">
        <f t="shared" si="24"/>
        <v>-37219</v>
      </c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</row>
    <row r="97" spans="3:99">
      <c r="C97" s="11" t="s">
        <v>268</v>
      </c>
      <c r="D97" s="12">
        <f t="shared" ref="D97:S97" si="25">SUM(D91:D96)</f>
        <v>222063</v>
      </c>
      <c r="E97" s="12">
        <f t="shared" si="25"/>
        <v>34575</v>
      </c>
      <c r="F97" s="12">
        <f t="shared" si="25"/>
        <v>8670</v>
      </c>
      <c r="G97" s="12">
        <f t="shared" si="25"/>
        <v>24373</v>
      </c>
      <c r="H97" s="12">
        <f t="shared" si="25"/>
        <v>41061</v>
      </c>
      <c r="I97" s="12">
        <f t="shared" si="25"/>
        <v>31</v>
      </c>
      <c r="J97" s="12">
        <f t="shared" si="25"/>
        <v>18551</v>
      </c>
      <c r="K97" s="12">
        <f t="shared" si="25"/>
        <v>0</v>
      </c>
      <c r="L97" s="12">
        <f t="shared" si="25"/>
        <v>0</v>
      </c>
      <c r="M97" s="12">
        <f t="shared" si="25"/>
        <v>76940</v>
      </c>
      <c r="N97" s="12">
        <f t="shared" si="25"/>
        <v>40921</v>
      </c>
      <c r="O97" s="12">
        <f t="shared" si="25"/>
        <v>3138</v>
      </c>
      <c r="P97" s="12">
        <f t="shared" si="25"/>
        <v>88794</v>
      </c>
      <c r="Q97" s="12">
        <f t="shared" si="25"/>
        <v>29663</v>
      </c>
      <c r="R97" s="12">
        <f t="shared" si="25"/>
        <v>11371</v>
      </c>
      <c r="S97" s="12">
        <f t="shared" si="25"/>
        <v>29752</v>
      </c>
      <c r="T97" s="12">
        <f t="shared" ref="T97:AI97" si="26">SUM(T91:T96)</f>
        <v>12921</v>
      </c>
      <c r="U97" s="12">
        <f t="shared" si="26"/>
        <v>30363</v>
      </c>
      <c r="V97" s="12">
        <f t="shared" si="26"/>
        <v>12832</v>
      </c>
      <c r="W97" s="12">
        <f t="shared" si="26"/>
        <v>47831</v>
      </c>
      <c r="X97" s="12">
        <f t="shared" si="26"/>
        <v>3098</v>
      </c>
      <c r="Y97" s="12">
        <f t="shared" si="26"/>
        <v>1433</v>
      </c>
      <c r="Z97" s="12">
        <f t="shared" si="26"/>
        <v>6704</v>
      </c>
      <c r="AA97" s="12">
        <f t="shared" si="26"/>
        <v>5354</v>
      </c>
      <c r="AB97" s="12">
        <f t="shared" si="26"/>
        <v>5465</v>
      </c>
      <c r="AC97" s="12">
        <f t="shared" si="26"/>
        <v>22557</v>
      </c>
      <c r="AD97" s="12">
        <f t="shared" si="26"/>
        <v>649</v>
      </c>
      <c r="AE97" s="12">
        <f t="shared" si="26"/>
        <v>2118</v>
      </c>
      <c r="AF97" s="12">
        <f t="shared" si="26"/>
        <v>21189</v>
      </c>
      <c r="AG97" s="12">
        <f t="shared" si="26"/>
        <v>10838</v>
      </c>
      <c r="AH97" s="12">
        <f t="shared" si="26"/>
        <v>75</v>
      </c>
      <c r="AI97" s="12">
        <f t="shared" si="26"/>
        <v>771</v>
      </c>
      <c r="AJ97" s="12">
        <f t="shared" ref="AJ97:AY97" si="27">SUM(AJ91:AJ96)</f>
        <v>24484</v>
      </c>
      <c r="AK97" s="12">
        <f t="shared" si="27"/>
        <v>1857</v>
      </c>
      <c r="AL97" s="12">
        <f t="shared" si="27"/>
        <v>14424</v>
      </c>
      <c r="AM97" s="12">
        <f t="shared" si="27"/>
        <v>7180</v>
      </c>
      <c r="AN97" s="12">
        <f t="shared" si="27"/>
        <v>15580</v>
      </c>
      <c r="AO97" s="12">
        <f t="shared" si="27"/>
        <v>5405</v>
      </c>
      <c r="AP97" s="12">
        <f t="shared" si="27"/>
        <v>1166</v>
      </c>
      <c r="AQ97" s="12">
        <f t="shared" si="27"/>
        <v>2194</v>
      </c>
      <c r="AR97" s="12">
        <f t="shared" si="27"/>
        <v>25783</v>
      </c>
      <c r="AS97" s="12">
        <f t="shared" si="27"/>
        <v>8020</v>
      </c>
      <c r="AT97" s="12">
        <f t="shared" si="27"/>
        <v>12181</v>
      </c>
      <c r="AU97" s="12">
        <f t="shared" si="27"/>
        <v>35240</v>
      </c>
      <c r="AV97" s="12">
        <f t="shared" si="27"/>
        <v>4238</v>
      </c>
      <c r="AW97" s="12">
        <f t="shared" si="27"/>
        <v>136</v>
      </c>
      <c r="AX97" s="12">
        <f t="shared" si="27"/>
        <v>1621</v>
      </c>
      <c r="AY97" s="12">
        <f t="shared" si="27"/>
        <v>116645</v>
      </c>
      <c r="AZ97" s="12">
        <f t="shared" ref="AZ97:BO97" si="28">SUM(AZ91:AZ96)</f>
        <v>16580</v>
      </c>
      <c r="BA97" s="12">
        <f t="shared" si="28"/>
        <v>14602</v>
      </c>
      <c r="BB97" s="12">
        <f t="shared" si="28"/>
        <v>52985</v>
      </c>
      <c r="BC97" s="12">
        <f t="shared" si="28"/>
        <v>19187</v>
      </c>
      <c r="BD97" s="12">
        <f t="shared" si="28"/>
        <v>5299</v>
      </c>
      <c r="BE97" s="12">
        <f t="shared" si="28"/>
        <v>1939</v>
      </c>
      <c r="BF97" s="12">
        <f t="shared" si="28"/>
        <v>17597</v>
      </c>
      <c r="BG97" s="12">
        <f t="shared" si="28"/>
        <v>206574</v>
      </c>
      <c r="BH97" s="12">
        <f t="shared" si="28"/>
        <v>30678</v>
      </c>
      <c r="BI97" s="12">
        <f t="shared" si="28"/>
        <v>211402</v>
      </c>
      <c r="BJ97" s="12">
        <f t="shared" si="28"/>
        <v>18104</v>
      </c>
      <c r="BK97" s="12">
        <f t="shared" si="28"/>
        <v>2517</v>
      </c>
      <c r="BL97" s="12">
        <f t="shared" si="28"/>
        <v>12765</v>
      </c>
      <c r="BM97" s="12">
        <f t="shared" si="28"/>
        <v>29195</v>
      </c>
      <c r="BN97" s="12">
        <f t="shared" si="28"/>
        <v>625913</v>
      </c>
      <c r="BO97" s="12">
        <f t="shared" si="28"/>
        <v>210685</v>
      </c>
      <c r="BP97" s="12">
        <f t="shared" ref="BP97:CE97" si="29">SUM(BP91:BP96)</f>
        <v>98817</v>
      </c>
      <c r="BQ97" s="12">
        <f t="shared" si="29"/>
        <v>371015</v>
      </c>
      <c r="BR97" s="12">
        <f t="shared" si="29"/>
        <v>8083</v>
      </c>
      <c r="BS97" s="12">
        <f t="shared" si="29"/>
        <v>135397</v>
      </c>
      <c r="BT97" s="12">
        <f t="shared" si="29"/>
        <v>0</v>
      </c>
      <c r="BU97" s="12">
        <f t="shared" si="29"/>
        <v>14651</v>
      </c>
      <c r="BV97" s="12">
        <f t="shared" si="29"/>
        <v>10466</v>
      </c>
      <c r="BW97" s="12">
        <f t="shared" si="29"/>
        <v>4290</v>
      </c>
      <c r="BX97" s="12">
        <f t="shared" si="29"/>
        <v>25131</v>
      </c>
      <c r="BY97" s="12">
        <f t="shared" si="29"/>
        <v>84208</v>
      </c>
      <c r="BZ97" s="12">
        <f t="shared" si="29"/>
        <v>14704</v>
      </c>
      <c r="CA97" s="12">
        <f t="shared" si="29"/>
        <v>295399</v>
      </c>
      <c r="CB97" s="12">
        <f t="shared" si="29"/>
        <v>259044</v>
      </c>
      <c r="CC97" s="12">
        <f t="shared" si="29"/>
        <v>6317</v>
      </c>
      <c r="CD97" s="12">
        <f t="shared" si="29"/>
        <v>334382</v>
      </c>
      <c r="CE97" s="12">
        <f t="shared" si="29"/>
        <v>78567</v>
      </c>
      <c r="CF97" s="12">
        <f>SUM(CF91:CF96)</f>
        <v>197054</v>
      </c>
      <c r="CG97" s="12">
        <f>SUM(CG91:CG96)</f>
        <v>418519</v>
      </c>
      <c r="CH97" s="12">
        <f>SUM(CH91:CH96)</f>
        <v>0</v>
      </c>
      <c r="CI97" s="12">
        <f>SUM(CI91:CI96)</f>
        <v>9039</v>
      </c>
      <c r="CJ97" s="12">
        <f>SUM(CJ91:CJ96)</f>
        <v>4931360</v>
      </c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</row>
    <row r="98" spans="3:99">
      <c r="C98" s="11" t="s">
        <v>171</v>
      </c>
      <c r="D98" s="12">
        <f t="shared" ref="D98:S98" si="30">D97+D90</f>
        <v>317384</v>
      </c>
      <c r="E98" s="12">
        <f t="shared" si="30"/>
        <v>121169</v>
      </c>
      <c r="F98" s="12">
        <f t="shared" si="30"/>
        <v>18049</v>
      </c>
      <c r="G98" s="12">
        <f t="shared" si="30"/>
        <v>55296</v>
      </c>
      <c r="H98" s="12">
        <f t="shared" si="30"/>
        <v>71693</v>
      </c>
      <c r="I98" s="12">
        <f t="shared" si="30"/>
        <v>64</v>
      </c>
      <c r="J98" s="12">
        <f t="shared" si="30"/>
        <v>50743</v>
      </c>
      <c r="K98" s="12">
        <f t="shared" si="30"/>
        <v>0</v>
      </c>
      <c r="L98" s="12">
        <f t="shared" si="30"/>
        <v>0</v>
      </c>
      <c r="M98" s="12">
        <f t="shared" si="30"/>
        <v>401677</v>
      </c>
      <c r="N98" s="12">
        <f t="shared" si="30"/>
        <v>66655</v>
      </c>
      <c r="O98" s="12">
        <f t="shared" si="30"/>
        <v>21158</v>
      </c>
      <c r="P98" s="12">
        <f t="shared" si="30"/>
        <v>114029</v>
      </c>
      <c r="Q98" s="12">
        <f t="shared" si="30"/>
        <v>81402</v>
      </c>
      <c r="R98" s="12">
        <f t="shared" si="30"/>
        <v>26581</v>
      </c>
      <c r="S98" s="12">
        <f t="shared" si="30"/>
        <v>93705</v>
      </c>
      <c r="T98" s="12">
        <f t="shared" ref="T98:AI98" si="31">T97+T90</f>
        <v>30199</v>
      </c>
      <c r="U98" s="12">
        <f t="shared" si="31"/>
        <v>66419</v>
      </c>
      <c r="V98" s="12">
        <f t="shared" si="31"/>
        <v>30461</v>
      </c>
      <c r="W98" s="12">
        <f t="shared" si="31"/>
        <v>86228</v>
      </c>
      <c r="X98" s="12">
        <f t="shared" si="31"/>
        <v>11017</v>
      </c>
      <c r="Y98" s="12">
        <f t="shared" si="31"/>
        <v>3476</v>
      </c>
      <c r="Z98" s="12">
        <f t="shared" si="31"/>
        <v>14577</v>
      </c>
      <c r="AA98" s="12">
        <f t="shared" si="31"/>
        <v>16909</v>
      </c>
      <c r="AB98" s="12">
        <f t="shared" si="31"/>
        <v>12781</v>
      </c>
      <c r="AC98" s="12">
        <f t="shared" si="31"/>
        <v>46954</v>
      </c>
      <c r="AD98" s="12">
        <f t="shared" si="31"/>
        <v>1872</v>
      </c>
      <c r="AE98" s="12">
        <f t="shared" si="31"/>
        <v>5519</v>
      </c>
      <c r="AF98" s="12">
        <f t="shared" si="31"/>
        <v>54601</v>
      </c>
      <c r="AG98" s="12">
        <f t="shared" si="31"/>
        <v>43905</v>
      </c>
      <c r="AH98" s="12">
        <f t="shared" si="31"/>
        <v>946</v>
      </c>
      <c r="AI98" s="12">
        <f t="shared" si="31"/>
        <v>2195</v>
      </c>
      <c r="AJ98" s="12">
        <f t="shared" ref="AJ98:AY98" si="32">AJ97+AJ90</f>
        <v>76690</v>
      </c>
      <c r="AK98" s="12">
        <f t="shared" si="32"/>
        <v>2781</v>
      </c>
      <c r="AL98" s="12">
        <f t="shared" si="32"/>
        <v>32626</v>
      </c>
      <c r="AM98" s="12">
        <f t="shared" si="32"/>
        <v>29935</v>
      </c>
      <c r="AN98" s="12">
        <f t="shared" si="32"/>
        <v>39751</v>
      </c>
      <c r="AO98" s="12">
        <f t="shared" si="32"/>
        <v>13748</v>
      </c>
      <c r="AP98" s="12">
        <f t="shared" si="32"/>
        <v>3312</v>
      </c>
      <c r="AQ98" s="12">
        <f t="shared" si="32"/>
        <v>6187</v>
      </c>
      <c r="AR98" s="12">
        <f t="shared" si="32"/>
        <v>87004</v>
      </c>
      <c r="AS98" s="12">
        <f t="shared" si="32"/>
        <v>18184</v>
      </c>
      <c r="AT98" s="12">
        <f t="shared" si="32"/>
        <v>32602</v>
      </c>
      <c r="AU98" s="12">
        <f t="shared" si="32"/>
        <v>89451</v>
      </c>
      <c r="AV98" s="12">
        <f t="shared" si="32"/>
        <v>7573</v>
      </c>
      <c r="AW98" s="12">
        <f t="shared" si="32"/>
        <v>433</v>
      </c>
      <c r="AX98" s="12">
        <f t="shared" si="32"/>
        <v>5576</v>
      </c>
      <c r="AY98" s="12">
        <f t="shared" si="32"/>
        <v>368883</v>
      </c>
      <c r="AZ98" s="12">
        <f t="shared" ref="AZ98:BO98" si="33">AZ97+AZ90</f>
        <v>45501</v>
      </c>
      <c r="BA98" s="12">
        <f t="shared" si="33"/>
        <v>48499</v>
      </c>
      <c r="BB98" s="12">
        <f t="shared" si="33"/>
        <v>218062</v>
      </c>
      <c r="BC98" s="12">
        <f t="shared" si="33"/>
        <v>50075</v>
      </c>
      <c r="BD98" s="12">
        <f t="shared" si="33"/>
        <v>7831</v>
      </c>
      <c r="BE98" s="12">
        <f t="shared" si="33"/>
        <v>3133</v>
      </c>
      <c r="BF98" s="12">
        <f t="shared" si="33"/>
        <v>36848</v>
      </c>
      <c r="BG98" s="12">
        <f t="shared" si="33"/>
        <v>478120</v>
      </c>
      <c r="BH98" s="12">
        <f t="shared" si="33"/>
        <v>75722</v>
      </c>
      <c r="BI98" s="12">
        <f t="shared" si="33"/>
        <v>480562</v>
      </c>
      <c r="BJ98" s="12">
        <f t="shared" si="33"/>
        <v>26708</v>
      </c>
      <c r="BK98" s="12">
        <f t="shared" si="33"/>
        <v>7118</v>
      </c>
      <c r="BL98" s="12">
        <f t="shared" si="33"/>
        <v>21793</v>
      </c>
      <c r="BM98" s="12">
        <f t="shared" si="33"/>
        <v>35371</v>
      </c>
      <c r="BN98" s="12">
        <f t="shared" si="33"/>
        <v>936492</v>
      </c>
      <c r="BO98" s="12">
        <f t="shared" si="33"/>
        <v>277889</v>
      </c>
      <c r="BP98" s="12">
        <f t="shared" ref="BP98:CE98" si="34">BP97+BP90</f>
        <v>124426</v>
      </c>
      <c r="BQ98" s="12">
        <f t="shared" si="34"/>
        <v>414649</v>
      </c>
      <c r="BR98" s="12">
        <f t="shared" si="34"/>
        <v>21709</v>
      </c>
      <c r="BS98" s="12">
        <f t="shared" si="34"/>
        <v>182071</v>
      </c>
      <c r="BT98" s="12">
        <f t="shared" si="34"/>
        <v>139278</v>
      </c>
      <c r="BU98" s="12">
        <f t="shared" si="34"/>
        <v>24966</v>
      </c>
      <c r="BV98" s="12">
        <f t="shared" si="34"/>
        <v>24174</v>
      </c>
      <c r="BW98" s="12">
        <f t="shared" si="34"/>
        <v>7060</v>
      </c>
      <c r="BX98" s="12">
        <f t="shared" si="34"/>
        <v>36755</v>
      </c>
      <c r="BY98" s="12">
        <f t="shared" si="34"/>
        <v>108511</v>
      </c>
      <c r="BZ98" s="12">
        <f t="shared" si="34"/>
        <v>24518</v>
      </c>
      <c r="CA98" s="12">
        <f t="shared" si="34"/>
        <v>392695</v>
      </c>
      <c r="CB98" s="12">
        <f t="shared" si="34"/>
        <v>313622</v>
      </c>
      <c r="CC98" s="12">
        <f t="shared" si="34"/>
        <v>41706</v>
      </c>
      <c r="CD98" s="12">
        <f t="shared" si="34"/>
        <v>486570</v>
      </c>
      <c r="CE98" s="12">
        <f t="shared" si="34"/>
        <v>125165</v>
      </c>
      <c r="CF98" s="12">
        <f>CF97+CF90</f>
        <v>409503</v>
      </c>
      <c r="CG98" s="12">
        <f>CG97+CG90</f>
        <v>646418</v>
      </c>
      <c r="CH98" s="12">
        <f>CH97+CH90</f>
        <v>22806</v>
      </c>
      <c r="CI98" s="12">
        <f>CI97+CI90</f>
        <v>29940</v>
      </c>
      <c r="CJ98" s="12">
        <f>CJ97+CJ90</f>
        <v>9008666</v>
      </c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</row>
    <row r="101" spans="3:99">
      <c r="D101" s="9">
        <f>COUNTIF(D6:D98,"")</f>
        <v>0</v>
      </c>
      <c r="E101" s="9">
        <f t="shared" ref="E101:BP101" si="35">COUNTIF(E6:E98,"")</f>
        <v>0</v>
      </c>
      <c r="F101" s="9">
        <f t="shared" si="35"/>
        <v>0</v>
      </c>
      <c r="G101" s="9">
        <f t="shared" si="35"/>
        <v>0</v>
      </c>
      <c r="H101" s="9">
        <f t="shared" si="35"/>
        <v>0</v>
      </c>
      <c r="I101" s="9">
        <f t="shared" si="35"/>
        <v>0</v>
      </c>
      <c r="J101" s="9">
        <f t="shared" si="35"/>
        <v>0</v>
      </c>
      <c r="K101" s="9">
        <f t="shared" si="35"/>
        <v>0</v>
      </c>
      <c r="L101" s="9">
        <f t="shared" si="35"/>
        <v>0</v>
      </c>
      <c r="M101" s="9">
        <f t="shared" si="35"/>
        <v>0</v>
      </c>
      <c r="N101" s="9">
        <f t="shared" si="35"/>
        <v>0</v>
      </c>
      <c r="O101" s="9">
        <f t="shared" si="35"/>
        <v>0</v>
      </c>
      <c r="P101" s="9">
        <f t="shared" si="35"/>
        <v>0</v>
      </c>
      <c r="Q101" s="9">
        <f t="shared" si="35"/>
        <v>0</v>
      </c>
      <c r="R101" s="9">
        <f t="shared" si="35"/>
        <v>0</v>
      </c>
      <c r="S101" s="9">
        <f t="shared" si="35"/>
        <v>0</v>
      </c>
      <c r="T101" s="9">
        <f t="shared" si="35"/>
        <v>0</v>
      </c>
      <c r="U101" s="9">
        <f t="shared" si="35"/>
        <v>0</v>
      </c>
      <c r="V101" s="9">
        <f t="shared" si="35"/>
        <v>0</v>
      </c>
      <c r="W101" s="9">
        <f t="shared" si="35"/>
        <v>0</v>
      </c>
      <c r="X101" s="9">
        <f t="shared" si="35"/>
        <v>0</v>
      </c>
      <c r="Y101" s="9">
        <f t="shared" si="35"/>
        <v>0</v>
      </c>
      <c r="Z101" s="9">
        <f t="shared" si="35"/>
        <v>0</v>
      </c>
      <c r="AA101" s="9">
        <f t="shared" si="35"/>
        <v>0</v>
      </c>
      <c r="AB101" s="9">
        <f t="shared" si="35"/>
        <v>0</v>
      </c>
      <c r="AC101" s="9">
        <f t="shared" si="35"/>
        <v>0</v>
      </c>
      <c r="AD101" s="9">
        <f t="shared" si="35"/>
        <v>0</v>
      </c>
      <c r="AE101" s="9">
        <f t="shared" si="35"/>
        <v>0</v>
      </c>
      <c r="AF101" s="9">
        <f t="shared" si="35"/>
        <v>0</v>
      </c>
      <c r="AG101" s="9">
        <f t="shared" si="35"/>
        <v>0</v>
      </c>
      <c r="AH101" s="9">
        <f t="shared" si="35"/>
        <v>0</v>
      </c>
      <c r="AI101" s="9">
        <f t="shared" si="35"/>
        <v>0</v>
      </c>
      <c r="AJ101" s="9">
        <f t="shared" si="35"/>
        <v>0</v>
      </c>
      <c r="AK101" s="9">
        <f t="shared" si="35"/>
        <v>0</v>
      </c>
      <c r="AL101" s="9">
        <f t="shared" si="35"/>
        <v>0</v>
      </c>
      <c r="AM101" s="9">
        <f t="shared" si="35"/>
        <v>0</v>
      </c>
      <c r="AN101" s="9">
        <f t="shared" si="35"/>
        <v>0</v>
      </c>
      <c r="AO101" s="9">
        <f t="shared" si="35"/>
        <v>0</v>
      </c>
      <c r="AP101" s="9">
        <f t="shared" si="35"/>
        <v>0</v>
      </c>
      <c r="AQ101" s="9">
        <f t="shared" si="35"/>
        <v>0</v>
      </c>
      <c r="AR101" s="9">
        <f t="shared" si="35"/>
        <v>0</v>
      </c>
      <c r="AS101" s="9">
        <f t="shared" si="35"/>
        <v>0</v>
      </c>
      <c r="AT101" s="9">
        <f t="shared" si="35"/>
        <v>0</v>
      </c>
      <c r="AU101" s="9">
        <f t="shared" si="35"/>
        <v>0</v>
      </c>
      <c r="AV101" s="9">
        <f t="shared" si="35"/>
        <v>0</v>
      </c>
      <c r="AW101" s="9">
        <f t="shared" si="35"/>
        <v>0</v>
      </c>
      <c r="AX101" s="9">
        <f t="shared" si="35"/>
        <v>0</v>
      </c>
      <c r="AY101" s="9">
        <f t="shared" si="35"/>
        <v>0</v>
      </c>
      <c r="AZ101" s="9">
        <f t="shared" si="35"/>
        <v>0</v>
      </c>
      <c r="BA101" s="9">
        <f t="shared" si="35"/>
        <v>0</v>
      </c>
      <c r="BB101" s="9">
        <f t="shared" si="35"/>
        <v>0</v>
      </c>
      <c r="BC101" s="9">
        <f t="shared" si="35"/>
        <v>0</v>
      </c>
      <c r="BD101" s="9">
        <f t="shared" si="35"/>
        <v>0</v>
      </c>
      <c r="BE101" s="9">
        <f t="shared" si="35"/>
        <v>0</v>
      </c>
      <c r="BF101" s="9">
        <f t="shared" si="35"/>
        <v>0</v>
      </c>
      <c r="BG101" s="9">
        <f t="shared" si="35"/>
        <v>0</v>
      </c>
      <c r="BH101" s="9">
        <f t="shared" si="35"/>
        <v>0</v>
      </c>
      <c r="BI101" s="9">
        <f t="shared" si="35"/>
        <v>0</v>
      </c>
      <c r="BJ101" s="9">
        <f t="shared" si="35"/>
        <v>0</v>
      </c>
      <c r="BK101" s="9">
        <f t="shared" si="35"/>
        <v>0</v>
      </c>
      <c r="BL101" s="9">
        <f t="shared" si="35"/>
        <v>0</v>
      </c>
      <c r="BM101" s="9">
        <f t="shared" si="35"/>
        <v>0</v>
      </c>
      <c r="BN101" s="9">
        <f t="shared" si="35"/>
        <v>0</v>
      </c>
      <c r="BO101" s="9">
        <f t="shared" si="35"/>
        <v>0</v>
      </c>
      <c r="BP101" s="9">
        <f t="shared" si="35"/>
        <v>0</v>
      </c>
      <c r="BQ101" s="9">
        <f t="shared" ref="BQ101:CU101" si="36">COUNTIF(BQ6:BQ98,"")</f>
        <v>0</v>
      </c>
      <c r="BR101" s="9">
        <f t="shared" si="36"/>
        <v>0</v>
      </c>
      <c r="BS101" s="9">
        <f t="shared" si="36"/>
        <v>0</v>
      </c>
      <c r="BT101" s="9">
        <f t="shared" si="36"/>
        <v>0</v>
      </c>
      <c r="BU101" s="9">
        <f t="shared" si="36"/>
        <v>0</v>
      </c>
      <c r="BV101" s="9">
        <f t="shared" si="36"/>
        <v>0</v>
      </c>
      <c r="BW101" s="9">
        <f t="shared" si="36"/>
        <v>0</v>
      </c>
      <c r="BX101" s="9">
        <f t="shared" si="36"/>
        <v>0</v>
      </c>
      <c r="BY101" s="9">
        <f t="shared" si="36"/>
        <v>0</v>
      </c>
      <c r="BZ101" s="9">
        <f t="shared" si="36"/>
        <v>0</v>
      </c>
      <c r="CA101" s="9">
        <f t="shared" si="36"/>
        <v>0</v>
      </c>
      <c r="CB101" s="9">
        <f t="shared" si="36"/>
        <v>0</v>
      </c>
      <c r="CC101" s="9">
        <f t="shared" si="36"/>
        <v>0</v>
      </c>
      <c r="CD101" s="9">
        <f t="shared" si="36"/>
        <v>0</v>
      </c>
      <c r="CE101" s="9">
        <f t="shared" si="36"/>
        <v>0</v>
      </c>
      <c r="CF101" s="9">
        <f t="shared" si="36"/>
        <v>0</v>
      </c>
      <c r="CG101" s="9">
        <f t="shared" si="36"/>
        <v>0</v>
      </c>
      <c r="CH101" s="9">
        <f t="shared" si="36"/>
        <v>0</v>
      </c>
      <c r="CI101" s="9">
        <f t="shared" si="36"/>
        <v>0</v>
      </c>
      <c r="CJ101" s="9">
        <f t="shared" si="36"/>
        <v>0</v>
      </c>
      <c r="CK101" s="9">
        <f t="shared" si="36"/>
        <v>8</v>
      </c>
      <c r="CL101" s="9">
        <f t="shared" si="36"/>
        <v>8</v>
      </c>
      <c r="CM101" s="9">
        <f t="shared" si="36"/>
        <v>8</v>
      </c>
      <c r="CN101" s="9">
        <f t="shared" si="36"/>
        <v>8</v>
      </c>
      <c r="CO101" s="9">
        <f t="shared" si="36"/>
        <v>8</v>
      </c>
      <c r="CP101" s="9">
        <f t="shared" si="36"/>
        <v>8</v>
      </c>
      <c r="CQ101" s="9">
        <f t="shared" si="36"/>
        <v>8</v>
      </c>
      <c r="CR101" s="9">
        <f t="shared" si="36"/>
        <v>8</v>
      </c>
      <c r="CS101" s="9">
        <f t="shared" si="36"/>
        <v>8</v>
      </c>
      <c r="CT101" s="9">
        <f t="shared" si="36"/>
        <v>8</v>
      </c>
      <c r="CU101" s="9">
        <f t="shared" si="36"/>
        <v>8</v>
      </c>
    </row>
    <row r="103" spans="3:99">
      <c r="E103" s="9">
        <f>SUM(E6:E89)-E90</f>
        <v>0</v>
      </c>
      <c r="F103" s="9">
        <f>SUM(F6:F89)-F90</f>
        <v>0</v>
      </c>
      <c r="G103" s="9">
        <f t="shared" ref="G103:BR103" si="37">SUM(G6:G89)-G90</f>
        <v>0</v>
      </c>
      <c r="H103" s="9">
        <f t="shared" si="37"/>
        <v>0</v>
      </c>
      <c r="I103" s="9">
        <f t="shared" si="37"/>
        <v>0</v>
      </c>
      <c r="J103" s="9">
        <f t="shared" si="37"/>
        <v>0</v>
      </c>
      <c r="K103" s="9">
        <f t="shared" si="37"/>
        <v>0</v>
      </c>
      <c r="L103" s="9">
        <f t="shared" si="37"/>
        <v>0</v>
      </c>
      <c r="M103" s="9">
        <f t="shared" si="37"/>
        <v>0</v>
      </c>
      <c r="N103" s="9">
        <f t="shared" si="37"/>
        <v>0</v>
      </c>
      <c r="O103" s="9">
        <f t="shared" si="37"/>
        <v>0</v>
      </c>
      <c r="P103" s="9">
        <f t="shared" si="37"/>
        <v>0</v>
      </c>
      <c r="Q103" s="9">
        <f t="shared" si="37"/>
        <v>0</v>
      </c>
      <c r="R103" s="9">
        <f t="shared" si="37"/>
        <v>0</v>
      </c>
      <c r="S103" s="9">
        <f t="shared" si="37"/>
        <v>0</v>
      </c>
      <c r="T103" s="9">
        <f t="shared" si="37"/>
        <v>0</v>
      </c>
      <c r="U103" s="9">
        <f t="shared" si="37"/>
        <v>0</v>
      </c>
      <c r="V103" s="9">
        <f t="shared" si="37"/>
        <v>0</v>
      </c>
      <c r="W103" s="9">
        <f t="shared" si="37"/>
        <v>0</v>
      </c>
      <c r="X103" s="9">
        <f t="shared" si="37"/>
        <v>0</v>
      </c>
      <c r="Y103" s="9">
        <f t="shared" si="37"/>
        <v>0</v>
      </c>
      <c r="Z103" s="9">
        <f t="shared" si="37"/>
        <v>0</v>
      </c>
      <c r="AA103" s="9">
        <f t="shared" si="37"/>
        <v>0</v>
      </c>
      <c r="AB103" s="9">
        <f t="shared" si="37"/>
        <v>0</v>
      </c>
      <c r="AC103" s="9">
        <f t="shared" si="37"/>
        <v>0</v>
      </c>
      <c r="AD103" s="9">
        <f t="shared" si="37"/>
        <v>0</v>
      </c>
      <c r="AE103" s="9">
        <f t="shared" si="37"/>
        <v>0</v>
      </c>
      <c r="AF103" s="9">
        <f t="shared" si="37"/>
        <v>0</v>
      </c>
      <c r="AG103" s="9">
        <f t="shared" si="37"/>
        <v>0</v>
      </c>
      <c r="AH103" s="9">
        <f t="shared" si="37"/>
        <v>0</v>
      </c>
      <c r="AI103" s="9">
        <f t="shared" si="37"/>
        <v>0</v>
      </c>
      <c r="AJ103" s="9">
        <f t="shared" si="37"/>
        <v>0</v>
      </c>
      <c r="AK103" s="9">
        <f t="shared" si="37"/>
        <v>0</v>
      </c>
      <c r="AL103" s="9">
        <f t="shared" si="37"/>
        <v>0</v>
      </c>
      <c r="AM103" s="9">
        <f t="shared" si="37"/>
        <v>0</v>
      </c>
      <c r="AN103" s="9">
        <f t="shared" si="37"/>
        <v>0</v>
      </c>
      <c r="AO103" s="9">
        <f t="shared" si="37"/>
        <v>0</v>
      </c>
      <c r="AP103" s="9">
        <f t="shared" si="37"/>
        <v>0</v>
      </c>
      <c r="AQ103" s="9">
        <f t="shared" si="37"/>
        <v>0</v>
      </c>
      <c r="AR103" s="9">
        <f t="shared" si="37"/>
        <v>0</v>
      </c>
      <c r="AS103" s="9">
        <f t="shared" si="37"/>
        <v>0</v>
      </c>
      <c r="AT103" s="9">
        <f t="shared" si="37"/>
        <v>0</v>
      </c>
      <c r="AU103" s="9">
        <f t="shared" si="37"/>
        <v>0</v>
      </c>
      <c r="AV103" s="9">
        <f t="shared" si="37"/>
        <v>0</v>
      </c>
      <c r="AW103" s="9">
        <f t="shared" si="37"/>
        <v>0</v>
      </c>
      <c r="AX103" s="9">
        <f t="shared" si="37"/>
        <v>0</v>
      </c>
      <c r="AY103" s="9">
        <f t="shared" si="37"/>
        <v>0</v>
      </c>
      <c r="AZ103" s="9">
        <f t="shared" si="37"/>
        <v>0</v>
      </c>
      <c r="BA103" s="9">
        <f t="shared" si="37"/>
        <v>0</v>
      </c>
      <c r="BB103" s="9">
        <f t="shared" si="37"/>
        <v>0</v>
      </c>
      <c r="BC103" s="9">
        <f t="shared" si="37"/>
        <v>0</v>
      </c>
      <c r="BD103" s="9">
        <f t="shared" si="37"/>
        <v>0</v>
      </c>
      <c r="BE103" s="9">
        <f t="shared" si="37"/>
        <v>0</v>
      </c>
      <c r="BF103" s="9">
        <f t="shared" si="37"/>
        <v>0</v>
      </c>
      <c r="BG103" s="9">
        <f t="shared" si="37"/>
        <v>0</v>
      </c>
      <c r="BH103" s="9">
        <f t="shared" si="37"/>
        <v>0</v>
      </c>
      <c r="BI103" s="9">
        <f t="shared" si="37"/>
        <v>0</v>
      </c>
      <c r="BJ103" s="9">
        <f t="shared" si="37"/>
        <v>0</v>
      </c>
      <c r="BK103" s="9">
        <f t="shared" si="37"/>
        <v>0</v>
      </c>
      <c r="BL103" s="9">
        <f t="shared" si="37"/>
        <v>0</v>
      </c>
      <c r="BM103" s="9">
        <f t="shared" si="37"/>
        <v>0</v>
      </c>
      <c r="BN103" s="9">
        <f t="shared" si="37"/>
        <v>0</v>
      </c>
      <c r="BO103" s="9">
        <f t="shared" si="37"/>
        <v>0</v>
      </c>
      <c r="BP103" s="9">
        <f t="shared" si="37"/>
        <v>0</v>
      </c>
      <c r="BQ103" s="9">
        <f t="shared" si="37"/>
        <v>0</v>
      </c>
      <c r="BR103" s="9">
        <f t="shared" si="37"/>
        <v>0</v>
      </c>
      <c r="BS103" s="9">
        <f t="shared" ref="BS103:CU103" si="38">SUM(BS6:BS89)-BS90</f>
        <v>0</v>
      </c>
      <c r="BT103" s="9">
        <f t="shared" si="38"/>
        <v>0</v>
      </c>
      <c r="BU103" s="9">
        <f t="shared" si="38"/>
        <v>0</v>
      </c>
      <c r="BV103" s="9">
        <f t="shared" si="38"/>
        <v>0</v>
      </c>
      <c r="BW103" s="9">
        <f t="shared" si="38"/>
        <v>0</v>
      </c>
      <c r="BX103" s="9">
        <f t="shared" si="38"/>
        <v>0</v>
      </c>
      <c r="BY103" s="9">
        <f t="shared" si="38"/>
        <v>0</v>
      </c>
      <c r="BZ103" s="9">
        <f t="shared" si="38"/>
        <v>0</v>
      </c>
      <c r="CA103" s="9">
        <f t="shared" si="38"/>
        <v>0</v>
      </c>
      <c r="CB103" s="9">
        <f t="shared" si="38"/>
        <v>0</v>
      </c>
      <c r="CC103" s="9">
        <f t="shared" si="38"/>
        <v>0</v>
      </c>
      <c r="CD103" s="9">
        <f t="shared" si="38"/>
        <v>0</v>
      </c>
      <c r="CE103" s="9">
        <f t="shared" si="38"/>
        <v>0</v>
      </c>
      <c r="CF103" s="9">
        <f t="shared" si="38"/>
        <v>0</v>
      </c>
      <c r="CG103" s="9">
        <f t="shared" si="38"/>
        <v>0</v>
      </c>
      <c r="CH103" s="9">
        <f t="shared" si="38"/>
        <v>0</v>
      </c>
      <c r="CI103" s="9">
        <f t="shared" si="38"/>
        <v>0</v>
      </c>
      <c r="CJ103" s="9">
        <f t="shared" si="38"/>
        <v>0</v>
      </c>
      <c r="CK103" s="9">
        <f t="shared" si="38"/>
        <v>0</v>
      </c>
      <c r="CL103" s="9">
        <f t="shared" si="38"/>
        <v>0</v>
      </c>
      <c r="CM103" s="9">
        <f t="shared" si="38"/>
        <v>0</v>
      </c>
      <c r="CN103" s="9">
        <f t="shared" si="38"/>
        <v>0</v>
      </c>
      <c r="CO103" s="9">
        <f t="shared" si="38"/>
        <v>0</v>
      </c>
      <c r="CP103" s="9">
        <f t="shared" si="38"/>
        <v>0</v>
      </c>
      <c r="CQ103" s="9">
        <f t="shared" si="38"/>
        <v>0</v>
      </c>
      <c r="CR103" s="9">
        <f t="shared" si="38"/>
        <v>0</v>
      </c>
      <c r="CS103" s="9">
        <f t="shared" si="38"/>
        <v>0</v>
      </c>
      <c r="CT103" s="9">
        <f t="shared" si="38"/>
        <v>0</v>
      </c>
      <c r="CU103" s="9">
        <f t="shared" si="38"/>
        <v>0</v>
      </c>
    </row>
    <row r="104" spans="3:99">
      <c r="E104" s="9">
        <f>SUM(E91:E96)-E97</f>
        <v>0</v>
      </c>
      <c r="F104" s="9">
        <f>SUM(F91:F96)-F97</f>
        <v>0</v>
      </c>
      <c r="G104" s="9">
        <f t="shared" ref="G104:BR104" si="39">SUM(G91:G96)-G97</f>
        <v>0</v>
      </c>
      <c r="H104" s="9">
        <f t="shared" si="39"/>
        <v>0</v>
      </c>
      <c r="I104" s="9">
        <f t="shared" si="39"/>
        <v>0</v>
      </c>
      <c r="J104" s="9">
        <f t="shared" si="39"/>
        <v>0</v>
      </c>
      <c r="K104" s="9">
        <f t="shared" si="39"/>
        <v>0</v>
      </c>
      <c r="L104" s="9">
        <f t="shared" si="39"/>
        <v>0</v>
      </c>
      <c r="M104" s="9">
        <f t="shared" si="39"/>
        <v>0</v>
      </c>
      <c r="N104" s="9">
        <f t="shared" si="39"/>
        <v>0</v>
      </c>
      <c r="O104" s="9">
        <f t="shared" si="39"/>
        <v>0</v>
      </c>
      <c r="P104" s="9">
        <f t="shared" si="39"/>
        <v>0</v>
      </c>
      <c r="Q104" s="9">
        <f t="shared" si="39"/>
        <v>0</v>
      </c>
      <c r="R104" s="9">
        <f t="shared" si="39"/>
        <v>0</v>
      </c>
      <c r="S104" s="9">
        <f t="shared" si="39"/>
        <v>0</v>
      </c>
      <c r="T104" s="9">
        <f t="shared" si="39"/>
        <v>0</v>
      </c>
      <c r="U104" s="9">
        <f t="shared" si="39"/>
        <v>0</v>
      </c>
      <c r="V104" s="9">
        <f t="shared" si="39"/>
        <v>0</v>
      </c>
      <c r="W104" s="9">
        <f t="shared" si="39"/>
        <v>0</v>
      </c>
      <c r="X104" s="9">
        <f t="shared" si="39"/>
        <v>0</v>
      </c>
      <c r="Y104" s="9">
        <f t="shared" si="39"/>
        <v>0</v>
      </c>
      <c r="Z104" s="9">
        <f t="shared" si="39"/>
        <v>0</v>
      </c>
      <c r="AA104" s="9">
        <f t="shared" si="39"/>
        <v>0</v>
      </c>
      <c r="AB104" s="9">
        <f t="shared" si="39"/>
        <v>0</v>
      </c>
      <c r="AC104" s="9">
        <f t="shared" si="39"/>
        <v>0</v>
      </c>
      <c r="AD104" s="9">
        <f t="shared" si="39"/>
        <v>0</v>
      </c>
      <c r="AE104" s="9">
        <f t="shared" si="39"/>
        <v>0</v>
      </c>
      <c r="AF104" s="9">
        <f t="shared" si="39"/>
        <v>0</v>
      </c>
      <c r="AG104" s="9">
        <f t="shared" si="39"/>
        <v>0</v>
      </c>
      <c r="AH104" s="9">
        <f t="shared" si="39"/>
        <v>0</v>
      </c>
      <c r="AI104" s="9">
        <f t="shared" si="39"/>
        <v>0</v>
      </c>
      <c r="AJ104" s="9">
        <f t="shared" si="39"/>
        <v>0</v>
      </c>
      <c r="AK104" s="9">
        <f t="shared" si="39"/>
        <v>0</v>
      </c>
      <c r="AL104" s="9">
        <f t="shared" si="39"/>
        <v>0</v>
      </c>
      <c r="AM104" s="9">
        <f t="shared" si="39"/>
        <v>0</v>
      </c>
      <c r="AN104" s="9">
        <f t="shared" si="39"/>
        <v>0</v>
      </c>
      <c r="AO104" s="9">
        <f t="shared" si="39"/>
        <v>0</v>
      </c>
      <c r="AP104" s="9">
        <f t="shared" si="39"/>
        <v>0</v>
      </c>
      <c r="AQ104" s="9">
        <f t="shared" si="39"/>
        <v>0</v>
      </c>
      <c r="AR104" s="9">
        <f t="shared" si="39"/>
        <v>0</v>
      </c>
      <c r="AS104" s="9">
        <f t="shared" si="39"/>
        <v>0</v>
      </c>
      <c r="AT104" s="9">
        <f t="shared" si="39"/>
        <v>0</v>
      </c>
      <c r="AU104" s="9">
        <f t="shared" si="39"/>
        <v>0</v>
      </c>
      <c r="AV104" s="9">
        <f t="shared" si="39"/>
        <v>0</v>
      </c>
      <c r="AW104" s="9">
        <f t="shared" si="39"/>
        <v>0</v>
      </c>
      <c r="AX104" s="9">
        <f t="shared" si="39"/>
        <v>0</v>
      </c>
      <c r="AY104" s="9">
        <f t="shared" si="39"/>
        <v>0</v>
      </c>
      <c r="AZ104" s="9">
        <f t="shared" si="39"/>
        <v>0</v>
      </c>
      <c r="BA104" s="9">
        <f t="shared" si="39"/>
        <v>0</v>
      </c>
      <c r="BB104" s="9">
        <f t="shared" si="39"/>
        <v>0</v>
      </c>
      <c r="BC104" s="9">
        <f t="shared" si="39"/>
        <v>0</v>
      </c>
      <c r="BD104" s="9">
        <f t="shared" si="39"/>
        <v>0</v>
      </c>
      <c r="BE104" s="9">
        <f t="shared" si="39"/>
        <v>0</v>
      </c>
      <c r="BF104" s="9">
        <f t="shared" si="39"/>
        <v>0</v>
      </c>
      <c r="BG104" s="9">
        <f t="shared" si="39"/>
        <v>0</v>
      </c>
      <c r="BH104" s="9">
        <f t="shared" si="39"/>
        <v>0</v>
      </c>
      <c r="BI104" s="9">
        <f t="shared" si="39"/>
        <v>0</v>
      </c>
      <c r="BJ104" s="9">
        <f t="shared" si="39"/>
        <v>0</v>
      </c>
      <c r="BK104" s="9">
        <f t="shared" si="39"/>
        <v>0</v>
      </c>
      <c r="BL104" s="9">
        <f t="shared" si="39"/>
        <v>0</v>
      </c>
      <c r="BM104" s="9">
        <f t="shared" si="39"/>
        <v>0</v>
      </c>
      <c r="BN104" s="9">
        <f t="shared" si="39"/>
        <v>0</v>
      </c>
      <c r="BO104" s="9">
        <f t="shared" si="39"/>
        <v>0</v>
      </c>
      <c r="BP104" s="9">
        <f t="shared" si="39"/>
        <v>0</v>
      </c>
      <c r="BQ104" s="9">
        <f t="shared" si="39"/>
        <v>0</v>
      </c>
      <c r="BR104" s="9">
        <f t="shared" si="39"/>
        <v>0</v>
      </c>
      <c r="BS104" s="9">
        <f t="shared" ref="BS104:CU104" si="40">SUM(BS91:BS96)-BS97</f>
        <v>0</v>
      </c>
      <c r="BT104" s="9">
        <f t="shared" si="40"/>
        <v>0</v>
      </c>
      <c r="BU104" s="9">
        <f t="shared" si="40"/>
        <v>0</v>
      </c>
      <c r="BV104" s="9">
        <f t="shared" si="40"/>
        <v>0</v>
      </c>
      <c r="BW104" s="9">
        <f t="shared" si="40"/>
        <v>0</v>
      </c>
      <c r="BX104" s="9">
        <f t="shared" si="40"/>
        <v>0</v>
      </c>
      <c r="BY104" s="9">
        <f t="shared" si="40"/>
        <v>0</v>
      </c>
      <c r="BZ104" s="9">
        <f t="shared" si="40"/>
        <v>0</v>
      </c>
      <c r="CA104" s="9">
        <f t="shared" si="40"/>
        <v>0</v>
      </c>
      <c r="CB104" s="9">
        <f t="shared" si="40"/>
        <v>0</v>
      </c>
      <c r="CC104" s="9">
        <f t="shared" si="40"/>
        <v>0</v>
      </c>
      <c r="CD104" s="9">
        <f t="shared" si="40"/>
        <v>0</v>
      </c>
      <c r="CE104" s="9">
        <f t="shared" si="40"/>
        <v>0</v>
      </c>
      <c r="CF104" s="9">
        <f t="shared" si="40"/>
        <v>0</v>
      </c>
      <c r="CG104" s="9">
        <f t="shared" si="40"/>
        <v>0</v>
      </c>
      <c r="CH104" s="9">
        <f t="shared" si="40"/>
        <v>0</v>
      </c>
      <c r="CI104" s="9">
        <f t="shared" si="40"/>
        <v>0</v>
      </c>
      <c r="CJ104" s="9">
        <f t="shared" si="40"/>
        <v>0</v>
      </c>
      <c r="CK104" s="9">
        <f t="shared" si="40"/>
        <v>0</v>
      </c>
      <c r="CL104" s="9">
        <f t="shared" si="40"/>
        <v>0</v>
      </c>
      <c r="CM104" s="9">
        <f t="shared" si="40"/>
        <v>0</v>
      </c>
      <c r="CN104" s="9">
        <f t="shared" si="40"/>
        <v>0</v>
      </c>
      <c r="CO104" s="9">
        <f t="shared" si="40"/>
        <v>0</v>
      </c>
      <c r="CP104" s="9">
        <f t="shared" si="40"/>
        <v>0</v>
      </c>
      <c r="CQ104" s="9">
        <f t="shared" si="40"/>
        <v>0</v>
      </c>
      <c r="CR104" s="9">
        <f t="shared" si="40"/>
        <v>0</v>
      </c>
      <c r="CS104" s="9">
        <f t="shared" si="40"/>
        <v>0</v>
      </c>
      <c r="CT104" s="9">
        <f t="shared" si="40"/>
        <v>0</v>
      </c>
      <c r="CU104" s="9">
        <f t="shared" si="40"/>
        <v>0</v>
      </c>
    </row>
    <row r="105" spans="3:99">
      <c r="E105" s="9">
        <f>E90+E97-E98</f>
        <v>0</v>
      </c>
      <c r="F105" s="9">
        <f>F90+F97-F98</f>
        <v>0</v>
      </c>
      <c r="G105" s="9">
        <f t="shared" ref="G105:BR105" si="41">G90+G97-G98</f>
        <v>0</v>
      </c>
      <c r="H105" s="9">
        <f t="shared" si="41"/>
        <v>0</v>
      </c>
      <c r="I105" s="9">
        <f t="shared" si="41"/>
        <v>0</v>
      </c>
      <c r="J105" s="9">
        <f t="shared" si="41"/>
        <v>0</v>
      </c>
      <c r="K105" s="9">
        <f t="shared" si="41"/>
        <v>0</v>
      </c>
      <c r="L105" s="9">
        <f t="shared" si="41"/>
        <v>0</v>
      </c>
      <c r="M105" s="9">
        <f t="shared" si="41"/>
        <v>0</v>
      </c>
      <c r="N105" s="9">
        <f t="shared" si="41"/>
        <v>0</v>
      </c>
      <c r="O105" s="9">
        <f t="shared" si="41"/>
        <v>0</v>
      </c>
      <c r="P105" s="9">
        <f t="shared" si="41"/>
        <v>0</v>
      </c>
      <c r="Q105" s="9">
        <f t="shared" si="41"/>
        <v>0</v>
      </c>
      <c r="R105" s="9">
        <f t="shared" si="41"/>
        <v>0</v>
      </c>
      <c r="S105" s="9">
        <f t="shared" si="41"/>
        <v>0</v>
      </c>
      <c r="T105" s="9">
        <f t="shared" si="41"/>
        <v>0</v>
      </c>
      <c r="U105" s="9">
        <f t="shared" si="41"/>
        <v>0</v>
      </c>
      <c r="V105" s="9">
        <f t="shared" si="41"/>
        <v>0</v>
      </c>
      <c r="W105" s="9">
        <f t="shared" si="41"/>
        <v>0</v>
      </c>
      <c r="X105" s="9">
        <f t="shared" si="41"/>
        <v>0</v>
      </c>
      <c r="Y105" s="9">
        <f t="shared" si="41"/>
        <v>0</v>
      </c>
      <c r="Z105" s="9">
        <f t="shared" si="41"/>
        <v>0</v>
      </c>
      <c r="AA105" s="9">
        <f t="shared" si="41"/>
        <v>0</v>
      </c>
      <c r="AB105" s="9">
        <f t="shared" si="41"/>
        <v>0</v>
      </c>
      <c r="AC105" s="9">
        <f t="shared" si="41"/>
        <v>0</v>
      </c>
      <c r="AD105" s="9">
        <f t="shared" si="41"/>
        <v>0</v>
      </c>
      <c r="AE105" s="9">
        <f t="shared" si="41"/>
        <v>0</v>
      </c>
      <c r="AF105" s="9">
        <f t="shared" si="41"/>
        <v>0</v>
      </c>
      <c r="AG105" s="9">
        <f t="shared" si="41"/>
        <v>0</v>
      </c>
      <c r="AH105" s="9">
        <f t="shared" si="41"/>
        <v>0</v>
      </c>
      <c r="AI105" s="9">
        <f t="shared" si="41"/>
        <v>0</v>
      </c>
      <c r="AJ105" s="9">
        <f t="shared" si="41"/>
        <v>0</v>
      </c>
      <c r="AK105" s="9">
        <f t="shared" si="41"/>
        <v>0</v>
      </c>
      <c r="AL105" s="9">
        <f t="shared" si="41"/>
        <v>0</v>
      </c>
      <c r="AM105" s="9">
        <f t="shared" si="41"/>
        <v>0</v>
      </c>
      <c r="AN105" s="9">
        <f t="shared" si="41"/>
        <v>0</v>
      </c>
      <c r="AO105" s="9">
        <f t="shared" si="41"/>
        <v>0</v>
      </c>
      <c r="AP105" s="9">
        <f t="shared" si="41"/>
        <v>0</v>
      </c>
      <c r="AQ105" s="9">
        <f t="shared" si="41"/>
        <v>0</v>
      </c>
      <c r="AR105" s="9">
        <f t="shared" si="41"/>
        <v>0</v>
      </c>
      <c r="AS105" s="9">
        <f t="shared" si="41"/>
        <v>0</v>
      </c>
      <c r="AT105" s="9">
        <f t="shared" si="41"/>
        <v>0</v>
      </c>
      <c r="AU105" s="9">
        <f t="shared" si="41"/>
        <v>0</v>
      </c>
      <c r="AV105" s="9">
        <f t="shared" si="41"/>
        <v>0</v>
      </c>
      <c r="AW105" s="9">
        <f t="shared" si="41"/>
        <v>0</v>
      </c>
      <c r="AX105" s="9">
        <f t="shared" si="41"/>
        <v>0</v>
      </c>
      <c r="AY105" s="9">
        <f t="shared" si="41"/>
        <v>0</v>
      </c>
      <c r="AZ105" s="9">
        <f t="shared" si="41"/>
        <v>0</v>
      </c>
      <c r="BA105" s="9">
        <f t="shared" si="41"/>
        <v>0</v>
      </c>
      <c r="BB105" s="9">
        <f t="shared" si="41"/>
        <v>0</v>
      </c>
      <c r="BC105" s="9">
        <f t="shared" si="41"/>
        <v>0</v>
      </c>
      <c r="BD105" s="9">
        <f t="shared" si="41"/>
        <v>0</v>
      </c>
      <c r="BE105" s="9">
        <f t="shared" si="41"/>
        <v>0</v>
      </c>
      <c r="BF105" s="9">
        <f t="shared" si="41"/>
        <v>0</v>
      </c>
      <c r="BG105" s="9">
        <f t="shared" si="41"/>
        <v>0</v>
      </c>
      <c r="BH105" s="9">
        <f t="shared" si="41"/>
        <v>0</v>
      </c>
      <c r="BI105" s="9">
        <f t="shared" si="41"/>
        <v>0</v>
      </c>
      <c r="BJ105" s="9">
        <f t="shared" si="41"/>
        <v>0</v>
      </c>
      <c r="BK105" s="9">
        <f t="shared" si="41"/>
        <v>0</v>
      </c>
      <c r="BL105" s="9">
        <f t="shared" si="41"/>
        <v>0</v>
      </c>
      <c r="BM105" s="9">
        <f t="shared" si="41"/>
        <v>0</v>
      </c>
      <c r="BN105" s="9">
        <f t="shared" si="41"/>
        <v>0</v>
      </c>
      <c r="BO105" s="9">
        <f t="shared" si="41"/>
        <v>0</v>
      </c>
      <c r="BP105" s="9">
        <f t="shared" si="41"/>
        <v>0</v>
      </c>
      <c r="BQ105" s="9">
        <f t="shared" si="41"/>
        <v>0</v>
      </c>
      <c r="BR105" s="9">
        <f t="shared" si="41"/>
        <v>0</v>
      </c>
      <c r="BS105" s="9">
        <f t="shared" ref="BS105:CJ105" si="42">BS90+BS97-BS98</f>
        <v>0</v>
      </c>
      <c r="BT105" s="9">
        <f t="shared" si="42"/>
        <v>0</v>
      </c>
      <c r="BU105" s="9">
        <f t="shared" si="42"/>
        <v>0</v>
      </c>
      <c r="BV105" s="9">
        <f t="shared" si="42"/>
        <v>0</v>
      </c>
      <c r="BW105" s="9">
        <f t="shared" si="42"/>
        <v>0</v>
      </c>
      <c r="BX105" s="9">
        <f t="shared" si="42"/>
        <v>0</v>
      </c>
      <c r="BY105" s="9">
        <f t="shared" si="42"/>
        <v>0</v>
      </c>
      <c r="BZ105" s="9">
        <f t="shared" si="42"/>
        <v>0</v>
      </c>
      <c r="CA105" s="9">
        <f t="shared" si="42"/>
        <v>0</v>
      </c>
      <c r="CB105" s="9">
        <f t="shared" si="42"/>
        <v>0</v>
      </c>
      <c r="CC105" s="9">
        <f t="shared" si="42"/>
        <v>0</v>
      </c>
      <c r="CD105" s="9">
        <f t="shared" si="42"/>
        <v>0</v>
      </c>
      <c r="CE105" s="9">
        <f t="shared" si="42"/>
        <v>0</v>
      </c>
      <c r="CF105" s="9">
        <f t="shared" si="42"/>
        <v>0</v>
      </c>
      <c r="CG105" s="9">
        <f t="shared" si="42"/>
        <v>0</v>
      </c>
      <c r="CH105" s="9">
        <f t="shared" si="42"/>
        <v>0</v>
      </c>
      <c r="CI105" s="9">
        <f t="shared" si="42"/>
        <v>0</v>
      </c>
      <c r="CJ105" s="9">
        <f t="shared" si="42"/>
        <v>0</v>
      </c>
    </row>
  </sheetData>
  <phoneticPr fontId="3"/>
  <printOptions gridLinesSet="0"/>
  <pageMargins left="0.75" right="0.75" top="1" bottom="1" header="0.51200000000000001" footer="0.51200000000000001"/>
  <pageSetup paperSize="9" orientation="portrait" horizontalDpi="1200" verticalDpi="1200" r:id="rId1"/>
  <headerFooter alignWithMargins="0">
    <oddHeader>&amp;A</oddHeader>
    <oddFooter>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J99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1.42578125" defaultRowHeight="12"/>
  <cols>
    <col min="1" max="1" width="3" customWidth="1"/>
    <col min="2" max="2" width="5.85546875" customWidth="1"/>
    <col min="3" max="3" width="26.85546875" customWidth="1"/>
  </cols>
  <sheetData>
    <row r="1" spans="2:88">
      <c r="D1" s="11" t="s">
        <v>305</v>
      </c>
    </row>
    <row r="3" spans="2:88">
      <c r="C3" s="1" t="s">
        <v>306</v>
      </c>
    </row>
    <row r="4" spans="2:88"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27</v>
      </c>
      <c r="AD4" s="2" t="s">
        <v>28</v>
      </c>
      <c r="AE4" s="2" t="s">
        <v>29</v>
      </c>
      <c r="AF4" s="2" t="s">
        <v>30</v>
      </c>
      <c r="AG4" s="2" t="s">
        <v>31</v>
      </c>
      <c r="AH4" s="2" t="s">
        <v>32</v>
      </c>
      <c r="AI4" s="2" t="s">
        <v>33</v>
      </c>
      <c r="AJ4" s="2" t="s">
        <v>34</v>
      </c>
      <c r="AK4" s="2" t="s">
        <v>35</v>
      </c>
      <c r="AL4" s="2" t="s">
        <v>36</v>
      </c>
      <c r="AM4" s="2" t="s">
        <v>37</v>
      </c>
      <c r="AN4" s="2" t="s">
        <v>38</v>
      </c>
      <c r="AO4" s="2" t="s">
        <v>39</v>
      </c>
      <c r="AP4" s="2" t="s">
        <v>40</v>
      </c>
      <c r="AQ4" s="2" t="s">
        <v>41</v>
      </c>
      <c r="AR4" s="2" t="s">
        <v>42</v>
      </c>
      <c r="AS4" s="2" t="s">
        <v>43</v>
      </c>
      <c r="AT4" s="2" t="s">
        <v>44</v>
      </c>
      <c r="AU4" s="2" t="s">
        <v>45</v>
      </c>
      <c r="AV4" s="2" t="s">
        <v>46</v>
      </c>
      <c r="AW4" s="2" t="s">
        <v>47</v>
      </c>
      <c r="AX4" s="2" t="s">
        <v>48</v>
      </c>
      <c r="AY4" s="2" t="s">
        <v>49</v>
      </c>
      <c r="AZ4" s="2" t="s">
        <v>50</v>
      </c>
      <c r="BA4" s="2" t="s">
        <v>51</v>
      </c>
      <c r="BB4" s="2" t="s">
        <v>52</v>
      </c>
      <c r="BC4" s="2" t="s">
        <v>53</v>
      </c>
      <c r="BD4" s="2" t="s">
        <v>54</v>
      </c>
      <c r="BE4" s="2" t="s">
        <v>55</v>
      </c>
      <c r="BF4" s="2" t="s">
        <v>56</v>
      </c>
      <c r="BG4" s="2" t="s">
        <v>57</v>
      </c>
      <c r="BH4" s="2" t="s">
        <v>58</v>
      </c>
      <c r="BI4" s="2" t="s">
        <v>59</v>
      </c>
      <c r="BJ4" s="2" t="s">
        <v>60</v>
      </c>
      <c r="BK4" s="2" t="s">
        <v>61</v>
      </c>
      <c r="BL4" s="2" t="s">
        <v>62</v>
      </c>
      <c r="BM4" s="2" t="s">
        <v>63</v>
      </c>
      <c r="BN4" s="2" t="s">
        <v>64</v>
      </c>
      <c r="BO4" s="2" t="s">
        <v>65</v>
      </c>
      <c r="BP4" s="2" t="s">
        <v>66</v>
      </c>
      <c r="BQ4" s="2" t="s">
        <v>67</v>
      </c>
      <c r="BR4" s="2" t="s">
        <v>68</v>
      </c>
      <c r="BS4" s="2" t="s">
        <v>69</v>
      </c>
      <c r="BT4" s="2" t="s">
        <v>70</v>
      </c>
      <c r="BU4" s="2" t="s">
        <v>71</v>
      </c>
      <c r="BV4" s="2" t="s">
        <v>72</v>
      </c>
      <c r="BW4" s="2" t="s">
        <v>73</v>
      </c>
      <c r="BX4" s="2" t="s">
        <v>74</v>
      </c>
      <c r="BY4" s="2" t="s">
        <v>75</v>
      </c>
      <c r="BZ4" s="2" t="s">
        <v>76</v>
      </c>
      <c r="CA4" s="2" t="s">
        <v>77</v>
      </c>
      <c r="CB4" s="2" t="s">
        <v>78</v>
      </c>
      <c r="CC4" s="2" t="s">
        <v>79</v>
      </c>
      <c r="CD4" s="2" t="s">
        <v>80</v>
      </c>
      <c r="CE4" s="2" t="s">
        <v>81</v>
      </c>
      <c r="CF4" s="2" t="s">
        <v>82</v>
      </c>
      <c r="CG4" s="2" t="s">
        <v>83</v>
      </c>
      <c r="CH4" s="2" t="s">
        <v>84</v>
      </c>
      <c r="CI4" s="3" t="s">
        <v>85</v>
      </c>
    </row>
    <row r="5" spans="2:88">
      <c r="D5" s="3" t="s">
        <v>86</v>
      </c>
      <c r="E5" s="3" t="s">
        <v>87</v>
      </c>
      <c r="F5" s="3" t="s">
        <v>88</v>
      </c>
      <c r="G5" s="3" t="s">
        <v>89</v>
      </c>
      <c r="H5" s="3" t="s">
        <v>90</v>
      </c>
      <c r="I5" s="3" t="s">
        <v>91</v>
      </c>
      <c r="J5" s="3" t="s">
        <v>92</v>
      </c>
      <c r="K5" s="3" t="s">
        <v>93</v>
      </c>
      <c r="L5" s="3" t="s">
        <v>94</v>
      </c>
      <c r="M5" s="3" t="s">
        <v>95</v>
      </c>
      <c r="N5" s="3" t="s">
        <v>96</v>
      </c>
      <c r="O5" s="3" t="s">
        <v>97</v>
      </c>
      <c r="P5" s="3" t="s">
        <v>98</v>
      </c>
      <c r="Q5" s="3" t="s">
        <v>99</v>
      </c>
      <c r="R5" s="3" t="s">
        <v>100</v>
      </c>
      <c r="S5" s="3" t="s">
        <v>101</v>
      </c>
      <c r="T5" s="3" t="s">
        <v>102</v>
      </c>
      <c r="U5" s="3" t="s">
        <v>103</v>
      </c>
      <c r="V5" s="3" t="s">
        <v>104</v>
      </c>
      <c r="W5" s="3" t="s">
        <v>105</v>
      </c>
      <c r="X5" s="3" t="s">
        <v>106</v>
      </c>
      <c r="Y5" s="3" t="s">
        <v>107</v>
      </c>
      <c r="Z5" s="3" t="s">
        <v>108</v>
      </c>
      <c r="AA5" s="3" t="s">
        <v>109</v>
      </c>
      <c r="AB5" s="3" t="s">
        <v>110</v>
      </c>
      <c r="AC5" s="3" t="s">
        <v>111</v>
      </c>
      <c r="AD5" s="3" t="s">
        <v>112</v>
      </c>
      <c r="AE5" s="3" t="s">
        <v>113</v>
      </c>
      <c r="AF5" s="3" t="s">
        <v>114</v>
      </c>
      <c r="AG5" s="3" t="s">
        <v>115</v>
      </c>
      <c r="AH5" s="3" t="s">
        <v>116</v>
      </c>
      <c r="AI5" s="3" t="s">
        <v>117</v>
      </c>
      <c r="AJ5" s="3" t="s">
        <v>118</v>
      </c>
      <c r="AK5" s="3" t="s">
        <v>119</v>
      </c>
      <c r="AL5" s="3" t="s">
        <v>120</v>
      </c>
      <c r="AM5" s="3" t="s">
        <v>121</v>
      </c>
      <c r="AN5" s="3" t="s">
        <v>122</v>
      </c>
      <c r="AO5" s="1" t="s">
        <v>123</v>
      </c>
      <c r="AP5" s="3" t="s">
        <v>124</v>
      </c>
      <c r="AQ5" s="3" t="s">
        <v>124</v>
      </c>
      <c r="AR5" s="3" t="s">
        <v>125</v>
      </c>
      <c r="AS5" s="3" t="s">
        <v>126</v>
      </c>
      <c r="AT5" s="3" t="s">
        <v>127</v>
      </c>
      <c r="AU5" s="3" t="s">
        <v>128</v>
      </c>
      <c r="AV5" s="3" t="s">
        <v>126</v>
      </c>
      <c r="AW5" s="3" t="s">
        <v>129</v>
      </c>
      <c r="AX5" s="3" t="s">
        <v>130</v>
      </c>
      <c r="AY5" s="3" t="s">
        <v>131</v>
      </c>
      <c r="AZ5" s="3" t="s">
        <v>132</v>
      </c>
      <c r="BA5" s="3" t="s">
        <v>126</v>
      </c>
      <c r="BB5" s="3" t="s">
        <v>133</v>
      </c>
      <c r="BC5" s="3" t="s">
        <v>134</v>
      </c>
      <c r="BD5" s="3" t="s">
        <v>135</v>
      </c>
      <c r="BE5" s="3" t="s">
        <v>136</v>
      </c>
      <c r="BF5" s="3" t="s">
        <v>137</v>
      </c>
      <c r="BG5" s="3" t="s">
        <v>138</v>
      </c>
      <c r="BH5" s="3" t="s">
        <v>139</v>
      </c>
      <c r="BI5" s="3" t="s">
        <v>140</v>
      </c>
      <c r="BJ5" s="3" t="s">
        <v>141</v>
      </c>
      <c r="BK5" s="3" t="s">
        <v>142</v>
      </c>
      <c r="BL5" s="3" t="s">
        <v>143</v>
      </c>
      <c r="BM5" s="3" t="s">
        <v>144</v>
      </c>
      <c r="BN5" s="3" t="s">
        <v>145</v>
      </c>
      <c r="BO5" s="3" t="s">
        <v>146</v>
      </c>
      <c r="BP5" s="3" t="s">
        <v>147</v>
      </c>
      <c r="BQ5" s="3" t="s">
        <v>148</v>
      </c>
      <c r="BR5" s="3" t="s">
        <v>149</v>
      </c>
      <c r="BS5" s="3" t="s">
        <v>150</v>
      </c>
      <c r="BT5" s="3" t="s">
        <v>151</v>
      </c>
      <c r="BU5" s="3" t="s">
        <v>152</v>
      </c>
      <c r="BV5" s="3" t="s">
        <v>153</v>
      </c>
      <c r="BW5" s="3" t="s">
        <v>154</v>
      </c>
      <c r="BX5" s="3" t="s">
        <v>155</v>
      </c>
      <c r="BY5" s="3" t="s">
        <v>156</v>
      </c>
      <c r="BZ5" s="3" t="s">
        <v>157</v>
      </c>
      <c r="CA5" s="3" t="s">
        <v>158</v>
      </c>
      <c r="CB5" s="3" t="s">
        <v>159</v>
      </c>
      <c r="CC5" s="3" t="s">
        <v>160</v>
      </c>
      <c r="CD5" s="3" t="s">
        <v>161</v>
      </c>
      <c r="CE5" s="3" t="s">
        <v>162</v>
      </c>
      <c r="CF5" s="3" t="s">
        <v>163</v>
      </c>
      <c r="CG5" s="3" t="s">
        <v>164</v>
      </c>
      <c r="CH5" s="3" t="s">
        <v>165</v>
      </c>
      <c r="CI5" s="3" t="s">
        <v>166</v>
      </c>
      <c r="CJ5" s="1" t="s">
        <v>167</v>
      </c>
    </row>
    <row r="6" spans="2:88">
      <c r="F6" s="3" t="s">
        <v>172</v>
      </c>
      <c r="L6" s="3" t="s">
        <v>173</v>
      </c>
      <c r="O6" s="3" t="s">
        <v>174</v>
      </c>
      <c r="Q6" s="3" t="s">
        <v>175</v>
      </c>
      <c r="R6" s="3" t="s">
        <v>176</v>
      </c>
      <c r="S6" s="3" t="s">
        <v>177</v>
      </c>
      <c r="T6" s="3" t="s">
        <v>178</v>
      </c>
      <c r="Y6" s="3" t="s">
        <v>179</v>
      </c>
      <c r="Z6" s="3" t="s">
        <v>180</v>
      </c>
      <c r="AC6" s="3" t="s">
        <v>181</v>
      </c>
      <c r="AF6" s="3" t="s">
        <v>175</v>
      </c>
      <c r="AH6" s="3" t="s">
        <v>182</v>
      </c>
      <c r="AI6" s="3" t="s">
        <v>183</v>
      </c>
      <c r="AJ6" s="3" t="s">
        <v>184</v>
      </c>
      <c r="AL6" s="3" t="s">
        <v>185</v>
      </c>
      <c r="AO6" s="1" t="s">
        <v>186</v>
      </c>
      <c r="AP6" s="3" t="s">
        <v>187</v>
      </c>
      <c r="AQ6" s="3" t="s">
        <v>188</v>
      </c>
      <c r="AR6" s="3" t="s">
        <v>189</v>
      </c>
      <c r="AS6" s="3" t="s">
        <v>189</v>
      </c>
      <c r="AT6" s="3" t="s">
        <v>190</v>
      </c>
      <c r="AU6" s="3" t="s">
        <v>190</v>
      </c>
      <c r="AV6" s="3" t="s">
        <v>191</v>
      </c>
      <c r="AW6" s="3" t="s">
        <v>192</v>
      </c>
      <c r="AX6" s="3" t="s">
        <v>193</v>
      </c>
      <c r="AY6" s="3" t="s">
        <v>194</v>
      </c>
      <c r="BA6" s="3" t="s">
        <v>193</v>
      </c>
      <c r="BC6" s="3" t="s">
        <v>195</v>
      </c>
      <c r="BD6" s="3" t="s">
        <v>196</v>
      </c>
      <c r="BF6" s="3" t="s">
        <v>197</v>
      </c>
      <c r="BK6" s="3" t="s">
        <v>198</v>
      </c>
      <c r="BP6" s="3" t="s">
        <v>199</v>
      </c>
      <c r="BS6" s="3" t="s">
        <v>200</v>
      </c>
      <c r="BT6" s="3" t="s">
        <v>201</v>
      </c>
      <c r="BX6" s="3" t="s">
        <v>172</v>
      </c>
      <c r="CD6" s="3" t="s">
        <v>202</v>
      </c>
      <c r="CE6" s="3" t="s">
        <v>203</v>
      </c>
      <c r="CF6" s="3" t="s">
        <v>172</v>
      </c>
      <c r="CG6" s="3" t="s">
        <v>172</v>
      </c>
    </row>
    <row r="7" spans="2:88">
      <c r="B7" s="2" t="s">
        <v>2</v>
      </c>
      <c r="C7" s="1" t="s">
        <v>86</v>
      </c>
      <c r="D7" s="5">
        <v>1.7392181080331713E-2</v>
      </c>
      <c r="E7" s="5">
        <v>0.12541986811808301</v>
      </c>
      <c r="F7" s="5">
        <v>1.9557870242118677E-2</v>
      </c>
      <c r="G7" s="5">
        <v>7.052951388888889E-3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0.25843401539047545</v>
      </c>
      <c r="N7" s="5">
        <v>6.5651489010576852E-2</v>
      </c>
      <c r="O7" s="5">
        <v>0.33476699120899894</v>
      </c>
      <c r="P7" s="5">
        <v>0.1095247700146454</v>
      </c>
      <c r="Q7" s="5">
        <v>7.9592639001498738E-2</v>
      </c>
      <c r="R7" s="5">
        <v>1.918663707159249E-3</v>
      </c>
      <c r="S7" s="5">
        <v>0</v>
      </c>
      <c r="T7" s="5">
        <v>0</v>
      </c>
      <c r="U7" s="5">
        <v>3.6134238696758456E-4</v>
      </c>
      <c r="V7" s="5">
        <v>0</v>
      </c>
      <c r="W7" s="5">
        <v>0</v>
      </c>
      <c r="X7" s="5">
        <v>0</v>
      </c>
      <c r="Y7" s="5">
        <v>0</v>
      </c>
      <c r="Z7" s="5">
        <v>2.1952390752555395E-3</v>
      </c>
      <c r="AA7" s="5">
        <v>0</v>
      </c>
      <c r="AB7" s="5">
        <v>0</v>
      </c>
      <c r="AC7" s="5">
        <v>5.1539804915449166E-3</v>
      </c>
      <c r="AD7" s="5">
        <v>0</v>
      </c>
      <c r="AE7" s="5">
        <v>3.623844899438304E-4</v>
      </c>
      <c r="AF7" s="5">
        <v>0</v>
      </c>
      <c r="AG7" s="5">
        <v>2.9609383897050451E-2</v>
      </c>
      <c r="AH7" s="5">
        <v>0</v>
      </c>
      <c r="AI7" s="5">
        <v>0</v>
      </c>
      <c r="AJ7" s="5">
        <v>0</v>
      </c>
      <c r="AK7" s="5">
        <v>0</v>
      </c>
      <c r="AL7" s="5">
        <v>1.2260160608103967E-4</v>
      </c>
      <c r="AM7" s="5">
        <v>0</v>
      </c>
      <c r="AN7" s="5">
        <v>0</v>
      </c>
      <c r="AO7" s="5">
        <v>0</v>
      </c>
      <c r="AP7" s="5">
        <v>0</v>
      </c>
      <c r="AQ7" s="5">
        <v>0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5">
        <v>0</v>
      </c>
      <c r="AX7" s="5">
        <v>0</v>
      </c>
      <c r="AY7" s="5">
        <v>0</v>
      </c>
      <c r="AZ7" s="5">
        <v>0</v>
      </c>
      <c r="BA7" s="5">
        <v>0</v>
      </c>
      <c r="BB7" s="5">
        <v>0</v>
      </c>
      <c r="BC7" s="5">
        <v>0</v>
      </c>
      <c r="BD7" s="5">
        <v>0</v>
      </c>
      <c r="BE7" s="5">
        <v>0</v>
      </c>
      <c r="BF7" s="5">
        <v>1.4926183239253148E-3</v>
      </c>
      <c r="BG7" s="5">
        <v>0</v>
      </c>
      <c r="BH7" s="5">
        <v>2.6412403264573045E-5</v>
      </c>
      <c r="BI7" s="5">
        <v>2.6344155384737038E-3</v>
      </c>
      <c r="BJ7" s="5">
        <v>0</v>
      </c>
      <c r="BK7" s="5">
        <v>0</v>
      </c>
      <c r="BL7" s="5">
        <v>0</v>
      </c>
      <c r="BM7" s="5">
        <v>0</v>
      </c>
      <c r="BN7" s="5">
        <v>1.6124003194901824E-4</v>
      </c>
      <c r="BO7" s="5"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5">
        <v>0</v>
      </c>
      <c r="BV7" s="5">
        <v>0</v>
      </c>
      <c r="BW7" s="5">
        <v>0</v>
      </c>
      <c r="BX7" s="5">
        <v>4.0810774044347709E-4</v>
      </c>
      <c r="BY7" s="5">
        <v>0</v>
      </c>
      <c r="BZ7" s="5">
        <v>0</v>
      </c>
      <c r="CA7" s="5">
        <v>0</v>
      </c>
      <c r="CB7" s="5">
        <v>0</v>
      </c>
      <c r="CC7" s="5">
        <v>0</v>
      </c>
      <c r="CD7" s="5">
        <v>4.1330127217049963E-3</v>
      </c>
      <c r="CE7" s="5">
        <v>0</v>
      </c>
      <c r="CF7" s="5">
        <v>0</v>
      </c>
      <c r="CG7" s="5">
        <v>1.109808204598263E-2</v>
      </c>
      <c r="CH7" s="5">
        <v>0</v>
      </c>
      <c r="CI7" s="5">
        <v>9.5858383433533728E-3</v>
      </c>
      <c r="CJ7" s="5">
        <v>1.8683121341161943E-2</v>
      </c>
    </row>
    <row r="8" spans="2:88">
      <c r="B8" s="2" t="s">
        <v>3</v>
      </c>
      <c r="C8" s="1" t="s">
        <v>87</v>
      </c>
      <c r="D8" s="5">
        <v>4.7450407077861516E-3</v>
      </c>
      <c r="E8" s="5">
        <v>4.0134027680347281E-2</v>
      </c>
      <c r="F8" s="5">
        <v>3.0528007091805639E-2</v>
      </c>
      <c r="G8" s="5">
        <v>3.5083912037037037E-3</v>
      </c>
      <c r="H8" s="5">
        <v>1.3948363159583224E-5</v>
      </c>
      <c r="I8" s="5">
        <v>0</v>
      </c>
      <c r="J8" s="5">
        <v>0</v>
      </c>
      <c r="K8" s="5">
        <v>0</v>
      </c>
      <c r="L8" s="5">
        <v>0</v>
      </c>
      <c r="M8" s="5">
        <v>0.1458808943504358</v>
      </c>
      <c r="N8" s="5">
        <v>1.5002625459455406E-4</v>
      </c>
      <c r="O8" s="5">
        <v>8.0347858965875796E-4</v>
      </c>
      <c r="P8" s="5">
        <v>0</v>
      </c>
      <c r="Q8" s="5">
        <v>1.346404265251468E-2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2.723064355087592E-4</v>
      </c>
      <c r="Y8" s="5">
        <v>0</v>
      </c>
      <c r="Z8" s="5">
        <v>0</v>
      </c>
      <c r="AA8" s="5">
        <v>0</v>
      </c>
      <c r="AB8" s="5">
        <v>0</v>
      </c>
      <c r="AC8" s="5">
        <v>2.1297440047706264E-5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5">
        <v>0</v>
      </c>
      <c r="AK8" s="5">
        <v>0</v>
      </c>
      <c r="AL8" s="5">
        <v>0</v>
      </c>
      <c r="AM8" s="5">
        <v>0</v>
      </c>
      <c r="AN8" s="5">
        <v>0</v>
      </c>
      <c r="AO8" s="5">
        <v>0</v>
      </c>
      <c r="AP8" s="5">
        <v>0</v>
      </c>
      <c r="AQ8" s="5">
        <v>0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5">
        <v>0</v>
      </c>
      <c r="AX8" s="5">
        <v>0</v>
      </c>
      <c r="AY8" s="5">
        <v>0</v>
      </c>
      <c r="AZ8" s="5">
        <v>0</v>
      </c>
      <c r="BA8" s="5">
        <v>0</v>
      </c>
      <c r="BB8" s="5">
        <v>0</v>
      </c>
      <c r="BC8" s="5">
        <v>0</v>
      </c>
      <c r="BD8" s="5">
        <v>0</v>
      </c>
      <c r="BE8" s="5">
        <v>0</v>
      </c>
      <c r="BF8" s="5">
        <v>0</v>
      </c>
      <c r="BG8" s="5">
        <v>0</v>
      </c>
      <c r="BH8" s="5">
        <v>0</v>
      </c>
      <c r="BI8" s="5">
        <v>0</v>
      </c>
      <c r="BJ8" s="5">
        <v>0</v>
      </c>
      <c r="BK8" s="5">
        <v>0</v>
      </c>
      <c r="BL8" s="5">
        <v>0</v>
      </c>
      <c r="BM8" s="5">
        <v>0</v>
      </c>
      <c r="BN8" s="5">
        <v>0</v>
      </c>
      <c r="BO8" s="5">
        <v>0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5">
        <v>0</v>
      </c>
      <c r="BV8" s="5">
        <v>0</v>
      </c>
      <c r="BW8" s="5">
        <v>0</v>
      </c>
      <c r="BX8" s="5">
        <v>5.4414365392463612E-5</v>
      </c>
      <c r="BY8" s="5">
        <v>0</v>
      </c>
      <c r="BZ8" s="5">
        <v>0</v>
      </c>
      <c r="CA8" s="5">
        <v>0</v>
      </c>
      <c r="CB8" s="5">
        <v>0</v>
      </c>
      <c r="CC8" s="5">
        <v>4.603654150481945E-3</v>
      </c>
      <c r="CD8" s="5">
        <v>7.0082413630104614E-4</v>
      </c>
      <c r="CE8" s="5">
        <v>0</v>
      </c>
      <c r="CF8" s="5">
        <v>0</v>
      </c>
      <c r="CG8" s="5">
        <v>2.9516504800299495E-3</v>
      </c>
      <c r="CH8" s="5">
        <v>0</v>
      </c>
      <c r="CI8" s="5">
        <v>1.1690046760187041E-3</v>
      </c>
      <c r="CJ8" s="5">
        <v>7.6944799596299828E-3</v>
      </c>
    </row>
    <row r="9" spans="2:88">
      <c r="B9" s="2" t="s">
        <v>4</v>
      </c>
      <c r="C9" s="1" t="s">
        <v>204</v>
      </c>
      <c r="D9" s="5">
        <v>3.9847629370100571E-2</v>
      </c>
      <c r="E9" s="5">
        <v>3.4332213685018445E-2</v>
      </c>
      <c r="F9" s="5">
        <v>0</v>
      </c>
      <c r="G9" s="5">
        <v>8.6986400462962955E-3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5">
        <v>0</v>
      </c>
      <c r="BM9" s="5">
        <v>0</v>
      </c>
      <c r="BN9" s="5">
        <v>0</v>
      </c>
      <c r="BO9" s="5">
        <v>0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5">
        <v>0</v>
      </c>
      <c r="BV9" s="5">
        <v>0</v>
      </c>
      <c r="BW9" s="5">
        <v>0</v>
      </c>
      <c r="BX9" s="5">
        <v>0</v>
      </c>
      <c r="BY9" s="5">
        <v>0</v>
      </c>
      <c r="BZ9" s="5">
        <v>0</v>
      </c>
      <c r="CA9" s="5">
        <v>0</v>
      </c>
      <c r="CB9" s="5">
        <v>0</v>
      </c>
      <c r="CC9" s="5">
        <v>0</v>
      </c>
      <c r="CD9" s="5">
        <v>0</v>
      </c>
      <c r="CE9" s="5">
        <v>0</v>
      </c>
      <c r="CF9" s="5">
        <v>0</v>
      </c>
      <c r="CG9" s="5">
        <v>1.717155153476543E-4</v>
      </c>
      <c r="CH9" s="5">
        <v>0</v>
      </c>
      <c r="CI9" s="5">
        <v>1.0020040080160321E-4</v>
      </c>
      <c r="CJ9" s="5">
        <v>1.9316955473762708E-3</v>
      </c>
    </row>
    <row r="10" spans="2:88">
      <c r="B10" s="2" t="s">
        <v>5</v>
      </c>
      <c r="C10" s="1" t="s">
        <v>205</v>
      </c>
      <c r="D10" s="5">
        <v>4.3795528445038189E-4</v>
      </c>
      <c r="E10" s="5">
        <v>0</v>
      </c>
      <c r="F10" s="5">
        <v>0</v>
      </c>
      <c r="G10" s="5">
        <v>0.38051576967592593</v>
      </c>
      <c r="H10" s="5">
        <v>0</v>
      </c>
      <c r="I10" s="5">
        <v>0</v>
      </c>
      <c r="J10" s="5">
        <v>5.9121455176083401E-5</v>
      </c>
      <c r="K10" s="5">
        <v>0</v>
      </c>
      <c r="L10" s="5">
        <v>0</v>
      </c>
      <c r="M10" s="5">
        <v>8.1906606552030611E-4</v>
      </c>
      <c r="N10" s="5">
        <v>0</v>
      </c>
      <c r="O10" s="5">
        <v>0</v>
      </c>
      <c r="P10" s="5">
        <v>0</v>
      </c>
      <c r="Q10" s="5">
        <v>1.2284710449374707E-5</v>
      </c>
      <c r="R10" s="5">
        <v>0</v>
      </c>
      <c r="S10" s="5">
        <v>0.35466623979510165</v>
      </c>
      <c r="T10" s="5">
        <v>3.9736415113083217E-4</v>
      </c>
      <c r="U10" s="5">
        <v>7.5580782607386444E-3</v>
      </c>
      <c r="V10" s="5">
        <v>0</v>
      </c>
      <c r="W10" s="5">
        <v>0</v>
      </c>
      <c r="X10" s="5">
        <v>0</v>
      </c>
      <c r="Y10" s="5">
        <v>1.4384349827387803E-3</v>
      </c>
      <c r="Z10" s="5">
        <v>0</v>
      </c>
      <c r="AA10" s="5">
        <v>0</v>
      </c>
      <c r="AB10" s="5">
        <v>0</v>
      </c>
      <c r="AC10" s="5">
        <v>4.2594880095412534E-4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2.6724569901453147E-4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4.1937094358462305E-4</v>
      </c>
      <c r="BD10" s="5">
        <v>0</v>
      </c>
      <c r="BE10" s="5">
        <v>0</v>
      </c>
      <c r="BF10" s="5">
        <v>5.6990881458966562E-4</v>
      </c>
      <c r="BG10" s="5">
        <v>6.2327449175939096E-4</v>
      </c>
      <c r="BH10" s="5">
        <v>2.509178310134439E-4</v>
      </c>
      <c r="BI10" s="5">
        <v>3.4626125245025615E-3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0</v>
      </c>
      <c r="BY10" s="5">
        <v>0</v>
      </c>
      <c r="BZ10" s="5">
        <v>0</v>
      </c>
      <c r="CA10" s="5">
        <v>0</v>
      </c>
      <c r="CB10" s="5">
        <v>0</v>
      </c>
      <c r="CC10" s="5">
        <v>0</v>
      </c>
      <c r="CD10" s="5">
        <v>6.3711285118276916E-5</v>
      </c>
      <c r="CE10" s="5">
        <v>0</v>
      </c>
      <c r="CF10" s="5">
        <v>0</v>
      </c>
      <c r="CG10" s="5">
        <v>4.9348873329641192E-4</v>
      </c>
      <c r="CH10" s="5">
        <v>0</v>
      </c>
      <c r="CI10" s="5">
        <v>4.8430193720774882E-3</v>
      </c>
      <c r="CJ10" s="5">
        <v>6.4173763351865858E-3</v>
      </c>
    </row>
    <row r="11" spans="2:88">
      <c r="B11" s="2" t="s">
        <v>6</v>
      </c>
      <c r="C11" s="1" t="s">
        <v>206</v>
      </c>
      <c r="D11" s="5">
        <v>0</v>
      </c>
      <c r="E11" s="5">
        <v>0</v>
      </c>
      <c r="F11" s="5">
        <v>0</v>
      </c>
      <c r="G11" s="5">
        <v>0</v>
      </c>
      <c r="H11" s="5">
        <v>0.1120750979872512</v>
      </c>
      <c r="I11" s="5">
        <v>0</v>
      </c>
      <c r="J11" s="5">
        <v>0</v>
      </c>
      <c r="K11" s="5">
        <v>0</v>
      </c>
      <c r="L11" s="5">
        <v>0</v>
      </c>
      <c r="M11" s="5">
        <v>5.2283302255294678E-2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1.0648720023853133E-4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0</v>
      </c>
      <c r="AZ11" s="5">
        <v>0</v>
      </c>
      <c r="BA11" s="5">
        <v>0</v>
      </c>
      <c r="BB11" s="5">
        <v>0</v>
      </c>
      <c r="BC11" s="5">
        <v>0</v>
      </c>
      <c r="BD11" s="5">
        <v>0</v>
      </c>
      <c r="BE11" s="5">
        <v>0</v>
      </c>
      <c r="BF11" s="5">
        <v>3.3108988276161527E-3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v>0</v>
      </c>
      <c r="BO11" s="5">
        <v>0</v>
      </c>
      <c r="BP11" s="5">
        <v>0</v>
      </c>
      <c r="BQ11" s="5">
        <v>0</v>
      </c>
      <c r="BR11" s="5">
        <v>0</v>
      </c>
      <c r="BS11" s="5">
        <v>0</v>
      </c>
      <c r="BT11" s="5">
        <v>0</v>
      </c>
      <c r="BU11" s="5">
        <v>0</v>
      </c>
      <c r="BV11" s="5">
        <v>0</v>
      </c>
      <c r="BW11" s="5">
        <v>0</v>
      </c>
      <c r="BX11" s="5">
        <v>2.7207182696231806E-5</v>
      </c>
      <c r="BY11" s="5">
        <v>0</v>
      </c>
      <c r="BZ11" s="5">
        <v>0</v>
      </c>
      <c r="CA11" s="5">
        <v>0</v>
      </c>
      <c r="CB11" s="5">
        <v>0</v>
      </c>
      <c r="CC11" s="5">
        <v>0</v>
      </c>
      <c r="CD11" s="5">
        <v>1.157079145857739E-3</v>
      </c>
      <c r="CE11" s="5">
        <v>0</v>
      </c>
      <c r="CF11" s="5">
        <v>0</v>
      </c>
      <c r="CG11" s="5">
        <v>5.5134603306219816E-3</v>
      </c>
      <c r="CH11" s="5">
        <v>0</v>
      </c>
      <c r="CI11" s="5">
        <v>1.7034068136272545E-3</v>
      </c>
      <c r="CJ11" s="5">
        <v>3.7011029157924158E-3</v>
      </c>
    </row>
    <row r="12" spans="2:88">
      <c r="B12" s="2" t="s">
        <v>7</v>
      </c>
      <c r="C12" s="1" t="s">
        <v>91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1.1507479861910242E-3</v>
      </c>
      <c r="Z12" s="5">
        <v>0</v>
      </c>
      <c r="AA12" s="5">
        <v>7.6882133774912765E-4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1.471219272972476E-3</v>
      </c>
      <c r="AM12" s="5">
        <v>2.1947553031568399E-2</v>
      </c>
      <c r="AN12" s="5">
        <v>0</v>
      </c>
      <c r="AO12" s="5">
        <v>0</v>
      </c>
      <c r="AP12" s="5">
        <v>4.9818840579710144E-2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v>0</v>
      </c>
      <c r="BO12" s="5">
        <v>0</v>
      </c>
      <c r="BP12" s="5">
        <v>0</v>
      </c>
      <c r="BQ12" s="5">
        <v>0</v>
      </c>
      <c r="BR12" s="5">
        <v>0</v>
      </c>
      <c r="BS12" s="5">
        <v>0</v>
      </c>
      <c r="BT12" s="5">
        <v>0</v>
      </c>
      <c r="BU12" s="5">
        <v>0</v>
      </c>
      <c r="BV12" s="5">
        <v>0</v>
      </c>
      <c r="BW12" s="5">
        <v>0</v>
      </c>
      <c r="BX12" s="5">
        <v>0</v>
      </c>
      <c r="BY12" s="5">
        <v>0</v>
      </c>
      <c r="BZ12" s="5">
        <v>0</v>
      </c>
      <c r="CA12" s="5">
        <v>2.5465055577483797E-6</v>
      </c>
      <c r="CB12" s="5">
        <v>0</v>
      </c>
      <c r="CC12" s="5">
        <v>0</v>
      </c>
      <c r="CD12" s="5">
        <v>0</v>
      </c>
      <c r="CE12" s="5">
        <v>0</v>
      </c>
      <c r="CF12" s="5">
        <v>0</v>
      </c>
      <c r="CG12" s="5">
        <v>0</v>
      </c>
      <c r="CH12" s="5">
        <v>0</v>
      </c>
      <c r="CI12" s="5">
        <v>1.9706078824315298E-3</v>
      </c>
      <c r="CJ12" s="5">
        <v>1.0512100237704451E-4</v>
      </c>
    </row>
    <row r="13" spans="2:88">
      <c r="B13" s="2" t="s">
        <v>8</v>
      </c>
      <c r="C13" s="1" t="s">
        <v>92</v>
      </c>
      <c r="D13" s="5">
        <v>0</v>
      </c>
      <c r="E13" s="5">
        <v>0</v>
      </c>
      <c r="F13" s="5">
        <v>0</v>
      </c>
      <c r="G13" s="5">
        <v>3.6168981481481479E-5</v>
      </c>
      <c r="H13" s="5">
        <v>0</v>
      </c>
      <c r="I13" s="5">
        <v>0</v>
      </c>
      <c r="J13" s="5">
        <v>1.0444790414441401E-3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3.67364760083711E-3</v>
      </c>
      <c r="V13" s="5">
        <v>0</v>
      </c>
      <c r="W13" s="5">
        <v>0</v>
      </c>
      <c r="X13" s="5">
        <v>1.2979940092584187E-2</v>
      </c>
      <c r="Y13" s="5">
        <v>6.6168009205983891E-3</v>
      </c>
      <c r="Z13" s="5">
        <v>1.8522329697468615E-3</v>
      </c>
      <c r="AA13" s="5">
        <v>0</v>
      </c>
      <c r="AB13" s="5">
        <v>0</v>
      </c>
      <c r="AC13" s="5">
        <v>5.7503088128806913E-4</v>
      </c>
      <c r="AD13" s="5">
        <v>-2.670940170940171E-3</v>
      </c>
      <c r="AE13" s="5">
        <v>8.2986048197137161E-2</v>
      </c>
      <c r="AF13" s="5">
        <v>0</v>
      </c>
      <c r="AG13" s="5">
        <v>3.1887028812208176E-4</v>
      </c>
      <c r="AH13" s="5">
        <v>0</v>
      </c>
      <c r="AI13" s="5">
        <v>4.1913439635535309E-2</v>
      </c>
      <c r="AJ13" s="5">
        <v>0.14153083844047465</v>
      </c>
      <c r="AK13" s="5">
        <v>2.3732470334412083E-2</v>
      </c>
      <c r="AL13" s="5">
        <v>6.3354379942377248E-2</v>
      </c>
      <c r="AM13" s="5">
        <v>6.0130282278269588E-4</v>
      </c>
      <c r="AN13" s="5">
        <v>0</v>
      </c>
      <c r="AO13" s="5">
        <v>7.2737852778585971E-4</v>
      </c>
      <c r="AP13" s="5">
        <v>2.113526570048309E-3</v>
      </c>
      <c r="AQ13" s="5">
        <v>1.6162922256343946E-4</v>
      </c>
      <c r="AR13" s="5">
        <v>3.4481173279389451E-4</v>
      </c>
      <c r="AS13" s="5">
        <v>0</v>
      </c>
      <c r="AT13" s="5">
        <v>4.9076743758051655E-4</v>
      </c>
      <c r="AU13" s="5">
        <v>0</v>
      </c>
      <c r="AV13" s="5">
        <v>6.6024032747920248E-4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5.6990881458966562E-4</v>
      </c>
      <c r="BG13" s="5">
        <v>4.4967790512841967E-3</v>
      </c>
      <c r="BH13" s="5">
        <v>3.618499247246507E-3</v>
      </c>
      <c r="BI13" s="5">
        <v>3.2653434936595067E-2</v>
      </c>
      <c r="BJ13" s="5">
        <v>0</v>
      </c>
      <c r="BK13" s="5">
        <v>0</v>
      </c>
      <c r="BL13" s="5">
        <v>0</v>
      </c>
      <c r="BM13" s="5">
        <v>0</v>
      </c>
      <c r="BN13" s="5">
        <v>0</v>
      </c>
      <c r="BO13" s="5">
        <v>0</v>
      </c>
      <c r="BP13" s="5">
        <v>0</v>
      </c>
      <c r="BQ13" s="5">
        <v>0</v>
      </c>
      <c r="BR13" s="5">
        <v>0</v>
      </c>
      <c r="BS13" s="5">
        <v>0</v>
      </c>
      <c r="BT13" s="5">
        <v>0</v>
      </c>
      <c r="BU13" s="5">
        <v>0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2.5465055577483797E-6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1.5469866247536424E-6</v>
      </c>
      <c r="CH13" s="5">
        <v>0</v>
      </c>
      <c r="CI13" s="5">
        <v>1.7702070808283234E-3</v>
      </c>
      <c r="CJ13" s="5">
        <v>3.5903206978702509E-3</v>
      </c>
    </row>
    <row r="14" spans="2:88">
      <c r="B14" s="2" t="s">
        <v>9</v>
      </c>
      <c r="C14" s="1" t="s">
        <v>93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5.9121455176083401E-5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2.3637814480796156E-3</v>
      </c>
      <c r="V14" s="5">
        <v>0</v>
      </c>
      <c r="W14" s="5">
        <v>0</v>
      </c>
      <c r="X14" s="5">
        <v>6.3538168285377143E-4</v>
      </c>
      <c r="Y14" s="5">
        <v>1.7261219792865361E-3</v>
      </c>
      <c r="Z14" s="5">
        <v>1.4406256431364478E-3</v>
      </c>
      <c r="AA14" s="5">
        <v>7.0968123484534866E-4</v>
      </c>
      <c r="AB14" s="5">
        <v>1.877787340583679E-3</v>
      </c>
      <c r="AC14" s="5">
        <v>2.1297440047706264E-5</v>
      </c>
      <c r="AD14" s="5">
        <v>5.3418803418803424E-4</v>
      </c>
      <c r="AE14" s="5">
        <v>0</v>
      </c>
      <c r="AF14" s="5">
        <v>0</v>
      </c>
      <c r="AG14" s="5">
        <v>0</v>
      </c>
      <c r="AH14" s="5">
        <v>0</v>
      </c>
      <c r="AI14" s="5">
        <v>0</v>
      </c>
      <c r="AJ14" s="5">
        <v>6.5197548572173687E-4</v>
      </c>
      <c r="AK14" s="5">
        <v>0</v>
      </c>
      <c r="AL14" s="5">
        <v>1.1034144547293569E-3</v>
      </c>
      <c r="AM14" s="5">
        <v>1.0021713713044931E-3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5.4993400791904974E-5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0</v>
      </c>
      <c r="AZ14" s="5">
        <v>0</v>
      </c>
      <c r="BA14" s="5">
        <v>0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6.8893215515950278E-3</v>
      </c>
      <c r="BK14" s="5">
        <v>4.8328182073616187E-2</v>
      </c>
      <c r="BL14" s="5">
        <v>0</v>
      </c>
      <c r="BM14" s="5">
        <v>5.6543496084362897E-5</v>
      </c>
      <c r="BN14" s="5">
        <v>0</v>
      </c>
      <c r="BO14" s="5">
        <v>0</v>
      </c>
      <c r="BP14" s="5">
        <v>0</v>
      </c>
      <c r="BQ14" s="5">
        <v>0</v>
      </c>
      <c r="BR14" s="5">
        <v>0</v>
      </c>
      <c r="BS14" s="5">
        <v>5.4923628694300573E-6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4.8147132535345097E-4</v>
      </c>
      <c r="CC14" s="5">
        <v>5.5147940344314967E-4</v>
      </c>
      <c r="CD14" s="5">
        <v>3.493844667776476E-5</v>
      </c>
      <c r="CE14" s="5">
        <v>1.5179962449566573E-4</v>
      </c>
      <c r="CF14" s="5">
        <v>1.4651907312034344E-5</v>
      </c>
      <c r="CG14" s="5">
        <v>5.5691518491131126E-5</v>
      </c>
      <c r="CH14" s="5">
        <v>0</v>
      </c>
      <c r="CI14" s="5">
        <v>1.4028056112224449E-3</v>
      </c>
      <c r="CJ14" s="5">
        <v>1.3031896176415021E-4</v>
      </c>
    </row>
    <row r="15" spans="2:88">
      <c r="B15" s="2" t="s">
        <v>10</v>
      </c>
      <c r="C15" s="1" t="s">
        <v>207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1.5055932790316024E-5</v>
      </c>
      <c r="V15" s="5">
        <v>0</v>
      </c>
      <c r="W15" s="5">
        <v>0</v>
      </c>
      <c r="X15" s="5">
        <v>4.5384405918126531E-3</v>
      </c>
      <c r="Y15" s="5">
        <v>3.4522439585730723E-3</v>
      </c>
      <c r="Z15" s="5">
        <v>1.3720244220347122E-3</v>
      </c>
      <c r="AA15" s="5">
        <v>1.182802058075581E-4</v>
      </c>
      <c r="AB15" s="5">
        <v>0</v>
      </c>
      <c r="AC15" s="5">
        <v>2.1297440047706264E-5</v>
      </c>
      <c r="AD15" s="5">
        <v>0.51121794871794868</v>
      </c>
      <c r="AE15" s="5">
        <v>0</v>
      </c>
      <c r="AF15" s="5">
        <v>1.8314682881265909E-5</v>
      </c>
      <c r="AG15" s="5">
        <v>0</v>
      </c>
      <c r="AH15" s="5">
        <v>0</v>
      </c>
      <c r="AI15" s="5">
        <v>0</v>
      </c>
      <c r="AJ15" s="5">
        <v>0</v>
      </c>
      <c r="AK15" s="5">
        <v>7.19165767709457E-4</v>
      </c>
      <c r="AL15" s="5">
        <v>2.3600809170600135E-3</v>
      </c>
      <c r="AM15" s="5">
        <v>2.3383998663771506E-4</v>
      </c>
      <c r="AN15" s="5">
        <v>0</v>
      </c>
      <c r="AO15" s="5">
        <v>3.6368926389292985E-4</v>
      </c>
      <c r="AP15" s="5">
        <v>0</v>
      </c>
      <c r="AQ15" s="5">
        <v>0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9.171703460483716E-6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2.6209375468024562E-4</v>
      </c>
      <c r="BK15" s="5">
        <v>0.22492273110424277</v>
      </c>
      <c r="BL15" s="5">
        <v>0</v>
      </c>
      <c r="BM15" s="5">
        <v>0</v>
      </c>
      <c r="BN15" s="5">
        <v>0</v>
      </c>
      <c r="BO15" s="5"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0</v>
      </c>
      <c r="CC15" s="5">
        <v>0</v>
      </c>
      <c r="CD15" s="5">
        <v>0</v>
      </c>
      <c r="CE15" s="5">
        <v>0</v>
      </c>
      <c r="CF15" s="5">
        <v>0</v>
      </c>
      <c r="CG15" s="5">
        <v>0</v>
      </c>
      <c r="CH15" s="5">
        <v>0</v>
      </c>
      <c r="CI15" s="5">
        <v>1.6032064128256513E-3</v>
      </c>
      <c r="CJ15" s="5">
        <v>3.1003480426513761E-4</v>
      </c>
    </row>
    <row r="16" spans="2:88">
      <c r="B16" s="2" t="s">
        <v>11</v>
      </c>
      <c r="C16" s="1" t="s">
        <v>208</v>
      </c>
      <c r="D16" s="5">
        <v>0</v>
      </c>
      <c r="E16" s="5">
        <v>6.4372900659409584E-3</v>
      </c>
      <c r="F16" s="5">
        <v>0</v>
      </c>
      <c r="G16" s="5">
        <v>2.3509837962962963E-3</v>
      </c>
      <c r="H16" s="5">
        <v>9.4346728411420916E-2</v>
      </c>
      <c r="I16" s="5">
        <v>0</v>
      </c>
      <c r="J16" s="5">
        <v>0</v>
      </c>
      <c r="K16" s="5">
        <v>0</v>
      </c>
      <c r="L16" s="5">
        <v>0</v>
      </c>
      <c r="M16" s="5">
        <v>0.13141653617209847</v>
      </c>
      <c r="N16" s="5">
        <v>4.5652989273122793E-2</v>
      </c>
      <c r="O16" s="5">
        <v>0.27346630116268078</v>
      </c>
      <c r="P16" s="5">
        <v>1.0523638723482623E-4</v>
      </c>
      <c r="Q16" s="5">
        <v>-2.7026362988624356E-4</v>
      </c>
      <c r="R16" s="5">
        <v>6.132199691508973E-3</v>
      </c>
      <c r="S16" s="5">
        <v>4.5888693239421591E-4</v>
      </c>
      <c r="T16" s="5">
        <v>0</v>
      </c>
      <c r="U16" s="5">
        <v>1.9723271955313991E-3</v>
      </c>
      <c r="V16" s="5">
        <v>3.2828863136469583E-5</v>
      </c>
      <c r="W16" s="5">
        <v>0</v>
      </c>
      <c r="X16" s="5">
        <v>9.2584188072978128E-3</v>
      </c>
      <c r="Y16" s="5">
        <v>5.7537399309551208E-4</v>
      </c>
      <c r="Z16" s="5">
        <v>3.9788708239006654E-3</v>
      </c>
      <c r="AA16" s="5">
        <v>0</v>
      </c>
      <c r="AB16" s="5">
        <v>0</v>
      </c>
      <c r="AC16" s="5">
        <v>1.3651659070579716E-2</v>
      </c>
      <c r="AD16" s="5">
        <v>0</v>
      </c>
      <c r="AE16" s="5">
        <v>0</v>
      </c>
      <c r="AF16" s="5">
        <v>5.4944048643797731E-5</v>
      </c>
      <c r="AG16" s="5">
        <v>0</v>
      </c>
      <c r="AH16" s="5">
        <v>0</v>
      </c>
      <c r="AI16" s="5">
        <v>0</v>
      </c>
      <c r="AJ16" s="5">
        <v>0</v>
      </c>
      <c r="AK16" s="5">
        <v>7.19165767709457E-4</v>
      </c>
      <c r="AL16" s="5">
        <v>6.4365843192545826E-4</v>
      </c>
      <c r="AM16" s="5">
        <v>0</v>
      </c>
      <c r="AN16" s="5">
        <v>4.779753968453624E-4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1.0312635692574902E-3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7.6180111549449059E-4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1.481595659411801E-2</v>
      </c>
      <c r="CE16" s="5">
        <v>0</v>
      </c>
      <c r="CF16" s="5">
        <v>0</v>
      </c>
      <c r="CG16" s="5">
        <v>5.1432664313184349E-2</v>
      </c>
      <c r="CH16" s="5">
        <v>0</v>
      </c>
      <c r="CI16" s="5">
        <v>4.6392785571142285E-2</v>
      </c>
      <c r="CJ16" s="5">
        <v>1.2474321947333823E-2</v>
      </c>
    </row>
    <row r="17" spans="2:88">
      <c r="B17" s="2" t="s">
        <v>12</v>
      </c>
      <c r="C17" s="1" t="s">
        <v>209</v>
      </c>
      <c r="D17" s="5">
        <v>0</v>
      </c>
      <c r="E17" s="5">
        <v>1.1389051655126311E-3</v>
      </c>
      <c r="F17" s="5">
        <v>0</v>
      </c>
      <c r="G17" s="5">
        <v>0</v>
      </c>
      <c r="H17" s="5">
        <v>2.2735831950120651E-3</v>
      </c>
      <c r="I17" s="5">
        <v>0</v>
      </c>
      <c r="J17" s="5">
        <v>0</v>
      </c>
      <c r="K17" s="5">
        <v>0</v>
      </c>
      <c r="L17" s="5">
        <v>0</v>
      </c>
      <c r="M17" s="5">
        <v>8.2180458428040438E-3</v>
      </c>
      <c r="N17" s="5">
        <v>4.794839096841947E-2</v>
      </c>
      <c r="O17" s="5">
        <v>0</v>
      </c>
      <c r="P17" s="5">
        <v>7.8927290426119675E-5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4.8020854771214927E-4</v>
      </c>
      <c r="AA17" s="5">
        <v>0</v>
      </c>
      <c r="AB17" s="5">
        <v>0</v>
      </c>
      <c r="AC17" s="5">
        <v>1.2778464028623759E-4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v>2.7976747265326347E-4</v>
      </c>
      <c r="BO17" s="5">
        <v>0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1.4419806829002856E-3</v>
      </c>
      <c r="BY17" s="5">
        <v>0</v>
      </c>
      <c r="BZ17" s="5">
        <v>0</v>
      </c>
      <c r="CA17" s="5">
        <v>0</v>
      </c>
      <c r="CB17" s="5">
        <v>0</v>
      </c>
      <c r="CC17" s="5">
        <v>0</v>
      </c>
      <c r="CD17" s="5">
        <v>2.5710586349343362E-3</v>
      </c>
      <c r="CE17" s="5">
        <v>0</v>
      </c>
      <c r="CF17" s="5">
        <v>0</v>
      </c>
      <c r="CG17" s="5">
        <v>4.8669746201374341E-2</v>
      </c>
      <c r="CH17" s="5">
        <v>0</v>
      </c>
      <c r="CI17" s="5">
        <v>5.5778223112892449E-3</v>
      </c>
      <c r="CJ17" s="5">
        <v>4.4417231141658485E-3</v>
      </c>
    </row>
    <row r="18" spans="2:88">
      <c r="B18" s="2" t="s">
        <v>13</v>
      </c>
      <c r="C18" s="1" t="s">
        <v>210</v>
      </c>
      <c r="D18" s="5">
        <v>4.1495475512313158E-3</v>
      </c>
      <c r="E18" s="5">
        <v>0.34536886497371438</v>
      </c>
      <c r="F18" s="5">
        <v>3.4683361959111307E-2</v>
      </c>
      <c r="G18" s="5">
        <v>7.7763310185185184E-4</v>
      </c>
      <c r="H18" s="5">
        <v>7.9505670009624371E-3</v>
      </c>
      <c r="I18" s="5">
        <v>0</v>
      </c>
      <c r="J18" s="5">
        <v>0</v>
      </c>
      <c r="K18" s="5">
        <v>0</v>
      </c>
      <c r="L18" s="5">
        <v>0</v>
      </c>
      <c r="M18" s="5">
        <v>-3.8588218892294059E-4</v>
      </c>
      <c r="N18" s="5">
        <v>-1.0201785312429674E-3</v>
      </c>
      <c r="O18" s="5">
        <v>1.9803384062765855E-2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5">
        <v>0</v>
      </c>
      <c r="BM18" s="5">
        <v>0</v>
      </c>
      <c r="BN18" s="5">
        <v>0</v>
      </c>
      <c r="BO18" s="5">
        <v>0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1.4626192873927013E-3</v>
      </c>
      <c r="CD18" s="5">
        <v>2.6717635694761288E-5</v>
      </c>
      <c r="CE18" s="5">
        <v>0</v>
      </c>
      <c r="CF18" s="5">
        <v>0</v>
      </c>
      <c r="CG18" s="5">
        <v>2.7072265933188741E-4</v>
      </c>
      <c r="CH18" s="5">
        <v>0</v>
      </c>
      <c r="CI18" s="5">
        <v>3.0060120240480961E-4</v>
      </c>
      <c r="CJ18" s="5">
        <v>4.9794275867259367E-3</v>
      </c>
    </row>
    <row r="19" spans="2:88">
      <c r="B19" s="2" t="s">
        <v>14</v>
      </c>
      <c r="C19" s="1" t="s">
        <v>98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1.0497329626673916E-2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5">
        <v>0</v>
      </c>
      <c r="BI19" s="5">
        <v>0</v>
      </c>
      <c r="BJ19" s="5">
        <v>0</v>
      </c>
      <c r="BK19" s="5">
        <v>0</v>
      </c>
      <c r="BL19" s="5">
        <v>0</v>
      </c>
      <c r="BM19" s="5">
        <v>0</v>
      </c>
      <c r="BN19" s="5">
        <v>0</v>
      </c>
      <c r="BO19" s="5">
        <v>0</v>
      </c>
      <c r="BP19" s="5">
        <v>0</v>
      </c>
      <c r="BQ19" s="5">
        <v>0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0</v>
      </c>
      <c r="BY19" s="5">
        <v>0</v>
      </c>
      <c r="BZ19" s="5">
        <v>0</v>
      </c>
      <c r="CA19" s="5">
        <v>0</v>
      </c>
      <c r="CB19" s="5">
        <v>0</v>
      </c>
      <c r="CC19" s="5">
        <v>0</v>
      </c>
      <c r="CD19" s="5">
        <v>0</v>
      </c>
      <c r="CE19" s="5">
        <v>0</v>
      </c>
      <c r="CF19" s="5">
        <v>0</v>
      </c>
      <c r="CG19" s="5">
        <v>8.2655495360587118E-3</v>
      </c>
      <c r="CH19" s="5">
        <v>0</v>
      </c>
      <c r="CI19" s="5">
        <v>0</v>
      </c>
      <c r="CJ19" s="5">
        <v>7.2596764049194409E-4</v>
      </c>
    </row>
    <row r="20" spans="2:88">
      <c r="B20" s="2" t="s">
        <v>15</v>
      </c>
      <c r="C20" s="1" t="s">
        <v>211</v>
      </c>
      <c r="D20" s="5">
        <v>5.4193028003932141E-4</v>
      </c>
      <c r="E20" s="5">
        <v>1.7331165562148735E-4</v>
      </c>
      <c r="F20" s="5">
        <v>5.4850684248434816E-3</v>
      </c>
      <c r="G20" s="5">
        <v>9.9464699074074073E-3</v>
      </c>
      <c r="H20" s="5">
        <v>1.5440838017658628E-2</v>
      </c>
      <c r="I20" s="5">
        <v>0</v>
      </c>
      <c r="J20" s="5">
        <v>0</v>
      </c>
      <c r="K20" s="5">
        <v>0</v>
      </c>
      <c r="L20" s="5">
        <v>0</v>
      </c>
      <c r="M20" s="5">
        <v>4.9791250183605237E-6</v>
      </c>
      <c r="N20" s="5">
        <v>7.501312729727703E-5</v>
      </c>
      <c r="O20" s="5">
        <v>0</v>
      </c>
      <c r="P20" s="5">
        <v>4.1217585000306937E-4</v>
      </c>
      <c r="Q20" s="5">
        <v>0.23108768826318762</v>
      </c>
      <c r="R20" s="5">
        <v>0.32598472593205674</v>
      </c>
      <c r="S20" s="5">
        <v>2.9881009551251266E-4</v>
      </c>
      <c r="T20" s="5">
        <v>2.6093579257591312E-2</v>
      </c>
      <c r="U20" s="5">
        <v>8.4313223625769734E-4</v>
      </c>
      <c r="V20" s="5">
        <v>9.5203703095761796E-4</v>
      </c>
      <c r="W20" s="5">
        <v>1.4032564828130073E-3</v>
      </c>
      <c r="X20" s="5">
        <v>5.0830534628301715E-3</v>
      </c>
      <c r="Y20" s="5">
        <v>0</v>
      </c>
      <c r="Z20" s="5">
        <v>0</v>
      </c>
      <c r="AA20" s="5">
        <v>0</v>
      </c>
      <c r="AB20" s="5">
        <v>1.4865816446287458E-3</v>
      </c>
      <c r="AC20" s="5">
        <v>0</v>
      </c>
      <c r="AD20" s="5">
        <v>0</v>
      </c>
      <c r="AE20" s="5">
        <v>5.2545751041855404E-3</v>
      </c>
      <c r="AF20" s="5">
        <v>6.0987893994615483E-3</v>
      </c>
      <c r="AG20" s="5">
        <v>9.4385605284136198E-2</v>
      </c>
      <c r="AH20" s="5">
        <v>6.0253699788583512E-2</v>
      </c>
      <c r="AI20" s="5">
        <v>2.2779043280182231E-3</v>
      </c>
      <c r="AJ20" s="5">
        <v>6.5197548572173682E-5</v>
      </c>
      <c r="AK20" s="5">
        <v>0</v>
      </c>
      <c r="AL20" s="5">
        <v>3.3715441672285906E-4</v>
      </c>
      <c r="AM20" s="5">
        <v>0</v>
      </c>
      <c r="AN20" s="5">
        <v>0</v>
      </c>
      <c r="AO20" s="5">
        <v>0</v>
      </c>
      <c r="AP20" s="5">
        <v>0</v>
      </c>
      <c r="AQ20" s="5">
        <v>6.4651689025375784E-4</v>
      </c>
      <c r="AR20" s="5">
        <v>5.4020504804376806E-4</v>
      </c>
      <c r="AS20" s="5">
        <v>5.4993400791904972E-4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1.2165199282459431E-3</v>
      </c>
      <c r="BB20" s="5">
        <v>8.9882693912740413E-4</v>
      </c>
      <c r="BC20" s="5">
        <v>3.9141288067898149E-3</v>
      </c>
      <c r="BD20" s="5">
        <v>1.0215808964372365E-3</v>
      </c>
      <c r="BE20" s="5">
        <v>1.2767315671879987E-3</v>
      </c>
      <c r="BF20" s="5">
        <v>3.028658271819366E-2</v>
      </c>
      <c r="BG20" s="5">
        <v>4.8063247720237599E-3</v>
      </c>
      <c r="BH20" s="5">
        <v>2.1895882306331053E-2</v>
      </c>
      <c r="BI20" s="5">
        <v>1.6314232086598608E-3</v>
      </c>
      <c r="BJ20" s="5">
        <v>0</v>
      </c>
      <c r="BK20" s="5">
        <v>0</v>
      </c>
      <c r="BL20" s="5">
        <v>3.6709035011242141E-4</v>
      </c>
      <c r="BM20" s="5">
        <v>0</v>
      </c>
      <c r="BN20" s="5">
        <v>8.6386215792553492E-4</v>
      </c>
      <c r="BO20" s="5">
        <v>0</v>
      </c>
      <c r="BP20" s="5">
        <v>5.6258338289425039E-5</v>
      </c>
      <c r="BQ20" s="5">
        <v>0</v>
      </c>
      <c r="BR20" s="5">
        <v>1.5201068681192133E-3</v>
      </c>
      <c r="BS20" s="5">
        <v>4.7783556964041499E-4</v>
      </c>
      <c r="BT20" s="5">
        <v>7.1798848346472521E-6</v>
      </c>
      <c r="BU20" s="5">
        <v>5.2471361051029397E-3</v>
      </c>
      <c r="BV20" s="5">
        <v>2.0683378836766774E-4</v>
      </c>
      <c r="BW20" s="5">
        <v>1.2747875354107649E-3</v>
      </c>
      <c r="BX20" s="5">
        <v>3.31927628894028E-3</v>
      </c>
      <c r="BY20" s="5">
        <v>3.6862622222631804E-5</v>
      </c>
      <c r="BZ20" s="5">
        <v>0</v>
      </c>
      <c r="CA20" s="5">
        <v>9.6767211194438433E-5</v>
      </c>
      <c r="CB20" s="5">
        <v>1.9131310941196728E-5</v>
      </c>
      <c r="CC20" s="5">
        <v>0</v>
      </c>
      <c r="CD20" s="5">
        <v>1.2762809051112892E-3</v>
      </c>
      <c r="CE20" s="5">
        <v>2.157152558622618E-4</v>
      </c>
      <c r="CF20" s="5">
        <v>6.9352361276962566E-4</v>
      </c>
      <c r="CG20" s="5">
        <v>1.1060954366988542E-3</v>
      </c>
      <c r="CH20" s="5">
        <v>2.2318688064544418E-2</v>
      </c>
      <c r="CI20" s="5">
        <v>1.8403473613894456E-2</v>
      </c>
      <c r="CJ20" s="5">
        <v>5.0514693296432565E-3</v>
      </c>
    </row>
    <row r="21" spans="2:88">
      <c r="B21" s="2" t="s">
        <v>16</v>
      </c>
      <c r="C21" s="1" t="s">
        <v>212</v>
      </c>
      <c r="D21" s="5">
        <v>2.5521135280921533E-3</v>
      </c>
      <c r="E21" s="5">
        <v>4.2089973508075497E-4</v>
      </c>
      <c r="F21" s="5">
        <v>6.1499252036123888E-3</v>
      </c>
      <c r="G21" s="5">
        <v>4.5211226851851852E-4</v>
      </c>
      <c r="H21" s="5">
        <v>2.6920340897995622E-3</v>
      </c>
      <c r="I21" s="5">
        <v>0</v>
      </c>
      <c r="J21" s="5">
        <v>1.5371578345781684E-3</v>
      </c>
      <c r="K21" s="5">
        <v>0</v>
      </c>
      <c r="L21" s="5">
        <v>0</v>
      </c>
      <c r="M21" s="5">
        <v>7.8919131541014295E-4</v>
      </c>
      <c r="N21" s="5">
        <v>2.8504988372965266E-4</v>
      </c>
      <c r="O21" s="5">
        <v>3.3084412515360618E-4</v>
      </c>
      <c r="P21" s="5">
        <v>2.0170307553341694E-4</v>
      </c>
      <c r="Q21" s="5">
        <v>1.2653251762855949E-3</v>
      </c>
      <c r="R21" s="5">
        <v>1.4183063090177195E-2</v>
      </c>
      <c r="S21" s="5">
        <v>5.9762019102502532E-4</v>
      </c>
      <c r="T21" s="5">
        <v>1.6556839630451339E-3</v>
      </c>
      <c r="U21" s="5">
        <v>4.2156611812884867E-4</v>
      </c>
      <c r="V21" s="5">
        <v>1.0176947572305571E-3</v>
      </c>
      <c r="W21" s="5">
        <v>1.2524933896182215E-3</v>
      </c>
      <c r="X21" s="5">
        <v>2.3599891077425795E-3</v>
      </c>
      <c r="Y21" s="5">
        <v>0</v>
      </c>
      <c r="Z21" s="5">
        <v>2.0580366330520683E-4</v>
      </c>
      <c r="AA21" s="5">
        <v>1.7742030871133717E-4</v>
      </c>
      <c r="AB21" s="5">
        <v>2.3472341757295988E-4</v>
      </c>
      <c r="AC21" s="5">
        <v>8.0930272181283815E-4</v>
      </c>
      <c r="AD21" s="5">
        <v>0</v>
      </c>
      <c r="AE21" s="5">
        <v>1.9931146946910671E-3</v>
      </c>
      <c r="AF21" s="5">
        <v>1.0805662899946887E-3</v>
      </c>
      <c r="AG21" s="5">
        <v>2.2320920168545722E-3</v>
      </c>
      <c r="AH21" s="5">
        <v>6.3424947145877377E-3</v>
      </c>
      <c r="AI21" s="5">
        <v>1.8223234624145787E-3</v>
      </c>
      <c r="AJ21" s="5">
        <v>5.8677793714956316E-4</v>
      </c>
      <c r="AK21" s="5">
        <v>2.1574973031283709E-3</v>
      </c>
      <c r="AL21" s="5">
        <v>1.3486176668914363E-3</v>
      </c>
      <c r="AM21" s="5">
        <v>1.0021713713044931E-4</v>
      </c>
      <c r="AN21" s="5">
        <v>1.257829991698322E-4</v>
      </c>
      <c r="AO21" s="5">
        <v>7.2737852778585971E-4</v>
      </c>
      <c r="AP21" s="5">
        <v>0</v>
      </c>
      <c r="AQ21" s="5">
        <v>1.1314045579440763E-3</v>
      </c>
      <c r="AR21" s="5">
        <v>1.1608661670727783E-3</v>
      </c>
      <c r="AS21" s="5">
        <v>8.2490101187857458E-4</v>
      </c>
      <c r="AT21" s="5">
        <v>8.8951598061468625E-4</v>
      </c>
      <c r="AU21" s="5">
        <v>5.4778593867033348E-4</v>
      </c>
      <c r="AV21" s="5">
        <v>1.4525287204542453E-3</v>
      </c>
      <c r="AW21" s="5">
        <v>0</v>
      </c>
      <c r="AX21" s="5">
        <v>7.173601147776184E-4</v>
      </c>
      <c r="AY21" s="5">
        <v>1.927440407934223E-3</v>
      </c>
      <c r="AZ21" s="5">
        <v>1.8461132722357751E-3</v>
      </c>
      <c r="BA21" s="5">
        <v>3.2990370935483208E-4</v>
      </c>
      <c r="BB21" s="5">
        <v>3.5769643495886489E-4</v>
      </c>
      <c r="BC21" s="5">
        <v>1.3779331003494757E-3</v>
      </c>
      <c r="BD21" s="5">
        <v>7.6618567232792745E-4</v>
      </c>
      <c r="BE21" s="5">
        <v>1.2767315671879987E-3</v>
      </c>
      <c r="BF21" s="5">
        <v>7.5987841945288756E-3</v>
      </c>
      <c r="BG21" s="5">
        <v>1.461976072952397E-3</v>
      </c>
      <c r="BH21" s="5">
        <v>2.1261984627981298E-3</v>
      </c>
      <c r="BI21" s="5">
        <v>7.9282173788189662E-4</v>
      </c>
      <c r="BJ21" s="5">
        <v>3.7441964954320803E-4</v>
      </c>
      <c r="BK21" s="5">
        <v>4.214667041303737E-4</v>
      </c>
      <c r="BL21" s="5">
        <v>6.8829440646079015E-4</v>
      </c>
      <c r="BM21" s="5">
        <v>2.4596420796697861E-3</v>
      </c>
      <c r="BN21" s="5">
        <v>1.9412872720749349E-3</v>
      </c>
      <c r="BO21" s="5">
        <v>8.3846427890272733E-4</v>
      </c>
      <c r="BP21" s="5">
        <v>1.1251667657885008E-4</v>
      </c>
      <c r="BQ21" s="5">
        <v>2.4116783110534452E-6</v>
      </c>
      <c r="BR21" s="5">
        <v>4.1918098484499513E-3</v>
      </c>
      <c r="BS21" s="5">
        <v>8.7877805910880919E-4</v>
      </c>
      <c r="BT21" s="5">
        <v>4.9541205359066043E-4</v>
      </c>
      <c r="BU21" s="5">
        <v>3.0040855563566449E-3</v>
      </c>
      <c r="BV21" s="5">
        <v>2.3992719450649457E-3</v>
      </c>
      <c r="BW21" s="5">
        <v>9.9150141643059497E-4</v>
      </c>
      <c r="BX21" s="5">
        <v>2.0949530676098488E-3</v>
      </c>
      <c r="BY21" s="5">
        <v>1.6680336555740893E-3</v>
      </c>
      <c r="BZ21" s="5">
        <v>1.2643771922669059E-3</v>
      </c>
      <c r="CA21" s="5">
        <v>3.1933179694164683E-3</v>
      </c>
      <c r="CB21" s="5">
        <v>1.5305048752957382E-4</v>
      </c>
      <c r="CC21" s="5">
        <v>2.5176233635448137E-3</v>
      </c>
      <c r="CD21" s="5">
        <v>8.8373718067287336E-4</v>
      </c>
      <c r="CE21" s="5">
        <v>1.7792513881676186E-2</v>
      </c>
      <c r="CF21" s="5">
        <v>1.963355579812602E-3</v>
      </c>
      <c r="CG21" s="5">
        <v>2.4751785996058278E-3</v>
      </c>
      <c r="CH21" s="5">
        <v>2.6747347189336138E-3</v>
      </c>
      <c r="CI21" s="5">
        <v>5.4776219104876421E-3</v>
      </c>
      <c r="CJ21" s="5">
        <v>1.6738327295073433E-3</v>
      </c>
    </row>
    <row r="22" spans="2:88">
      <c r="B22" s="2" t="s">
        <v>17</v>
      </c>
      <c r="C22" s="1" t="s">
        <v>213</v>
      </c>
      <c r="D22" s="5">
        <v>3.1507574420890782E-6</v>
      </c>
      <c r="E22" s="5">
        <v>9.9035231783707058E-4</v>
      </c>
      <c r="F22" s="5">
        <v>0</v>
      </c>
      <c r="G22" s="5">
        <v>3.1105324074074073E-3</v>
      </c>
      <c r="H22" s="5">
        <v>1.1856108685645739E-3</v>
      </c>
      <c r="I22" s="5">
        <v>0</v>
      </c>
      <c r="J22" s="5">
        <v>2.1480795380643637E-3</v>
      </c>
      <c r="K22" s="5">
        <v>0</v>
      </c>
      <c r="L22" s="5">
        <v>0</v>
      </c>
      <c r="M22" s="5">
        <v>8.2653475304784692E-4</v>
      </c>
      <c r="N22" s="5">
        <v>4.9508664016202836E-4</v>
      </c>
      <c r="O22" s="5">
        <v>0</v>
      </c>
      <c r="P22" s="5">
        <v>5.3495163511036662E-4</v>
      </c>
      <c r="Q22" s="5">
        <v>5.1595783887373777E-4</v>
      </c>
      <c r="R22" s="5">
        <v>4.5145028403747035E-4</v>
      </c>
      <c r="S22" s="5">
        <v>8.7007096739768419E-2</v>
      </c>
      <c r="T22" s="5">
        <v>0.16285307460511939</v>
      </c>
      <c r="U22" s="5">
        <v>8.9236513648203078E-2</v>
      </c>
      <c r="V22" s="5">
        <v>9.848658940940875E-5</v>
      </c>
      <c r="W22" s="5">
        <v>4.6388644059934126E-5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3.8460834050658413E-4</v>
      </c>
      <c r="AG22" s="5">
        <v>4.5552898303154539E-5</v>
      </c>
      <c r="AH22" s="5">
        <v>0</v>
      </c>
      <c r="AI22" s="5">
        <v>1.275626423690205E-2</v>
      </c>
      <c r="AJ22" s="5">
        <v>6.5197548572173682E-5</v>
      </c>
      <c r="AK22" s="5">
        <v>1.6900395541172241E-2</v>
      </c>
      <c r="AL22" s="5">
        <v>4.3830074173971676E-3</v>
      </c>
      <c r="AM22" s="5">
        <v>4.6767997327543012E-4</v>
      </c>
      <c r="AN22" s="5">
        <v>0</v>
      </c>
      <c r="AO22" s="5">
        <v>5.4553389583939481E-3</v>
      </c>
      <c r="AP22" s="5">
        <v>0</v>
      </c>
      <c r="AQ22" s="5">
        <v>6.7884273476644576E-3</v>
      </c>
      <c r="AR22" s="5">
        <v>3.9768286515562499E-3</v>
      </c>
      <c r="AS22" s="5">
        <v>1.3748350197976243E-3</v>
      </c>
      <c r="AT22" s="5">
        <v>0</v>
      </c>
      <c r="AU22" s="5">
        <v>2.7948262177057828E-4</v>
      </c>
      <c r="AV22" s="5">
        <v>2.7730093754126501E-3</v>
      </c>
      <c r="AW22" s="5">
        <v>0</v>
      </c>
      <c r="AX22" s="5">
        <v>2.3314203730272595E-3</v>
      </c>
      <c r="AY22" s="5">
        <v>0</v>
      </c>
      <c r="AZ22" s="5">
        <v>2.1977538955187797E-4</v>
      </c>
      <c r="BA22" s="5">
        <v>2.0618981834677005E-5</v>
      </c>
      <c r="BB22" s="5">
        <v>1.192321449862883E-4</v>
      </c>
      <c r="BC22" s="5">
        <v>1.0224663005491762E-2</v>
      </c>
      <c r="BD22" s="5">
        <v>2.4262546290384369E-3</v>
      </c>
      <c r="BE22" s="5">
        <v>1.5959144589849984E-3</v>
      </c>
      <c r="BF22" s="5">
        <v>5.2865827181936602E-2</v>
      </c>
      <c r="BG22" s="5">
        <v>8.2700995565966703E-2</v>
      </c>
      <c r="BH22" s="5">
        <v>2.8512189324106599E-2</v>
      </c>
      <c r="BI22" s="5">
        <v>5.2168086532018761E-3</v>
      </c>
      <c r="BJ22" s="5">
        <v>3.7441964954320803E-5</v>
      </c>
      <c r="BK22" s="5">
        <v>0</v>
      </c>
      <c r="BL22" s="5">
        <v>0</v>
      </c>
      <c r="BM22" s="5">
        <v>0</v>
      </c>
      <c r="BN22" s="5">
        <v>1.483194730974744E-3</v>
      </c>
      <c r="BO22" s="5">
        <v>0</v>
      </c>
      <c r="BP22" s="5">
        <v>0</v>
      </c>
      <c r="BQ22" s="5">
        <v>0</v>
      </c>
      <c r="BR22" s="5">
        <v>0</v>
      </c>
      <c r="BS22" s="5">
        <v>1.6477088608290171E-5</v>
      </c>
      <c r="BT22" s="5">
        <v>0</v>
      </c>
      <c r="BU22" s="5">
        <v>2.8038131859328685E-4</v>
      </c>
      <c r="BV22" s="5">
        <v>8.2733515347067099E-5</v>
      </c>
      <c r="BW22" s="5">
        <v>9.9150141643059497E-4</v>
      </c>
      <c r="BX22" s="5">
        <v>2.1330431233845735E-2</v>
      </c>
      <c r="BY22" s="5">
        <v>0</v>
      </c>
      <c r="BZ22" s="5">
        <v>8.1572722081735873E-5</v>
      </c>
      <c r="CA22" s="5">
        <v>3.8197583366225694E-5</v>
      </c>
      <c r="CB22" s="5">
        <v>0</v>
      </c>
      <c r="CC22" s="5">
        <v>0</v>
      </c>
      <c r="CD22" s="5">
        <v>2.0552027457508684E-6</v>
      </c>
      <c r="CE22" s="5">
        <v>0</v>
      </c>
      <c r="CF22" s="5">
        <v>6.3735796807349394E-4</v>
      </c>
      <c r="CG22" s="5">
        <v>8.2609085761844504E-4</v>
      </c>
      <c r="CH22" s="5">
        <v>0</v>
      </c>
      <c r="CI22" s="5">
        <v>2.3380093520374082E-3</v>
      </c>
      <c r="CJ22" s="5">
        <v>7.8350113102206246E-3</v>
      </c>
    </row>
    <row r="23" spans="2:88">
      <c r="B23" s="2" t="s">
        <v>18</v>
      </c>
      <c r="C23" s="1" t="s">
        <v>214</v>
      </c>
      <c r="D23" s="5">
        <v>0</v>
      </c>
      <c r="E23" s="5">
        <v>0</v>
      </c>
      <c r="F23" s="5">
        <v>7.0364009086375974E-3</v>
      </c>
      <c r="G23" s="5">
        <v>2.7126736111111112E-4</v>
      </c>
      <c r="H23" s="5">
        <v>4.6029598426624636E-4</v>
      </c>
      <c r="I23" s="5">
        <v>0</v>
      </c>
      <c r="J23" s="5">
        <v>6.3062885521155624E-4</v>
      </c>
      <c r="K23" s="5">
        <v>0</v>
      </c>
      <c r="L23" s="5">
        <v>0</v>
      </c>
      <c r="M23" s="5">
        <v>2.3650843837212486E-4</v>
      </c>
      <c r="N23" s="5">
        <v>3.9006826194584054E-4</v>
      </c>
      <c r="O23" s="5">
        <v>1.4179033935154552E-4</v>
      </c>
      <c r="P23" s="5">
        <v>1.166369958519324E-3</v>
      </c>
      <c r="Q23" s="5">
        <v>3.194024716837424E-4</v>
      </c>
      <c r="R23" s="5">
        <v>7.5241714006245059E-4</v>
      </c>
      <c r="S23" s="5">
        <v>4.0552798676698148E-4</v>
      </c>
      <c r="T23" s="5">
        <v>2.2914666048544655E-2</v>
      </c>
      <c r="U23" s="5">
        <v>2.5595085743537239E-4</v>
      </c>
      <c r="V23" s="5">
        <v>5.580906733199829E-4</v>
      </c>
      <c r="W23" s="5">
        <v>3.4791483044950599E-4</v>
      </c>
      <c r="X23" s="5">
        <v>2.723064355087592E-4</v>
      </c>
      <c r="Y23" s="5">
        <v>0</v>
      </c>
      <c r="Z23" s="5">
        <v>1.3720244220347122E-4</v>
      </c>
      <c r="AA23" s="5">
        <v>1.7742030871133717E-4</v>
      </c>
      <c r="AB23" s="5">
        <v>7.8241139190986621E-4</v>
      </c>
      <c r="AC23" s="5">
        <v>5.7503088128806913E-4</v>
      </c>
      <c r="AD23" s="5">
        <v>0</v>
      </c>
      <c r="AE23" s="5">
        <v>0</v>
      </c>
      <c r="AF23" s="5">
        <v>8.058460467757001E-4</v>
      </c>
      <c r="AG23" s="5">
        <v>7.9717572030520438E-4</v>
      </c>
      <c r="AH23" s="5">
        <v>0</v>
      </c>
      <c r="AI23" s="5">
        <v>0</v>
      </c>
      <c r="AJ23" s="5">
        <v>9.1276568001043157E-5</v>
      </c>
      <c r="AK23" s="5">
        <v>1.0427903631787127E-2</v>
      </c>
      <c r="AL23" s="5">
        <v>7.3560963648623798E-4</v>
      </c>
      <c r="AM23" s="5">
        <v>3.3405712376816434E-5</v>
      </c>
      <c r="AN23" s="5">
        <v>7.5469799501899328E-5</v>
      </c>
      <c r="AO23" s="5">
        <v>4.3642711667151585E-4</v>
      </c>
      <c r="AP23" s="5">
        <v>0</v>
      </c>
      <c r="AQ23" s="5">
        <v>1.1314045579440763E-3</v>
      </c>
      <c r="AR23" s="5">
        <v>5.9767367017608385E-4</v>
      </c>
      <c r="AS23" s="5">
        <v>8.2490101187857458E-4</v>
      </c>
      <c r="AT23" s="5">
        <v>4.2942150788295198E-4</v>
      </c>
      <c r="AU23" s="5">
        <v>2.0122748767481639E-4</v>
      </c>
      <c r="AV23" s="5">
        <v>2.6409613099168095E-4</v>
      </c>
      <c r="AW23" s="5">
        <v>0</v>
      </c>
      <c r="AX23" s="5">
        <v>1.5064562410329985E-2</v>
      </c>
      <c r="AY23" s="5">
        <v>1.7946069620990938E-3</v>
      </c>
      <c r="AZ23" s="5">
        <v>1.9999560449220897E-3</v>
      </c>
      <c r="BA23" s="5">
        <v>9.5053506257860992E-3</v>
      </c>
      <c r="BB23" s="5">
        <v>5.044436903266044E-4</v>
      </c>
      <c r="BC23" s="5">
        <v>4.8127808287568644E-3</v>
      </c>
      <c r="BD23" s="5">
        <v>2.5539522410930913E-4</v>
      </c>
      <c r="BE23" s="5">
        <v>0</v>
      </c>
      <c r="BF23" s="5">
        <v>1.709726443768997E-3</v>
      </c>
      <c r="BG23" s="5">
        <v>1.6983184137873336E-2</v>
      </c>
      <c r="BH23" s="5">
        <v>2.8182034283299438E-2</v>
      </c>
      <c r="BI23" s="5">
        <v>0</v>
      </c>
      <c r="BJ23" s="5">
        <v>9.3604912385802008E-4</v>
      </c>
      <c r="BK23" s="5">
        <v>9.8342230963753855E-4</v>
      </c>
      <c r="BL23" s="5">
        <v>1.6060202817418437E-3</v>
      </c>
      <c r="BM23" s="5">
        <v>2.6858160640072376E-3</v>
      </c>
      <c r="BN23" s="5">
        <v>1.2375973313172991E-3</v>
      </c>
      <c r="BO23" s="5">
        <v>1.6877242352162194E-3</v>
      </c>
      <c r="BP23" s="5">
        <v>1.6877501486827512E-3</v>
      </c>
      <c r="BQ23" s="5">
        <v>3.5210503341380299E-4</v>
      </c>
      <c r="BR23" s="5">
        <v>9.6734073425768115E-4</v>
      </c>
      <c r="BS23" s="5">
        <v>2.2518687764663237E-4</v>
      </c>
      <c r="BT23" s="5">
        <v>0</v>
      </c>
      <c r="BU23" s="5">
        <v>8.010894816951053E-4</v>
      </c>
      <c r="BV23" s="5">
        <v>1.2823694878795399E-3</v>
      </c>
      <c r="BW23" s="5">
        <v>5.6657223796033991E-4</v>
      </c>
      <c r="BX23" s="5">
        <v>1.95891715412869E-3</v>
      </c>
      <c r="BY23" s="5">
        <v>1.9076407000211959E-3</v>
      </c>
      <c r="BZ23" s="5">
        <v>1.1828044701851701E-3</v>
      </c>
      <c r="CA23" s="5">
        <v>2.2332853741453291E-3</v>
      </c>
      <c r="CB23" s="5">
        <v>3.265077067297575E-3</v>
      </c>
      <c r="CC23" s="5">
        <v>7.8645758404066561E-3</v>
      </c>
      <c r="CD23" s="5">
        <v>2.7005364079166409E-3</v>
      </c>
      <c r="CE23" s="5">
        <v>1.0242479926497024E-2</v>
      </c>
      <c r="CF23" s="5">
        <v>2.6178074397501363E-3</v>
      </c>
      <c r="CG23" s="5">
        <v>3.3244742565955777E-3</v>
      </c>
      <c r="CH23" s="5">
        <v>0</v>
      </c>
      <c r="CI23" s="5">
        <v>2.4716098864395459E-3</v>
      </c>
      <c r="CJ23" s="5">
        <v>2.6935175529873125E-3</v>
      </c>
    </row>
    <row r="24" spans="2:88">
      <c r="B24" s="2" t="s">
        <v>19</v>
      </c>
      <c r="C24" s="1" t="s">
        <v>103</v>
      </c>
      <c r="D24" s="5">
        <v>3.8754316537695661E-4</v>
      </c>
      <c r="E24" s="5">
        <v>0</v>
      </c>
      <c r="F24" s="5">
        <v>1.1080946312815115E-4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3.3111181372097481E-4</v>
      </c>
      <c r="N24" s="5">
        <v>3.4506038556747433E-4</v>
      </c>
      <c r="O24" s="5">
        <v>0</v>
      </c>
      <c r="P24" s="5">
        <v>5.4021345447210802E-3</v>
      </c>
      <c r="Q24" s="5">
        <v>7.1251320606373304E-4</v>
      </c>
      <c r="R24" s="5">
        <v>1.8810428501561265E-4</v>
      </c>
      <c r="S24" s="5">
        <v>8.7615388719918894E-3</v>
      </c>
      <c r="T24" s="5">
        <v>3.7087320772210999E-3</v>
      </c>
      <c r="U24" s="5">
        <v>0.21420075580782608</v>
      </c>
      <c r="V24" s="5">
        <v>0.29628048980663801</v>
      </c>
      <c r="W24" s="5">
        <v>0.16852994386974068</v>
      </c>
      <c r="X24" s="5">
        <v>0</v>
      </c>
      <c r="Y24" s="5">
        <v>0</v>
      </c>
      <c r="Z24" s="5">
        <v>2.0580366330520683E-4</v>
      </c>
      <c r="AA24" s="5">
        <v>9.9355372878348804E-3</v>
      </c>
      <c r="AB24" s="5">
        <v>0.14584148345199907</v>
      </c>
      <c r="AC24" s="5">
        <v>1.6399028836733825E-3</v>
      </c>
      <c r="AD24" s="5">
        <v>0</v>
      </c>
      <c r="AE24" s="5">
        <v>0</v>
      </c>
      <c r="AF24" s="5">
        <v>2.3625940916833024E-3</v>
      </c>
      <c r="AG24" s="5">
        <v>6.1951941692290173E-3</v>
      </c>
      <c r="AH24" s="5">
        <v>0</v>
      </c>
      <c r="AI24" s="5">
        <v>0</v>
      </c>
      <c r="AJ24" s="5">
        <v>0</v>
      </c>
      <c r="AK24" s="5">
        <v>5.0341603739661994E-3</v>
      </c>
      <c r="AL24" s="5">
        <v>1.9922760988168946E-3</v>
      </c>
      <c r="AM24" s="5">
        <v>0</v>
      </c>
      <c r="AN24" s="5">
        <v>0</v>
      </c>
      <c r="AO24" s="5">
        <v>0</v>
      </c>
      <c r="AP24" s="5">
        <v>0</v>
      </c>
      <c r="AQ24" s="5">
        <v>1.6162922256343946E-4</v>
      </c>
      <c r="AR24" s="5">
        <v>9.1949795411705207E-5</v>
      </c>
      <c r="AS24" s="5">
        <v>5.4993400791904972E-4</v>
      </c>
      <c r="AT24" s="5">
        <v>9.2018894546346854E-5</v>
      </c>
      <c r="AU24" s="5">
        <v>2.2358609741646264E-5</v>
      </c>
      <c r="AV24" s="5">
        <v>1.0563845239667238E-3</v>
      </c>
      <c r="AW24" s="5">
        <v>0</v>
      </c>
      <c r="AX24" s="5">
        <v>1.0760401721664275E-3</v>
      </c>
      <c r="AY24" s="5">
        <v>1.1250179596240543E-3</v>
      </c>
      <c r="AZ24" s="5">
        <v>0</v>
      </c>
      <c r="BA24" s="5">
        <v>8.6599723705643415E-3</v>
      </c>
      <c r="BB24" s="5">
        <v>1.9719162440039989E-4</v>
      </c>
      <c r="BC24" s="5">
        <v>0</v>
      </c>
      <c r="BD24" s="5">
        <v>0</v>
      </c>
      <c r="BE24" s="5">
        <v>0</v>
      </c>
      <c r="BF24" s="5">
        <v>9.2813721233174114E-3</v>
      </c>
      <c r="BG24" s="5">
        <v>5.7747009119049611E-3</v>
      </c>
      <c r="BH24" s="5">
        <v>3.8033860700985183E-3</v>
      </c>
      <c r="BI24" s="5">
        <v>2.4970763397855011E-5</v>
      </c>
      <c r="BJ24" s="5">
        <v>0</v>
      </c>
      <c r="BK24" s="5">
        <v>0</v>
      </c>
      <c r="BL24" s="5">
        <v>0</v>
      </c>
      <c r="BM24" s="5">
        <v>8.4815244126544345E-5</v>
      </c>
      <c r="BN24" s="5">
        <v>0</v>
      </c>
      <c r="BO24" s="5">
        <v>3.562573545552361E-4</v>
      </c>
      <c r="BP24" s="5">
        <v>1.6073810939835726E-5</v>
      </c>
      <c r="BQ24" s="5">
        <v>2.4116783110534452E-6</v>
      </c>
      <c r="BR24" s="5">
        <v>0</v>
      </c>
      <c r="BS24" s="5">
        <v>0</v>
      </c>
      <c r="BT24" s="5">
        <v>0</v>
      </c>
      <c r="BU24" s="5">
        <v>0</v>
      </c>
      <c r="BV24" s="5">
        <v>2.4820054604120131E-4</v>
      </c>
      <c r="BW24" s="5">
        <v>1.9830028328611899E-3</v>
      </c>
      <c r="BX24" s="5">
        <v>8.2709835396544695E-3</v>
      </c>
      <c r="BY24" s="5">
        <v>3.5019491111500214E-4</v>
      </c>
      <c r="BZ24" s="5">
        <v>0</v>
      </c>
      <c r="CA24" s="5">
        <v>9.1674200078941672E-5</v>
      </c>
      <c r="CB24" s="5">
        <v>2.1841579991199599E-3</v>
      </c>
      <c r="CC24" s="5">
        <v>6.593775475950703E-3</v>
      </c>
      <c r="CD24" s="5">
        <v>3.0211480362537764E-4</v>
      </c>
      <c r="CE24" s="5">
        <v>1.2383653577277994E-3</v>
      </c>
      <c r="CF24" s="5">
        <v>5.2844545705403867E-3</v>
      </c>
      <c r="CG24" s="5">
        <v>6.8995603464012446E-4</v>
      </c>
      <c r="CH24" s="5">
        <v>0.10997106024730334</v>
      </c>
      <c r="CI24" s="5">
        <v>7.2812291249165001E-3</v>
      </c>
      <c r="CJ24" s="5">
        <v>5.9597059098428114E-3</v>
      </c>
    </row>
    <row r="25" spans="2:88">
      <c r="B25" s="2" t="s">
        <v>20</v>
      </c>
      <c r="C25" s="1" t="s">
        <v>104</v>
      </c>
      <c r="D25" s="5">
        <v>1.446197665918887E-2</v>
      </c>
      <c r="E25" s="5">
        <v>1.0481228697108997E-3</v>
      </c>
      <c r="F25" s="5">
        <v>0.10554601362956396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1.2574780233869503E-2</v>
      </c>
      <c r="N25" s="5">
        <v>2.8850048758532743E-2</v>
      </c>
      <c r="O25" s="5">
        <v>6.5696190566216089E-3</v>
      </c>
      <c r="P25" s="5">
        <v>1.5855615676713817E-2</v>
      </c>
      <c r="Q25" s="5">
        <v>7.2602638755804522E-3</v>
      </c>
      <c r="R25" s="5">
        <v>7.7122756856401187E-3</v>
      </c>
      <c r="S25" s="5">
        <v>6.4030734752681286E-5</v>
      </c>
      <c r="T25" s="5">
        <v>2.4537236332328884E-2</v>
      </c>
      <c r="U25" s="5">
        <v>6.7300019572712625E-3</v>
      </c>
      <c r="V25" s="5">
        <v>5.6465644594727686E-3</v>
      </c>
      <c r="W25" s="5">
        <v>2.0642946606670687E-3</v>
      </c>
      <c r="X25" s="5">
        <v>1.4159934646455478E-2</v>
      </c>
      <c r="Y25" s="5">
        <v>1.4384349827387803E-3</v>
      </c>
      <c r="Z25" s="5">
        <v>8.9181587432256293E-4</v>
      </c>
      <c r="AA25" s="5">
        <v>8.8710154355668583E-4</v>
      </c>
      <c r="AB25" s="5">
        <v>3.755574681167358E-3</v>
      </c>
      <c r="AC25" s="5">
        <v>2.8432082463687863E-2</v>
      </c>
      <c r="AD25" s="5">
        <v>0</v>
      </c>
      <c r="AE25" s="5">
        <v>0</v>
      </c>
      <c r="AF25" s="5">
        <v>3.0219226754088753E-3</v>
      </c>
      <c r="AG25" s="5">
        <v>7.7895456098394256E-3</v>
      </c>
      <c r="AH25" s="5">
        <v>6.0253699788583512E-2</v>
      </c>
      <c r="AI25" s="5">
        <v>3.2801822323462418E-2</v>
      </c>
      <c r="AJ25" s="5">
        <v>1.8255313600208631E-4</v>
      </c>
      <c r="AK25" s="5">
        <v>3.0204962243797196E-2</v>
      </c>
      <c r="AL25" s="5">
        <v>1.1340648562496169E-3</v>
      </c>
      <c r="AM25" s="5">
        <v>0</v>
      </c>
      <c r="AN25" s="5">
        <v>0</v>
      </c>
      <c r="AO25" s="5">
        <v>7.2737852778585979E-5</v>
      </c>
      <c r="AP25" s="5">
        <v>0</v>
      </c>
      <c r="AQ25" s="5">
        <v>0</v>
      </c>
      <c r="AR25" s="5">
        <v>0</v>
      </c>
      <c r="AS25" s="5">
        <v>6.3792344918609765E-3</v>
      </c>
      <c r="AT25" s="5">
        <v>5.2144040242929884E-4</v>
      </c>
      <c r="AU25" s="5">
        <v>1.0061374383740819E-4</v>
      </c>
      <c r="AV25" s="5">
        <v>1.320480654958405E-3</v>
      </c>
      <c r="AW25" s="5">
        <v>0</v>
      </c>
      <c r="AX25" s="5">
        <v>1.1657101865136299E-2</v>
      </c>
      <c r="AY25" s="5">
        <v>9.3254500749560159E-4</v>
      </c>
      <c r="AZ25" s="5">
        <v>4.153754862530494E-3</v>
      </c>
      <c r="BA25" s="5">
        <v>1.1381677972741706E-2</v>
      </c>
      <c r="BB25" s="5">
        <v>1.6967651401894875E-4</v>
      </c>
      <c r="BC25" s="5">
        <v>1.218172740888667E-3</v>
      </c>
      <c r="BD25" s="5">
        <v>0</v>
      </c>
      <c r="BE25" s="5">
        <v>5.4261091605489944E-3</v>
      </c>
      <c r="BF25" s="5">
        <v>3.1942032132001738E-2</v>
      </c>
      <c r="BG25" s="5">
        <v>7.8013887726930482E-4</v>
      </c>
      <c r="BH25" s="5">
        <v>1.7300124138295344E-3</v>
      </c>
      <c r="BI25" s="5">
        <v>0</v>
      </c>
      <c r="BJ25" s="5">
        <v>0</v>
      </c>
      <c r="BK25" s="5">
        <v>0</v>
      </c>
      <c r="BL25" s="5">
        <v>7.3418070022484281E-4</v>
      </c>
      <c r="BM25" s="5">
        <v>1.696304882530887E-3</v>
      </c>
      <c r="BN25" s="5">
        <v>9.2195128201842617E-3</v>
      </c>
      <c r="BO25" s="5">
        <v>9.3922393473653144E-4</v>
      </c>
      <c r="BP25" s="5">
        <v>3.857714625560574E-4</v>
      </c>
      <c r="BQ25" s="5">
        <v>2.4116783110534452E-6</v>
      </c>
      <c r="BR25" s="5">
        <v>0</v>
      </c>
      <c r="BS25" s="5">
        <v>4.2291194094611442E-4</v>
      </c>
      <c r="BT25" s="5">
        <v>0</v>
      </c>
      <c r="BU25" s="5">
        <v>1.2016342225426579E-4</v>
      </c>
      <c r="BV25" s="5">
        <v>3.7230081906180194E-4</v>
      </c>
      <c r="BW25" s="5">
        <v>1.4589235127478754E-2</v>
      </c>
      <c r="BX25" s="5">
        <v>1.9779621820160524E-2</v>
      </c>
      <c r="BY25" s="5">
        <v>1.9445033222438277E-3</v>
      </c>
      <c r="BZ25" s="5">
        <v>3.6707724936781139E-4</v>
      </c>
      <c r="CA25" s="5">
        <v>1.6552286125364469E-4</v>
      </c>
      <c r="CB25" s="5">
        <v>1.1032389309423446E-3</v>
      </c>
      <c r="CC25" s="5">
        <v>1.9181892293674771E-3</v>
      </c>
      <c r="CD25" s="5">
        <v>1.0666502250447007E-3</v>
      </c>
      <c r="CE25" s="5">
        <v>1.5739224224024287E-3</v>
      </c>
      <c r="CF25" s="5">
        <v>2.6324593470621704E-3</v>
      </c>
      <c r="CG25" s="5">
        <v>1.2174784736811166E-3</v>
      </c>
      <c r="CH25" s="5">
        <v>0.36319389634306759</v>
      </c>
      <c r="CI25" s="5">
        <v>3.841015364061456E-3</v>
      </c>
      <c r="CJ25" s="5">
        <v>4.9900839924579285E-3</v>
      </c>
    </row>
    <row r="26" spans="2:88">
      <c r="B26" s="2" t="s">
        <v>21</v>
      </c>
      <c r="C26" s="1" t="s">
        <v>105</v>
      </c>
      <c r="D26" s="5">
        <v>0</v>
      </c>
      <c r="E26" s="5">
        <v>5.7770551873829117E-5</v>
      </c>
      <c r="F26" s="5">
        <v>8.8093523186880164E-3</v>
      </c>
      <c r="G26" s="5">
        <v>3.6168981481481479E-4</v>
      </c>
      <c r="H26" s="5">
        <v>3.068639895108309E-4</v>
      </c>
      <c r="I26" s="5">
        <v>0</v>
      </c>
      <c r="J26" s="5">
        <v>2.1677866897897246E-3</v>
      </c>
      <c r="K26" s="5">
        <v>0</v>
      </c>
      <c r="L26" s="5">
        <v>0</v>
      </c>
      <c r="M26" s="5">
        <v>2.4596877590700988E-3</v>
      </c>
      <c r="N26" s="5">
        <v>1.2752231640537094E-3</v>
      </c>
      <c r="O26" s="5">
        <v>8.0347858965875796E-4</v>
      </c>
      <c r="P26" s="5">
        <v>1.8065579808645169E-3</v>
      </c>
      <c r="Q26" s="5">
        <v>2.0024078032480773E-3</v>
      </c>
      <c r="R26" s="5">
        <v>1.8434219931530041E-3</v>
      </c>
      <c r="S26" s="5">
        <v>1.0885224907955819E-3</v>
      </c>
      <c r="T26" s="5">
        <v>3.2451405675684624E-3</v>
      </c>
      <c r="U26" s="5">
        <v>1.9572712627410832E-3</v>
      </c>
      <c r="V26" s="5">
        <v>7.2125012310823675E-2</v>
      </c>
      <c r="W26" s="5">
        <v>8.8474741383309366E-2</v>
      </c>
      <c r="X26" s="5">
        <v>2.723064355087592E-3</v>
      </c>
      <c r="Y26" s="5">
        <v>2.3014959723820483E-3</v>
      </c>
      <c r="Z26" s="5">
        <v>5.4880976881388488E-4</v>
      </c>
      <c r="AA26" s="5">
        <v>8.2796144065290674E-4</v>
      </c>
      <c r="AB26" s="5">
        <v>1.0953759486738127E-3</v>
      </c>
      <c r="AC26" s="5">
        <v>5.5160369723559225E-3</v>
      </c>
      <c r="AD26" s="5">
        <v>0</v>
      </c>
      <c r="AE26" s="5">
        <v>1.9931146946910671E-3</v>
      </c>
      <c r="AF26" s="5">
        <v>1.5018039962638046E-3</v>
      </c>
      <c r="AG26" s="5">
        <v>3.9631021523744451E-3</v>
      </c>
      <c r="AH26" s="5">
        <v>0</v>
      </c>
      <c r="AI26" s="5">
        <v>5.466970387243736E-3</v>
      </c>
      <c r="AJ26" s="5">
        <v>2.4775068457426001E-3</v>
      </c>
      <c r="AK26" s="5">
        <v>4.3149946062567418E-3</v>
      </c>
      <c r="AL26" s="5">
        <v>4.2297554097958682E-3</v>
      </c>
      <c r="AM26" s="5">
        <v>2.6724569901453147E-4</v>
      </c>
      <c r="AN26" s="5">
        <v>1.0062639933586576E-4</v>
      </c>
      <c r="AO26" s="5">
        <v>8.7285423334303169E-4</v>
      </c>
      <c r="AP26" s="5">
        <v>0</v>
      </c>
      <c r="AQ26" s="5">
        <v>1.9395506707612737E-3</v>
      </c>
      <c r="AR26" s="5">
        <v>2.0458829479104408E-3</v>
      </c>
      <c r="AS26" s="5">
        <v>4.949406071271447E-3</v>
      </c>
      <c r="AT26" s="5">
        <v>8.5884301576590397E-4</v>
      </c>
      <c r="AU26" s="5">
        <v>2.7277503884808444E-3</v>
      </c>
      <c r="AV26" s="5">
        <v>1.8486729169417669E-3</v>
      </c>
      <c r="AW26" s="5">
        <v>0</v>
      </c>
      <c r="AX26" s="5">
        <v>6.0975609756097563E-3</v>
      </c>
      <c r="AY26" s="5">
        <v>7.1919822816448572E-3</v>
      </c>
      <c r="AZ26" s="5">
        <v>2.9669677589503527E-3</v>
      </c>
      <c r="BA26" s="5">
        <v>1.5258046557660983E-3</v>
      </c>
      <c r="BB26" s="5">
        <v>2.3204409755023803E-3</v>
      </c>
      <c r="BC26" s="5">
        <v>1.7573639540688967E-3</v>
      </c>
      <c r="BD26" s="5">
        <v>1.4046737326012004E-3</v>
      </c>
      <c r="BE26" s="5">
        <v>3.5110118097669966E-3</v>
      </c>
      <c r="BF26" s="5">
        <v>1.601172383847156E-3</v>
      </c>
      <c r="BG26" s="5">
        <v>1.5958336819208566E-3</v>
      </c>
      <c r="BH26" s="5">
        <v>1.3338263648609387E-3</v>
      </c>
      <c r="BI26" s="5">
        <v>2.3680607288965837E-3</v>
      </c>
      <c r="BJ26" s="5">
        <v>9.7349108881234088E-4</v>
      </c>
      <c r="BK26" s="5">
        <v>1.2503512222534419E-2</v>
      </c>
      <c r="BL26" s="5">
        <v>3.1202679759555819E-3</v>
      </c>
      <c r="BM26" s="5">
        <v>2.4879138277119676E-3</v>
      </c>
      <c r="BN26" s="5">
        <v>4.2157327558590999E-3</v>
      </c>
      <c r="BO26" s="5">
        <v>1.871610607112912E-2</v>
      </c>
      <c r="BP26" s="5">
        <v>5.2239885554466103E-4</v>
      </c>
      <c r="BQ26" s="5">
        <v>4.8233566221068903E-5</v>
      </c>
      <c r="BR26" s="5">
        <v>7.6465981850845268E-3</v>
      </c>
      <c r="BS26" s="5">
        <v>1.0215794937139908E-3</v>
      </c>
      <c r="BT26" s="5">
        <v>0</v>
      </c>
      <c r="BU26" s="5">
        <v>1.9226147560682527E-3</v>
      </c>
      <c r="BV26" s="5">
        <v>1.7787705799619427E-3</v>
      </c>
      <c r="BW26" s="5">
        <v>2.2662889518413596E-3</v>
      </c>
      <c r="BX26" s="5">
        <v>1.0338729424568085E-2</v>
      </c>
      <c r="BY26" s="5">
        <v>1.656053303351734E-2</v>
      </c>
      <c r="BZ26" s="5">
        <v>1.0237376621257852E-2</v>
      </c>
      <c r="CA26" s="5">
        <v>1.9014756999707151E-2</v>
      </c>
      <c r="CB26" s="5">
        <v>1.859882278666675E-2</v>
      </c>
      <c r="CC26" s="5">
        <v>0.15976118544094375</v>
      </c>
      <c r="CD26" s="5">
        <v>6.5848695973857825E-3</v>
      </c>
      <c r="CE26" s="5">
        <v>6.0568050173770621E-2</v>
      </c>
      <c r="CF26" s="5">
        <v>5.9157075772338662E-2</v>
      </c>
      <c r="CG26" s="5">
        <v>5.8151227224489416E-3</v>
      </c>
      <c r="CH26" s="5">
        <v>0</v>
      </c>
      <c r="CI26" s="5">
        <v>2.3179692718770874E-2</v>
      </c>
      <c r="CJ26" s="5">
        <v>1.0091949240875397E-2</v>
      </c>
    </row>
    <row r="27" spans="2:88">
      <c r="B27" s="2" t="s">
        <v>22</v>
      </c>
      <c r="C27" s="1" t="s">
        <v>106</v>
      </c>
      <c r="D27" s="5">
        <v>2.9831371461699393E-2</v>
      </c>
      <c r="E27" s="5">
        <v>1.3947461809538744E-3</v>
      </c>
      <c r="F27" s="5">
        <v>7.0364009086375974E-3</v>
      </c>
      <c r="G27" s="5">
        <v>5.0274884259259257E-3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2.4895625091802619E-6</v>
      </c>
      <c r="N27" s="5">
        <v>1.5002625459455405E-5</v>
      </c>
      <c r="O27" s="5">
        <v>4.8681349844030631E-3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1.5055932790316024E-5</v>
      </c>
      <c r="V27" s="5">
        <v>0</v>
      </c>
      <c r="W27" s="5">
        <v>0</v>
      </c>
      <c r="X27" s="5">
        <v>0.25905418898066623</v>
      </c>
      <c r="Y27" s="5">
        <v>7.7675489067894135E-3</v>
      </c>
      <c r="Z27" s="5">
        <v>8.7809563010221581E-3</v>
      </c>
      <c r="AA27" s="5">
        <v>1.1236619551718021E-3</v>
      </c>
      <c r="AB27" s="5">
        <v>2.4254753149205851E-3</v>
      </c>
      <c r="AC27" s="5">
        <v>5.1113856114495034E-4</v>
      </c>
      <c r="AD27" s="5">
        <v>0</v>
      </c>
      <c r="AE27" s="5">
        <v>0</v>
      </c>
      <c r="AF27" s="5">
        <v>0</v>
      </c>
      <c r="AG27" s="5">
        <v>6.8329347454731805E-5</v>
      </c>
      <c r="AH27" s="5">
        <v>0</v>
      </c>
      <c r="AI27" s="5">
        <v>0</v>
      </c>
      <c r="AJ27" s="5">
        <v>0</v>
      </c>
      <c r="AK27" s="5">
        <v>0</v>
      </c>
      <c r="AL27" s="5">
        <v>6.1300803040519836E-5</v>
      </c>
      <c r="AM27" s="5">
        <v>-3.3405712376816435E-4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2.9819753146661678E-5</v>
      </c>
      <c r="AZ27" s="5">
        <v>0</v>
      </c>
      <c r="BA27" s="5">
        <v>0</v>
      </c>
      <c r="BB27" s="5">
        <v>9.171703460483716E-6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2.1225148888176759E-4</v>
      </c>
      <c r="BJ27" s="5">
        <v>7.4883929908641607E-5</v>
      </c>
      <c r="BK27" s="5">
        <v>-1.4048890137679124E-4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5.0100200400801599E-4</v>
      </c>
      <c r="CJ27" s="5">
        <v>1.4826834516897397E-3</v>
      </c>
    </row>
    <row r="28" spans="2:88">
      <c r="B28" s="2" t="s">
        <v>23</v>
      </c>
      <c r="C28" s="1" t="s">
        <v>215</v>
      </c>
      <c r="D28" s="5">
        <v>2.4575908048294812E-4</v>
      </c>
      <c r="E28" s="5">
        <v>8.2529359819755882E-6</v>
      </c>
      <c r="F28" s="5">
        <v>3.3242838938445346E-4</v>
      </c>
      <c r="G28" s="5">
        <v>2.3509837962962962E-4</v>
      </c>
      <c r="H28" s="5">
        <v>1.1856108685645739E-3</v>
      </c>
      <c r="I28" s="5">
        <v>0</v>
      </c>
      <c r="J28" s="5">
        <v>2.7590012415505585E-4</v>
      </c>
      <c r="K28" s="5">
        <v>0</v>
      </c>
      <c r="L28" s="5">
        <v>0</v>
      </c>
      <c r="M28" s="5">
        <v>2.6663214473320604E-3</v>
      </c>
      <c r="N28" s="5">
        <v>1.815317680594104E-3</v>
      </c>
      <c r="O28" s="5">
        <v>0</v>
      </c>
      <c r="P28" s="5">
        <v>8.7696989362355193E-5</v>
      </c>
      <c r="Q28" s="5">
        <v>2.0269772241468267E-3</v>
      </c>
      <c r="R28" s="5">
        <v>0</v>
      </c>
      <c r="S28" s="5">
        <v>3.2015367376340643E-5</v>
      </c>
      <c r="T28" s="5">
        <v>3.6425047186992946E-4</v>
      </c>
      <c r="U28" s="5">
        <v>1.7991839684427649E-2</v>
      </c>
      <c r="V28" s="5">
        <v>2.5343882341354519E-2</v>
      </c>
      <c r="W28" s="5">
        <v>1.1597161014983531E-5</v>
      </c>
      <c r="X28" s="5">
        <v>0.14132704002904603</v>
      </c>
      <c r="Y28" s="5">
        <v>9.8964326812428074E-2</v>
      </c>
      <c r="Z28" s="5">
        <v>3.9171297249091033E-2</v>
      </c>
      <c r="AA28" s="5">
        <v>1.3424803359157845E-2</v>
      </c>
      <c r="AB28" s="5">
        <v>4.9604882247085515E-2</v>
      </c>
      <c r="AC28" s="5">
        <v>3.3245303914469483E-2</v>
      </c>
      <c r="AD28" s="5">
        <v>0</v>
      </c>
      <c r="AE28" s="5">
        <v>0</v>
      </c>
      <c r="AF28" s="5">
        <v>6.0255306679364851E-3</v>
      </c>
      <c r="AG28" s="5">
        <v>3.4233003074820634E-2</v>
      </c>
      <c r="AH28" s="5">
        <v>0</v>
      </c>
      <c r="AI28" s="5">
        <v>5.7403189066059228E-2</v>
      </c>
      <c r="AJ28" s="5">
        <v>4.9550136914851999E-4</v>
      </c>
      <c r="AK28" s="5">
        <v>5.753326141675656E-3</v>
      </c>
      <c r="AL28" s="5">
        <v>1.9309752957763747E-3</v>
      </c>
      <c r="AM28" s="5">
        <v>7.2490395857691663E-3</v>
      </c>
      <c r="AN28" s="5">
        <v>4.779753968453624E-4</v>
      </c>
      <c r="AO28" s="5">
        <v>7.2737852778585971E-4</v>
      </c>
      <c r="AP28" s="5">
        <v>1.2983091787439614E-2</v>
      </c>
      <c r="AQ28" s="5">
        <v>6.4651689025375784E-4</v>
      </c>
      <c r="AR28" s="5">
        <v>2.0803641211898302E-3</v>
      </c>
      <c r="AS28" s="5">
        <v>1.3748350197976243E-3</v>
      </c>
      <c r="AT28" s="5">
        <v>4.9076743758051655E-4</v>
      </c>
      <c r="AU28" s="5">
        <v>6.1486176789527229E-4</v>
      </c>
      <c r="AV28" s="5">
        <v>9.2433645847088343E-4</v>
      </c>
      <c r="AW28" s="5">
        <v>4.6189376443418013E-3</v>
      </c>
      <c r="AX28" s="5">
        <v>1.4347202295552368E-3</v>
      </c>
      <c r="AY28" s="5">
        <v>6.6389614051067681E-3</v>
      </c>
      <c r="AZ28" s="5">
        <v>4.6152831805894377E-4</v>
      </c>
      <c r="BA28" s="5">
        <v>1.1546629827419122E-3</v>
      </c>
      <c r="BB28" s="5">
        <v>1.192321449862883E-4</v>
      </c>
      <c r="BC28" s="5">
        <v>1.397903145282077E-3</v>
      </c>
      <c r="BD28" s="5">
        <v>2.8093474652024007E-3</v>
      </c>
      <c r="BE28" s="5">
        <v>0</v>
      </c>
      <c r="BF28" s="5">
        <v>1.601172383847156E-3</v>
      </c>
      <c r="BG28" s="5">
        <v>2.71898268217184E-4</v>
      </c>
      <c r="BH28" s="5">
        <v>5.5466046855603393E-4</v>
      </c>
      <c r="BI28" s="5">
        <v>4.4323105031192643E-4</v>
      </c>
      <c r="BJ28" s="5">
        <v>0</v>
      </c>
      <c r="BK28" s="5">
        <v>0</v>
      </c>
      <c r="BL28" s="5">
        <v>8.5807369338778503E-3</v>
      </c>
      <c r="BM28" s="5">
        <v>5.3433603799722933E-3</v>
      </c>
      <c r="BN28" s="5">
        <v>0</v>
      </c>
      <c r="BO28" s="5">
        <v>0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4.2492917847025496E-4</v>
      </c>
      <c r="BX28" s="5">
        <v>2.4486464426608625E-4</v>
      </c>
      <c r="BY28" s="5">
        <v>0</v>
      </c>
      <c r="BZ28" s="5">
        <v>0</v>
      </c>
      <c r="CA28" s="5">
        <v>4.5837100039470836E-5</v>
      </c>
      <c r="CB28" s="5">
        <v>0</v>
      </c>
      <c r="CC28" s="5">
        <v>6.2341149954443006E-4</v>
      </c>
      <c r="CD28" s="5">
        <v>3.4527406128614588E-4</v>
      </c>
      <c r="CE28" s="5">
        <v>0</v>
      </c>
      <c r="CF28" s="5">
        <v>5.0793278681719061E-4</v>
      </c>
      <c r="CG28" s="5">
        <v>1.6398058222388609E-4</v>
      </c>
      <c r="CH28" s="5">
        <v>0</v>
      </c>
      <c r="CI28" s="5">
        <v>3.5738142952571809E-3</v>
      </c>
      <c r="CJ28" s="5">
        <v>1.6884852873888321E-3</v>
      </c>
    </row>
    <row r="29" spans="2:88">
      <c r="B29" s="2" t="s">
        <v>24</v>
      </c>
      <c r="C29" s="1" t="s">
        <v>216</v>
      </c>
      <c r="D29" s="5">
        <v>0</v>
      </c>
      <c r="E29" s="5">
        <v>1.6505871963951176E-5</v>
      </c>
      <c r="F29" s="5">
        <v>3.87833120948529E-4</v>
      </c>
      <c r="G29" s="5">
        <v>0</v>
      </c>
      <c r="H29" s="5">
        <v>0</v>
      </c>
      <c r="I29" s="5">
        <v>0</v>
      </c>
      <c r="J29" s="5">
        <v>5.9121455176083401E-5</v>
      </c>
      <c r="K29" s="5">
        <v>0</v>
      </c>
      <c r="L29" s="5">
        <v>0</v>
      </c>
      <c r="M29" s="5">
        <v>4.7451061424975786E-3</v>
      </c>
      <c r="N29" s="5">
        <v>1.5857775110644363E-2</v>
      </c>
      <c r="O29" s="5">
        <v>2.4104357689762736E-3</v>
      </c>
      <c r="P29" s="5">
        <v>4.5602434468424699E-4</v>
      </c>
      <c r="Q29" s="5">
        <v>2.94833050784993E-3</v>
      </c>
      <c r="R29" s="5">
        <v>1.5048342801249012E-4</v>
      </c>
      <c r="S29" s="5">
        <v>2.5612293901072515E-4</v>
      </c>
      <c r="T29" s="5">
        <v>6.622735852180536E-4</v>
      </c>
      <c r="U29" s="5">
        <v>8.2807630346738124E-3</v>
      </c>
      <c r="V29" s="5">
        <v>7.2551787531597777E-3</v>
      </c>
      <c r="W29" s="5">
        <v>3.2472050841953891E-4</v>
      </c>
      <c r="X29" s="5">
        <v>3.9938277207951347E-3</v>
      </c>
      <c r="Y29" s="5">
        <v>2.7617951668584578E-2</v>
      </c>
      <c r="Z29" s="5">
        <v>0.28407765658228717</v>
      </c>
      <c r="AA29" s="5">
        <v>0.43006682831628129</v>
      </c>
      <c r="AB29" s="5">
        <v>4.279790313746968E-2</v>
      </c>
      <c r="AC29" s="5">
        <v>6.3295991821783026E-2</v>
      </c>
      <c r="AD29" s="5">
        <v>5.3418803418803424E-4</v>
      </c>
      <c r="AE29" s="5">
        <v>7.247689798876608E-4</v>
      </c>
      <c r="AF29" s="5">
        <v>2.5878646911228733E-2</v>
      </c>
      <c r="AG29" s="5">
        <v>0.11768591276619975</v>
      </c>
      <c r="AH29" s="5">
        <v>0</v>
      </c>
      <c r="AI29" s="5">
        <v>4.5558086560364463E-3</v>
      </c>
      <c r="AJ29" s="5">
        <v>2.7382970400312946E-4</v>
      </c>
      <c r="AK29" s="5">
        <v>0</v>
      </c>
      <c r="AL29" s="5">
        <v>3.9140562741371912E-2</v>
      </c>
      <c r="AM29" s="5">
        <v>3.3405712376816434E-5</v>
      </c>
      <c r="AN29" s="5">
        <v>0</v>
      </c>
      <c r="AO29" s="5">
        <v>0</v>
      </c>
      <c r="AP29" s="5">
        <v>0</v>
      </c>
      <c r="AQ29" s="5">
        <v>4.8488766769031843E-4</v>
      </c>
      <c r="AR29" s="5">
        <v>0</v>
      </c>
      <c r="AS29" s="5">
        <v>0</v>
      </c>
      <c r="AT29" s="5">
        <v>3.0672964848782285E-5</v>
      </c>
      <c r="AU29" s="5">
        <v>0</v>
      </c>
      <c r="AV29" s="5">
        <v>0</v>
      </c>
      <c r="AW29" s="5">
        <v>0</v>
      </c>
      <c r="AX29" s="5">
        <v>2.5107604017216641E-3</v>
      </c>
      <c r="AY29" s="5">
        <v>6.6687811582534298E-3</v>
      </c>
      <c r="AZ29" s="5">
        <v>4.3955077910375595E-5</v>
      </c>
      <c r="BA29" s="5">
        <v>5.8970288047176227E-3</v>
      </c>
      <c r="BB29" s="5">
        <v>2.8432280727499516E-4</v>
      </c>
      <c r="BC29" s="5">
        <v>1.198202695956066E-4</v>
      </c>
      <c r="BD29" s="5">
        <v>1.0215808964372365E-3</v>
      </c>
      <c r="BE29" s="5">
        <v>0</v>
      </c>
      <c r="BF29" s="5">
        <v>3.1860616587060353E-2</v>
      </c>
      <c r="BG29" s="5">
        <v>4.6013553082908053E-5</v>
      </c>
      <c r="BH29" s="5">
        <v>2.7733023427801697E-4</v>
      </c>
      <c r="BI29" s="5">
        <v>1.4566278648748756E-5</v>
      </c>
      <c r="BJ29" s="5">
        <v>0</v>
      </c>
      <c r="BK29" s="5">
        <v>1.9668446192750771E-3</v>
      </c>
      <c r="BL29" s="5">
        <v>1.3765888129215804E-4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2.5465055577483797E-6</v>
      </c>
      <c r="CB29" s="5">
        <v>5.3886525817704119E-4</v>
      </c>
      <c r="CC29" s="5">
        <v>4.8913825348870666E-3</v>
      </c>
      <c r="CD29" s="5">
        <v>2.7539716793061633E-4</v>
      </c>
      <c r="CE29" s="5">
        <v>0</v>
      </c>
      <c r="CF29" s="5">
        <v>0</v>
      </c>
      <c r="CG29" s="5">
        <v>6.9614398113913907E-5</v>
      </c>
      <c r="CH29" s="5">
        <v>0</v>
      </c>
      <c r="CI29" s="5">
        <v>1.5731462925851702E-2</v>
      </c>
      <c r="CJ29" s="5">
        <v>3.5785542498745098E-3</v>
      </c>
    </row>
    <row r="30" spans="2:88">
      <c r="B30" s="2" t="s">
        <v>25</v>
      </c>
      <c r="C30" s="1" t="s">
        <v>109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6.5108965381685958E-4</v>
      </c>
      <c r="R30" s="5">
        <v>0</v>
      </c>
      <c r="S30" s="5">
        <v>0</v>
      </c>
      <c r="T30" s="5">
        <v>3.112685850524852E-3</v>
      </c>
      <c r="U30" s="5">
        <v>4.3662205091916467E-4</v>
      </c>
      <c r="V30" s="5">
        <v>2.527822461508158E-3</v>
      </c>
      <c r="W30" s="5">
        <v>5.5666372871920953E-4</v>
      </c>
      <c r="X30" s="5">
        <v>0</v>
      </c>
      <c r="Y30" s="5">
        <v>0</v>
      </c>
      <c r="Z30" s="5">
        <v>0</v>
      </c>
      <c r="AA30" s="5">
        <v>5.0269087468212195E-3</v>
      </c>
      <c r="AB30" s="5">
        <v>6.8148032235349348E-2</v>
      </c>
      <c r="AC30" s="5">
        <v>1.1202453465093496E-2</v>
      </c>
      <c r="AD30" s="5">
        <v>0</v>
      </c>
      <c r="AE30" s="5">
        <v>0</v>
      </c>
      <c r="AF30" s="5">
        <v>0.18016153550301275</v>
      </c>
      <c r="AG30" s="5">
        <v>5.0108188133469989E-4</v>
      </c>
      <c r="AH30" s="5">
        <v>0</v>
      </c>
      <c r="AI30" s="5">
        <v>0</v>
      </c>
      <c r="AJ30" s="5">
        <v>0</v>
      </c>
      <c r="AK30" s="5">
        <v>0</v>
      </c>
      <c r="AL30" s="5">
        <v>6.7430883344571813E-4</v>
      </c>
      <c r="AM30" s="5">
        <v>0</v>
      </c>
      <c r="AN30" s="5">
        <v>0</v>
      </c>
      <c r="AO30" s="5">
        <v>7.2737852778585979E-5</v>
      </c>
      <c r="AP30" s="5">
        <v>0</v>
      </c>
      <c r="AQ30" s="5">
        <v>2.1011798933247131E-3</v>
      </c>
      <c r="AR30" s="5">
        <v>0</v>
      </c>
      <c r="AS30" s="5">
        <v>5.4993400791904972E-4</v>
      </c>
      <c r="AT30" s="5">
        <v>0</v>
      </c>
      <c r="AU30" s="5">
        <v>1.5651026819152384E-4</v>
      </c>
      <c r="AV30" s="5">
        <v>1.3204806549584047E-4</v>
      </c>
      <c r="AW30" s="5">
        <v>0</v>
      </c>
      <c r="AX30" s="5">
        <v>1.3809182209469154E-2</v>
      </c>
      <c r="AY30" s="5">
        <v>5.5356305386802859E-3</v>
      </c>
      <c r="AZ30" s="5">
        <v>9.5162743675963161E-3</v>
      </c>
      <c r="BA30" s="5">
        <v>2.2825212890987445E-2</v>
      </c>
      <c r="BB30" s="5">
        <v>1.9765020957342406E-3</v>
      </c>
      <c r="BC30" s="5">
        <v>8.8267598602096847E-3</v>
      </c>
      <c r="BD30" s="5">
        <v>1.2769761205465457E-4</v>
      </c>
      <c r="BE30" s="5">
        <v>5.7452920523459947E-3</v>
      </c>
      <c r="BF30" s="5">
        <v>4.125054277029961E-3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5">
        <v>0</v>
      </c>
      <c r="BV30" s="5">
        <v>0</v>
      </c>
      <c r="BW30" s="5">
        <v>0</v>
      </c>
      <c r="BX30" s="5">
        <v>0</v>
      </c>
      <c r="BY30" s="5">
        <v>0</v>
      </c>
      <c r="BZ30" s="5">
        <v>0</v>
      </c>
      <c r="CA30" s="5">
        <v>0</v>
      </c>
      <c r="CB30" s="5">
        <v>0</v>
      </c>
      <c r="CC30" s="5">
        <v>0</v>
      </c>
      <c r="CD30" s="5">
        <v>1.3769858396530817E-4</v>
      </c>
      <c r="CE30" s="5">
        <v>0</v>
      </c>
      <c r="CF30" s="5">
        <v>0</v>
      </c>
      <c r="CG30" s="5">
        <v>0</v>
      </c>
      <c r="CH30" s="5">
        <v>0</v>
      </c>
      <c r="CI30" s="5">
        <v>5.8450233800935204E-3</v>
      </c>
      <c r="CJ30" s="5">
        <v>1.847998360689585E-3</v>
      </c>
    </row>
    <row r="31" spans="2:88">
      <c r="B31" s="2" t="s">
        <v>26</v>
      </c>
      <c r="C31" s="1" t="s">
        <v>110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6.7614378798375851E-3</v>
      </c>
      <c r="Q31" s="5">
        <v>0.14277290484263286</v>
      </c>
      <c r="R31" s="5">
        <v>5.5302659794590116E-3</v>
      </c>
      <c r="S31" s="5">
        <v>0</v>
      </c>
      <c r="T31" s="5">
        <v>7.2850094373985892E-4</v>
      </c>
      <c r="U31" s="5">
        <v>1.1141390264833857E-3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9.9305318300876889E-3</v>
      </c>
      <c r="AH31" s="5">
        <v>0</v>
      </c>
      <c r="AI31" s="5">
        <v>0</v>
      </c>
      <c r="AJ31" s="5">
        <v>1.4343460685878212E-4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1.3186523373112679E-4</v>
      </c>
      <c r="BA31" s="5">
        <v>0</v>
      </c>
      <c r="BB31" s="5">
        <v>0</v>
      </c>
      <c r="BC31" s="5">
        <v>0</v>
      </c>
      <c r="BD31" s="5">
        <v>0</v>
      </c>
      <c r="BE31" s="5">
        <v>6.3836578359399937E-4</v>
      </c>
      <c r="BF31" s="5">
        <v>1.5170429874077291E-2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3.4736138944555777E-3</v>
      </c>
      <c r="CJ31" s="5">
        <v>1.5267521295605809E-3</v>
      </c>
    </row>
    <row r="32" spans="2:88">
      <c r="B32" s="2" t="s">
        <v>27</v>
      </c>
      <c r="C32" s="1" t="s">
        <v>217</v>
      </c>
      <c r="D32" s="5">
        <v>3.8341567312781995E-2</v>
      </c>
      <c r="E32" s="5">
        <v>6.6023487855804705E-3</v>
      </c>
      <c r="F32" s="5">
        <v>2.1884868967809851E-2</v>
      </c>
      <c r="G32" s="5">
        <v>1.2749565972222222E-2</v>
      </c>
      <c r="H32" s="5">
        <v>1.0544962548644916E-2</v>
      </c>
      <c r="I32" s="5">
        <v>3.125E-2</v>
      </c>
      <c r="J32" s="5">
        <v>4.552352048558422E-3</v>
      </c>
      <c r="K32" s="5">
        <v>0</v>
      </c>
      <c r="L32" s="5">
        <v>0</v>
      </c>
      <c r="M32" s="5">
        <v>1.7476728814445437E-3</v>
      </c>
      <c r="N32" s="5">
        <v>1.6502888005400946E-4</v>
      </c>
      <c r="O32" s="5">
        <v>5.4825597882597601E-3</v>
      </c>
      <c r="P32" s="5">
        <v>2.1398065404414665E-3</v>
      </c>
      <c r="Q32" s="5">
        <v>5.012161863344881E-3</v>
      </c>
      <c r="R32" s="5">
        <v>8.2765885406869564E-4</v>
      </c>
      <c r="S32" s="5">
        <v>2.7800010671789124E-2</v>
      </c>
      <c r="T32" s="5">
        <v>2.3278916520414583E-2</v>
      </c>
      <c r="U32" s="5">
        <v>1.4152576822897063E-3</v>
      </c>
      <c r="V32" s="5">
        <v>5.416762417517481E-3</v>
      </c>
      <c r="W32" s="5">
        <v>3.2982325926613168E-2</v>
      </c>
      <c r="X32" s="5">
        <v>0</v>
      </c>
      <c r="Y32" s="5">
        <v>4.6029919447640967E-3</v>
      </c>
      <c r="Z32" s="5">
        <v>7.4775331000891815E-3</v>
      </c>
      <c r="AA32" s="5">
        <v>3.8441066887456386E-3</v>
      </c>
      <c r="AB32" s="5">
        <v>2.8166810108755185E-3</v>
      </c>
      <c r="AC32" s="5">
        <v>7.2368701282105888E-2</v>
      </c>
      <c r="AD32" s="5">
        <v>5.3418803418803424E-4</v>
      </c>
      <c r="AE32" s="5">
        <v>2.0474723681826418E-2</v>
      </c>
      <c r="AF32" s="5">
        <v>3.1684401384590027E-3</v>
      </c>
      <c r="AG32" s="5">
        <v>9.1561325589340613E-3</v>
      </c>
      <c r="AH32" s="5">
        <v>0</v>
      </c>
      <c r="AI32" s="5">
        <v>1.8223234624145787E-3</v>
      </c>
      <c r="AJ32" s="5">
        <v>5.5026730994914589E-3</v>
      </c>
      <c r="AK32" s="5">
        <v>0</v>
      </c>
      <c r="AL32" s="5">
        <v>9.4096732667197942E-3</v>
      </c>
      <c r="AM32" s="5">
        <v>4.0086854852179724E-4</v>
      </c>
      <c r="AN32" s="5">
        <v>1.7609619883776509E-4</v>
      </c>
      <c r="AO32" s="5">
        <v>2.3276112889147513E-3</v>
      </c>
      <c r="AP32" s="5">
        <v>0</v>
      </c>
      <c r="AQ32" s="5">
        <v>3.07095522870535E-3</v>
      </c>
      <c r="AR32" s="5">
        <v>4.9078203300997655E-3</v>
      </c>
      <c r="AS32" s="5">
        <v>1.0228772547294325E-2</v>
      </c>
      <c r="AT32" s="5">
        <v>4.1101772897368261E-3</v>
      </c>
      <c r="AU32" s="5">
        <v>2.5600608154184973E-3</v>
      </c>
      <c r="AV32" s="5">
        <v>2.2448171134292882E-3</v>
      </c>
      <c r="AW32" s="5">
        <v>4.6189376443418013E-3</v>
      </c>
      <c r="AX32" s="5">
        <v>4.6628407460545191E-3</v>
      </c>
      <c r="AY32" s="5">
        <v>6.270280820748042E-3</v>
      </c>
      <c r="AZ32" s="5">
        <v>5.4724071998417615E-3</v>
      </c>
      <c r="BA32" s="5">
        <v>5.8557908410482688E-3</v>
      </c>
      <c r="BB32" s="5">
        <v>1.0373196613807083E-2</v>
      </c>
      <c r="BC32" s="5">
        <v>1.983025461807289E-2</v>
      </c>
      <c r="BD32" s="5">
        <v>7.1510662750606567E-3</v>
      </c>
      <c r="BE32" s="5">
        <v>1.2767315671879987E-3</v>
      </c>
      <c r="BF32" s="5">
        <v>1.9811115935735996E-2</v>
      </c>
      <c r="BG32" s="5">
        <v>6.5611143645946625E-3</v>
      </c>
      <c r="BH32" s="5">
        <v>8.1350202054884975E-3</v>
      </c>
      <c r="BI32" s="5">
        <v>2.5158044123338922E-3</v>
      </c>
      <c r="BJ32" s="5">
        <v>0</v>
      </c>
      <c r="BK32" s="5">
        <v>3.2312447316661984E-3</v>
      </c>
      <c r="BL32" s="5">
        <v>4.1297664387647412E-4</v>
      </c>
      <c r="BM32" s="5">
        <v>5.7108931045206524E-3</v>
      </c>
      <c r="BN32" s="5">
        <v>3.2034443433579787E-6</v>
      </c>
      <c r="BO32" s="5">
        <v>0</v>
      </c>
      <c r="BP32" s="5">
        <v>0</v>
      </c>
      <c r="BQ32" s="5">
        <v>0</v>
      </c>
      <c r="BR32" s="5">
        <v>1.8425537795384403E-4</v>
      </c>
      <c r="BS32" s="5">
        <v>2.4166396625492252E-4</v>
      </c>
      <c r="BT32" s="5">
        <v>0</v>
      </c>
      <c r="BU32" s="5">
        <v>8.010894816951053E-5</v>
      </c>
      <c r="BV32" s="5">
        <v>3.309340613882684E-4</v>
      </c>
      <c r="BW32" s="5">
        <v>1.4164305949008498E-4</v>
      </c>
      <c r="BX32" s="5">
        <v>7.0738675010202689E-4</v>
      </c>
      <c r="BY32" s="5">
        <v>7.0038982223000429E-4</v>
      </c>
      <c r="BZ32" s="5">
        <v>2.1168121380210458E-2</v>
      </c>
      <c r="CA32" s="5">
        <v>5.7041724493563702E-4</v>
      </c>
      <c r="CB32" s="5">
        <v>2.0087876488256563E-4</v>
      </c>
      <c r="CC32" s="5">
        <v>7.1452548793938522E-3</v>
      </c>
      <c r="CD32" s="5">
        <v>0.125416692356701</v>
      </c>
      <c r="CE32" s="5">
        <v>3.4035073702712421E-3</v>
      </c>
      <c r="CF32" s="5">
        <v>6.5591705066873748E-3</v>
      </c>
      <c r="CG32" s="5">
        <v>4.9348873329641196E-3</v>
      </c>
      <c r="CH32" s="5">
        <v>5.419626414101552E-2</v>
      </c>
      <c r="CI32" s="5">
        <v>6.513026052104208E-3</v>
      </c>
      <c r="CJ32" s="5">
        <v>1.2346001061644421E-2</v>
      </c>
    </row>
    <row r="33" spans="2:88">
      <c r="B33" s="2" t="s">
        <v>28</v>
      </c>
      <c r="C33" s="1" t="s">
        <v>112</v>
      </c>
      <c r="D33" s="5">
        <v>8.0816928389584857E-3</v>
      </c>
      <c r="E33" s="5">
        <v>2.0384751875479703E-3</v>
      </c>
      <c r="F33" s="5">
        <v>2.1109202725912792E-2</v>
      </c>
      <c r="G33" s="5">
        <v>9.3858506944444441E-3</v>
      </c>
      <c r="H33" s="5">
        <v>3.3713193756712646E-2</v>
      </c>
      <c r="I33" s="5">
        <v>3.125E-2</v>
      </c>
      <c r="J33" s="5">
        <v>1.5529235559584574E-2</v>
      </c>
      <c r="K33" s="5">
        <v>0</v>
      </c>
      <c r="L33" s="5">
        <v>0</v>
      </c>
      <c r="M33" s="5">
        <v>3.5750117631828558E-3</v>
      </c>
      <c r="N33" s="5">
        <v>7.4413022278898809E-3</v>
      </c>
      <c r="O33" s="5">
        <v>2.3631723225257586E-4</v>
      </c>
      <c r="P33" s="5">
        <v>2.0696489489515826E-3</v>
      </c>
      <c r="Q33" s="5">
        <v>5.6509668067123656E-3</v>
      </c>
      <c r="R33" s="5">
        <v>3.2353937022685376E-3</v>
      </c>
      <c r="S33" s="5">
        <v>1.611440157942479E-3</v>
      </c>
      <c r="T33" s="5">
        <v>2.4504122653067981E-3</v>
      </c>
      <c r="U33" s="5">
        <v>3.5938511570484347E-2</v>
      </c>
      <c r="V33" s="5">
        <v>9.9143166672138149E-3</v>
      </c>
      <c r="W33" s="5">
        <v>6.8423249988402838E-4</v>
      </c>
      <c r="X33" s="5">
        <v>1.6701461377870562E-2</v>
      </c>
      <c r="Y33" s="5">
        <v>3.4234752589182967E-2</v>
      </c>
      <c r="Z33" s="5">
        <v>2.5999862797557796E-2</v>
      </c>
      <c r="AA33" s="5">
        <v>4.6129280264947663E-2</v>
      </c>
      <c r="AB33" s="5">
        <v>5.414286832016274E-2</v>
      </c>
      <c r="AC33" s="5">
        <v>3.3436980874898838E-3</v>
      </c>
      <c r="AD33" s="5">
        <v>5.0747863247863248E-2</v>
      </c>
      <c r="AE33" s="5">
        <v>0.28193513317630003</v>
      </c>
      <c r="AF33" s="5">
        <v>4.102488965403564E-3</v>
      </c>
      <c r="AG33" s="5">
        <v>1.2367611889306457E-2</v>
      </c>
      <c r="AH33" s="5">
        <v>0</v>
      </c>
      <c r="AI33" s="5">
        <v>7.7448747152619596E-2</v>
      </c>
      <c r="AJ33" s="5">
        <v>9.9100273829704003E-3</v>
      </c>
      <c r="AK33" s="5">
        <v>2.4451636102121539E-2</v>
      </c>
      <c r="AL33" s="5">
        <v>7.5583890148960955E-2</v>
      </c>
      <c r="AM33" s="5">
        <v>2.0043427426089861E-3</v>
      </c>
      <c r="AN33" s="5">
        <v>2.7923825815702749E-3</v>
      </c>
      <c r="AO33" s="5">
        <v>1.0328775094559208E-2</v>
      </c>
      <c r="AP33" s="5">
        <v>1.6606280193236716E-2</v>
      </c>
      <c r="AQ33" s="5">
        <v>7.2733150153547763E-3</v>
      </c>
      <c r="AR33" s="5">
        <v>7.080134246701301E-3</v>
      </c>
      <c r="AS33" s="5">
        <v>9.4588649362076557E-3</v>
      </c>
      <c r="AT33" s="5">
        <v>1.5029752775903319E-3</v>
      </c>
      <c r="AU33" s="5">
        <v>3.4879431196968174E-3</v>
      </c>
      <c r="AV33" s="5">
        <v>1.5845767859500859E-3</v>
      </c>
      <c r="AW33" s="5">
        <v>0</v>
      </c>
      <c r="AX33" s="5">
        <v>3.7661406025824963E-3</v>
      </c>
      <c r="AY33" s="5">
        <v>5.6982837376620774E-3</v>
      </c>
      <c r="AZ33" s="5">
        <v>3.1142172699501109E-2</v>
      </c>
      <c r="BA33" s="5">
        <v>2.0000412379636693E-3</v>
      </c>
      <c r="BB33" s="5">
        <v>4.9343764617402388E-3</v>
      </c>
      <c r="BC33" s="5">
        <v>1.7174238642036945E-3</v>
      </c>
      <c r="BD33" s="5">
        <v>9.0665304558804755E-3</v>
      </c>
      <c r="BE33" s="5">
        <v>9.57548675390999E-4</v>
      </c>
      <c r="BF33" s="5">
        <v>3.3651758575770734E-3</v>
      </c>
      <c r="BG33" s="5">
        <v>3.8693215092445413E-3</v>
      </c>
      <c r="BH33" s="5">
        <v>4.5297271598742769E-3</v>
      </c>
      <c r="BI33" s="5">
        <v>6.0346011544816277E-3</v>
      </c>
      <c r="BJ33" s="5">
        <v>6.8219260146772501E-2</v>
      </c>
      <c r="BK33" s="5">
        <v>0.11295307670694014</v>
      </c>
      <c r="BL33" s="5">
        <v>9.4066902216307993E-3</v>
      </c>
      <c r="BM33" s="5">
        <v>1.5577733171241977E-2</v>
      </c>
      <c r="BN33" s="5">
        <v>4.8008952559124903E-3</v>
      </c>
      <c r="BO33" s="5">
        <v>2.0871642994145143E-4</v>
      </c>
      <c r="BP33" s="5">
        <v>6.6706315400318257E-4</v>
      </c>
      <c r="BQ33" s="5">
        <v>2.4116783110534452E-4</v>
      </c>
      <c r="BR33" s="5">
        <v>2.0866921553272837E-2</v>
      </c>
      <c r="BS33" s="5">
        <v>6.6896979749658095E-2</v>
      </c>
      <c r="BT33" s="5">
        <v>0.36165079912118209</v>
      </c>
      <c r="BU33" s="5">
        <v>5.66770808299287E-2</v>
      </c>
      <c r="BV33" s="5">
        <v>0.15636634400595681</v>
      </c>
      <c r="BW33" s="5">
        <v>2.9745042492917849E-3</v>
      </c>
      <c r="BX33" s="5">
        <v>2.1221602503060807E-3</v>
      </c>
      <c r="BY33" s="5">
        <v>9.5842817778842699E-4</v>
      </c>
      <c r="BZ33" s="5">
        <v>3.4260543274329063E-3</v>
      </c>
      <c r="CA33" s="5">
        <v>5.4877194769477585E-3</v>
      </c>
      <c r="CB33" s="5">
        <v>6.5811709637716743E-3</v>
      </c>
      <c r="CC33" s="5">
        <v>1.2923799932863377E-2</v>
      </c>
      <c r="CD33" s="5">
        <v>7.0904494728404955E-3</v>
      </c>
      <c r="CE33" s="5">
        <v>6.982782726800623E-3</v>
      </c>
      <c r="CF33" s="5">
        <v>7.0695452780565708E-3</v>
      </c>
      <c r="CG33" s="5">
        <v>7.7906246422593433E-3</v>
      </c>
      <c r="CH33" s="5">
        <v>0</v>
      </c>
      <c r="CI33" s="5">
        <v>4.3653974615898462E-2</v>
      </c>
      <c r="CJ33" s="5">
        <v>1.4141050406353172E-2</v>
      </c>
    </row>
    <row r="34" spans="2:88">
      <c r="B34" s="2" t="s">
        <v>29</v>
      </c>
      <c r="C34" s="1" t="s">
        <v>113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3.6307524734501223E-4</v>
      </c>
      <c r="Y34" s="5">
        <v>6.6168009205983891E-3</v>
      </c>
      <c r="Z34" s="5">
        <v>6.860122110173561E-5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1.9559264571652107E-4</v>
      </c>
      <c r="AK34" s="5">
        <v>0</v>
      </c>
      <c r="AL34" s="5">
        <v>9.2564212591184948E-3</v>
      </c>
      <c r="AM34" s="5">
        <v>7.4494738600300653E-3</v>
      </c>
      <c r="AN34" s="5">
        <v>4.4275615707780941E-3</v>
      </c>
      <c r="AO34" s="5">
        <v>1.265638638347396E-2</v>
      </c>
      <c r="AP34" s="5">
        <v>5.434782608695652E-3</v>
      </c>
      <c r="AQ34" s="5">
        <v>8.0814611281719735E-4</v>
      </c>
      <c r="AR34" s="5">
        <v>1.1493724426463151E-4</v>
      </c>
      <c r="AS34" s="5">
        <v>5.4993400791904974E-5</v>
      </c>
      <c r="AT34" s="5">
        <v>0</v>
      </c>
      <c r="AU34" s="5">
        <v>1.4533096332070071E-4</v>
      </c>
      <c r="AV34" s="5">
        <v>0</v>
      </c>
      <c r="AW34" s="5">
        <v>0</v>
      </c>
      <c r="AX34" s="5">
        <v>0</v>
      </c>
      <c r="AY34" s="5">
        <v>5.1506846344233809E-5</v>
      </c>
      <c r="AZ34" s="5">
        <v>0</v>
      </c>
      <c r="BA34" s="5">
        <v>0</v>
      </c>
      <c r="BB34" s="5">
        <v>9.6302886335079008E-5</v>
      </c>
      <c r="BC34" s="5">
        <v>0</v>
      </c>
      <c r="BD34" s="5">
        <v>7.6618567232792745E-4</v>
      </c>
      <c r="BE34" s="5">
        <v>3.1918289179699969E-4</v>
      </c>
      <c r="BF34" s="5">
        <v>2.713851498046027E-5</v>
      </c>
      <c r="BG34" s="5">
        <v>0</v>
      </c>
      <c r="BH34" s="5">
        <v>7.9237209793719127E-5</v>
      </c>
      <c r="BI34" s="5">
        <v>1.8574086174104484E-2</v>
      </c>
      <c r="BJ34" s="5">
        <v>4.1073835554889922E-2</v>
      </c>
      <c r="BK34" s="5">
        <v>-5.9988760887889854E-2</v>
      </c>
      <c r="BL34" s="5">
        <v>0</v>
      </c>
      <c r="BM34" s="5">
        <v>8.4815244126544345E-5</v>
      </c>
      <c r="BN34" s="5">
        <v>0</v>
      </c>
      <c r="BO34" s="5">
        <v>0</v>
      </c>
      <c r="BP34" s="5">
        <v>0</v>
      </c>
      <c r="BQ34" s="5">
        <v>0</v>
      </c>
      <c r="BR34" s="5">
        <v>1.3819153346538303E-4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5">
        <v>0</v>
      </c>
      <c r="BZ34" s="5">
        <v>0</v>
      </c>
      <c r="CA34" s="5">
        <v>0</v>
      </c>
      <c r="CB34" s="5">
        <v>0</v>
      </c>
      <c r="CC34" s="5">
        <v>0</v>
      </c>
      <c r="CD34" s="5">
        <v>1.0276013728754342E-5</v>
      </c>
      <c r="CE34" s="5">
        <v>1.5179962449566573E-4</v>
      </c>
      <c r="CF34" s="5">
        <v>5.6165644696131653E-5</v>
      </c>
      <c r="CG34" s="5">
        <v>3.1403828482498938E-4</v>
      </c>
      <c r="CH34" s="5">
        <v>0</v>
      </c>
      <c r="CI34" s="5">
        <v>6.0454241816967269E-3</v>
      </c>
      <c r="CJ34" s="5">
        <v>1.2268187098955605E-3</v>
      </c>
    </row>
    <row r="35" spans="2:88">
      <c r="B35" s="2" t="s">
        <v>30</v>
      </c>
      <c r="C35" s="1" t="s">
        <v>218</v>
      </c>
      <c r="D35" s="5">
        <v>1.0545585158672145E-2</v>
      </c>
      <c r="E35" s="5">
        <v>5.4469377481038877E-4</v>
      </c>
      <c r="F35" s="5">
        <v>2.2161892625630229E-3</v>
      </c>
      <c r="G35" s="5">
        <v>8.1380208333333337E-4</v>
      </c>
      <c r="H35" s="5">
        <v>4.5192696637049645E-3</v>
      </c>
      <c r="I35" s="5">
        <v>0</v>
      </c>
      <c r="J35" s="5">
        <v>9.8535758626805666E-5</v>
      </c>
      <c r="K35" s="5">
        <v>0</v>
      </c>
      <c r="L35" s="5">
        <v>0</v>
      </c>
      <c r="M35" s="5">
        <v>1.3702552050528161E-2</v>
      </c>
      <c r="N35" s="5">
        <v>7.2612707223764159E-3</v>
      </c>
      <c r="O35" s="5">
        <v>2.8358067870309103E-4</v>
      </c>
      <c r="P35" s="5">
        <v>1.2628366468179148E-3</v>
      </c>
      <c r="Q35" s="5">
        <v>2.2972408540330703E-3</v>
      </c>
      <c r="R35" s="5">
        <v>6.8846168315714234E-3</v>
      </c>
      <c r="S35" s="5">
        <v>1.0565071234192413E-3</v>
      </c>
      <c r="T35" s="5">
        <v>1.7782045763104739E-2</v>
      </c>
      <c r="U35" s="5">
        <v>1.5206492118219185E-3</v>
      </c>
      <c r="V35" s="5">
        <v>8.7324775943009095E-3</v>
      </c>
      <c r="W35" s="5">
        <v>9.3937004221366607E-4</v>
      </c>
      <c r="X35" s="5">
        <v>1.1709176726876646E-2</v>
      </c>
      <c r="Y35" s="5">
        <v>2.5891829689298042E-3</v>
      </c>
      <c r="Z35" s="5">
        <v>2.0580366330520683E-4</v>
      </c>
      <c r="AA35" s="5">
        <v>1.064521852268023E-3</v>
      </c>
      <c r="AB35" s="5">
        <v>0</v>
      </c>
      <c r="AC35" s="5">
        <v>2.2106742769519103E-2</v>
      </c>
      <c r="AD35" s="5">
        <v>1.6025641025641025E-3</v>
      </c>
      <c r="AE35" s="5">
        <v>0</v>
      </c>
      <c r="AF35" s="5">
        <v>0.19869599457885387</v>
      </c>
      <c r="AG35" s="5">
        <v>4.0382644345746496E-2</v>
      </c>
      <c r="AH35" s="5">
        <v>0.12473572938689217</v>
      </c>
      <c r="AI35" s="5">
        <v>1.0933940774487472E-2</v>
      </c>
      <c r="AJ35" s="5">
        <v>6.5197548572173682E-5</v>
      </c>
      <c r="AK35" s="5">
        <v>3.595828838547285E-4</v>
      </c>
      <c r="AL35" s="5">
        <v>3.6780481824311899E-4</v>
      </c>
      <c r="AM35" s="5">
        <v>0</v>
      </c>
      <c r="AN35" s="5">
        <v>0</v>
      </c>
      <c r="AO35" s="5">
        <v>0</v>
      </c>
      <c r="AP35" s="5">
        <v>0</v>
      </c>
      <c r="AQ35" s="5">
        <v>1.4546630030709553E-3</v>
      </c>
      <c r="AR35" s="5">
        <v>8.0226196496712802E-3</v>
      </c>
      <c r="AS35" s="5">
        <v>4.0145182578090631E-3</v>
      </c>
      <c r="AT35" s="5">
        <v>3.0979694497270107E-3</v>
      </c>
      <c r="AU35" s="5">
        <v>5.5561145207990966E-3</v>
      </c>
      <c r="AV35" s="5">
        <v>2.7730093754126501E-3</v>
      </c>
      <c r="AW35" s="5">
        <v>9.2378752886836026E-3</v>
      </c>
      <c r="AX35" s="5">
        <v>4.4117647058823532E-2</v>
      </c>
      <c r="AY35" s="5">
        <v>1.9399104865228271E-2</v>
      </c>
      <c r="AZ35" s="5">
        <v>2.0175380760862397E-2</v>
      </c>
      <c r="BA35" s="5">
        <v>4.3547289634837831E-2</v>
      </c>
      <c r="BB35" s="5">
        <v>2.7593069860865259E-2</v>
      </c>
      <c r="BC35" s="5">
        <v>6.1907139291063401E-3</v>
      </c>
      <c r="BD35" s="5">
        <v>3.1924403013663645E-3</v>
      </c>
      <c r="BE35" s="5">
        <v>2.0108522183210981E-2</v>
      </c>
      <c r="BF35" s="5">
        <v>4.1684759009986971E-2</v>
      </c>
      <c r="BG35" s="5">
        <v>1.3055299924705095E-2</v>
      </c>
      <c r="BH35" s="5">
        <v>2.36126885185283E-2</v>
      </c>
      <c r="BI35" s="5">
        <v>1.1474065781314378E-2</v>
      </c>
      <c r="BJ35" s="5">
        <v>0</v>
      </c>
      <c r="BK35" s="5">
        <v>0</v>
      </c>
      <c r="BL35" s="5">
        <v>4.6207497820401046E-2</v>
      </c>
      <c r="BM35" s="5">
        <v>1.2439569138559838E-3</v>
      </c>
      <c r="BN35" s="5">
        <v>5.0806627285657543E-3</v>
      </c>
      <c r="BO35" s="5">
        <v>1.0903634184872377E-3</v>
      </c>
      <c r="BP35" s="5">
        <v>6.3491553212351116E-4</v>
      </c>
      <c r="BQ35" s="5">
        <v>3.1110650212589442E-4</v>
      </c>
      <c r="BR35" s="5">
        <v>0</v>
      </c>
      <c r="BS35" s="5">
        <v>8.7877805910880916E-5</v>
      </c>
      <c r="BT35" s="5">
        <v>7.1798848346472521E-6</v>
      </c>
      <c r="BU35" s="5">
        <v>4.0054474084755265E-5</v>
      </c>
      <c r="BV35" s="5">
        <v>1.0755356995118723E-3</v>
      </c>
      <c r="BW35" s="5">
        <v>1.8413597733711049E-3</v>
      </c>
      <c r="BX35" s="5">
        <v>3.6729696639912937E-3</v>
      </c>
      <c r="BY35" s="5">
        <v>4.6078277778289757E-4</v>
      </c>
      <c r="BZ35" s="5">
        <v>6.5258177665388699E-4</v>
      </c>
      <c r="CA35" s="5">
        <v>4.4563847260596645E-4</v>
      </c>
      <c r="CB35" s="5">
        <v>0</v>
      </c>
      <c r="CC35" s="5">
        <v>9.159353570229704E-3</v>
      </c>
      <c r="CD35" s="5">
        <v>1.060484616807448E-3</v>
      </c>
      <c r="CE35" s="5">
        <v>1.7736587704230416E-3</v>
      </c>
      <c r="CF35" s="5">
        <v>7.9486597167786315E-3</v>
      </c>
      <c r="CG35" s="5">
        <v>1.717155153476543E-3</v>
      </c>
      <c r="CH35" s="5">
        <v>2.135402964132246E-2</v>
      </c>
      <c r="CI35" s="5">
        <v>6.6466265865063462E-3</v>
      </c>
      <c r="CJ35" s="5">
        <v>7.9540078408945336E-3</v>
      </c>
    </row>
    <row r="36" spans="2:88">
      <c r="B36" s="2" t="s">
        <v>31</v>
      </c>
      <c r="C36" s="1" t="s">
        <v>115</v>
      </c>
      <c r="D36" s="5">
        <v>6.0494542888110301E-4</v>
      </c>
      <c r="E36" s="5">
        <v>5.1168203088248641E-4</v>
      </c>
      <c r="F36" s="5">
        <v>1.1357969970635493E-2</v>
      </c>
      <c r="G36" s="5">
        <v>7.0529513888888888E-4</v>
      </c>
      <c r="H36" s="5">
        <v>3.6265744214916381E-4</v>
      </c>
      <c r="I36" s="5">
        <v>0</v>
      </c>
      <c r="J36" s="5">
        <v>3.6261159174664484E-3</v>
      </c>
      <c r="K36" s="5">
        <v>0</v>
      </c>
      <c r="L36" s="5">
        <v>0</v>
      </c>
      <c r="M36" s="5">
        <v>1.2447812545901307E-4</v>
      </c>
      <c r="N36" s="5">
        <v>4.5007876378366217E-5</v>
      </c>
      <c r="O36" s="5">
        <v>0</v>
      </c>
      <c r="P36" s="5">
        <v>1.7539397872471039E-5</v>
      </c>
      <c r="Q36" s="5">
        <v>6.2652023291811013E-4</v>
      </c>
      <c r="R36" s="5">
        <v>1.3543508521124111E-3</v>
      </c>
      <c r="S36" s="5">
        <v>2.3477936075983139E-4</v>
      </c>
      <c r="T36" s="5">
        <v>1.5894566045233287E-3</v>
      </c>
      <c r="U36" s="5">
        <v>1.5055932790316024E-5</v>
      </c>
      <c r="V36" s="5">
        <v>3.6111749450116543E-4</v>
      </c>
      <c r="W36" s="5">
        <v>6.1464953379412716E-4</v>
      </c>
      <c r="X36" s="5">
        <v>7.2615049469002446E-4</v>
      </c>
      <c r="Y36" s="5">
        <v>5.7537399309551208E-4</v>
      </c>
      <c r="Z36" s="5">
        <v>3.4300610550867805E-4</v>
      </c>
      <c r="AA36" s="5">
        <v>5.322609261340115E-4</v>
      </c>
      <c r="AB36" s="5">
        <v>0</v>
      </c>
      <c r="AC36" s="5">
        <v>1.4269284831963198E-3</v>
      </c>
      <c r="AD36" s="5">
        <v>0</v>
      </c>
      <c r="AE36" s="5">
        <v>1.6307302047472369E-3</v>
      </c>
      <c r="AF36" s="5">
        <v>6.7764326660683873E-4</v>
      </c>
      <c r="AG36" s="5">
        <v>6.0312037353376612E-2</v>
      </c>
      <c r="AH36" s="5">
        <v>1.5856236786469344E-2</v>
      </c>
      <c r="AI36" s="5">
        <v>0</v>
      </c>
      <c r="AJ36" s="5">
        <v>2.086321554309558E-4</v>
      </c>
      <c r="AK36" s="5">
        <v>0</v>
      </c>
      <c r="AL36" s="5">
        <v>1.0421136516888371E-3</v>
      </c>
      <c r="AM36" s="5">
        <v>6.0130282278269588E-4</v>
      </c>
      <c r="AN36" s="5">
        <v>7.2954139518502674E-4</v>
      </c>
      <c r="AO36" s="5">
        <v>1.3092813500145475E-3</v>
      </c>
      <c r="AP36" s="5">
        <v>0</v>
      </c>
      <c r="AQ36" s="5">
        <v>4.8488766769031843E-4</v>
      </c>
      <c r="AR36" s="5">
        <v>1.7930210105282516E-3</v>
      </c>
      <c r="AS36" s="5">
        <v>1.1548614166300044E-3</v>
      </c>
      <c r="AT36" s="5">
        <v>2.0857616097171953E-3</v>
      </c>
      <c r="AU36" s="5">
        <v>4.2101262143519919E-2</v>
      </c>
      <c r="AV36" s="5">
        <v>1.8486729169417669E-3</v>
      </c>
      <c r="AW36" s="5">
        <v>1.1547344110854504E-2</v>
      </c>
      <c r="AX36" s="5">
        <v>7.5322812051649927E-3</v>
      </c>
      <c r="AY36" s="5">
        <v>4.0256666747993265E-3</v>
      </c>
      <c r="AZ36" s="5">
        <v>2.0439111228324654E-3</v>
      </c>
      <c r="BA36" s="5">
        <v>2.5773727293346253E-3</v>
      </c>
      <c r="BB36" s="5">
        <v>2.9110986783575314E-2</v>
      </c>
      <c r="BC36" s="5">
        <v>9.4458312531203199E-3</v>
      </c>
      <c r="BD36" s="5">
        <v>1.1492785084918912E-2</v>
      </c>
      <c r="BE36" s="5">
        <v>7.660389403127992E-3</v>
      </c>
      <c r="BF36" s="5">
        <v>1.0339774207555363E-2</v>
      </c>
      <c r="BG36" s="5">
        <v>3.3464402242114952E-5</v>
      </c>
      <c r="BH36" s="5">
        <v>2.3771162938115739E-4</v>
      </c>
      <c r="BI36" s="5">
        <v>1.4158422846583791E-2</v>
      </c>
      <c r="BJ36" s="5">
        <v>0</v>
      </c>
      <c r="BK36" s="5">
        <v>0</v>
      </c>
      <c r="BL36" s="5">
        <v>7.3418070022484281E-4</v>
      </c>
      <c r="BM36" s="5">
        <v>4.8910124112973904E-3</v>
      </c>
      <c r="BN36" s="5">
        <v>2.8830999090221805E-5</v>
      </c>
      <c r="BO36" s="5">
        <v>0</v>
      </c>
      <c r="BP36" s="5">
        <v>0</v>
      </c>
      <c r="BQ36" s="5">
        <v>0</v>
      </c>
      <c r="BR36" s="5">
        <v>5.0670228937307112E-4</v>
      </c>
      <c r="BS36" s="5">
        <v>1.142411476841452E-3</v>
      </c>
      <c r="BT36" s="5">
        <v>0</v>
      </c>
      <c r="BU36" s="5">
        <v>2.4032684450853159E-3</v>
      </c>
      <c r="BV36" s="5">
        <v>0</v>
      </c>
      <c r="BW36" s="5">
        <v>0</v>
      </c>
      <c r="BX36" s="5">
        <v>5.4414365392463612E-5</v>
      </c>
      <c r="BY36" s="5">
        <v>4.423514666715817E-4</v>
      </c>
      <c r="BZ36" s="5">
        <v>0</v>
      </c>
      <c r="CA36" s="5">
        <v>6.7737047836106902E-4</v>
      </c>
      <c r="CB36" s="5">
        <v>0</v>
      </c>
      <c r="CC36" s="5">
        <v>0</v>
      </c>
      <c r="CD36" s="5">
        <v>8.4263312575785603E-4</v>
      </c>
      <c r="CE36" s="5">
        <v>3.8349378819957656E-3</v>
      </c>
      <c r="CF36" s="5">
        <v>2.1977860968051516E-2</v>
      </c>
      <c r="CG36" s="5">
        <v>9.3747389460070729E-4</v>
      </c>
      <c r="CH36" s="5">
        <v>1.2452863281592563E-2</v>
      </c>
      <c r="CI36" s="5">
        <v>5.644622578490314E-3</v>
      </c>
      <c r="CJ36" s="5">
        <v>3.9508624251359745E-3</v>
      </c>
    </row>
    <row r="37" spans="2:88">
      <c r="B37" s="2" t="s">
        <v>32</v>
      </c>
      <c r="C37" s="1" t="s">
        <v>219</v>
      </c>
      <c r="D37" s="5">
        <v>1.1972878279938497E-4</v>
      </c>
      <c r="E37" s="5">
        <v>2.4758807945926765E-5</v>
      </c>
      <c r="F37" s="5">
        <v>1.6621419469222673E-4</v>
      </c>
      <c r="G37" s="5">
        <v>2.5318287037037036E-4</v>
      </c>
      <c r="H37" s="5">
        <v>4.4634762110666316E-4</v>
      </c>
      <c r="I37" s="5">
        <v>0</v>
      </c>
      <c r="J37" s="5">
        <v>3.271387186409948E-3</v>
      </c>
      <c r="K37" s="5">
        <v>0</v>
      </c>
      <c r="L37" s="5">
        <v>0</v>
      </c>
      <c r="M37" s="5">
        <v>3.23643126193434E-5</v>
      </c>
      <c r="N37" s="5">
        <v>0</v>
      </c>
      <c r="O37" s="5">
        <v>0</v>
      </c>
      <c r="P37" s="5">
        <v>1.7539397872471039E-5</v>
      </c>
      <c r="Q37" s="5">
        <v>3.6854131348124126E-5</v>
      </c>
      <c r="R37" s="5">
        <v>1.0157631390843084E-2</v>
      </c>
      <c r="S37" s="5">
        <v>3.7351261939064083E-4</v>
      </c>
      <c r="T37" s="5">
        <v>3.9736415113083217E-4</v>
      </c>
      <c r="U37" s="5">
        <v>1.5055932790316024E-5</v>
      </c>
      <c r="V37" s="5">
        <v>3.2828863136469583E-5</v>
      </c>
      <c r="W37" s="5">
        <v>4.6388644059934126E-5</v>
      </c>
      <c r="X37" s="5">
        <v>0</v>
      </c>
      <c r="Y37" s="5">
        <v>0</v>
      </c>
      <c r="Z37" s="5">
        <v>0</v>
      </c>
      <c r="AA37" s="5">
        <v>0</v>
      </c>
      <c r="AB37" s="5">
        <v>7.8241139190986616E-5</v>
      </c>
      <c r="AC37" s="5">
        <v>6.3892320143118793E-5</v>
      </c>
      <c r="AD37" s="5">
        <v>0</v>
      </c>
      <c r="AE37" s="5">
        <v>9.05961224859576E-4</v>
      </c>
      <c r="AF37" s="5">
        <v>7.3258731525063637E-5</v>
      </c>
      <c r="AG37" s="5">
        <v>3.6442318642523631E-4</v>
      </c>
      <c r="AH37" s="5">
        <v>0.34460887949260044</v>
      </c>
      <c r="AI37" s="5">
        <v>0</v>
      </c>
      <c r="AJ37" s="5">
        <v>1.9559264571652107E-4</v>
      </c>
      <c r="AK37" s="5">
        <v>3.595828838547285E-4</v>
      </c>
      <c r="AL37" s="5">
        <v>3.0650401520259918E-5</v>
      </c>
      <c r="AM37" s="5">
        <v>1.0021713713044931E-4</v>
      </c>
      <c r="AN37" s="5">
        <v>0</v>
      </c>
      <c r="AO37" s="5">
        <v>1.4547570555717196E-4</v>
      </c>
      <c r="AP37" s="5">
        <v>0</v>
      </c>
      <c r="AQ37" s="5">
        <v>1.6162922256343946E-4</v>
      </c>
      <c r="AR37" s="5">
        <v>7.9306698542595745E-4</v>
      </c>
      <c r="AS37" s="5">
        <v>0</v>
      </c>
      <c r="AT37" s="5">
        <v>1.2269185939512914E-4</v>
      </c>
      <c r="AU37" s="5">
        <v>1.9004818280399325E-4</v>
      </c>
      <c r="AV37" s="5">
        <v>2.6409613099168095E-4</v>
      </c>
      <c r="AW37" s="5">
        <v>0</v>
      </c>
      <c r="AX37" s="5">
        <v>7.173601147776184E-4</v>
      </c>
      <c r="AY37" s="5">
        <v>9.7591919389074591E-5</v>
      </c>
      <c r="AZ37" s="5">
        <v>6.5932616865563396E-5</v>
      </c>
      <c r="BA37" s="5">
        <v>0</v>
      </c>
      <c r="BB37" s="5">
        <v>6.8787775953627867E-5</v>
      </c>
      <c r="BC37" s="5">
        <v>3.3949076385421866E-4</v>
      </c>
      <c r="BD37" s="5">
        <v>5.1079044821861826E-4</v>
      </c>
      <c r="BE37" s="5">
        <v>3.830194701563996E-3</v>
      </c>
      <c r="BF37" s="5">
        <v>1.321645679548415E-2</v>
      </c>
      <c r="BG37" s="5">
        <v>6.6928804484229904E-5</v>
      </c>
      <c r="BH37" s="5">
        <v>7.9237209793719127E-5</v>
      </c>
      <c r="BI37" s="5">
        <v>2.2473687058069511E-4</v>
      </c>
      <c r="BJ37" s="5">
        <v>0</v>
      </c>
      <c r="BK37" s="5">
        <v>1.5453779151447036E-3</v>
      </c>
      <c r="BL37" s="5">
        <v>0</v>
      </c>
      <c r="BM37" s="5">
        <v>1.1308699216872579E-4</v>
      </c>
      <c r="BN37" s="5">
        <v>2.2210547447281984E-4</v>
      </c>
      <c r="BO37" s="5">
        <v>4.6781268779980496E-5</v>
      </c>
      <c r="BP37" s="5">
        <v>0</v>
      </c>
      <c r="BQ37" s="5">
        <v>0</v>
      </c>
      <c r="BR37" s="5">
        <v>1.1976599566999862E-3</v>
      </c>
      <c r="BS37" s="5">
        <v>1.0984725738860115E-5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5">
        <v>6.7274285556303051E-4</v>
      </c>
      <c r="BZ37" s="5">
        <v>1.223590831226038E-4</v>
      </c>
      <c r="CA37" s="5">
        <v>2.8520862246781851E-4</v>
      </c>
      <c r="CB37" s="5">
        <v>6.6959588294188545E-5</v>
      </c>
      <c r="CC37" s="5">
        <v>2.1579628830384117E-4</v>
      </c>
      <c r="CD37" s="5">
        <v>5.138006864377171E-5</v>
      </c>
      <c r="CE37" s="5">
        <v>5.0333559701194427E-4</v>
      </c>
      <c r="CF37" s="5">
        <v>1.0744732028825186E-4</v>
      </c>
      <c r="CG37" s="5">
        <v>5.259754524162384E-4</v>
      </c>
      <c r="CH37" s="5">
        <v>0</v>
      </c>
      <c r="CI37" s="5">
        <v>2.4716098864395459E-3</v>
      </c>
      <c r="CJ37" s="5">
        <v>3.1292091415088537E-4</v>
      </c>
    </row>
    <row r="38" spans="2:88">
      <c r="B38" s="2" t="s">
        <v>33</v>
      </c>
      <c r="C38" s="1" t="s">
        <v>220</v>
      </c>
      <c r="D38" s="5">
        <v>0</v>
      </c>
      <c r="E38" s="5">
        <v>0</v>
      </c>
      <c r="F38" s="5">
        <v>0</v>
      </c>
      <c r="G38" s="5">
        <v>1.4286747685185186E-3</v>
      </c>
      <c r="H38" s="5">
        <v>4.1845089478749669E-5</v>
      </c>
      <c r="I38" s="5">
        <v>0</v>
      </c>
      <c r="J38" s="5">
        <v>0</v>
      </c>
      <c r="K38" s="5">
        <v>0</v>
      </c>
      <c r="L38" s="5">
        <v>0</v>
      </c>
      <c r="M38" s="5">
        <v>1.4887583804897965E-3</v>
      </c>
      <c r="N38" s="5">
        <v>2.3089040582101868E-2</v>
      </c>
      <c r="O38" s="5">
        <v>0</v>
      </c>
      <c r="P38" s="5">
        <v>8.7696989362355197E-6</v>
      </c>
      <c r="Q38" s="5">
        <v>6.1423552246873541E-5</v>
      </c>
      <c r="R38" s="5">
        <v>0</v>
      </c>
      <c r="S38" s="5">
        <v>6.4030734752681286E-5</v>
      </c>
      <c r="T38" s="5">
        <v>1.2616311798403921E-2</v>
      </c>
      <c r="U38" s="5">
        <v>0</v>
      </c>
      <c r="V38" s="5">
        <v>0</v>
      </c>
      <c r="W38" s="5">
        <v>1.1597161014983531E-5</v>
      </c>
      <c r="X38" s="5">
        <v>0</v>
      </c>
      <c r="Y38" s="5">
        <v>1.1507479861910242E-3</v>
      </c>
      <c r="Z38" s="5">
        <v>4.1160732661041366E-4</v>
      </c>
      <c r="AA38" s="5">
        <v>0</v>
      </c>
      <c r="AB38" s="5">
        <v>0</v>
      </c>
      <c r="AC38" s="5">
        <v>9.0301145802274569E-3</v>
      </c>
      <c r="AD38" s="5">
        <v>0</v>
      </c>
      <c r="AE38" s="5">
        <v>0</v>
      </c>
      <c r="AF38" s="5">
        <v>7.3625025182688965E-3</v>
      </c>
      <c r="AG38" s="5">
        <v>1.5032456440040997E-3</v>
      </c>
      <c r="AH38" s="5">
        <v>0</v>
      </c>
      <c r="AI38" s="5">
        <v>9.248291571753986E-2</v>
      </c>
      <c r="AJ38" s="5">
        <v>2.6079019428869475E-5</v>
      </c>
      <c r="AK38" s="5">
        <v>0</v>
      </c>
      <c r="AL38" s="5">
        <v>8.8886164408753755E-4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3.9078663049974715E-4</v>
      </c>
      <c r="AS38" s="5">
        <v>1.5398152221733391E-3</v>
      </c>
      <c r="AT38" s="5">
        <v>0</v>
      </c>
      <c r="AU38" s="5">
        <v>4.4717219483292529E-5</v>
      </c>
      <c r="AV38" s="5">
        <v>0</v>
      </c>
      <c r="AW38" s="5">
        <v>4.6189376443418013E-3</v>
      </c>
      <c r="AX38" s="5">
        <v>1.0760401721664275E-3</v>
      </c>
      <c r="AY38" s="5">
        <v>1.333756231650686E-3</v>
      </c>
      <c r="AZ38" s="5">
        <v>2.8570800641744136E-4</v>
      </c>
      <c r="BA38" s="5">
        <v>1.5051856739314213E-2</v>
      </c>
      <c r="BB38" s="5">
        <v>0</v>
      </c>
      <c r="BC38" s="5">
        <v>1.2980529206190715E-3</v>
      </c>
      <c r="BD38" s="5">
        <v>7.6618567232792745E-4</v>
      </c>
      <c r="BE38" s="5">
        <v>5.106926268751995E-3</v>
      </c>
      <c r="BF38" s="5">
        <v>5.5091185410334345E-3</v>
      </c>
      <c r="BG38" s="5">
        <v>5.3877687609805072E-3</v>
      </c>
      <c r="BH38" s="5">
        <v>6.1805023639100922E-3</v>
      </c>
      <c r="BI38" s="5">
        <v>0</v>
      </c>
      <c r="BJ38" s="5">
        <v>0</v>
      </c>
      <c r="BK38" s="5">
        <v>0</v>
      </c>
      <c r="BL38" s="5">
        <v>0</v>
      </c>
      <c r="BM38" s="5">
        <v>5.6543496084362897E-5</v>
      </c>
      <c r="BN38" s="5">
        <v>1.1959525548536454E-4</v>
      </c>
      <c r="BO38" s="5">
        <v>0</v>
      </c>
      <c r="BP38" s="5">
        <v>0</v>
      </c>
      <c r="BQ38" s="5">
        <v>0</v>
      </c>
      <c r="BR38" s="5">
        <v>4.6063844488461008E-5</v>
      </c>
      <c r="BS38" s="5">
        <v>0</v>
      </c>
      <c r="BT38" s="5">
        <v>0</v>
      </c>
      <c r="BU38" s="5">
        <v>4.0054474084755265E-5</v>
      </c>
      <c r="BV38" s="5">
        <v>4.136675767353355E-5</v>
      </c>
      <c r="BW38" s="5">
        <v>0</v>
      </c>
      <c r="BX38" s="5">
        <v>0</v>
      </c>
      <c r="BY38" s="5">
        <v>0</v>
      </c>
      <c r="BZ38" s="5">
        <v>0</v>
      </c>
      <c r="CA38" s="5">
        <v>1.400578056761609E-4</v>
      </c>
      <c r="CB38" s="5">
        <v>5.0697973994171322E-4</v>
      </c>
      <c r="CC38" s="5">
        <v>3.308876420658898E-3</v>
      </c>
      <c r="CD38" s="5">
        <v>4.8708305074295582E-4</v>
      </c>
      <c r="CE38" s="5">
        <v>1.2703231734110974E-3</v>
      </c>
      <c r="CF38" s="5">
        <v>3.6165791215204772E-3</v>
      </c>
      <c r="CG38" s="5">
        <v>9.6531965384627288E-4</v>
      </c>
      <c r="CH38" s="5">
        <v>0</v>
      </c>
      <c r="CI38" s="5">
        <v>2.1376085504342017E-3</v>
      </c>
      <c r="CJ38" s="5">
        <v>1.2683342905597788E-3</v>
      </c>
    </row>
    <row r="39" spans="2:88">
      <c r="B39" s="2" t="s">
        <v>34</v>
      </c>
      <c r="C39" s="1" t="s">
        <v>221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2.4569420898749415E-5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0.19843525883426782</v>
      </c>
      <c r="AK39" s="5">
        <v>0</v>
      </c>
      <c r="AL39" s="5">
        <v>7.6626003800649785E-4</v>
      </c>
      <c r="AM39" s="5">
        <v>0</v>
      </c>
      <c r="AN39" s="5">
        <v>0</v>
      </c>
      <c r="AO39" s="5">
        <v>3.6368926389292985E-4</v>
      </c>
      <c r="AP39" s="5">
        <v>0</v>
      </c>
      <c r="AQ39" s="5">
        <v>0</v>
      </c>
      <c r="AR39" s="5">
        <v>0</v>
      </c>
      <c r="AS39" s="5">
        <v>1.0998680158380995E-4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3.360453442650381E-2</v>
      </c>
      <c r="BH39" s="5">
        <v>5.5400015847441961E-2</v>
      </c>
      <c r="BI39" s="5">
        <v>9.1047565142479012E-2</v>
      </c>
      <c r="BJ39" s="5">
        <v>0</v>
      </c>
      <c r="BK39" s="5">
        <v>0</v>
      </c>
      <c r="BL39" s="5">
        <v>0</v>
      </c>
      <c r="BM39" s="5">
        <v>0</v>
      </c>
      <c r="BN39" s="5">
        <v>0</v>
      </c>
      <c r="BO39" s="5">
        <v>0</v>
      </c>
      <c r="BP39" s="5">
        <v>0</v>
      </c>
      <c r="BQ39" s="5">
        <v>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5">
        <v>0</v>
      </c>
      <c r="BZ39" s="5">
        <v>0</v>
      </c>
      <c r="CA39" s="5">
        <v>0</v>
      </c>
      <c r="CB39" s="5">
        <v>0</v>
      </c>
      <c r="CC39" s="5">
        <v>0</v>
      </c>
      <c r="CD39" s="5">
        <v>0</v>
      </c>
      <c r="CE39" s="5">
        <v>0</v>
      </c>
      <c r="CF39" s="5">
        <v>0</v>
      </c>
      <c r="CG39" s="5">
        <v>0</v>
      </c>
      <c r="CH39" s="5">
        <v>0</v>
      </c>
      <c r="CI39" s="5">
        <v>1.4362057448229792E-3</v>
      </c>
      <c r="CJ39" s="5">
        <v>8.8038561980208832E-3</v>
      </c>
    </row>
    <row r="40" spans="2:88">
      <c r="B40" s="2" t="s">
        <v>35</v>
      </c>
      <c r="C40" s="1" t="s">
        <v>222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3.000525091891081E-5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2.6822080201331171E-3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3.9118529143304213E-5</v>
      </c>
      <c r="AK40" s="5">
        <v>2.2653721682847898E-2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3.2996040475142982E-4</v>
      </c>
      <c r="AT40" s="5">
        <v>0</v>
      </c>
      <c r="AU40" s="5">
        <v>5.5896524354115664E-5</v>
      </c>
      <c r="AV40" s="5">
        <v>0</v>
      </c>
      <c r="AW40" s="5">
        <v>0</v>
      </c>
      <c r="AX40" s="5">
        <v>0</v>
      </c>
      <c r="AY40" s="5">
        <v>1.4638787908361189E-4</v>
      </c>
      <c r="AZ40" s="5">
        <v>3.164765609547043E-3</v>
      </c>
      <c r="BA40" s="5">
        <v>9.8764922988102844E-3</v>
      </c>
      <c r="BB40" s="5">
        <v>0</v>
      </c>
      <c r="BC40" s="5">
        <v>1.9970044932601097E-5</v>
      </c>
      <c r="BD40" s="5">
        <v>1.2769761205465457E-4</v>
      </c>
      <c r="BE40" s="5">
        <v>0</v>
      </c>
      <c r="BF40" s="5">
        <v>0</v>
      </c>
      <c r="BG40" s="5">
        <v>5.15142642014557E-3</v>
      </c>
      <c r="BH40" s="5">
        <v>2.456353503605293E-3</v>
      </c>
      <c r="BI40" s="5">
        <v>3.4230754824559578E-3</v>
      </c>
      <c r="BJ40" s="5">
        <v>0</v>
      </c>
      <c r="BK40" s="5">
        <v>0</v>
      </c>
      <c r="BL40" s="5">
        <v>0</v>
      </c>
      <c r="BM40" s="5">
        <v>1.6963048825308869E-4</v>
      </c>
      <c r="BN40" s="5">
        <v>3.6626046992392885E-4</v>
      </c>
      <c r="BO40" s="5">
        <v>0</v>
      </c>
      <c r="BP40" s="5">
        <v>0</v>
      </c>
      <c r="BQ40" s="5">
        <v>0</v>
      </c>
      <c r="BR40" s="5">
        <v>0</v>
      </c>
      <c r="BS40" s="5">
        <v>2.7461814347150287E-5</v>
      </c>
      <c r="BT40" s="5">
        <v>0</v>
      </c>
      <c r="BU40" s="5">
        <v>4.0054474084755265E-5</v>
      </c>
      <c r="BV40" s="5">
        <v>0</v>
      </c>
      <c r="BW40" s="5">
        <v>0</v>
      </c>
      <c r="BX40" s="5">
        <v>0</v>
      </c>
      <c r="BY40" s="5">
        <v>0</v>
      </c>
      <c r="BZ40" s="5">
        <v>0</v>
      </c>
      <c r="CA40" s="5">
        <v>4.0744088923974075E-5</v>
      </c>
      <c r="CB40" s="5">
        <v>1.3710772841190989E-4</v>
      </c>
      <c r="CC40" s="5">
        <v>0</v>
      </c>
      <c r="CD40" s="5">
        <v>4.6858622603119799E-4</v>
      </c>
      <c r="CE40" s="5">
        <v>1.0386290097071865E-4</v>
      </c>
      <c r="CF40" s="5">
        <v>1.3430915036031482E-4</v>
      </c>
      <c r="CG40" s="5">
        <v>1.4340566011466266E-3</v>
      </c>
      <c r="CH40" s="5">
        <v>0</v>
      </c>
      <c r="CI40" s="5">
        <v>1.3026052104208416E-3</v>
      </c>
      <c r="CJ40" s="5">
        <v>7.5582777738679625E-4</v>
      </c>
    </row>
    <row r="41" spans="2:88">
      <c r="B41" s="2" t="s">
        <v>36</v>
      </c>
      <c r="C41" s="1" t="s">
        <v>223</v>
      </c>
      <c r="D41" s="5">
        <v>1.5375696317394701E-3</v>
      </c>
      <c r="E41" s="5">
        <v>6.3547607061212026E-4</v>
      </c>
      <c r="F41" s="5">
        <v>1.9945703363067205E-3</v>
      </c>
      <c r="G41" s="5">
        <v>1.3020833333333333E-3</v>
      </c>
      <c r="H41" s="5">
        <v>1.3948363159583224E-5</v>
      </c>
      <c r="I41" s="5">
        <v>0</v>
      </c>
      <c r="J41" s="5">
        <v>0</v>
      </c>
      <c r="K41" s="5">
        <v>0</v>
      </c>
      <c r="L41" s="5">
        <v>0</v>
      </c>
      <c r="M41" s="5">
        <v>5.4770375201965762E-5</v>
      </c>
      <c r="N41" s="5">
        <v>1.5002625459455405E-5</v>
      </c>
      <c r="O41" s="5">
        <v>2.8830702334814253E-3</v>
      </c>
      <c r="P41" s="5">
        <v>1.7539397872471039E-5</v>
      </c>
      <c r="Q41" s="5">
        <v>0</v>
      </c>
      <c r="R41" s="5">
        <v>0</v>
      </c>
      <c r="S41" s="5">
        <v>1.1738968037991569E-4</v>
      </c>
      <c r="T41" s="5">
        <v>1.9868207556541606E-3</v>
      </c>
      <c r="U41" s="5">
        <v>2.4089492464505639E-4</v>
      </c>
      <c r="V41" s="5">
        <v>0</v>
      </c>
      <c r="W41" s="5">
        <v>0</v>
      </c>
      <c r="X41" s="5">
        <v>9.0768811836253063E-4</v>
      </c>
      <c r="Y41" s="5">
        <v>1.0644418872266973E-2</v>
      </c>
      <c r="Z41" s="5">
        <v>4.1160732661041366E-4</v>
      </c>
      <c r="AA41" s="5">
        <v>2.365604116151162E-4</v>
      </c>
      <c r="AB41" s="5">
        <v>0</v>
      </c>
      <c r="AC41" s="5">
        <v>7.4541040166971925E-4</v>
      </c>
      <c r="AD41" s="5">
        <v>0</v>
      </c>
      <c r="AE41" s="5">
        <v>2.8628374705562603E-2</v>
      </c>
      <c r="AF41" s="5">
        <v>8.791047783007637E-4</v>
      </c>
      <c r="AG41" s="5">
        <v>2.0954333219451089E-3</v>
      </c>
      <c r="AH41" s="5">
        <v>0</v>
      </c>
      <c r="AI41" s="5">
        <v>1.5945330296127564E-2</v>
      </c>
      <c r="AJ41" s="5">
        <v>9.792671795540487E-3</v>
      </c>
      <c r="AK41" s="5">
        <v>2.8047464940668825E-2</v>
      </c>
      <c r="AL41" s="5">
        <v>5.8879421320419296E-2</v>
      </c>
      <c r="AM41" s="5">
        <v>7.7501252714214132E-3</v>
      </c>
      <c r="AN41" s="5">
        <v>1.7609619883776509E-4</v>
      </c>
      <c r="AO41" s="5">
        <v>8.3648530695373865E-3</v>
      </c>
      <c r="AP41" s="5">
        <v>1.177536231884058E-2</v>
      </c>
      <c r="AQ41" s="5">
        <v>8.7279780184257305E-3</v>
      </c>
      <c r="AR41" s="5">
        <v>2.5401130982483566E-3</v>
      </c>
      <c r="AS41" s="5">
        <v>4.0695116586009676E-3</v>
      </c>
      <c r="AT41" s="5">
        <v>9.5699650328200728E-3</v>
      </c>
      <c r="AU41" s="5">
        <v>1.173827011436429E-3</v>
      </c>
      <c r="AV41" s="5">
        <v>4.2255380958668952E-3</v>
      </c>
      <c r="AW41" s="5">
        <v>0</v>
      </c>
      <c r="AX41" s="5">
        <v>8.9670014347202295E-4</v>
      </c>
      <c r="AY41" s="5">
        <v>2.1307569066614618E-3</v>
      </c>
      <c r="AZ41" s="5">
        <v>8.1756444913298615E-3</v>
      </c>
      <c r="BA41" s="5">
        <v>2.1237551289717315E-3</v>
      </c>
      <c r="BB41" s="5">
        <v>1.7976538782548083E-3</v>
      </c>
      <c r="BC41" s="5">
        <v>1.417873190214678E-3</v>
      </c>
      <c r="BD41" s="5">
        <v>1.7877665687651642E-3</v>
      </c>
      <c r="BE41" s="5">
        <v>9.57548675390999E-4</v>
      </c>
      <c r="BF41" s="5">
        <v>2.0218193660442901E-2</v>
      </c>
      <c r="BG41" s="5">
        <v>1.0995147661674894E-2</v>
      </c>
      <c r="BH41" s="5">
        <v>1.6851113282797602E-2</v>
      </c>
      <c r="BI41" s="5">
        <v>8.8438120367403169E-3</v>
      </c>
      <c r="BJ41" s="5">
        <v>2.2465178972592482E-4</v>
      </c>
      <c r="BK41" s="5">
        <v>0</v>
      </c>
      <c r="BL41" s="5">
        <v>3.2579268572477402E-3</v>
      </c>
      <c r="BM41" s="5">
        <v>0</v>
      </c>
      <c r="BN41" s="5">
        <v>3.310225821469911E-5</v>
      </c>
      <c r="BO41" s="5">
        <v>0</v>
      </c>
      <c r="BP41" s="5">
        <v>0</v>
      </c>
      <c r="BQ41" s="5">
        <v>0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5">
        <v>0</v>
      </c>
      <c r="BZ41" s="5">
        <v>0</v>
      </c>
      <c r="CA41" s="5">
        <v>3.310457225072894E-5</v>
      </c>
      <c r="CB41" s="5">
        <v>9.5337699523630355E-4</v>
      </c>
      <c r="CC41" s="5">
        <v>0</v>
      </c>
      <c r="CD41" s="5">
        <v>3.6993649423515632E-5</v>
      </c>
      <c r="CE41" s="5">
        <v>0</v>
      </c>
      <c r="CF41" s="5">
        <v>1.8803281050444075E-4</v>
      </c>
      <c r="CG41" s="5">
        <v>3.5271295044383044E-4</v>
      </c>
      <c r="CH41" s="5">
        <v>5.6125580987459438E-3</v>
      </c>
      <c r="CI41" s="5">
        <v>1.002004008016032E-3</v>
      </c>
      <c r="CJ41" s="5">
        <v>2.1521499409568518E-3</v>
      </c>
    </row>
    <row r="42" spans="2:88">
      <c r="B42" s="2" t="s">
        <v>37</v>
      </c>
      <c r="C42" s="1" t="s">
        <v>121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0.55426757975613827</v>
      </c>
      <c r="AN42" s="5">
        <v>0.43025332696032803</v>
      </c>
      <c r="AO42" s="5">
        <v>0.12874599941809717</v>
      </c>
      <c r="AP42" s="5">
        <v>0</v>
      </c>
      <c r="AQ42" s="5">
        <v>0</v>
      </c>
      <c r="AR42" s="5">
        <v>-4.4365776286147763E-3</v>
      </c>
      <c r="AS42" s="5">
        <v>-1.2428508578970524E-2</v>
      </c>
      <c r="AT42" s="5">
        <v>-3.1593153794245753E-3</v>
      </c>
      <c r="AU42" s="5">
        <v>-3.0966674492180078E-3</v>
      </c>
      <c r="AV42" s="5">
        <v>1.320480654958405E-3</v>
      </c>
      <c r="AW42" s="5">
        <v>0</v>
      </c>
      <c r="AX42" s="5">
        <v>-5.3802008608321375E-4</v>
      </c>
      <c r="AY42" s="5">
        <v>-4.174765440532635E-4</v>
      </c>
      <c r="AZ42" s="5">
        <v>-1.208764642535329E-3</v>
      </c>
      <c r="BA42" s="5">
        <v>-5.5877440771974676E-3</v>
      </c>
      <c r="BB42" s="5">
        <v>-1.2711980996230429E-2</v>
      </c>
      <c r="BC42" s="5">
        <v>-7.0094857713429853E-3</v>
      </c>
      <c r="BD42" s="5">
        <v>-4.2140211978036008E-3</v>
      </c>
      <c r="BE42" s="5">
        <v>-1.915097350781998E-3</v>
      </c>
      <c r="BF42" s="5">
        <v>2.4424663482414241E-4</v>
      </c>
      <c r="BG42" s="5">
        <v>0</v>
      </c>
      <c r="BH42" s="5">
        <v>-3.2751380048070575E-3</v>
      </c>
      <c r="BI42" s="5">
        <v>-4.2034118386389272E-4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8.1496325985303941E-3</v>
      </c>
      <c r="CJ42" s="5">
        <v>3.4012805003537706E-3</v>
      </c>
    </row>
    <row r="43" spans="2:88">
      <c r="B43" s="2" t="s">
        <v>38</v>
      </c>
      <c r="C43" s="1" t="s">
        <v>224</v>
      </c>
      <c r="D43" s="5">
        <v>1.5753787210445393E-5</v>
      </c>
      <c r="E43" s="5">
        <v>0</v>
      </c>
      <c r="F43" s="5">
        <v>0</v>
      </c>
      <c r="G43" s="5">
        <v>0</v>
      </c>
      <c r="H43" s="5">
        <v>1.6738035791499868E-4</v>
      </c>
      <c r="I43" s="5">
        <v>0</v>
      </c>
      <c r="J43" s="5">
        <v>4.7297164140866721E-4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1.5260658449389041E-3</v>
      </c>
      <c r="T43" s="5">
        <v>1.5464088214841552E-2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1.1721397044010182E-3</v>
      </c>
      <c r="AG43" s="5">
        <v>6.4229586607447899E-3</v>
      </c>
      <c r="AH43" s="5">
        <v>0</v>
      </c>
      <c r="AI43" s="5">
        <v>0</v>
      </c>
      <c r="AJ43" s="5">
        <v>2.7591602555743906E-2</v>
      </c>
      <c r="AK43" s="5">
        <v>0</v>
      </c>
      <c r="AL43" s="5">
        <v>1.072764053209097E-3</v>
      </c>
      <c r="AM43" s="5">
        <v>0</v>
      </c>
      <c r="AN43" s="5">
        <v>0.11511660084023044</v>
      </c>
      <c r="AO43" s="5">
        <v>0.27582193773639802</v>
      </c>
      <c r="AP43" s="5">
        <v>0</v>
      </c>
      <c r="AQ43" s="5">
        <v>2.5860675610150314E-3</v>
      </c>
      <c r="AR43" s="5">
        <v>0.13515470553078018</v>
      </c>
      <c r="AS43" s="5">
        <v>0.19148702155741312</v>
      </c>
      <c r="AT43" s="5">
        <v>5.1898656524139622E-2</v>
      </c>
      <c r="AU43" s="5">
        <v>5.7718751048059833E-2</v>
      </c>
      <c r="AV43" s="5">
        <v>6.5891984682424409E-2</v>
      </c>
      <c r="AW43" s="5">
        <v>6.9284064665127024E-3</v>
      </c>
      <c r="AX43" s="5">
        <v>1.4347202295552367E-2</v>
      </c>
      <c r="AY43" s="5">
        <v>4.215428740278083E-3</v>
      </c>
      <c r="AZ43" s="5">
        <v>3.366958967934771E-2</v>
      </c>
      <c r="BA43" s="5">
        <v>1.8742654487721395E-2</v>
      </c>
      <c r="BB43" s="5">
        <v>2.186992690152342E-2</v>
      </c>
      <c r="BC43" s="5">
        <v>9.8851722416375437E-2</v>
      </c>
      <c r="BD43" s="5">
        <v>1.9154641808198185E-2</v>
      </c>
      <c r="BE43" s="5">
        <v>7.9795722949249914E-3</v>
      </c>
      <c r="BF43" s="5">
        <v>9.9598349978289192E-3</v>
      </c>
      <c r="BG43" s="5">
        <v>2.8402911402995064E-2</v>
      </c>
      <c r="BH43" s="5">
        <v>1.75378357676765E-2</v>
      </c>
      <c r="BI43" s="5">
        <v>4.1844756763955535E-2</v>
      </c>
      <c r="BJ43" s="5">
        <v>0</v>
      </c>
      <c r="BK43" s="5">
        <v>7.0244450688395615E-3</v>
      </c>
      <c r="BL43" s="5">
        <v>0</v>
      </c>
      <c r="BM43" s="5">
        <v>0</v>
      </c>
      <c r="BN43" s="5">
        <v>0</v>
      </c>
      <c r="BO43" s="5">
        <v>0</v>
      </c>
      <c r="BP43" s="5">
        <v>0</v>
      </c>
      <c r="BQ43" s="5">
        <v>0</v>
      </c>
      <c r="BR43" s="5">
        <v>0</v>
      </c>
      <c r="BS43" s="5">
        <v>0</v>
      </c>
      <c r="BT43" s="5">
        <v>0</v>
      </c>
      <c r="BU43" s="5">
        <v>0</v>
      </c>
      <c r="BV43" s="5">
        <v>0</v>
      </c>
      <c r="BW43" s="5">
        <v>0</v>
      </c>
      <c r="BX43" s="5">
        <v>3.5913481159025981E-3</v>
      </c>
      <c r="BY43" s="5">
        <v>0</v>
      </c>
      <c r="BZ43" s="5">
        <v>0</v>
      </c>
      <c r="CA43" s="5">
        <v>0</v>
      </c>
      <c r="CB43" s="5">
        <v>0</v>
      </c>
      <c r="CC43" s="5">
        <v>0</v>
      </c>
      <c r="CD43" s="5">
        <v>0</v>
      </c>
      <c r="CE43" s="5">
        <v>0</v>
      </c>
      <c r="CF43" s="5">
        <v>1.4163510401633199E-4</v>
      </c>
      <c r="CG43" s="5">
        <v>2.9392745870319205E-5</v>
      </c>
      <c r="CH43" s="5">
        <v>0</v>
      </c>
      <c r="CI43" s="5">
        <v>3.8744154976619906E-3</v>
      </c>
      <c r="CJ43" s="5">
        <v>9.3087034195739968E-3</v>
      </c>
    </row>
    <row r="44" spans="2:88">
      <c r="B44" s="2" t="s">
        <v>39</v>
      </c>
      <c r="C44" s="1" t="s">
        <v>225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1.9707151725361133E-5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2.9868538693334216E-2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2.1297440047706264E-5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9.1276568001043157E-5</v>
      </c>
      <c r="AK44" s="5">
        <v>3.595828838547285E-4</v>
      </c>
      <c r="AL44" s="5">
        <v>3.9845521976337891E-4</v>
      </c>
      <c r="AM44" s="5">
        <v>0</v>
      </c>
      <c r="AN44" s="5">
        <v>0</v>
      </c>
      <c r="AO44" s="5">
        <v>1.4547570555717196E-4</v>
      </c>
      <c r="AP44" s="5">
        <v>0</v>
      </c>
      <c r="AQ44" s="5">
        <v>2.2628091158881525E-3</v>
      </c>
      <c r="AR44" s="5">
        <v>0.11504068778446969</v>
      </c>
      <c r="AS44" s="5">
        <v>0.10448746150461945</v>
      </c>
      <c r="AT44" s="5">
        <v>5.0978467578676155E-2</v>
      </c>
      <c r="AU44" s="5">
        <v>5.3425897977663749E-2</v>
      </c>
      <c r="AV44" s="5">
        <v>7.3154628284695628E-2</v>
      </c>
      <c r="AW44" s="5">
        <v>1.6166281755196306E-2</v>
      </c>
      <c r="AX44" s="5">
        <v>1.2195121951219513E-2</v>
      </c>
      <c r="AY44" s="5">
        <v>2.0060561207754221E-4</v>
      </c>
      <c r="AZ44" s="5">
        <v>3.3889365068899585E-2</v>
      </c>
      <c r="BA44" s="5">
        <v>3.5258458937297678E-3</v>
      </c>
      <c r="BB44" s="5">
        <v>3.4439746494116352E-2</v>
      </c>
      <c r="BC44" s="5">
        <v>3.966050923614578E-2</v>
      </c>
      <c r="BD44" s="5">
        <v>3.4095262418592773E-2</v>
      </c>
      <c r="BE44" s="5">
        <v>4.4685604851579953E-3</v>
      </c>
      <c r="BF44" s="5">
        <v>2.4424663482414243E-3</v>
      </c>
      <c r="BG44" s="5">
        <v>7.9477955325023004E-4</v>
      </c>
      <c r="BH44" s="5">
        <v>1.7036000105649612E-3</v>
      </c>
      <c r="BI44" s="5">
        <v>5.2605074891481224E-3</v>
      </c>
      <c r="BJ44" s="5">
        <v>0</v>
      </c>
      <c r="BK44" s="5">
        <v>4.0741781399269454E-3</v>
      </c>
      <c r="BL44" s="5">
        <v>3.2120405634836874E-4</v>
      </c>
      <c r="BM44" s="5">
        <v>0</v>
      </c>
      <c r="BN44" s="5">
        <v>0</v>
      </c>
      <c r="BO44" s="5">
        <v>0</v>
      </c>
      <c r="BP44" s="5">
        <v>0</v>
      </c>
      <c r="BQ44" s="5">
        <v>0</v>
      </c>
      <c r="BR44" s="5">
        <v>0</v>
      </c>
      <c r="BS44" s="5">
        <v>3.8446540086010403E-5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5">
        <v>0</v>
      </c>
      <c r="BZ44" s="5">
        <v>0</v>
      </c>
      <c r="CA44" s="5">
        <v>7.6395166732451399E-6</v>
      </c>
      <c r="CB44" s="5">
        <v>0</v>
      </c>
      <c r="CC44" s="5">
        <v>0</v>
      </c>
      <c r="CD44" s="5">
        <v>4.1104054915017368E-6</v>
      </c>
      <c r="CE44" s="5">
        <v>1.5978907841649022E-5</v>
      </c>
      <c r="CF44" s="5">
        <v>1.5872899588037205E-4</v>
      </c>
      <c r="CG44" s="5">
        <v>2.6298772620811921E-5</v>
      </c>
      <c r="CH44" s="5">
        <v>0</v>
      </c>
      <c r="CI44" s="5">
        <v>3.9412157648630597E-3</v>
      </c>
      <c r="CJ44" s="5">
        <v>3.8697183356559118E-3</v>
      </c>
    </row>
    <row r="45" spans="2:88">
      <c r="B45" s="2" t="s">
        <v>40</v>
      </c>
      <c r="C45" s="1" t="s">
        <v>226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3.6854131348124126E-5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-6.726353388690449E-4</v>
      </c>
      <c r="X45" s="5">
        <v>0</v>
      </c>
      <c r="Y45" s="5">
        <v>2.7617951668584578E-2</v>
      </c>
      <c r="Z45" s="5">
        <v>1.3720244220347122E-4</v>
      </c>
      <c r="AA45" s="5">
        <v>0</v>
      </c>
      <c r="AB45" s="5">
        <v>0</v>
      </c>
      <c r="AC45" s="5">
        <v>1.9167696042935638E-4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1.8223234624145787E-3</v>
      </c>
      <c r="AJ45" s="5">
        <v>1.3039509714434738E-5</v>
      </c>
      <c r="AK45" s="5">
        <v>2.5170801869830997E-3</v>
      </c>
      <c r="AL45" s="5">
        <v>3.4328449702691107E-3</v>
      </c>
      <c r="AM45" s="5">
        <v>7.4494738600300653E-3</v>
      </c>
      <c r="AN45" s="5">
        <v>9.8110739352469129E-4</v>
      </c>
      <c r="AO45" s="5">
        <v>1.1638056444573757E-3</v>
      </c>
      <c r="AP45" s="5">
        <v>0.26871980676328505</v>
      </c>
      <c r="AQ45" s="5">
        <v>0.38677872959431064</v>
      </c>
      <c r="AR45" s="5">
        <v>-2.2987448852926301E-3</v>
      </c>
      <c r="AS45" s="5">
        <v>1.1548614166300044E-3</v>
      </c>
      <c r="AT45" s="5">
        <v>-2.7605668363904056E-4</v>
      </c>
      <c r="AU45" s="5">
        <v>-3.800963656079865E-4</v>
      </c>
      <c r="AV45" s="5">
        <v>1.4525287204542453E-3</v>
      </c>
      <c r="AW45" s="5">
        <v>0</v>
      </c>
      <c r="AX45" s="5">
        <v>2.3314203730272595E-3</v>
      </c>
      <c r="AY45" s="5">
        <v>9.0055654502918265E-3</v>
      </c>
      <c r="AZ45" s="5">
        <v>1.197775873057735E-2</v>
      </c>
      <c r="BA45" s="5">
        <v>1.919627208808429E-2</v>
      </c>
      <c r="BB45" s="5">
        <v>6.7412020434555312E-4</v>
      </c>
      <c r="BC45" s="5">
        <v>2.3964053919121319E-4</v>
      </c>
      <c r="BD45" s="5">
        <v>1.6600689567105094E-3</v>
      </c>
      <c r="BE45" s="5">
        <v>3.5110118097669966E-3</v>
      </c>
      <c r="BF45" s="5">
        <v>5.04776378636561E-3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5">
        <v>4.5886293764052676E-5</v>
      </c>
      <c r="BM45" s="5">
        <v>0</v>
      </c>
      <c r="BN45" s="5">
        <v>0</v>
      </c>
      <c r="BO45" s="5">
        <v>0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5">
        <v>0</v>
      </c>
      <c r="BZ45" s="5">
        <v>0</v>
      </c>
      <c r="CA45" s="5">
        <v>0</v>
      </c>
      <c r="CB45" s="5">
        <v>0</v>
      </c>
      <c r="CC45" s="5">
        <v>0</v>
      </c>
      <c r="CD45" s="5">
        <v>1.3153297572805558E-4</v>
      </c>
      <c r="CE45" s="5">
        <v>0</v>
      </c>
      <c r="CF45" s="5">
        <v>0</v>
      </c>
      <c r="CG45" s="5">
        <v>0</v>
      </c>
      <c r="CH45" s="5">
        <v>0</v>
      </c>
      <c r="CI45" s="5">
        <v>1.8704074816299266E-3</v>
      </c>
      <c r="CJ45" s="5">
        <v>9.7983430621137479E-4</v>
      </c>
    </row>
    <row r="46" spans="2:88">
      <c r="B46" s="2" t="s">
        <v>41</v>
      </c>
      <c r="C46" s="1" t="s">
        <v>227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4.6554818921670896E-4</v>
      </c>
      <c r="N46" s="5">
        <v>1.0201785312429674E-3</v>
      </c>
      <c r="O46" s="5">
        <v>0</v>
      </c>
      <c r="P46" s="5">
        <v>1.3680730340527409E-3</v>
      </c>
      <c r="Q46" s="5">
        <v>2.4569420898749415E-5</v>
      </c>
      <c r="R46" s="5">
        <v>0</v>
      </c>
      <c r="S46" s="5">
        <v>1.6007683688170322E-4</v>
      </c>
      <c r="T46" s="5">
        <v>4.8014834928308886E-3</v>
      </c>
      <c r="U46" s="5">
        <v>2.7100679022568845E-4</v>
      </c>
      <c r="V46" s="5">
        <v>0</v>
      </c>
      <c r="W46" s="5">
        <v>1.5424224149928098E-3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8.9449248200366321E-4</v>
      </c>
      <c r="AD46" s="5">
        <v>0</v>
      </c>
      <c r="AE46" s="5">
        <v>0</v>
      </c>
      <c r="AF46" s="5">
        <v>7.1427263236937047E-4</v>
      </c>
      <c r="AG46" s="5">
        <v>5.8307709828037809E-3</v>
      </c>
      <c r="AH46" s="5">
        <v>5.2854122621564482E-3</v>
      </c>
      <c r="AI46" s="5">
        <v>0</v>
      </c>
      <c r="AJ46" s="5">
        <v>1.3039509714434738E-5</v>
      </c>
      <c r="AK46" s="5">
        <v>3.595828838547285E-4</v>
      </c>
      <c r="AL46" s="5">
        <v>1.2260160608103966E-3</v>
      </c>
      <c r="AM46" s="5">
        <v>0</v>
      </c>
      <c r="AN46" s="5">
        <v>0</v>
      </c>
      <c r="AO46" s="5">
        <v>1.4547570555717196E-4</v>
      </c>
      <c r="AP46" s="5">
        <v>9.0579710144927537E-4</v>
      </c>
      <c r="AQ46" s="5">
        <v>1.84257313722321E-2</v>
      </c>
      <c r="AR46" s="5">
        <v>0.1576134430600892</v>
      </c>
      <c r="AS46" s="5">
        <v>2.5516937967443906E-2</v>
      </c>
      <c r="AT46" s="5">
        <v>1.5980614686215571E-2</v>
      </c>
      <c r="AU46" s="5">
        <v>1.3169221137829651E-2</v>
      </c>
      <c r="AV46" s="5">
        <v>1.3072758484088207E-2</v>
      </c>
      <c r="AW46" s="5">
        <v>4.6189376443418013E-3</v>
      </c>
      <c r="AX46" s="5">
        <v>1.7934002869440458E-2</v>
      </c>
      <c r="AY46" s="5">
        <v>4.7359189770198136E-3</v>
      </c>
      <c r="AZ46" s="5">
        <v>3.217511703039494E-2</v>
      </c>
      <c r="BA46" s="5">
        <v>3.9505969195241138E-2</v>
      </c>
      <c r="BB46" s="5">
        <v>1.5720299731269087E-2</v>
      </c>
      <c r="BC46" s="5">
        <v>5.2521218172740889E-3</v>
      </c>
      <c r="BD46" s="5">
        <v>8.1726471714978922E-3</v>
      </c>
      <c r="BE46" s="5">
        <v>8.9371209703159905E-3</v>
      </c>
      <c r="BF46" s="5">
        <v>9.4984802431610938E-3</v>
      </c>
      <c r="BG46" s="5">
        <v>4.5407010792269725E-3</v>
      </c>
      <c r="BH46" s="5">
        <v>9.5612899817754411E-3</v>
      </c>
      <c r="BI46" s="5">
        <v>9.3078520565504554E-3</v>
      </c>
      <c r="BJ46" s="5">
        <v>1.4976785981728321E-4</v>
      </c>
      <c r="BK46" s="5">
        <v>0</v>
      </c>
      <c r="BL46" s="5">
        <v>2.7531776258431608E-4</v>
      </c>
      <c r="BM46" s="5">
        <v>0</v>
      </c>
      <c r="BN46" s="5">
        <v>1.1745962592312588E-5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4.0054474084755265E-5</v>
      </c>
      <c r="BV46" s="5">
        <v>0</v>
      </c>
      <c r="BW46" s="5">
        <v>0</v>
      </c>
      <c r="BX46" s="5">
        <v>2.7207182696231806E-5</v>
      </c>
      <c r="BY46" s="5">
        <v>0</v>
      </c>
      <c r="BZ46" s="5">
        <v>0</v>
      </c>
      <c r="CA46" s="5">
        <v>6.8755650059206254E-5</v>
      </c>
      <c r="CB46" s="5">
        <v>0</v>
      </c>
      <c r="CC46" s="5">
        <v>0</v>
      </c>
      <c r="CD46" s="5">
        <v>1.0317117783669358E-3</v>
      </c>
      <c r="CE46" s="5">
        <v>3.1158870291215596E-4</v>
      </c>
      <c r="CF46" s="5">
        <v>1.6849693408839495E-4</v>
      </c>
      <c r="CG46" s="5">
        <v>4.0531049568545431E-4</v>
      </c>
      <c r="CH46" s="5">
        <v>4.3848110146452689E-4</v>
      </c>
      <c r="CI46" s="5">
        <v>5.6112224448897794E-3</v>
      </c>
      <c r="CJ46" s="5">
        <v>3.8887000583660222E-3</v>
      </c>
    </row>
    <row r="47" spans="2:88">
      <c r="B47" s="2" t="s">
        <v>42</v>
      </c>
      <c r="C47" s="1" t="s">
        <v>228</v>
      </c>
      <c r="D47" s="5">
        <v>0</v>
      </c>
      <c r="E47" s="5">
        <v>0</v>
      </c>
      <c r="F47" s="5">
        <v>0</v>
      </c>
      <c r="G47" s="5">
        <v>1.808449074074074E-5</v>
      </c>
      <c r="H47" s="5">
        <v>8.3690178957499339E-5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1.8142041513259698E-4</v>
      </c>
      <c r="T47" s="5">
        <v>1.0596377363488857E-3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v>0</v>
      </c>
      <c r="AI47" s="5">
        <v>0</v>
      </c>
      <c r="AJ47" s="5">
        <v>2.4775068457426E-4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1.6162922256343946E-4</v>
      </c>
      <c r="AR47" s="5">
        <v>3.4940922256447978E-3</v>
      </c>
      <c r="AS47" s="5">
        <v>1.0998680158380994E-3</v>
      </c>
      <c r="AT47" s="5">
        <v>3.0672964848782285E-4</v>
      </c>
      <c r="AU47" s="5">
        <v>0</v>
      </c>
      <c r="AV47" s="5">
        <v>5.281922619833619E-4</v>
      </c>
      <c r="AW47" s="5">
        <v>0</v>
      </c>
      <c r="AX47" s="5">
        <v>0</v>
      </c>
      <c r="AY47" s="5">
        <v>0</v>
      </c>
      <c r="AZ47" s="5">
        <v>0</v>
      </c>
      <c r="BA47" s="5">
        <v>2.0618981834677005E-5</v>
      </c>
      <c r="BB47" s="5">
        <v>0</v>
      </c>
      <c r="BC47" s="5">
        <v>9.7653519720419368E-3</v>
      </c>
      <c r="BD47" s="5">
        <v>6.0017877665687648E-3</v>
      </c>
      <c r="BE47" s="5">
        <v>0</v>
      </c>
      <c r="BF47" s="5">
        <v>0</v>
      </c>
      <c r="BG47" s="5">
        <v>7.7892579268802817E-2</v>
      </c>
      <c r="BH47" s="5">
        <v>9.8610707588283456E-2</v>
      </c>
      <c r="BI47" s="5">
        <v>3.4289019939154571E-2</v>
      </c>
      <c r="BJ47" s="5">
        <v>0</v>
      </c>
      <c r="BK47" s="5">
        <v>0</v>
      </c>
      <c r="BL47" s="5">
        <v>0</v>
      </c>
      <c r="BM47" s="5">
        <v>0</v>
      </c>
      <c r="BN47" s="5">
        <v>0</v>
      </c>
      <c r="BO47" s="5">
        <v>0</v>
      </c>
      <c r="BP47" s="5">
        <v>0</v>
      </c>
      <c r="BQ47" s="5">
        <v>0</v>
      </c>
      <c r="BR47" s="5">
        <v>4.6063844488461008E-5</v>
      </c>
      <c r="BS47" s="5">
        <v>0</v>
      </c>
      <c r="BT47" s="5">
        <v>0</v>
      </c>
      <c r="BU47" s="5">
        <v>7.6103500761035003E-4</v>
      </c>
      <c r="BV47" s="5">
        <v>0</v>
      </c>
      <c r="BW47" s="5">
        <v>0</v>
      </c>
      <c r="BX47" s="5">
        <v>0</v>
      </c>
      <c r="BY47" s="5">
        <v>0</v>
      </c>
      <c r="BZ47" s="5">
        <v>0</v>
      </c>
      <c r="CA47" s="5">
        <v>0</v>
      </c>
      <c r="CB47" s="5">
        <v>0</v>
      </c>
      <c r="CC47" s="5">
        <v>0</v>
      </c>
      <c r="CD47" s="5">
        <v>0</v>
      </c>
      <c r="CE47" s="5">
        <v>0</v>
      </c>
      <c r="CF47" s="5">
        <v>1.5140304222435489E-4</v>
      </c>
      <c r="CG47" s="5">
        <v>5.414453186637748E-5</v>
      </c>
      <c r="CH47" s="5">
        <v>0</v>
      </c>
      <c r="CI47" s="5">
        <v>1.6700066800267202E-4</v>
      </c>
      <c r="CJ47" s="5">
        <v>6.9111231341022076E-3</v>
      </c>
    </row>
    <row r="48" spans="2:88">
      <c r="B48" s="2" t="s">
        <v>43</v>
      </c>
      <c r="C48" s="1" t="s">
        <v>229</v>
      </c>
      <c r="D48" s="5">
        <v>3.7178937816651121E-4</v>
      </c>
      <c r="E48" s="5">
        <v>2.7234688740519438E-4</v>
      </c>
      <c r="F48" s="5">
        <v>5.5404731564075574E-5</v>
      </c>
      <c r="G48" s="5">
        <v>9.4039351851851847E-4</v>
      </c>
      <c r="H48" s="5">
        <v>3.3476071582999736E-4</v>
      </c>
      <c r="I48" s="5">
        <v>0</v>
      </c>
      <c r="J48" s="5">
        <v>5.7939026072561734E-3</v>
      </c>
      <c r="K48" s="5">
        <v>0</v>
      </c>
      <c r="L48" s="5">
        <v>0</v>
      </c>
      <c r="M48" s="5">
        <v>3.701979451151049E-3</v>
      </c>
      <c r="N48" s="5">
        <v>1.6052809241617283E-2</v>
      </c>
      <c r="O48" s="5">
        <v>2.5994895547783343E-3</v>
      </c>
      <c r="P48" s="5">
        <v>9.6466688298590711E-5</v>
      </c>
      <c r="Q48" s="5">
        <v>1.597012358418712E-4</v>
      </c>
      <c r="R48" s="5">
        <v>1.128625710093676E-3</v>
      </c>
      <c r="S48" s="5">
        <v>1.3339736406808602E-3</v>
      </c>
      <c r="T48" s="5">
        <v>1.8709228782410013E-2</v>
      </c>
      <c r="U48" s="5">
        <v>2.1078305906442434E-4</v>
      </c>
      <c r="V48" s="5">
        <v>6.5657726272939167E-5</v>
      </c>
      <c r="W48" s="5">
        <v>6.9582966089901192E-5</v>
      </c>
      <c r="X48" s="5">
        <v>0</v>
      </c>
      <c r="Y48" s="5">
        <v>4.6029919447640967E-3</v>
      </c>
      <c r="Z48" s="5">
        <v>2.5382451807642176E-3</v>
      </c>
      <c r="AA48" s="5">
        <v>4.7312082323023241E-4</v>
      </c>
      <c r="AB48" s="5">
        <v>0</v>
      </c>
      <c r="AC48" s="5">
        <v>4.2168931294458405E-3</v>
      </c>
      <c r="AD48" s="5">
        <v>5.3418803418803424E-4</v>
      </c>
      <c r="AE48" s="5">
        <v>7.247689798876608E-4</v>
      </c>
      <c r="AF48" s="5">
        <v>1.8314682881265911E-3</v>
      </c>
      <c r="AG48" s="5">
        <v>9.0194738640245985E-3</v>
      </c>
      <c r="AH48" s="5">
        <v>6.3424947145877377E-3</v>
      </c>
      <c r="AI48" s="5">
        <v>2.733485193621868E-3</v>
      </c>
      <c r="AJ48" s="5">
        <v>5.2158038857738945E-4</v>
      </c>
      <c r="AK48" s="5">
        <v>2.1574973031283709E-3</v>
      </c>
      <c r="AL48" s="5">
        <v>9.1951204560779742E-4</v>
      </c>
      <c r="AM48" s="5">
        <v>0</v>
      </c>
      <c r="AN48" s="5">
        <v>0</v>
      </c>
      <c r="AO48" s="5">
        <v>1.8184463194646494E-3</v>
      </c>
      <c r="AP48" s="5">
        <v>3.0193236714975844E-4</v>
      </c>
      <c r="AQ48" s="5">
        <v>2.424438338451592E-3</v>
      </c>
      <c r="AR48" s="5">
        <v>1.6171670268033653E-2</v>
      </c>
      <c r="AS48" s="5">
        <v>1.5893092828860537E-2</v>
      </c>
      <c r="AT48" s="5">
        <v>6.0119011103613278E-3</v>
      </c>
      <c r="AU48" s="5">
        <v>1.0966898078277493E-2</v>
      </c>
      <c r="AV48" s="5">
        <v>1.1620229763633963E-2</v>
      </c>
      <c r="AW48" s="5">
        <v>2.0785219399538105E-2</v>
      </c>
      <c r="AX48" s="5">
        <v>7.1736011477761836E-3</v>
      </c>
      <c r="AY48" s="5">
        <v>5.8392498434462958E-3</v>
      </c>
      <c r="AZ48" s="5">
        <v>7.5822509395397902E-3</v>
      </c>
      <c r="BA48" s="5">
        <v>1.7443658632136747E-2</v>
      </c>
      <c r="BB48" s="5">
        <v>2.6001779310471334E-3</v>
      </c>
      <c r="BC48" s="5">
        <v>4.992511233150275E-3</v>
      </c>
      <c r="BD48" s="5">
        <v>4.2140211978036008E-3</v>
      </c>
      <c r="BE48" s="5">
        <v>5.4261091605489944E-3</v>
      </c>
      <c r="BF48" s="5">
        <v>2.2253582283977419E-3</v>
      </c>
      <c r="BG48" s="5">
        <v>9.9577511921693299E-3</v>
      </c>
      <c r="BH48" s="5">
        <v>1.895089934233116E-2</v>
      </c>
      <c r="BI48" s="5">
        <v>4.0244547009542992E-3</v>
      </c>
      <c r="BJ48" s="5">
        <v>3.7441964954320803E-5</v>
      </c>
      <c r="BK48" s="5">
        <v>2.8097780275358248E-4</v>
      </c>
      <c r="BL48" s="5">
        <v>2.7531776258431608E-4</v>
      </c>
      <c r="BM48" s="5">
        <v>2.8271748042181448E-5</v>
      </c>
      <c r="BN48" s="5">
        <v>8.0620015974509126E-4</v>
      </c>
      <c r="BO48" s="5">
        <v>7.1971182738431533E-6</v>
      </c>
      <c r="BP48" s="5">
        <v>1.6073810939835726E-5</v>
      </c>
      <c r="BQ48" s="5">
        <v>0</v>
      </c>
      <c r="BR48" s="5">
        <v>9.2127688976922017E-5</v>
      </c>
      <c r="BS48" s="5">
        <v>7.1400717302590752E-5</v>
      </c>
      <c r="BT48" s="5">
        <v>0</v>
      </c>
      <c r="BU48" s="5">
        <v>6.809260594408395E-4</v>
      </c>
      <c r="BV48" s="5">
        <v>4.136675767353355E-5</v>
      </c>
      <c r="BW48" s="5">
        <v>7.0821529745042496E-4</v>
      </c>
      <c r="BX48" s="5">
        <v>7.6180111549449059E-4</v>
      </c>
      <c r="BY48" s="5">
        <v>9.215655555657951E-6</v>
      </c>
      <c r="BZ48" s="5">
        <v>0</v>
      </c>
      <c r="CA48" s="5">
        <v>4.02347878124244E-4</v>
      </c>
      <c r="CB48" s="5">
        <v>3.1885518235327878E-5</v>
      </c>
      <c r="CC48" s="5">
        <v>2.3977365367093464E-5</v>
      </c>
      <c r="CD48" s="5">
        <v>7.8097704338532994E-5</v>
      </c>
      <c r="CE48" s="5">
        <v>3.9148324212040107E-4</v>
      </c>
      <c r="CF48" s="5">
        <v>7.8631902574584312E-4</v>
      </c>
      <c r="CG48" s="5">
        <v>4.7492489379936823E-4</v>
      </c>
      <c r="CH48" s="5">
        <v>1.7539244058581075E-4</v>
      </c>
      <c r="CI48" s="5">
        <v>6.8470273881095526E-3</v>
      </c>
      <c r="CJ48" s="5">
        <v>2.4590766268834919E-3</v>
      </c>
    </row>
    <row r="49" spans="2:88">
      <c r="B49" s="2" t="s">
        <v>44</v>
      </c>
      <c r="C49" s="1" t="s">
        <v>230</v>
      </c>
      <c r="D49" s="5">
        <v>0</v>
      </c>
      <c r="E49" s="5">
        <v>0</v>
      </c>
      <c r="F49" s="5">
        <v>0</v>
      </c>
      <c r="G49" s="5">
        <v>4.1594328703703704E-4</v>
      </c>
      <c r="H49" s="5">
        <v>0</v>
      </c>
      <c r="I49" s="5">
        <v>0</v>
      </c>
      <c r="J49" s="5">
        <v>3.9611374967975874E-3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2.1343578250893761E-5</v>
      </c>
      <c r="T49" s="5">
        <v>5.6293254743534557E-4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1.811922449719152E-4</v>
      </c>
      <c r="AF49" s="5">
        <v>4.8167615977729346E-3</v>
      </c>
      <c r="AG49" s="5">
        <v>0</v>
      </c>
      <c r="AH49" s="5">
        <v>0</v>
      </c>
      <c r="AI49" s="5">
        <v>0</v>
      </c>
      <c r="AJ49" s="5">
        <v>0</v>
      </c>
      <c r="AK49" s="5">
        <v>1.0787486515641855E-3</v>
      </c>
      <c r="AL49" s="5">
        <v>1.072764053209097E-3</v>
      </c>
      <c r="AM49" s="5">
        <v>0</v>
      </c>
      <c r="AN49" s="5">
        <v>0</v>
      </c>
      <c r="AO49" s="5">
        <v>1.1638056444573757E-3</v>
      </c>
      <c r="AP49" s="5">
        <v>0</v>
      </c>
      <c r="AQ49" s="5">
        <v>9.6977533538063687E-4</v>
      </c>
      <c r="AR49" s="5">
        <v>4.9423015033791553E-4</v>
      </c>
      <c r="AS49" s="5">
        <v>3.2996040475142982E-4</v>
      </c>
      <c r="AT49" s="5">
        <v>0.16272007852279002</v>
      </c>
      <c r="AU49" s="5">
        <v>8.450436551855206E-2</v>
      </c>
      <c r="AV49" s="5">
        <v>1.2940710418592368E-2</v>
      </c>
      <c r="AW49" s="5">
        <v>3.2332563510392612E-2</v>
      </c>
      <c r="AX49" s="5">
        <v>8.7876614060258245E-3</v>
      </c>
      <c r="AY49" s="5">
        <v>2.2690121257959842E-3</v>
      </c>
      <c r="AZ49" s="5">
        <v>1.057119623744533E-2</v>
      </c>
      <c r="BA49" s="5">
        <v>7.2166436421369513E-4</v>
      </c>
      <c r="BB49" s="5">
        <v>4.5216498060184716E-3</v>
      </c>
      <c r="BC49" s="5">
        <v>3.4548177733399903E-2</v>
      </c>
      <c r="BD49" s="5">
        <v>8.6834376197165112E-3</v>
      </c>
      <c r="BE49" s="5">
        <v>2.2342802425789976E-3</v>
      </c>
      <c r="BF49" s="5">
        <v>0</v>
      </c>
      <c r="BG49" s="5">
        <v>1.2616079645277336E-2</v>
      </c>
      <c r="BH49" s="5">
        <v>8.5840310609862391E-4</v>
      </c>
      <c r="BI49" s="5">
        <v>3.9287334412625215E-3</v>
      </c>
      <c r="BJ49" s="5">
        <v>0</v>
      </c>
      <c r="BK49" s="5">
        <v>2.8097780275358248E-4</v>
      </c>
      <c r="BL49" s="5">
        <v>1.3765888129215804E-4</v>
      </c>
      <c r="BM49" s="5">
        <v>0</v>
      </c>
      <c r="BN49" s="5">
        <v>7.4747034678352835E-6</v>
      </c>
      <c r="BO49" s="5">
        <v>0</v>
      </c>
      <c r="BP49" s="5">
        <v>0</v>
      </c>
      <c r="BQ49" s="5">
        <v>0</v>
      </c>
      <c r="BR49" s="5">
        <v>0</v>
      </c>
      <c r="BS49" s="5">
        <v>1.6477088608290171E-5</v>
      </c>
      <c r="BT49" s="5">
        <v>0</v>
      </c>
      <c r="BU49" s="5">
        <v>1.6021789633902106E-4</v>
      </c>
      <c r="BV49" s="5">
        <v>1.2410027302060066E-4</v>
      </c>
      <c r="BW49" s="5">
        <v>4.2492917847025496E-4</v>
      </c>
      <c r="BX49" s="5">
        <v>2.1765746156985445E-4</v>
      </c>
      <c r="BY49" s="5">
        <v>0</v>
      </c>
      <c r="BZ49" s="5">
        <v>0</v>
      </c>
      <c r="CA49" s="5">
        <v>7.614051617667655E-4</v>
      </c>
      <c r="CB49" s="5">
        <v>0</v>
      </c>
      <c r="CC49" s="5">
        <v>0</v>
      </c>
      <c r="CD49" s="5">
        <v>0</v>
      </c>
      <c r="CE49" s="5">
        <v>0</v>
      </c>
      <c r="CF49" s="5">
        <v>1.7824045245089778E-2</v>
      </c>
      <c r="CG49" s="5">
        <v>6.1879464990145697E-6</v>
      </c>
      <c r="CH49" s="5">
        <v>0</v>
      </c>
      <c r="CI49" s="5">
        <v>5.177020708082832E-3</v>
      </c>
      <c r="CJ49" s="5">
        <v>3.7253018371421471E-3</v>
      </c>
    </row>
    <row r="50" spans="2:88">
      <c r="B50" s="2" t="s">
        <v>45</v>
      </c>
      <c r="C50" s="1" t="s">
        <v>231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0.14271500598092809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4.0139790314528204E-3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5">
        <v>0</v>
      </c>
      <c r="BZ50" s="5">
        <v>0</v>
      </c>
      <c r="CA50" s="5">
        <v>7.6395166732451389E-5</v>
      </c>
      <c r="CB50" s="5">
        <v>0</v>
      </c>
      <c r="CC50" s="5">
        <v>0</v>
      </c>
      <c r="CD50" s="5">
        <v>0</v>
      </c>
      <c r="CE50" s="5">
        <v>0</v>
      </c>
      <c r="CF50" s="5">
        <v>2.1838667848587189E-2</v>
      </c>
      <c r="CG50" s="5">
        <v>0</v>
      </c>
      <c r="CH50" s="5">
        <v>0</v>
      </c>
      <c r="CI50" s="5">
        <v>7.6820307281229121E-4</v>
      </c>
      <c r="CJ50" s="5">
        <v>2.4379858238722583E-3</v>
      </c>
    </row>
    <row r="51" spans="2:88">
      <c r="B51" s="2" t="s">
        <v>46</v>
      </c>
      <c r="C51" s="1" t="s">
        <v>232</v>
      </c>
      <c r="D51" s="5">
        <v>0</v>
      </c>
      <c r="E51" s="5">
        <v>0</v>
      </c>
      <c r="F51" s="5">
        <v>0</v>
      </c>
      <c r="G51" s="5">
        <v>3.5083912037037037E-3</v>
      </c>
      <c r="H51" s="5">
        <v>0</v>
      </c>
      <c r="I51" s="5">
        <v>0</v>
      </c>
      <c r="J51" s="5">
        <v>9.4594328281733442E-4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1.3329942383077989E-3</v>
      </c>
      <c r="Q51" s="5">
        <v>0</v>
      </c>
      <c r="R51" s="5">
        <v>0</v>
      </c>
      <c r="S51" s="5">
        <v>5.3358945627234407E-5</v>
      </c>
      <c r="T51" s="5">
        <v>4.8014834928308886E-3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7.325873152506364E-4</v>
      </c>
      <c r="AG51" s="5">
        <v>0</v>
      </c>
      <c r="AH51" s="5">
        <v>0</v>
      </c>
      <c r="AI51" s="5">
        <v>0</v>
      </c>
      <c r="AJ51" s="5">
        <v>0</v>
      </c>
      <c r="AK51" s="5">
        <v>2.876663070837828E-3</v>
      </c>
      <c r="AL51" s="5">
        <v>1.2260160608103966E-3</v>
      </c>
      <c r="AM51" s="5">
        <v>0</v>
      </c>
      <c r="AN51" s="5">
        <v>0</v>
      </c>
      <c r="AO51" s="5">
        <v>7.2737852778585971E-4</v>
      </c>
      <c r="AP51" s="5">
        <v>0</v>
      </c>
      <c r="AQ51" s="5">
        <v>1.7779214481978341E-3</v>
      </c>
      <c r="AR51" s="5">
        <v>3.9078663049974715E-4</v>
      </c>
      <c r="AS51" s="5">
        <v>6.5992080950285964E-4</v>
      </c>
      <c r="AT51" s="5">
        <v>3.2789399423348263E-2</v>
      </c>
      <c r="AU51" s="5">
        <v>1.6422398855239183E-2</v>
      </c>
      <c r="AV51" s="5">
        <v>3.9482371583256307E-2</v>
      </c>
      <c r="AW51" s="5">
        <v>4.6189376443418013E-3</v>
      </c>
      <c r="AX51" s="5">
        <v>1.1836441893830704E-2</v>
      </c>
      <c r="AY51" s="5">
        <v>2.5509443373644219E-3</v>
      </c>
      <c r="AZ51" s="5">
        <v>5.8240478231247669E-3</v>
      </c>
      <c r="BA51" s="5">
        <v>2.2206643435947134E-2</v>
      </c>
      <c r="BB51" s="5">
        <v>5.8377892525978848E-3</v>
      </c>
      <c r="BC51" s="5">
        <v>2.4163754368447328E-3</v>
      </c>
      <c r="BD51" s="5">
        <v>3.1924403013663645E-3</v>
      </c>
      <c r="BE51" s="5">
        <v>3.830194701563996E-3</v>
      </c>
      <c r="BF51" s="5">
        <v>0</v>
      </c>
      <c r="BG51" s="5">
        <v>1.0875930728687359E-4</v>
      </c>
      <c r="BH51" s="5">
        <v>1.0564961305829218E-4</v>
      </c>
      <c r="BI51" s="5">
        <v>4.3698835946246267E-5</v>
      </c>
      <c r="BJ51" s="5">
        <v>0</v>
      </c>
      <c r="BK51" s="5">
        <v>0</v>
      </c>
      <c r="BL51" s="5">
        <v>1.835451750562107E-4</v>
      </c>
      <c r="BM51" s="5">
        <v>0</v>
      </c>
      <c r="BN51" s="5">
        <v>2.1356295622386522E-6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1.654670306941342E-4</v>
      </c>
      <c r="BW51" s="5">
        <v>0</v>
      </c>
      <c r="BX51" s="5">
        <v>1.6324309617739082E-4</v>
      </c>
      <c r="BY51" s="5">
        <v>9.215655555657951E-6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4.5958149268747724E-3</v>
      </c>
      <c r="CG51" s="5">
        <v>3.0939732495072848E-6</v>
      </c>
      <c r="CH51" s="5">
        <v>0</v>
      </c>
      <c r="CI51" s="5">
        <v>2.6720106880427522E-4</v>
      </c>
      <c r="CJ51" s="5">
        <v>1.0332273390977087E-3</v>
      </c>
    </row>
    <row r="52" spans="2:88">
      <c r="B52" s="2" t="s">
        <v>47</v>
      </c>
      <c r="C52" s="1" t="s">
        <v>233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0.31639722863741337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5">
        <v>0</v>
      </c>
      <c r="BZ52" s="5">
        <v>0</v>
      </c>
      <c r="CA52" s="5">
        <v>0</v>
      </c>
      <c r="CB52" s="5">
        <v>0</v>
      </c>
      <c r="CC52" s="5">
        <v>0</v>
      </c>
      <c r="CD52" s="5">
        <v>0</v>
      </c>
      <c r="CE52" s="5">
        <v>0</v>
      </c>
      <c r="CF52" s="5">
        <v>4.2856828887700453E-3</v>
      </c>
      <c r="CG52" s="5">
        <v>1.2221194335553776E-4</v>
      </c>
      <c r="CH52" s="5">
        <v>4.1085679207226167E-2</v>
      </c>
      <c r="CI52" s="5">
        <v>1.6700066800267202E-4</v>
      </c>
      <c r="CJ52" s="5">
        <v>3.233553114301274E-4</v>
      </c>
    </row>
    <row r="53" spans="2:88">
      <c r="B53" s="2" t="s">
        <v>48</v>
      </c>
      <c r="C53" s="1" t="s">
        <v>234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3.2281205164992827E-3</v>
      </c>
      <c r="AY53" s="5">
        <v>0</v>
      </c>
      <c r="AZ53" s="5">
        <v>0</v>
      </c>
      <c r="BA53" s="5">
        <v>0</v>
      </c>
      <c r="BB53" s="5">
        <v>0</v>
      </c>
      <c r="BC53" s="5">
        <v>2.7958062905641539E-4</v>
      </c>
      <c r="BD53" s="5">
        <v>0</v>
      </c>
      <c r="BE53" s="5">
        <v>0</v>
      </c>
      <c r="BF53" s="5">
        <v>0</v>
      </c>
      <c r="BG53" s="5">
        <v>1.3176608382832762E-4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1.7825538904238657E-5</v>
      </c>
      <c r="CB53" s="5">
        <v>0</v>
      </c>
      <c r="CC53" s="5">
        <v>0</v>
      </c>
      <c r="CD53" s="5">
        <v>0</v>
      </c>
      <c r="CE53" s="5">
        <v>0</v>
      </c>
      <c r="CF53" s="5">
        <v>1.3675113491232055E-4</v>
      </c>
      <c r="CG53" s="5">
        <v>3.0939732495072848E-6</v>
      </c>
      <c r="CH53" s="5">
        <v>0</v>
      </c>
      <c r="CI53" s="5">
        <v>2.8056112224448897E-3</v>
      </c>
      <c r="CJ53" s="5">
        <v>2.7085031235479259E-5</v>
      </c>
    </row>
    <row r="54" spans="2:88">
      <c r="B54" s="2" t="s">
        <v>49</v>
      </c>
      <c r="C54" s="1" t="s">
        <v>235</v>
      </c>
      <c r="D54" s="5">
        <v>0</v>
      </c>
      <c r="E54" s="5">
        <v>0</v>
      </c>
      <c r="F54" s="5">
        <v>0</v>
      </c>
      <c r="G54" s="5">
        <v>5.4253472222222219E-5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5.7051714618735049E-3</v>
      </c>
      <c r="AU54" s="5">
        <v>1.263261450403014E-3</v>
      </c>
      <c r="AV54" s="5">
        <v>9.2433645847088343E-4</v>
      </c>
      <c r="AW54" s="5">
        <v>2.5404157043879907E-2</v>
      </c>
      <c r="AX54" s="5">
        <v>5.5774748923959831E-2</v>
      </c>
      <c r="AY54" s="5">
        <v>2.8873653705917594E-2</v>
      </c>
      <c r="AZ54" s="5">
        <v>1.874684072877519E-2</v>
      </c>
      <c r="BA54" s="5">
        <v>3.1340852388709044E-3</v>
      </c>
      <c r="BB54" s="5">
        <v>4.1501958158688818E-3</v>
      </c>
      <c r="BC54" s="5">
        <v>1.1223165252121817E-2</v>
      </c>
      <c r="BD54" s="5">
        <v>1.5323713446558549E-3</v>
      </c>
      <c r="BE54" s="5">
        <v>2.3938716884774978E-2</v>
      </c>
      <c r="BF54" s="5">
        <v>2.7138514980460271E-4</v>
      </c>
      <c r="BG54" s="5">
        <v>3.3882707270141389E-4</v>
      </c>
      <c r="BH54" s="5">
        <v>0</v>
      </c>
      <c r="BI54" s="5">
        <v>2.2182361485094536E-3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2.3031922244230504E-4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1.2146831510459772E-3</v>
      </c>
      <c r="CB54" s="5">
        <v>0</v>
      </c>
      <c r="CC54" s="5">
        <v>0</v>
      </c>
      <c r="CD54" s="5">
        <v>0</v>
      </c>
      <c r="CE54" s="5">
        <v>0</v>
      </c>
      <c r="CF54" s="5">
        <v>1.1518841131811E-2</v>
      </c>
      <c r="CG54" s="5">
        <v>0</v>
      </c>
      <c r="CH54" s="5">
        <v>0</v>
      </c>
      <c r="CI54" s="5">
        <v>2.1710086840347363E-3</v>
      </c>
      <c r="CJ54" s="5">
        <v>2.2581589771448959E-3</v>
      </c>
    </row>
    <row r="55" spans="2:88">
      <c r="B55" s="2" t="s">
        <v>50</v>
      </c>
      <c r="C55" s="1" t="s">
        <v>132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4.2067031400855135E-3</v>
      </c>
      <c r="AS55" s="5">
        <v>0</v>
      </c>
      <c r="AT55" s="5">
        <v>2.2605975093552541E-2</v>
      </c>
      <c r="AU55" s="5">
        <v>6.5175347396898859E-3</v>
      </c>
      <c r="AV55" s="5">
        <v>2.6409613099168095E-4</v>
      </c>
      <c r="AW55" s="5">
        <v>6.9284064665127024E-3</v>
      </c>
      <c r="AX55" s="5">
        <v>3.0846484935437589E-2</v>
      </c>
      <c r="AY55" s="5">
        <v>5.5030998988839285E-4</v>
      </c>
      <c r="AZ55" s="5">
        <v>9.5558339377156548E-2</v>
      </c>
      <c r="BA55" s="5">
        <v>2.0618981834677005E-5</v>
      </c>
      <c r="BB55" s="5">
        <v>6.9704946299676239E-4</v>
      </c>
      <c r="BC55" s="5">
        <v>1.5716425361957064E-2</v>
      </c>
      <c r="BD55" s="5">
        <v>2.9370450772570555E-3</v>
      </c>
      <c r="BE55" s="5">
        <v>7.3412065113309926E-3</v>
      </c>
      <c r="BF55" s="5">
        <v>0</v>
      </c>
      <c r="BG55" s="5">
        <v>2.9385928218857191E-3</v>
      </c>
      <c r="BH55" s="5">
        <v>1.0564961305829217E-3</v>
      </c>
      <c r="BI55" s="5">
        <v>3.8371739754703869E-3</v>
      </c>
      <c r="BJ55" s="5">
        <v>0</v>
      </c>
      <c r="BK55" s="5">
        <v>0</v>
      </c>
      <c r="BL55" s="5">
        <v>0</v>
      </c>
      <c r="BM55" s="5">
        <v>0</v>
      </c>
      <c r="BN55" s="5">
        <v>0</v>
      </c>
      <c r="BO55" s="5">
        <v>0</v>
      </c>
      <c r="BP55" s="5">
        <v>0</v>
      </c>
      <c r="BQ55" s="5">
        <v>0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5">
        <v>0</v>
      </c>
      <c r="BZ55" s="5">
        <v>0</v>
      </c>
      <c r="CA55" s="5">
        <v>1.1968576121417385E-4</v>
      </c>
      <c r="CB55" s="5">
        <v>0</v>
      </c>
      <c r="CC55" s="5">
        <v>0</v>
      </c>
      <c r="CD55" s="5">
        <v>0</v>
      </c>
      <c r="CE55" s="5">
        <v>0</v>
      </c>
      <c r="CF55" s="5">
        <v>4.6641904943309324E-3</v>
      </c>
      <c r="CG55" s="5">
        <v>0</v>
      </c>
      <c r="CH55" s="5">
        <v>0</v>
      </c>
      <c r="CI55" s="5">
        <v>1.4362057448229792E-3</v>
      </c>
      <c r="CJ55" s="5">
        <v>1.412972797526293E-3</v>
      </c>
    </row>
    <row r="56" spans="2:88">
      <c r="B56" s="2" t="s">
        <v>51</v>
      </c>
      <c r="C56" s="1" t="s">
        <v>236</v>
      </c>
      <c r="D56" s="5">
        <v>3.1507574420890782E-6</v>
      </c>
      <c r="E56" s="5">
        <v>1.2379403972963382E-4</v>
      </c>
      <c r="F56" s="5">
        <v>0</v>
      </c>
      <c r="G56" s="5">
        <v>0</v>
      </c>
      <c r="H56" s="5">
        <v>1.9527708423416513E-4</v>
      </c>
      <c r="I56" s="5">
        <v>0</v>
      </c>
      <c r="J56" s="5">
        <v>1.5765721380288906E-4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2.6309096808706557E-5</v>
      </c>
      <c r="Q56" s="5">
        <v>0</v>
      </c>
      <c r="R56" s="5">
        <v>0</v>
      </c>
      <c r="S56" s="5">
        <v>0</v>
      </c>
      <c r="T56" s="5">
        <v>5.6293254743534557E-4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7.325873152506364E-4</v>
      </c>
      <c r="AG56" s="5">
        <v>0</v>
      </c>
      <c r="AH56" s="5">
        <v>0</v>
      </c>
      <c r="AI56" s="5">
        <v>0</v>
      </c>
      <c r="AJ56" s="5">
        <v>5.2158038857738951E-5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1.1548614166300044E-3</v>
      </c>
      <c r="AT56" s="5">
        <v>1.7391571069259554E-2</v>
      </c>
      <c r="AU56" s="5">
        <v>4.3040323752669063E-3</v>
      </c>
      <c r="AV56" s="5">
        <v>3.9614419648752148E-4</v>
      </c>
      <c r="AW56" s="5">
        <v>0</v>
      </c>
      <c r="AX56" s="5">
        <v>0.20050215208034433</v>
      </c>
      <c r="AY56" s="5">
        <v>0.24999525594836303</v>
      </c>
      <c r="AZ56" s="5">
        <v>5.4548251686776114E-2</v>
      </c>
      <c r="BA56" s="5">
        <v>0.20045774139672984</v>
      </c>
      <c r="BB56" s="5">
        <v>3.1821225156148249E-2</v>
      </c>
      <c r="BC56" s="5">
        <v>5.1722416375436847E-3</v>
      </c>
      <c r="BD56" s="5">
        <v>3.1924403013663645E-3</v>
      </c>
      <c r="BE56" s="5">
        <v>5.4261091605489944E-3</v>
      </c>
      <c r="BF56" s="5">
        <v>1.5197568389057751E-3</v>
      </c>
      <c r="BG56" s="5">
        <v>5.6533924537772945E-3</v>
      </c>
      <c r="BH56" s="5">
        <v>8.3199070283405084E-3</v>
      </c>
      <c r="BI56" s="5">
        <v>3.1567206728788377E-3</v>
      </c>
      <c r="BJ56" s="5">
        <v>0</v>
      </c>
      <c r="BK56" s="5">
        <v>0</v>
      </c>
      <c r="BL56" s="5">
        <v>4.5886293764052676E-5</v>
      </c>
      <c r="BM56" s="5">
        <v>0</v>
      </c>
      <c r="BN56" s="5">
        <v>1.260021441720805E-4</v>
      </c>
      <c r="BO56" s="5">
        <v>0</v>
      </c>
      <c r="BP56" s="5">
        <v>0</v>
      </c>
      <c r="BQ56" s="5">
        <v>0</v>
      </c>
      <c r="BR56" s="5">
        <v>5.9882997834999308E-4</v>
      </c>
      <c r="BS56" s="5">
        <v>3.2954177216580342E-5</v>
      </c>
      <c r="BT56" s="5">
        <v>0</v>
      </c>
      <c r="BU56" s="5">
        <v>8.010894816951053E-5</v>
      </c>
      <c r="BV56" s="5">
        <v>0</v>
      </c>
      <c r="BW56" s="5">
        <v>0</v>
      </c>
      <c r="BX56" s="5">
        <v>1.6324309617739082E-4</v>
      </c>
      <c r="BY56" s="5">
        <v>0</v>
      </c>
      <c r="BZ56" s="5">
        <v>2.0393180520433967E-4</v>
      </c>
      <c r="CA56" s="5">
        <v>4.02347878124244E-4</v>
      </c>
      <c r="CB56" s="5">
        <v>2.2001007582376236E-4</v>
      </c>
      <c r="CC56" s="5">
        <v>0</v>
      </c>
      <c r="CD56" s="5">
        <v>4.1104054915017368E-6</v>
      </c>
      <c r="CE56" s="5">
        <v>0</v>
      </c>
      <c r="CF56" s="5">
        <v>6.9010483439681759E-3</v>
      </c>
      <c r="CG56" s="5">
        <v>4.6409598742609274E-5</v>
      </c>
      <c r="CH56" s="5">
        <v>0</v>
      </c>
      <c r="CI56" s="5">
        <v>1.9271877087508351E-2</v>
      </c>
      <c r="CJ56" s="5">
        <v>1.3606676060584331E-2</v>
      </c>
    </row>
    <row r="57" spans="2:88">
      <c r="B57" s="2" t="s">
        <v>52</v>
      </c>
      <c r="C57" s="1" t="s">
        <v>237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0.39426401665581351</v>
      </c>
      <c r="BC57" s="5">
        <v>0</v>
      </c>
      <c r="BD57" s="5">
        <v>1.0598901800536331E-2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5">
        <v>0</v>
      </c>
      <c r="BM57" s="5">
        <v>0</v>
      </c>
      <c r="BN57" s="5">
        <v>0</v>
      </c>
      <c r="BO57" s="5">
        <v>0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5">
        <v>0</v>
      </c>
      <c r="BZ57" s="5">
        <v>0</v>
      </c>
      <c r="CA57" s="5">
        <v>1.0822648620430614E-3</v>
      </c>
      <c r="CB57" s="5">
        <v>0</v>
      </c>
      <c r="CC57" s="5">
        <v>0</v>
      </c>
      <c r="CD57" s="5">
        <v>0</v>
      </c>
      <c r="CE57" s="5">
        <v>0</v>
      </c>
      <c r="CF57" s="5">
        <v>5.8678446800145542E-2</v>
      </c>
      <c r="CG57" s="5">
        <v>0</v>
      </c>
      <c r="CH57" s="5">
        <v>0</v>
      </c>
      <c r="CI57" s="5">
        <v>2.4181696726786907E-2</v>
      </c>
      <c r="CJ57" s="5">
        <v>1.2347555120813669E-2</v>
      </c>
    </row>
    <row r="58" spans="2:88">
      <c r="B58" s="2" t="s">
        <v>53</v>
      </c>
      <c r="C58" s="1" t="s">
        <v>238</v>
      </c>
      <c r="D58" s="5">
        <v>0</v>
      </c>
      <c r="E58" s="5">
        <v>0</v>
      </c>
      <c r="F58" s="5">
        <v>0</v>
      </c>
      <c r="G58" s="5">
        <v>0</v>
      </c>
      <c r="H58" s="5">
        <v>2.4200410081876893E-2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0.15394907638542188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5">
        <v>0</v>
      </c>
      <c r="BM58" s="5">
        <v>0</v>
      </c>
      <c r="BN58" s="5">
        <v>0</v>
      </c>
      <c r="BO58" s="5">
        <v>0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5">
        <v>8.3633741888968993E-2</v>
      </c>
      <c r="BV58" s="5">
        <v>0</v>
      </c>
      <c r="BW58" s="5">
        <v>0</v>
      </c>
      <c r="BX58" s="5">
        <v>1.0066657597605768E-3</v>
      </c>
      <c r="BY58" s="5">
        <v>0</v>
      </c>
      <c r="BZ58" s="5">
        <v>0</v>
      </c>
      <c r="CA58" s="5">
        <v>4.6066285539668192E-3</v>
      </c>
      <c r="CB58" s="5">
        <v>9.5656554705983641E-5</v>
      </c>
      <c r="CC58" s="5">
        <v>0</v>
      </c>
      <c r="CD58" s="5">
        <v>0</v>
      </c>
      <c r="CE58" s="5">
        <v>0</v>
      </c>
      <c r="CF58" s="5">
        <v>0</v>
      </c>
      <c r="CG58" s="5">
        <v>4.6409598742609268E-6</v>
      </c>
      <c r="CH58" s="5">
        <v>0</v>
      </c>
      <c r="CI58" s="5">
        <v>2.3714094856379427E-3</v>
      </c>
      <c r="CJ58" s="5">
        <v>1.4965589799866041E-3</v>
      </c>
    </row>
    <row r="59" spans="2:88">
      <c r="B59" s="2" t="s">
        <v>54</v>
      </c>
      <c r="C59" s="1" t="s">
        <v>239</v>
      </c>
      <c r="D59" s="5">
        <v>0</v>
      </c>
      <c r="E59" s="5">
        <v>0</v>
      </c>
      <c r="F59" s="5">
        <v>5.5404731564075574E-5</v>
      </c>
      <c r="G59" s="5">
        <v>0</v>
      </c>
      <c r="H59" s="5">
        <v>0</v>
      </c>
      <c r="I59" s="5">
        <v>0</v>
      </c>
      <c r="J59" s="5">
        <v>5.9121455176083401E-5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5.2618193617413115E-5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3.9118529143304213E-5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2.2987448852926302E-5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4.585851730241858E-6</v>
      </c>
      <c r="BC59" s="5">
        <v>0</v>
      </c>
      <c r="BD59" s="5">
        <v>5.5293066019665431E-2</v>
      </c>
      <c r="BE59" s="5">
        <v>0</v>
      </c>
      <c r="BF59" s="5">
        <v>0</v>
      </c>
      <c r="BG59" s="5">
        <v>4.183050280264369E-6</v>
      </c>
      <c r="BH59" s="5">
        <v>1.3206201632286522E-5</v>
      </c>
      <c r="BI59" s="5">
        <v>6.2426908494637528E-6</v>
      </c>
      <c r="BJ59" s="5">
        <v>0</v>
      </c>
      <c r="BK59" s="5">
        <v>0</v>
      </c>
      <c r="BL59" s="5">
        <v>0</v>
      </c>
      <c r="BM59" s="5">
        <v>0</v>
      </c>
      <c r="BN59" s="5">
        <v>0</v>
      </c>
      <c r="BO59" s="5">
        <v>0</v>
      </c>
      <c r="BP59" s="5">
        <v>0</v>
      </c>
      <c r="BQ59" s="5">
        <v>0</v>
      </c>
      <c r="BR59" s="5">
        <v>8.3375558524114421E-2</v>
      </c>
      <c r="BS59" s="5">
        <v>5.4923628694300573E-6</v>
      </c>
      <c r="BT59" s="5">
        <v>0</v>
      </c>
      <c r="BU59" s="5">
        <v>4.0054474084755265E-5</v>
      </c>
      <c r="BV59" s="5">
        <v>1.5595267642922147E-2</v>
      </c>
      <c r="BW59" s="5">
        <v>0</v>
      </c>
      <c r="BX59" s="5">
        <v>1.0882873078492722E-4</v>
      </c>
      <c r="BY59" s="5">
        <v>9.215655555657951E-6</v>
      </c>
      <c r="BZ59" s="5">
        <v>0</v>
      </c>
      <c r="CA59" s="5">
        <v>2.869911763582424E-3</v>
      </c>
      <c r="CB59" s="5">
        <v>0</v>
      </c>
      <c r="CC59" s="5">
        <v>0</v>
      </c>
      <c r="CD59" s="5">
        <v>0</v>
      </c>
      <c r="CE59" s="5">
        <v>0</v>
      </c>
      <c r="CF59" s="5">
        <v>2.735022698246411E-4</v>
      </c>
      <c r="CG59" s="5">
        <v>6.1879464990145697E-6</v>
      </c>
      <c r="CH59" s="5">
        <v>0</v>
      </c>
      <c r="CI59" s="5">
        <v>7.6820307281229121E-4</v>
      </c>
      <c r="CJ59" s="5">
        <v>4.3458154625779222E-4</v>
      </c>
    </row>
    <row r="60" spans="2:88">
      <c r="B60" s="2" t="s">
        <v>55</v>
      </c>
      <c r="C60" s="1" t="s">
        <v>136</v>
      </c>
      <c r="D60" s="5">
        <v>0</v>
      </c>
      <c r="E60" s="5">
        <v>0</v>
      </c>
      <c r="F60" s="5">
        <v>3.3242838938445346E-4</v>
      </c>
      <c r="G60" s="5">
        <v>1.0850694444444444E-4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8.7696989362355197E-6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3.4791483044950596E-5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4.2594880095412528E-5</v>
      </c>
      <c r="AD60" s="5">
        <v>0</v>
      </c>
      <c r="AE60" s="5">
        <v>0</v>
      </c>
      <c r="AF60" s="5">
        <v>1.8314682881265909E-5</v>
      </c>
      <c r="AG60" s="5">
        <v>0</v>
      </c>
      <c r="AH60" s="5">
        <v>0</v>
      </c>
      <c r="AI60" s="5">
        <v>0</v>
      </c>
      <c r="AJ60" s="5">
        <v>0</v>
      </c>
      <c r="AK60" s="5">
        <v>0</v>
      </c>
      <c r="AL60" s="5">
        <v>3.0650401520259918E-5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1.7790319612293725E-3</v>
      </c>
      <c r="AU60" s="5">
        <v>2.7389296933516675E-3</v>
      </c>
      <c r="AV60" s="5">
        <v>0</v>
      </c>
      <c r="AW60" s="5">
        <v>0</v>
      </c>
      <c r="AX60" s="5">
        <v>1.6140602582496414E-3</v>
      </c>
      <c r="AY60" s="5">
        <v>3.9307856420599485E-4</v>
      </c>
      <c r="AZ60" s="5">
        <v>1.1648095646249533E-3</v>
      </c>
      <c r="BA60" s="5">
        <v>0</v>
      </c>
      <c r="BB60" s="5">
        <v>1.6509066228870687E-4</v>
      </c>
      <c r="BC60" s="5">
        <v>2.1967049425861208E-4</v>
      </c>
      <c r="BD60" s="5">
        <v>0</v>
      </c>
      <c r="BE60" s="5">
        <v>6.2559846792211937E-2</v>
      </c>
      <c r="BF60" s="5">
        <v>0</v>
      </c>
      <c r="BG60" s="5">
        <v>2.0915251401321845E-6</v>
      </c>
      <c r="BH60" s="5">
        <v>0</v>
      </c>
      <c r="BI60" s="5">
        <v>0</v>
      </c>
      <c r="BJ60" s="5">
        <v>0</v>
      </c>
      <c r="BK60" s="5">
        <v>3.7932003371733635E-3</v>
      </c>
      <c r="BL60" s="5">
        <v>7.3418070022484281E-4</v>
      </c>
      <c r="BM60" s="5">
        <v>7.3506544909671763E-4</v>
      </c>
      <c r="BN60" s="5">
        <v>7.7523353109263077E-4</v>
      </c>
      <c r="BO60" s="5">
        <v>1.4394236547686307E-5</v>
      </c>
      <c r="BP60" s="5">
        <v>1.6073810939835726E-5</v>
      </c>
      <c r="BQ60" s="5">
        <v>0</v>
      </c>
      <c r="BR60" s="5">
        <v>0</v>
      </c>
      <c r="BS60" s="5">
        <v>0</v>
      </c>
      <c r="BT60" s="5">
        <v>0</v>
      </c>
      <c r="BU60" s="5">
        <v>0</v>
      </c>
      <c r="BV60" s="5">
        <v>4.136675767353355E-5</v>
      </c>
      <c r="BW60" s="5">
        <v>0</v>
      </c>
      <c r="BX60" s="5">
        <v>0</v>
      </c>
      <c r="BY60" s="5">
        <v>9.215655555657951E-6</v>
      </c>
      <c r="BZ60" s="5">
        <v>4.0786361040867937E-5</v>
      </c>
      <c r="CA60" s="5">
        <v>1.6552286125364469E-4</v>
      </c>
      <c r="CB60" s="5">
        <v>1.2754207294131151E-4</v>
      </c>
      <c r="CC60" s="5">
        <v>2.8293291133170287E-3</v>
      </c>
      <c r="CD60" s="5">
        <v>2.3943111987997615E-3</v>
      </c>
      <c r="CE60" s="5">
        <v>2.9560979507050694E-4</v>
      </c>
      <c r="CF60" s="5">
        <v>1.6117098043237778E-4</v>
      </c>
      <c r="CG60" s="5">
        <v>2.3204799371304635E-4</v>
      </c>
      <c r="CH60" s="5">
        <v>0</v>
      </c>
      <c r="CI60" s="5">
        <v>3.2064128256513026E-3</v>
      </c>
      <c r="CJ60" s="5">
        <v>3.6797901043284322E-4</v>
      </c>
    </row>
    <row r="61" spans="2:88">
      <c r="B61" s="2" t="s">
        <v>56</v>
      </c>
      <c r="C61" s="1" t="s">
        <v>240</v>
      </c>
      <c r="D61" s="5">
        <v>1.5753787210445393E-5</v>
      </c>
      <c r="E61" s="5">
        <v>0</v>
      </c>
      <c r="F61" s="5">
        <v>0</v>
      </c>
      <c r="G61" s="5">
        <v>3.9785879629629627E-4</v>
      </c>
      <c r="H61" s="5">
        <v>2.7757242687570616E-3</v>
      </c>
      <c r="I61" s="5">
        <v>3.125E-2</v>
      </c>
      <c r="J61" s="5">
        <v>1.635693593204974E-3</v>
      </c>
      <c r="K61" s="5">
        <v>0</v>
      </c>
      <c r="L61" s="5">
        <v>0</v>
      </c>
      <c r="M61" s="5">
        <v>1.8920675069769989E-4</v>
      </c>
      <c r="N61" s="5">
        <v>4.8008401470257296E-4</v>
      </c>
      <c r="O61" s="5">
        <v>0</v>
      </c>
      <c r="P61" s="5">
        <v>8.7696989362355197E-6</v>
      </c>
      <c r="Q61" s="5">
        <v>4.1153780005405271E-3</v>
      </c>
      <c r="R61" s="5">
        <v>1.4784996802227154E-2</v>
      </c>
      <c r="S61" s="5">
        <v>8.7508670828664425E-4</v>
      </c>
      <c r="T61" s="5">
        <v>6.2915990595715093E-3</v>
      </c>
      <c r="U61" s="5">
        <v>1.5055932790316024E-5</v>
      </c>
      <c r="V61" s="5">
        <v>0</v>
      </c>
      <c r="W61" s="5">
        <v>3.4791483044950596E-5</v>
      </c>
      <c r="X61" s="5">
        <v>0</v>
      </c>
      <c r="Y61" s="5">
        <v>0</v>
      </c>
      <c r="Z61" s="5">
        <v>2.0580366330520683E-4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7.2884637285047262E-4</v>
      </c>
      <c r="AH61" s="5">
        <v>4.1226215644820298E-2</v>
      </c>
      <c r="AI61" s="5">
        <v>0</v>
      </c>
      <c r="AJ61" s="5">
        <v>0</v>
      </c>
      <c r="AK61" s="5">
        <v>1.7979144192736426E-3</v>
      </c>
      <c r="AL61" s="5">
        <v>3.0650401520259918E-5</v>
      </c>
      <c r="AM61" s="5">
        <v>0</v>
      </c>
      <c r="AN61" s="5">
        <v>0</v>
      </c>
      <c r="AO61" s="5">
        <v>1.0910677916787896E-3</v>
      </c>
      <c r="AP61" s="5">
        <v>0</v>
      </c>
      <c r="AQ61" s="5">
        <v>3.2325844512687894E-3</v>
      </c>
      <c r="AR61" s="5">
        <v>1.2643096869109467E-4</v>
      </c>
      <c r="AS61" s="5">
        <v>5.4993400791904974E-5</v>
      </c>
      <c r="AT61" s="5">
        <v>0</v>
      </c>
      <c r="AU61" s="5">
        <v>2.9066192664140142E-4</v>
      </c>
      <c r="AV61" s="5">
        <v>0</v>
      </c>
      <c r="AW61" s="5">
        <v>0</v>
      </c>
      <c r="AX61" s="5">
        <v>1.793400286944046E-4</v>
      </c>
      <c r="AY61" s="5">
        <v>8.1326599490895487E-6</v>
      </c>
      <c r="AZ61" s="5">
        <v>4.3955077910375595E-5</v>
      </c>
      <c r="BA61" s="5">
        <v>1.6495185467741604E-4</v>
      </c>
      <c r="BB61" s="5">
        <v>1.0088873806532087E-4</v>
      </c>
      <c r="BC61" s="5">
        <v>7.5886170743884177E-4</v>
      </c>
      <c r="BD61" s="5">
        <v>0</v>
      </c>
      <c r="BE61" s="5">
        <v>5.7452920523459947E-3</v>
      </c>
      <c r="BF61" s="5">
        <v>2.8088363004776379E-2</v>
      </c>
      <c r="BG61" s="5">
        <v>3.6957249226135698E-3</v>
      </c>
      <c r="BH61" s="5">
        <v>2.8261271493093157E-3</v>
      </c>
      <c r="BI61" s="5">
        <v>2.7467839737640515E-4</v>
      </c>
      <c r="BJ61" s="5">
        <v>3.7441964954320803E-5</v>
      </c>
      <c r="BK61" s="5">
        <v>0</v>
      </c>
      <c r="BL61" s="5">
        <v>0</v>
      </c>
      <c r="BM61" s="5">
        <v>3.6753272454835881E-4</v>
      </c>
      <c r="BN61" s="5">
        <v>6.4602794257719238E-4</v>
      </c>
      <c r="BO61" s="5">
        <v>0</v>
      </c>
      <c r="BP61" s="5">
        <v>0</v>
      </c>
      <c r="BQ61" s="5">
        <v>0</v>
      </c>
      <c r="BR61" s="5">
        <v>0</v>
      </c>
      <c r="BS61" s="5">
        <v>5.4923628694300573E-6</v>
      </c>
      <c r="BT61" s="5">
        <v>0</v>
      </c>
      <c r="BU61" s="5">
        <v>1.2016342225426579E-4</v>
      </c>
      <c r="BV61" s="5">
        <v>4.136675767353355E-5</v>
      </c>
      <c r="BW61" s="5">
        <v>1.4164305949008498E-4</v>
      </c>
      <c r="BX61" s="5">
        <v>2.7207182696231806E-5</v>
      </c>
      <c r="BY61" s="5">
        <v>1.133525633345928E-3</v>
      </c>
      <c r="BZ61" s="5">
        <v>2.3248225793294722E-3</v>
      </c>
      <c r="CA61" s="5">
        <v>5.3094640879053721E-3</v>
      </c>
      <c r="CB61" s="5">
        <v>4.7636964243579849E-3</v>
      </c>
      <c r="CC61" s="5">
        <v>2.1795425118687959E-2</v>
      </c>
      <c r="CD61" s="5">
        <v>6.1861602647101136E-4</v>
      </c>
      <c r="CE61" s="5">
        <v>4.2104422162745174E-3</v>
      </c>
      <c r="CF61" s="5">
        <v>3.8681035303770668E-3</v>
      </c>
      <c r="CG61" s="5">
        <v>3.239389992234127E-3</v>
      </c>
      <c r="CH61" s="5">
        <v>0.11518898535473121</v>
      </c>
      <c r="CI61" s="5">
        <v>4.0414161656646625E-3</v>
      </c>
      <c r="CJ61" s="5">
        <v>1.927588391000399E-3</v>
      </c>
    </row>
    <row r="62" spans="2:88">
      <c r="B62" s="2" t="s">
        <v>57</v>
      </c>
      <c r="C62" s="1" t="s">
        <v>241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5">
        <v>0</v>
      </c>
      <c r="BM62" s="5">
        <v>0</v>
      </c>
      <c r="BN62" s="5">
        <v>0</v>
      </c>
      <c r="BO62" s="5">
        <v>0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5">
        <v>0</v>
      </c>
      <c r="BZ62" s="5">
        <v>0</v>
      </c>
      <c r="CA62" s="5">
        <v>0</v>
      </c>
      <c r="CB62" s="5">
        <v>0</v>
      </c>
      <c r="CC62" s="5">
        <v>0</v>
      </c>
      <c r="CD62" s="5">
        <v>0</v>
      </c>
      <c r="CE62" s="5">
        <v>0</v>
      </c>
      <c r="CF62" s="5">
        <v>0</v>
      </c>
      <c r="CG62" s="5">
        <v>0</v>
      </c>
      <c r="CH62" s="5">
        <v>0</v>
      </c>
      <c r="CI62" s="5">
        <v>0</v>
      </c>
      <c r="CJ62" s="5">
        <v>0</v>
      </c>
    </row>
    <row r="63" spans="2:88">
      <c r="B63" s="2" t="s">
        <v>58</v>
      </c>
      <c r="C63" s="1" t="s">
        <v>139</v>
      </c>
      <c r="D63" s="5">
        <v>2.6088271620497566E-3</v>
      </c>
      <c r="E63" s="5">
        <v>3.1113568652047967E-3</v>
      </c>
      <c r="F63" s="5">
        <v>5.1526400354590281E-3</v>
      </c>
      <c r="G63" s="5">
        <v>4.1413483796296294E-3</v>
      </c>
      <c r="H63" s="5">
        <v>1.3948363159583222E-3</v>
      </c>
      <c r="I63" s="5">
        <v>0</v>
      </c>
      <c r="J63" s="5">
        <v>2.6210511794730307E-3</v>
      </c>
      <c r="K63" s="5">
        <v>0</v>
      </c>
      <c r="L63" s="5">
        <v>0</v>
      </c>
      <c r="M63" s="5">
        <v>2.6513840722769788E-3</v>
      </c>
      <c r="N63" s="5">
        <v>1.0201785312429674E-3</v>
      </c>
      <c r="O63" s="5">
        <v>1.7960109651195765E-3</v>
      </c>
      <c r="P63" s="5">
        <v>9.6466688298590711E-5</v>
      </c>
      <c r="Q63" s="5">
        <v>1.3636028598805925E-3</v>
      </c>
      <c r="R63" s="5">
        <v>1.0533839960874308E-3</v>
      </c>
      <c r="S63" s="5">
        <v>2.0383117229603545E-3</v>
      </c>
      <c r="T63" s="5">
        <v>2.2186165104804796E-3</v>
      </c>
      <c r="U63" s="5">
        <v>3.6435357352564779E-3</v>
      </c>
      <c r="V63" s="5">
        <v>4.1692656183316369E-3</v>
      </c>
      <c r="W63" s="5">
        <v>1.6004082200677275E-3</v>
      </c>
      <c r="X63" s="5">
        <v>5.446128710175184E-3</v>
      </c>
      <c r="Y63" s="5">
        <v>4.890678941311853E-3</v>
      </c>
      <c r="Z63" s="5">
        <v>5.9683062358509981E-3</v>
      </c>
      <c r="AA63" s="5">
        <v>4.1398072032645334E-3</v>
      </c>
      <c r="AB63" s="5">
        <v>1.6978327204444095E-2</v>
      </c>
      <c r="AC63" s="5">
        <v>2.2788260851045704E-3</v>
      </c>
      <c r="AD63" s="5">
        <v>2.136752136752137E-3</v>
      </c>
      <c r="AE63" s="5">
        <v>1.2139880413118318E-2</v>
      </c>
      <c r="AF63" s="5">
        <v>2.4724821889708978E-3</v>
      </c>
      <c r="AG63" s="5">
        <v>2.3687507117640359E-3</v>
      </c>
      <c r="AH63" s="5">
        <v>0</v>
      </c>
      <c r="AI63" s="5">
        <v>4.1002277904328022E-3</v>
      </c>
      <c r="AJ63" s="5">
        <v>2.7643760594601645E-3</v>
      </c>
      <c r="AK63" s="5">
        <v>7.19165767709457E-4</v>
      </c>
      <c r="AL63" s="5">
        <v>7.6319499785447191E-3</v>
      </c>
      <c r="AM63" s="5">
        <v>4.2091197594788712E-3</v>
      </c>
      <c r="AN63" s="5">
        <v>2.465346783728711E-3</v>
      </c>
      <c r="AO63" s="5">
        <v>3.4186790805935409E-3</v>
      </c>
      <c r="AP63" s="5">
        <v>2.4154589371980675E-3</v>
      </c>
      <c r="AQ63" s="5">
        <v>1.1314045579440763E-2</v>
      </c>
      <c r="AR63" s="5">
        <v>1.8504896326605672E-3</v>
      </c>
      <c r="AS63" s="5">
        <v>2.1447426308842939E-3</v>
      </c>
      <c r="AT63" s="5">
        <v>6.7480522667321026E-4</v>
      </c>
      <c r="AU63" s="5">
        <v>6.036824630244491E-4</v>
      </c>
      <c r="AV63" s="5">
        <v>9.2433645847088343E-4</v>
      </c>
      <c r="AW63" s="5">
        <v>0</v>
      </c>
      <c r="AX63" s="5">
        <v>2.152080344332855E-3</v>
      </c>
      <c r="AY63" s="5">
        <v>4.9067048359506939E-4</v>
      </c>
      <c r="AZ63" s="5">
        <v>1.3626074152216436E-3</v>
      </c>
      <c r="BA63" s="5">
        <v>1.6082805831048063E-3</v>
      </c>
      <c r="BB63" s="5">
        <v>1.6279773642358594E-3</v>
      </c>
      <c r="BC63" s="5">
        <v>2.2366450324513231E-3</v>
      </c>
      <c r="BD63" s="5">
        <v>9.5773209040990927E-3</v>
      </c>
      <c r="BE63" s="5">
        <v>1.5959144589849984E-3</v>
      </c>
      <c r="BF63" s="5">
        <v>1.5197568389057751E-3</v>
      </c>
      <c r="BG63" s="5">
        <v>2.1626369948966788E-3</v>
      </c>
      <c r="BH63" s="5">
        <v>1.1885581469057869E-3</v>
      </c>
      <c r="BI63" s="5">
        <v>2.9923298138429589E-3</v>
      </c>
      <c r="BJ63" s="5">
        <v>3.2462183615396135E-2</v>
      </c>
      <c r="BK63" s="5">
        <v>8.4293340826074748E-3</v>
      </c>
      <c r="BL63" s="5">
        <v>5.4375258110402426E-2</v>
      </c>
      <c r="BM63" s="5">
        <v>4.0145882219897655E-3</v>
      </c>
      <c r="BN63" s="5">
        <v>7.3348197315086516E-3</v>
      </c>
      <c r="BO63" s="5">
        <v>4.850857716570285E-3</v>
      </c>
      <c r="BP63" s="5">
        <v>2.9865140726214778E-2</v>
      </c>
      <c r="BQ63" s="5">
        <v>6.5780937612293769E-2</v>
      </c>
      <c r="BR63" s="5">
        <v>4.2378736929384125E-2</v>
      </c>
      <c r="BS63" s="5">
        <v>2.5100098313295361E-3</v>
      </c>
      <c r="BT63" s="5">
        <v>4.6669251425207137E-4</v>
      </c>
      <c r="BU63" s="5">
        <v>6.9694784907474161E-3</v>
      </c>
      <c r="BV63" s="5">
        <v>2.4820054604120131E-4</v>
      </c>
      <c r="BW63" s="5">
        <v>1.4589235127478754E-2</v>
      </c>
      <c r="BX63" s="5">
        <v>2.9737450686981363E-2</v>
      </c>
      <c r="BY63" s="5">
        <v>2.7646966666973853E-3</v>
      </c>
      <c r="BZ63" s="5">
        <v>4.4049269924137371E-3</v>
      </c>
      <c r="CA63" s="5">
        <v>1.6335833152955857E-2</v>
      </c>
      <c r="CB63" s="5">
        <v>1.6641051967017619E-2</v>
      </c>
      <c r="CC63" s="5">
        <v>1.5345513834939817E-2</v>
      </c>
      <c r="CD63" s="5">
        <v>4.8564440882093015E-3</v>
      </c>
      <c r="CE63" s="5">
        <v>7.1345823512962885E-3</v>
      </c>
      <c r="CF63" s="5">
        <v>4.0805561864015651E-3</v>
      </c>
      <c r="CG63" s="5">
        <v>6.2838596697492952E-3</v>
      </c>
      <c r="CH63" s="5">
        <v>0</v>
      </c>
      <c r="CI63" s="5">
        <v>1.5163660654642619E-2</v>
      </c>
      <c r="CJ63" s="5">
        <v>8.4054620295613142E-3</v>
      </c>
    </row>
    <row r="64" spans="2:88">
      <c r="B64" s="2" t="s">
        <v>59</v>
      </c>
      <c r="C64" s="1" t="s">
        <v>242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5">
        <v>0</v>
      </c>
      <c r="BM64" s="5">
        <v>0</v>
      </c>
      <c r="BN64" s="5">
        <v>0</v>
      </c>
      <c r="BO64" s="5">
        <v>0</v>
      </c>
      <c r="BP64" s="5">
        <v>0</v>
      </c>
      <c r="BQ64" s="5">
        <v>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5">
        <v>0</v>
      </c>
      <c r="BZ64" s="5">
        <v>0</v>
      </c>
      <c r="CA64" s="5">
        <v>0</v>
      </c>
      <c r="CB64" s="5">
        <v>0</v>
      </c>
      <c r="CC64" s="5">
        <v>0</v>
      </c>
      <c r="CD64" s="5">
        <v>0</v>
      </c>
      <c r="CE64" s="5">
        <v>0</v>
      </c>
      <c r="CF64" s="5">
        <v>0</v>
      </c>
      <c r="CG64" s="5">
        <v>0</v>
      </c>
      <c r="CH64" s="5">
        <v>0</v>
      </c>
      <c r="CI64" s="5">
        <v>0</v>
      </c>
      <c r="CJ64" s="5">
        <v>0</v>
      </c>
    </row>
    <row r="65" spans="2:88">
      <c r="B65" s="2" t="s">
        <v>60</v>
      </c>
      <c r="C65" s="1" t="s">
        <v>243</v>
      </c>
      <c r="D65" s="5">
        <v>1.1027651047311774E-3</v>
      </c>
      <c r="E65" s="5">
        <v>2.4841337305746519E-3</v>
      </c>
      <c r="F65" s="5">
        <v>2.515374813009031E-2</v>
      </c>
      <c r="G65" s="5">
        <v>3.851996527777778E-3</v>
      </c>
      <c r="H65" s="5">
        <v>2.3712217371291478E-3</v>
      </c>
      <c r="I65" s="5">
        <v>0.234375</v>
      </c>
      <c r="J65" s="5">
        <v>1.0365961807539957E-2</v>
      </c>
      <c r="K65" s="5">
        <v>0</v>
      </c>
      <c r="L65" s="5">
        <v>0</v>
      </c>
      <c r="M65" s="5">
        <v>8.6338027818371483E-3</v>
      </c>
      <c r="N65" s="5">
        <v>5.5209661690795893E-3</v>
      </c>
      <c r="O65" s="5">
        <v>5.5298232347102752E-3</v>
      </c>
      <c r="P65" s="5">
        <v>3.0167764340650184E-3</v>
      </c>
      <c r="Q65" s="5">
        <v>1.6633497948453355E-2</v>
      </c>
      <c r="R65" s="5">
        <v>1.0195252247846205E-2</v>
      </c>
      <c r="S65" s="5">
        <v>1.9059815378048128E-2</v>
      </c>
      <c r="T65" s="5">
        <v>9.9672174575317057E-3</v>
      </c>
      <c r="U65" s="5">
        <v>4.2849184721239407E-2</v>
      </c>
      <c r="V65" s="5">
        <v>1.6414431568234793E-2</v>
      </c>
      <c r="W65" s="5">
        <v>9.5676578373614131E-3</v>
      </c>
      <c r="X65" s="5">
        <v>5.6095125714804392E-2</v>
      </c>
      <c r="Y65" s="5">
        <v>0.17433831990794016</v>
      </c>
      <c r="Z65" s="5">
        <v>4.390478150511079E-2</v>
      </c>
      <c r="AA65" s="5">
        <v>2.8919510319947956E-2</v>
      </c>
      <c r="AB65" s="5">
        <v>3.4817306939989044E-2</v>
      </c>
      <c r="AC65" s="5">
        <v>1.9338075563317288E-2</v>
      </c>
      <c r="AD65" s="5">
        <v>6.9444444444444441E-3</v>
      </c>
      <c r="AE65" s="5">
        <v>1.0509150208371081E-2</v>
      </c>
      <c r="AF65" s="5">
        <v>2.7710115199355324E-2</v>
      </c>
      <c r="AG65" s="5">
        <v>2.794670310898531E-2</v>
      </c>
      <c r="AH65" s="5">
        <v>7.3995771670190271E-3</v>
      </c>
      <c r="AI65" s="5">
        <v>5.5125284738041E-2</v>
      </c>
      <c r="AJ65" s="5">
        <v>1.4265223627591602E-2</v>
      </c>
      <c r="AK65" s="5">
        <v>2.1574973031283712E-2</v>
      </c>
      <c r="AL65" s="5">
        <v>5.5201373137988105E-2</v>
      </c>
      <c r="AM65" s="5">
        <v>6.4172373475864367E-2</v>
      </c>
      <c r="AN65" s="5">
        <v>1.0968277527609368E-2</v>
      </c>
      <c r="AO65" s="5">
        <v>2.2621472214140237E-2</v>
      </c>
      <c r="AP65" s="5">
        <v>0.15187198067632851</v>
      </c>
      <c r="AQ65" s="5">
        <v>3.2810732180378215E-2</v>
      </c>
      <c r="AR65" s="5">
        <v>1.6872787458047905E-2</v>
      </c>
      <c r="AS65" s="5">
        <v>2.4527056753189617E-2</v>
      </c>
      <c r="AT65" s="5">
        <v>9.6619839273664188E-3</v>
      </c>
      <c r="AU65" s="5">
        <v>1.0441470749348805E-2</v>
      </c>
      <c r="AV65" s="5">
        <v>1.5713719794005019E-2</v>
      </c>
      <c r="AW65" s="5">
        <v>1.1547344110854504E-2</v>
      </c>
      <c r="AX65" s="5">
        <v>9.5050215208034427E-3</v>
      </c>
      <c r="AY65" s="5">
        <v>4.2064828143340845E-2</v>
      </c>
      <c r="AZ65" s="5">
        <v>7.8240038680468561E-3</v>
      </c>
      <c r="BA65" s="5">
        <v>1.6742613249757728E-2</v>
      </c>
      <c r="BB65" s="5">
        <v>1.1331639625427631E-2</v>
      </c>
      <c r="BC65" s="5">
        <v>1.1243135297054419E-2</v>
      </c>
      <c r="BD65" s="5">
        <v>1.1875877921082877E-2</v>
      </c>
      <c r="BE65" s="5">
        <v>5.106926268751995E-3</v>
      </c>
      <c r="BF65" s="5">
        <v>7.0288753799392098E-3</v>
      </c>
      <c r="BG65" s="5">
        <v>2.8967623190830753E-3</v>
      </c>
      <c r="BH65" s="5">
        <v>9.8650326193180319E-3</v>
      </c>
      <c r="BI65" s="5">
        <v>1.1401234388070634E-2</v>
      </c>
      <c r="BJ65" s="5">
        <v>9.3604912385802008E-4</v>
      </c>
      <c r="BK65" s="5">
        <v>1.7280134869345321E-2</v>
      </c>
      <c r="BL65" s="5">
        <v>0.10641031523883816</v>
      </c>
      <c r="BM65" s="5">
        <v>7.5202849792202651E-3</v>
      </c>
      <c r="BN65" s="5">
        <v>1.256497652943111E-2</v>
      </c>
      <c r="BO65" s="5">
        <v>1.4790078052747679E-3</v>
      </c>
      <c r="BP65" s="5">
        <v>1.6644431228199894E-2</v>
      </c>
      <c r="BQ65" s="5">
        <v>1.495240552853136E-4</v>
      </c>
      <c r="BR65" s="5">
        <v>7.8032152563452944E-2</v>
      </c>
      <c r="BS65" s="5">
        <v>5.1902829116114045E-3</v>
      </c>
      <c r="BT65" s="5">
        <v>1.7447120148192823E-3</v>
      </c>
      <c r="BU65" s="5">
        <v>1.0814708002883922E-3</v>
      </c>
      <c r="BV65" s="5">
        <v>6.6186812277653679E-4</v>
      </c>
      <c r="BW65" s="5">
        <v>4.6175637393767704E-2</v>
      </c>
      <c r="BX65" s="5">
        <v>2.1765746156985444E-2</v>
      </c>
      <c r="BY65" s="5">
        <v>1.3390347522371004E-2</v>
      </c>
      <c r="BZ65" s="5">
        <v>9.5847948446039638E-3</v>
      </c>
      <c r="CA65" s="5">
        <v>1.3758769528514497E-2</v>
      </c>
      <c r="CB65" s="5">
        <v>1.2582025495660381E-2</v>
      </c>
      <c r="CC65" s="5">
        <v>6.9630269026039415E-2</v>
      </c>
      <c r="CD65" s="5">
        <v>1.4228168608833261E-2</v>
      </c>
      <c r="CE65" s="5">
        <v>2.2769943674349857E-3</v>
      </c>
      <c r="CF65" s="5">
        <v>7.4993345592095787E-3</v>
      </c>
      <c r="CG65" s="5">
        <v>1.485261858425972E-2</v>
      </c>
      <c r="CH65" s="5">
        <v>0</v>
      </c>
      <c r="CI65" s="5">
        <v>2.3446893787575151E-2</v>
      </c>
      <c r="CJ65" s="5">
        <v>1.2636610126293949E-2</v>
      </c>
    </row>
    <row r="66" spans="2:88">
      <c r="B66" s="2" t="s">
        <v>61</v>
      </c>
      <c r="C66" s="1" t="s">
        <v>244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3.9414303450722265E-5</v>
      </c>
      <c r="K66" s="5">
        <v>0</v>
      </c>
      <c r="L66" s="5">
        <v>0</v>
      </c>
      <c r="M66" s="5">
        <v>2.8629968855573012E-4</v>
      </c>
      <c r="N66" s="5">
        <v>9.0015752756732433E-5</v>
      </c>
      <c r="O66" s="5">
        <v>0</v>
      </c>
      <c r="P66" s="5">
        <v>0</v>
      </c>
      <c r="Q66" s="5">
        <v>9.827768359499766E-5</v>
      </c>
      <c r="R66" s="5">
        <v>0</v>
      </c>
      <c r="S66" s="5">
        <v>0</v>
      </c>
      <c r="T66" s="5">
        <v>1.3245471704361072E-4</v>
      </c>
      <c r="U66" s="5">
        <v>2.7100679022568845E-4</v>
      </c>
      <c r="V66" s="5">
        <v>2.9545976822822624E-4</v>
      </c>
      <c r="W66" s="5">
        <v>3.71109152479473E-4</v>
      </c>
      <c r="X66" s="5">
        <v>3.6307524734501223E-4</v>
      </c>
      <c r="Y66" s="5">
        <v>5.7537399309551208E-4</v>
      </c>
      <c r="Z66" s="5">
        <v>1.3720244220347122E-4</v>
      </c>
      <c r="AA66" s="5">
        <v>1.7742030871133717E-4</v>
      </c>
      <c r="AB66" s="5">
        <v>2.3472341757295988E-4</v>
      </c>
      <c r="AC66" s="5">
        <v>5.7503088128806913E-4</v>
      </c>
      <c r="AD66" s="5">
        <v>0</v>
      </c>
      <c r="AE66" s="5">
        <v>0</v>
      </c>
      <c r="AF66" s="5">
        <v>1.648321459313932E-4</v>
      </c>
      <c r="AG66" s="5">
        <v>2.277644915157727E-4</v>
      </c>
      <c r="AH66" s="5">
        <v>0</v>
      </c>
      <c r="AI66" s="5">
        <v>3.1890660592255125E-3</v>
      </c>
      <c r="AJ66" s="5">
        <v>3.9118529143304213E-5</v>
      </c>
      <c r="AK66" s="5">
        <v>0</v>
      </c>
      <c r="AL66" s="5">
        <v>6.1300803040519836E-5</v>
      </c>
      <c r="AM66" s="5">
        <v>3.3405712376816434E-5</v>
      </c>
      <c r="AN66" s="5">
        <v>7.5469799501899328E-5</v>
      </c>
      <c r="AO66" s="5">
        <v>1.4547570555717196E-4</v>
      </c>
      <c r="AP66" s="5">
        <v>0</v>
      </c>
      <c r="AQ66" s="5">
        <v>1.6162922256343946E-4</v>
      </c>
      <c r="AR66" s="5">
        <v>6.8962346558778902E-5</v>
      </c>
      <c r="AS66" s="5">
        <v>5.4993400791904972E-4</v>
      </c>
      <c r="AT66" s="5">
        <v>3.0672964848782285E-4</v>
      </c>
      <c r="AU66" s="5">
        <v>1.4533096332070071E-4</v>
      </c>
      <c r="AV66" s="5">
        <v>1.3204806549584047E-4</v>
      </c>
      <c r="AW66" s="5">
        <v>0</v>
      </c>
      <c r="AX66" s="5">
        <v>3.586800573888092E-4</v>
      </c>
      <c r="AY66" s="5">
        <v>9.1085791429802948E-4</v>
      </c>
      <c r="AZ66" s="5">
        <v>2.6373046746225358E-4</v>
      </c>
      <c r="BA66" s="5">
        <v>3.0928472752015507E-4</v>
      </c>
      <c r="BB66" s="5">
        <v>2.0177747613064174E-4</v>
      </c>
      <c r="BC66" s="5">
        <v>4.5931103344982527E-4</v>
      </c>
      <c r="BD66" s="5">
        <v>0</v>
      </c>
      <c r="BE66" s="5">
        <v>0</v>
      </c>
      <c r="BF66" s="5">
        <v>5.427702996092054E-5</v>
      </c>
      <c r="BG66" s="5">
        <v>5.7307788839621853E-4</v>
      </c>
      <c r="BH66" s="5">
        <v>2.905364359103035E-4</v>
      </c>
      <c r="BI66" s="5">
        <v>1.3317740478856007E-4</v>
      </c>
      <c r="BJ66" s="5">
        <v>3.7441964954320803E-5</v>
      </c>
      <c r="BK66" s="5">
        <v>7.7268895757235181E-3</v>
      </c>
      <c r="BL66" s="5">
        <v>5.047492314045795E-4</v>
      </c>
      <c r="BM66" s="5">
        <v>5.0889146475926604E-4</v>
      </c>
      <c r="BN66" s="5">
        <v>1.4949406935670567E-5</v>
      </c>
      <c r="BO66" s="5">
        <v>1.2954812892917677E-4</v>
      </c>
      <c r="BP66" s="5">
        <v>3.6166074614630384E-4</v>
      </c>
      <c r="BQ66" s="5">
        <v>2.4116783110534452E-6</v>
      </c>
      <c r="BR66" s="5">
        <v>4.6063844488461008E-5</v>
      </c>
      <c r="BS66" s="5">
        <v>1.3730907173575144E-4</v>
      </c>
      <c r="BT66" s="5">
        <v>5.0259193842530766E-5</v>
      </c>
      <c r="BU66" s="5">
        <v>1.2016342225426579E-4</v>
      </c>
      <c r="BV66" s="5">
        <v>2.4820054604120131E-4</v>
      </c>
      <c r="BW66" s="5">
        <v>1.4164305949008498E-4</v>
      </c>
      <c r="BX66" s="5">
        <v>2.4486464426608625E-4</v>
      </c>
      <c r="BY66" s="5">
        <v>5.1607671111684528E-4</v>
      </c>
      <c r="BZ66" s="5">
        <v>3.2629088832694349E-4</v>
      </c>
      <c r="CA66" s="5">
        <v>1.9862743350437361E-4</v>
      </c>
      <c r="CB66" s="5">
        <v>8.7366319964798391E-4</v>
      </c>
      <c r="CC66" s="5">
        <v>1.1029588068862993E-3</v>
      </c>
      <c r="CD66" s="5">
        <v>8.0769467908009128E-4</v>
      </c>
      <c r="CE66" s="5">
        <v>4.7936723524947069E-4</v>
      </c>
      <c r="CF66" s="5">
        <v>1.7582288774441212E-4</v>
      </c>
      <c r="CG66" s="5">
        <v>1.331955483912886E-3</v>
      </c>
      <c r="CH66" s="5">
        <v>0</v>
      </c>
      <c r="CI66" s="5">
        <v>3.841015364061456E-3</v>
      </c>
      <c r="CJ66" s="5">
        <v>3.6664695971634425E-4</v>
      </c>
    </row>
    <row r="67" spans="2:88">
      <c r="B67" s="2" t="s">
        <v>62</v>
      </c>
      <c r="C67" s="1" t="s">
        <v>245</v>
      </c>
      <c r="D67" s="5">
        <v>3.4658331862979858E-5</v>
      </c>
      <c r="E67" s="5">
        <v>1.2874580131881916E-3</v>
      </c>
      <c r="F67" s="5">
        <v>5.5404731564075572E-4</v>
      </c>
      <c r="G67" s="5">
        <v>7.0529513888888888E-4</v>
      </c>
      <c r="H67" s="5">
        <v>9.7638542117082564E-5</v>
      </c>
      <c r="I67" s="5">
        <v>0</v>
      </c>
      <c r="J67" s="5">
        <v>6.5033600693691746E-4</v>
      </c>
      <c r="K67" s="5">
        <v>0</v>
      </c>
      <c r="L67" s="5">
        <v>0</v>
      </c>
      <c r="M67" s="5">
        <v>1.7875058815914279E-3</v>
      </c>
      <c r="N67" s="5">
        <v>9.1516015302677966E-4</v>
      </c>
      <c r="O67" s="5">
        <v>1.8905378580206069E-4</v>
      </c>
      <c r="P67" s="5">
        <v>1.5785458085223935E-4</v>
      </c>
      <c r="Q67" s="5">
        <v>4.6681899707623893E-4</v>
      </c>
      <c r="R67" s="5">
        <v>3.0096685602498023E-4</v>
      </c>
      <c r="S67" s="5">
        <v>3.8418440851608774E-4</v>
      </c>
      <c r="T67" s="5">
        <v>5.9604622669624818E-4</v>
      </c>
      <c r="U67" s="5">
        <v>8.7324410183832934E-4</v>
      </c>
      <c r="V67" s="5">
        <v>3.93946357637635E-4</v>
      </c>
      <c r="W67" s="5">
        <v>1.1597161014983532E-4</v>
      </c>
      <c r="X67" s="5">
        <v>1.5430698012163021E-3</v>
      </c>
      <c r="Y67" s="5">
        <v>1.7261219792865361E-3</v>
      </c>
      <c r="Z67" s="5">
        <v>1.577828085339919E-3</v>
      </c>
      <c r="AA67" s="5">
        <v>2.4247442190549412E-3</v>
      </c>
      <c r="AB67" s="5">
        <v>1.643063923010719E-3</v>
      </c>
      <c r="AC67" s="5">
        <v>1.1926566426715508E-3</v>
      </c>
      <c r="AD67" s="5">
        <v>0</v>
      </c>
      <c r="AE67" s="5">
        <v>1.811922449719152E-4</v>
      </c>
      <c r="AF67" s="5">
        <v>6.0438453508177502E-4</v>
      </c>
      <c r="AG67" s="5">
        <v>3.6442318642523631E-4</v>
      </c>
      <c r="AH67" s="5">
        <v>0</v>
      </c>
      <c r="AI67" s="5">
        <v>0</v>
      </c>
      <c r="AJ67" s="5">
        <v>1.0431607771547789E-3</v>
      </c>
      <c r="AK67" s="5">
        <v>3.595828838547285E-4</v>
      </c>
      <c r="AL67" s="5">
        <v>1.1647152577698768E-3</v>
      </c>
      <c r="AM67" s="5">
        <v>5.0108568565224653E-4</v>
      </c>
      <c r="AN67" s="5">
        <v>3.7734899750949661E-4</v>
      </c>
      <c r="AO67" s="5">
        <v>4.3642711667151585E-4</v>
      </c>
      <c r="AP67" s="5">
        <v>6.0386473429951688E-4</v>
      </c>
      <c r="AQ67" s="5">
        <v>6.4651689025375784E-4</v>
      </c>
      <c r="AR67" s="5">
        <v>6.8962346558778902E-4</v>
      </c>
      <c r="AS67" s="5">
        <v>4.399472063352398E-4</v>
      </c>
      <c r="AT67" s="5">
        <v>4.6009447273173427E-4</v>
      </c>
      <c r="AU67" s="5">
        <v>3.3537914612469396E-4</v>
      </c>
      <c r="AV67" s="5">
        <v>3.9614419648752148E-4</v>
      </c>
      <c r="AW67" s="5">
        <v>0</v>
      </c>
      <c r="AX67" s="5">
        <v>7.173601147776184E-4</v>
      </c>
      <c r="AY67" s="5">
        <v>2.981975314666168E-4</v>
      </c>
      <c r="AZ67" s="5">
        <v>2.4175292850706577E-4</v>
      </c>
      <c r="BA67" s="5">
        <v>5.3609352770160211E-4</v>
      </c>
      <c r="BB67" s="5">
        <v>3.2559547284717193E-4</v>
      </c>
      <c r="BC67" s="5">
        <v>4.992511233150275E-4</v>
      </c>
      <c r="BD67" s="5">
        <v>7.6618567232792745E-4</v>
      </c>
      <c r="BE67" s="5">
        <v>6.3836578359399937E-4</v>
      </c>
      <c r="BF67" s="5">
        <v>6.2418584455058623E-4</v>
      </c>
      <c r="BG67" s="5">
        <v>7.090270225048105E-4</v>
      </c>
      <c r="BH67" s="5">
        <v>3.4336124243944957E-4</v>
      </c>
      <c r="BI67" s="5">
        <v>5.2230513440513398E-4</v>
      </c>
      <c r="BJ67" s="5">
        <v>5.9907143926913285E-4</v>
      </c>
      <c r="BK67" s="5">
        <v>1.5453779151447036E-3</v>
      </c>
      <c r="BL67" s="5">
        <v>5.047492314045795E-4</v>
      </c>
      <c r="BM67" s="5">
        <v>1.6114896384043426E-3</v>
      </c>
      <c r="BN67" s="5">
        <v>6.0438316611353862E-4</v>
      </c>
      <c r="BO67" s="5">
        <v>3.2746888145986346E-4</v>
      </c>
      <c r="BP67" s="5">
        <v>9.1620722357063633E-4</v>
      </c>
      <c r="BQ67" s="5">
        <v>9.6467132442137806E-6</v>
      </c>
      <c r="BR67" s="5">
        <v>3.4087244921461144E-3</v>
      </c>
      <c r="BS67" s="5">
        <v>9.2271696206424963E-4</v>
      </c>
      <c r="BT67" s="5">
        <v>3.8053389623630437E-4</v>
      </c>
      <c r="BU67" s="5">
        <v>2.4032684450853159E-4</v>
      </c>
      <c r="BV67" s="5">
        <v>2.0683378836766774E-4</v>
      </c>
      <c r="BW67" s="5">
        <v>1.1331444759206798E-3</v>
      </c>
      <c r="BX67" s="5">
        <v>1.8228812406475309E-3</v>
      </c>
      <c r="BY67" s="5">
        <v>8.6627162223184748E-4</v>
      </c>
      <c r="BZ67" s="5">
        <v>1.2643771922669059E-3</v>
      </c>
      <c r="CA67" s="5">
        <v>1.5279033346490278E-3</v>
      </c>
      <c r="CB67" s="5">
        <v>4.6042688331813459E-3</v>
      </c>
      <c r="CC67" s="5">
        <v>5.0592240924567213E-3</v>
      </c>
      <c r="CD67" s="5">
        <v>2.468298497646793E-3</v>
      </c>
      <c r="CE67" s="5">
        <v>9.747133783405904E-4</v>
      </c>
      <c r="CF67" s="5">
        <v>1.0060976354263583E-3</v>
      </c>
      <c r="CG67" s="5">
        <v>3.0289998112676317E-3</v>
      </c>
      <c r="CH67" s="5">
        <v>0</v>
      </c>
      <c r="CI67" s="5">
        <v>6.98062792251169E-3</v>
      </c>
      <c r="CJ67" s="5">
        <v>1.1272479188372618E-3</v>
      </c>
    </row>
    <row r="68" spans="2:88">
      <c r="B68" s="2" t="s">
        <v>63</v>
      </c>
      <c r="C68" s="1" t="s">
        <v>144</v>
      </c>
      <c r="D68" s="5">
        <v>0</v>
      </c>
      <c r="E68" s="5">
        <v>3.3011743927902353E-5</v>
      </c>
      <c r="F68" s="5">
        <v>4.4323785251260459E-4</v>
      </c>
      <c r="G68" s="5">
        <v>0</v>
      </c>
      <c r="H68" s="5">
        <v>0</v>
      </c>
      <c r="I68" s="5">
        <v>0</v>
      </c>
      <c r="J68" s="5">
        <v>9.0652897936661209E-4</v>
      </c>
      <c r="K68" s="5">
        <v>0</v>
      </c>
      <c r="L68" s="5">
        <v>0</v>
      </c>
      <c r="M68" s="5">
        <v>1.04561625385571E-4</v>
      </c>
      <c r="N68" s="5">
        <v>7.501312729727703E-5</v>
      </c>
      <c r="O68" s="5">
        <v>2.3631723225257586E-4</v>
      </c>
      <c r="P68" s="5">
        <v>2.6309096808706557E-5</v>
      </c>
      <c r="Q68" s="5">
        <v>9.582074150512272E-4</v>
      </c>
      <c r="R68" s="5">
        <v>3.0096685602498023E-4</v>
      </c>
      <c r="S68" s="5">
        <v>9.711328104156662E-4</v>
      </c>
      <c r="T68" s="5">
        <v>4.6359150965263749E-4</v>
      </c>
      <c r="U68" s="5">
        <v>1.9422153299507672E-3</v>
      </c>
      <c r="V68" s="5">
        <v>9.5203703095761796E-4</v>
      </c>
      <c r="W68" s="5">
        <v>6.726353388690449E-4</v>
      </c>
      <c r="X68" s="5">
        <v>7.5338113824090043E-3</v>
      </c>
      <c r="Y68" s="5">
        <v>4.3153049482163404E-3</v>
      </c>
      <c r="Z68" s="5">
        <v>1.7836317486451259E-3</v>
      </c>
      <c r="AA68" s="5">
        <v>3.7849665858418593E-3</v>
      </c>
      <c r="AB68" s="5">
        <v>5.2421563257961032E-3</v>
      </c>
      <c r="AC68" s="5">
        <v>1.5121182433871449E-3</v>
      </c>
      <c r="AD68" s="5">
        <v>0</v>
      </c>
      <c r="AE68" s="5">
        <v>0</v>
      </c>
      <c r="AF68" s="5">
        <v>4.2123770626911592E-4</v>
      </c>
      <c r="AG68" s="5">
        <v>3.6442318642523631E-4</v>
      </c>
      <c r="AH68" s="5">
        <v>0</v>
      </c>
      <c r="AI68" s="5">
        <v>0</v>
      </c>
      <c r="AJ68" s="5">
        <v>1.3561090103012127E-3</v>
      </c>
      <c r="AK68" s="5">
        <v>0</v>
      </c>
      <c r="AL68" s="5">
        <v>2.9730889474652118E-3</v>
      </c>
      <c r="AM68" s="5">
        <v>1.0021713713044931E-4</v>
      </c>
      <c r="AN68" s="5">
        <v>2.2640939850569796E-4</v>
      </c>
      <c r="AO68" s="5">
        <v>5.8190282222868783E-4</v>
      </c>
      <c r="AP68" s="5">
        <v>0</v>
      </c>
      <c r="AQ68" s="5">
        <v>8.0814611281719735E-4</v>
      </c>
      <c r="AR68" s="5">
        <v>2.643556618086525E-4</v>
      </c>
      <c r="AS68" s="5">
        <v>4.949406071271447E-4</v>
      </c>
      <c r="AT68" s="5">
        <v>3.9568124654929147E-3</v>
      </c>
      <c r="AU68" s="5">
        <v>8.2726856044091181E-4</v>
      </c>
      <c r="AV68" s="5">
        <v>2.2448171134292882E-3</v>
      </c>
      <c r="AW68" s="5">
        <v>0</v>
      </c>
      <c r="AX68" s="5">
        <v>1.4347202295552368E-3</v>
      </c>
      <c r="AY68" s="5">
        <v>2.1144915867632826E-4</v>
      </c>
      <c r="AZ68" s="5">
        <v>2.4175292850706579E-3</v>
      </c>
      <c r="BA68" s="5">
        <v>8.6599723705643413E-4</v>
      </c>
      <c r="BB68" s="5">
        <v>8.7589768047619486E-4</v>
      </c>
      <c r="BC68" s="5">
        <v>8.3874188716924611E-4</v>
      </c>
      <c r="BD68" s="5">
        <v>1.5323713446558549E-3</v>
      </c>
      <c r="BE68" s="5">
        <v>4.4685604851579953E-3</v>
      </c>
      <c r="BF68" s="5">
        <v>2.1710811984368216E-4</v>
      </c>
      <c r="BG68" s="5">
        <v>8.8471513427591396E-4</v>
      </c>
      <c r="BH68" s="5">
        <v>7.9237209793719127E-5</v>
      </c>
      <c r="BI68" s="5">
        <v>6.575634361435153E-4</v>
      </c>
      <c r="BJ68" s="5">
        <v>3.0702411262543057E-3</v>
      </c>
      <c r="BK68" s="5">
        <v>3.5122225344197807E-3</v>
      </c>
      <c r="BL68" s="5">
        <v>1.835451750562107E-4</v>
      </c>
      <c r="BM68" s="5">
        <v>0</v>
      </c>
      <c r="BN68" s="5">
        <v>7.8591167890382403E-4</v>
      </c>
      <c r="BO68" s="5">
        <v>5.5057954794900121E-4</v>
      </c>
      <c r="BP68" s="5">
        <v>1.8404513526111906E-3</v>
      </c>
      <c r="BQ68" s="5">
        <v>0</v>
      </c>
      <c r="BR68" s="5">
        <v>3.4041181076972682E-2</v>
      </c>
      <c r="BS68" s="5">
        <v>9.9411767936684044E-4</v>
      </c>
      <c r="BT68" s="5">
        <v>0</v>
      </c>
      <c r="BU68" s="5">
        <v>3.6049026676279738E-4</v>
      </c>
      <c r="BV68" s="5">
        <v>7.8596839579713742E-4</v>
      </c>
      <c r="BW68" s="5">
        <v>1.1331444759206798E-3</v>
      </c>
      <c r="BX68" s="5">
        <v>1.2243232213304312E-3</v>
      </c>
      <c r="BY68" s="5">
        <v>7.464681000082941E-4</v>
      </c>
      <c r="BZ68" s="5">
        <v>2.2432498572477364E-3</v>
      </c>
      <c r="CA68" s="5">
        <v>2.0899171112440953E-2</v>
      </c>
      <c r="CB68" s="5">
        <v>2.783605741944124E-3</v>
      </c>
      <c r="CC68" s="5">
        <v>1.7023929410636359E-3</v>
      </c>
      <c r="CD68" s="5">
        <v>2.5381753910023223E-3</v>
      </c>
      <c r="CE68" s="5">
        <v>0</v>
      </c>
      <c r="CF68" s="5">
        <v>5.3235263233724782E-4</v>
      </c>
      <c r="CG68" s="5">
        <v>3.2270140992360979E-3</v>
      </c>
      <c r="CH68" s="5">
        <v>0</v>
      </c>
      <c r="CI68" s="5">
        <v>1.4228456913827655E-2</v>
      </c>
      <c r="CJ68" s="5">
        <v>2.0086214762540869E-3</v>
      </c>
    </row>
    <row r="69" spans="2:88">
      <c r="B69" s="2" t="s">
        <v>64</v>
      </c>
      <c r="C69" s="1" t="s">
        <v>246</v>
      </c>
      <c r="D69" s="5">
        <v>3.5773699997479397E-2</v>
      </c>
      <c r="E69" s="5">
        <v>3.7328029446475584E-2</v>
      </c>
      <c r="F69" s="5">
        <v>4.5598094077234197E-2</v>
      </c>
      <c r="G69" s="5">
        <v>2.2225839120370371E-2</v>
      </c>
      <c r="H69" s="5">
        <v>3.9445971015301354E-2</v>
      </c>
      <c r="I69" s="5">
        <v>0</v>
      </c>
      <c r="J69" s="5">
        <v>1.0917762055850069E-2</v>
      </c>
      <c r="K69" s="5">
        <v>0</v>
      </c>
      <c r="L69" s="5">
        <v>0</v>
      </c>
      <c r="M69" s="5">
        <v>6.9697792007010609E-2</v>
      </c>
      <c r="N69" s="5">
        <v>2.8685019878478733E-2</v>
      </c>
      <c r="O69" s="5">
        <v>6.75867284242367E-2</v>
      </c>
      <c r="P69" s="5">
        <v>4.2445342851379908E-3</v>
      </c>
      <c r="Q69" s="5">
        <v>4.2455959313038992E-2</v>
      </c>
      <c r="R69" s="5">
        <v>9.3638313080771973E-2</v>
      </c>
      <c r="S69" s="5">
        <v>6.6698682034043014E-2</v>
      </c>
      <c r="T69" s="5">
        <v>4.9670518891354015E-2</v>
      </c>
      <c r="U69" s="5">
        <v>1.5808729429831827E-2</v>
      </c>
      <c r="V69" s="5">
        <v>3.3551098125471912E-2</v>
      </c>
      <c r="W69" s="5">
        <v>2.9595954910237973E-2</v>
      </c>
      <c r="X69" s="5">
        <v>1.661069256603431E-2</v>
      </c>
      <c r="Y69" s="5">
        <v>2.0425776754890677E-2</v>
      </c>
      <c r="Z69" s="5">
        <v>1.7150305275433902E-2</v>
      </c>
      <c r="AA69" s="5">
        <v>2.2887219823762493E-2</v>
      </c>
      <c r="AB69" s="5">
        <v>2.9575150614192941E-2</v>
      </c>
      <c r="AC69" s="5">
        <v>2.3980917493717255E-2</v>
      </c>
      <c r="AD69" s="5">
        <v>2.6175213675213676E-2</v>
      </c>
      <c r="AE69" s="5">
        <v>6.7403515129552449E-2</v>
      </c>
      <c r="AF69" s="5">
        <v>3.5292393912199412E-2</v>
      </c>
      <c r="AG69" s="5">
        <v>7.2110238013893629E-2</v>
      </c>
      <c r="AH69" s="5">
        <v>9.7251585623678652E-2</v>
      </c>
      <c r="AI69" s="5">
        <v>3.735763097949886E-2</v>
      </c>
      <c r="AJ69" s="5">
        <v>4.8754726822271485E-2</v>
      </c>
      <c r="AK69" s="5">
        <v>2.8047464940668825E-2</v>
      </c>
      <c r="AL69" s="5">
        <v>4.3094464537485444E-2</v>
      </c>
      <c r="AM69" s="5">
        <v>7.5162852847836976E-3</v>
      </c>
      <c r="AN69" s="5">
        <v>1.0691554929435737E-2</v>
      </c>
      <c r="AO69" s="5">
        <v>3.5568810008728545E-2</v>
      </c>
      <c r="AP69" s="5">
        <v>2.1135265700483092E-2</v>
      </c>
      <c r="AQ69" s="5">
        <v>2.8931630838855665E-2</v>
      </c>
      <c r="AR69" s="5">
        <v>4.3239391292354372E-2</v>
      </c>
      <c r="AS69" s="5">
        <v>3.6735591728992524E-2</v>
      </c>
      <c r="AT69" s="5">
        <v>4.3555610085270841E-2</v>
      </c>
      <c r="AU69" s="5">
        <v>3.4488155526489365E-2</v>
      </c>
      <c r="AV69" s="5">
        <v>2.3240459527267925E-2</v>
      </c>
      <c r="AW69" s="5">
        <v>4.6189376443418015E-2</v>
      </c>
      <c r="AX69" s="5">
        <v>4.5911047345767578E-2</v>
      </c>
      <c r="AY69" s="5">
        <v>7.3277977027946528E-2</v>
      </c>
      <c r="AZ69" s="5">
        <v>5.3229599349464848E-2</v>
      </c>
      <c r="BA69" s="5">
        <v>1.9175653106249614E-2</v>
      </c>
      <c r="BB69" s="5">
        <v>4.9325421210481425E-2</v>
      </c>
      <c r="BC69" s="5">
        <v>3.8761857214178734E-2</v>
      </c>
      <c r="BD69" s="5">
        <v>2.5028731962712297E-2</v>
      </c>
      <c r="BE69" s="5">
        <v>6.1283115225023936E-2</v>
      </c>
      <c r="BF69" s="5">
        <v>5.012483716891012E-2</v>
      </c>
      <c r="BG69" s="5">
        <v>4.6492512339998328E-2</v>
      </c>
      <c r="BH69" s="5">
        <v>5.4303901111962177E-2</v>
      </c>
      <c r="BI69" s="5">
        <v>4.0825117258543125E-2</v>
      </c>
      <c r="BJ69" s="5">
        <v>8.4244421147221804E-3</v>
      </c>
      <c r="BK69" s="5">
        <v>2.7395335768474291E-2</v>
      </c>
      <c r="BL69" s="5">
        <v>8.8101684026981146E-3</v>
      </c>
      <c r="BM69" s="5">
        <v>1.0771536004071132E-2</v>
      </c>
      <c r="BN69" s="5">
        <v>1.6389889075400538E-2</v>
      </c>
      <c r="BO69" s="5">
        <v>3.5157922767723804E-3</v>
      </c>
      <c r="BP69" s="5">
        <v>1.2055358204876795E-3</v>
      </c>
      <c r="BQ69" s="5">
        <v>3.2075321537010821E-4</v>
      </c>
      <c r="BR69" s="5">
        <v>7.9229812520152931E-3</v>
      </c>
      <c r="BS69" s="5">
        <v>2.0859994178095358E-2</v>
      </c>
      <c r="BT69" s="5">
        <v>0.19792070535188616</v>
      </c>
      <c r="BU69" s="5">
        <v>1.0013618521188816E-2</v>
      </c>
      <c r="BV69" s="5">
        <v>6.3704806817241662E-3</v>
      </c>
      <c r="BW69" s="5">
        <v>6.9405099150141644E-3</v>
      </c>
      <c r="BX69" s="5">
        <v>9.7129642225547552E-3</v>
      </c>
      <c r="BY69" s="5">
        <v>4.147045000046078E-3</v>
      </c>
      <c r="BZ69" s="5">
        <v>5.9140223509258506E-3</v>
      </c>
      <c r="CA69" s="5">
        <v>8.9942576299672766E-3</v>
      </c>
      <c r="CB69" s="5">
        <v>1.0939921306540996E-2</v>
      </c>
      <c r="CC69" s="5">
        <v>4.7643024984414716E-2</v>
      </c>
      <c r="CD69" s="5">
        <v>3.892965041001295E-2</v>
      </c>
      <c r="CE69" s="5">
        <v>2.4863180601605882E-2</v>
      </c>
      <c r="CF69" s="5">
        <v>3.480072185063357E-2</v>
      </c>
      <c r="CG69" s="5">
        <v>3.7912001212837512E-2</v>
      </c>
      <c r="CH69" s="5">
        <v>0.20082434447075331</v>
      </c>
      <c r="CI69" s="5">
        <v>5.3941215764863062E-2</v>
      </c>
      <c r="CJ69" s="5">
        <v>3.4778512157071867E-2</v>
      </c>
    </row>
    <row r="70" spans="2:88">
      <c r="B70" s="2" t="s">
        <v>65</v>
      </c>
      <c r="C70" s="1" t="s">
        <v>146</v>
      </c>
      <c r="D70" s="5">
        <v>4.3508809517808084E-2</v>
      </c>
      <c r="E70" s="5">
        <v>3.3135537967631988E-2</v>
      </c>
      <c r="F70" s="5">
        <v>8.3771954124882267E-2</v>
      </c>
      <c r="G70" s="5">
        <v>1.5516493055555556E-2</v>
      </c>
      <c r="H70" s="5">
        <v>2.3265869750184815E-2</v>
      </c>
      <c r="I70" s="5">
        <v>4.6875E-2</v>
      </c>
      <c r="J70" s="5">
        <v>7.7449106280669255E-2</v>
      </c>
      <c r="K70" s="5">
        <v>0</v>
      </c>
      <c r="L70" s="5">
        <v>0</v>
      </c>
      <c r="M70" s="5">
        <v>9.8113658486794122E-3</v>
      </c>
      <c r="N70" s="5">
        <v>2.4559297877128499E-2</v>
      </c>
      <c r="O70" s="5">
        <v>1.9992437848567919E-2</v>
      </c>
      <c r="P70" s="5">
        <v>8.594304957510809E-3</v>
      </c>
      <c r="Q70" s="5">
        <v>3.3463551264096704E-2</v>
      </c>
      <c r="R70" s="5">
        <v>2.4378315338023399E-2</v>
      </c>
      <c r="S70" s="5">
        <v>3.9837788805293206E-2</v>
      </c>
      <c r="T70" s="5">
        <v>3.1689791052683866E-2</v>
      </c>
      <c r="U70" s="5">
        <v>1.8714524458362816E-2</v>
      </c>
      <c r="V70" s="5">
        <v>2.1864022848888744E-2</v>
      </c>
      <c r="W70" s="5">
        <v>2.5896460546458226E-2</v>
      </c>
      <c r="X70" s="5">
        <v>2.2873740582735773E-2</v>
      </c>
      <c r="Y70" s="5">
        <v>5.5523590333716913E-2</v>
      </c>
      <c r="Z70" s="5">
        <v>2.6137065239761267E-2</v>
      </c>
      <c r="AA70" s="5">
        <v>2.7914128570583712E-2</v>
      </c>
      <c r="AB70" s="5">
        <v>5.7898443001330102E-3</v>
      </c>
      <c r="AC70" s="5">
        <v>3.3330493674660303E-2</v>
      </c>
      <c r="AD70" s="5">
        <v>2.6175213675213676E-2</v>
      </c>
      <c r="AE70" s="5">
        <v>6.8853053089327773E-3</v>
      </c>
      <c r="AF70" s="5">
        <v>2.1519752385487444E-2</v>
      </c>
      <c r="AG70" s="5">
        <v>8.8122081767452454E-2</v>
      </c>
      <c r="AH70" s="5">
        <v>3.5940803382663845E-2</v>
      </c>
      <c r="AI70" s="5">
        <v>7.1526195899772216E-2</v>
      </c>
      <c r="AJ70" s="5">
        <v>4.6290259486243317E-2</v>
      </c>
      <c r="AK70" s="5">
        <v>2.624955052139518E-2</v>
      </c>
      <c r="AL70" s="5">
        <v>4.43511309998161E-2</v>
      </c>
      <c r="AM70" s="5">
        <v>1.6803073325538667E-2</v>
      </c>
      <c r="AN70" s="5">
        <v>7.0690045533445701E-3</v>
      </c>
      <c r="AO70" s="5">
        <v>1.5493162641838813E-2</v>
      </c>
      <c r="AP70" s="5">
        <v>4.679951690821256E-2</v>
      </c>
      <c r="AQ70" s="5">
        <v>2.1011798933247131E-2</v>
      </c>
      <c r="AR70" s="5">
        <v>4.5802491839455658E-2</v>
      </c>
      <c r="AS70" s="5">
        <v>2.4527056753189617E-2</v>
      </c>
      <c r="AT70" s="5">
        <v>3.0764983743328631E-2</v>
      </c>
      <c r="AU70" s="5">
        <v>1.9496707694715544E-2</v>
      </c>
      <c r="AV70" s="5">
        <v>4.872573616796514E-2</v>
      </c>
      <c r="AW70" s="5">
        <v>2.771362586605081E-2</v>
      </c>
      <c r="AX70" s="5">
        <v>4.0530846484935434E-2</v>
      </c>
      <c r="AY70" s="5">
        <v>2.4362738320822593E-2</v>
      </c>
      <c r="AZ70" s="5">
        <v>5.9734950880200435E-2</v>
      </c>
      <c r="BA70" s="5">
        <v>4.4351429926390233E-2</v>
      </c>
      <c r="BB70" s="5">
        <v>3.5283543212480853E-2</v>
      </c>
      <c r="BC70" s="5">
        <v>6.2486270594108835E-2</v>
      </c>
      <c r="BD70" s="5">
        <v>3.6138424211467249E-2</v>
      </c>
      <c r="BE70" s="5">
        <v>2.7130545802744974E-2</v>
      </c>
      <c r="BF70" s="5">
        <v>1.0692574902301346E-2</v>
      </c>
      <c r="BG70" s="5">
        <v>2.0994729356646868E-2</v>
      </c>
      <c r="BH70" s="5">
        <v>1.5385224901613799E-2</v>
      </c>
      <c r="BI70" s="5">
        <v>1.9722741290405816E-2</v>
      </c>
      <c r="BJ70" s="5">
        <v>8.0986970196195898E-2</v>
      </c>
      <c r="BK70" s="5">
        <v>3.835347007586401E-2</v>
      </c>
      <c r="BL70" s="5">
        <v>2.8908365071353186E-2</v>
      </c>
      <c r="BM70" s="5">
        <v>9.8668400667213246E-3</v>
      </c>
      <c r="BN70" s="5">
        <v>6.2263212072286786E-2</v>
      </c>
      <c r="BO70" s="5">
        <v>5.4309454494420435E-2</v>
      </c>
      <c r="BP70" s="5">
        <v>7.1681159886197415E-2</v>
      </c>
      <c r="BQ70" s="5">
        <v>2.154593403095148E-2</v>
      </c>
      <c r="BR70" s="5">
        <v>0.11460684508729098</v>
      </c>
      <c r="BS70" s="5">
        <v>3.3519890592131639E-2</v>
      </c>
      <c r="BT70" s="5">
        <v>5.3325004666925142E-2</v>
      </c>
      <c r="BU70" s="5">
        <v>9.5890410958904104E-2</v>
      </c>
      <c r="BV70" s="5">
        <v>3.0404566890047158E-2</v>
      </c>
      <c r="BW70" s="5">
        <v>2.0113314447592068E-2</v>
      </c>
      <c r="BX70" s="5">
        <v>2.7098353965446877E-2</v>
      </c>
      <c r="BY70" s="5">
        <v>9.9529080001105885E-3</v>
      </c>
      <c r="BZ70" s="5">
        <v>1.7497348886532343E-2</v>
      </c>
      <c r="CA70" s="5">
        <v>2.0677625128916843E-3</v>
      </c>
      <c r="CB70" s="5">
        <v>9.6931975435396748E-4</v>
      </c>
      <c r="CC70" s="5">
        <v>2.4864527885675922E-2</v>
      </c>
      <c r="CD70" s="5">
        <v>1.0436319542922909E-2</v>
      </c>
      <c r="CE70" s="5">
        <v>3.2644908720488953E-2</v>
      </c>
      <c r="CF70" s="5">
        <v>3.5044920305834143E-2</v>
      </c>
      <c r="CG70" s="5">
        <v>2.1705769331918357E-2</v>
      </c>
      <c r="CH70" s="5">
        <v>0</v>
      </c>
      <c r="CI70" s="5">
        <v>1.7635270541082163E-2</v>
      </c>
      <c r="CJ70" s="5">
        <v>2.9992009915785534E-2</v>
      </c>
    </row>
    <row r="71" spans="2:88">
      <c r="B71" s="2" t="s">
        <v>66</v>
      </c>
      <c r="C71" s="1" t="s">
        <v>247</v>
      </c>
      <c r="D71" s="5">
        <v>0</v>
      </c>
      <c r="E71" s="5">
        <v>0</v>
      </c>
      <c r="F71" s="5">
        <v>1.6621419469222672E-3</v>
      </c>
      <c r="G71" s="5">
        <v>6.5104166666666663E-4</v>
      </c>
      <c r="H71" s="5">
        <v>1.25535268436249E-4</v>
      </c>
      <c r="I71" s="5">
        <v>0</v>
      </c>
      <c r="J71" s="5">
        <v>7.2719389866582581E-3</v>
      </c>
      <c r="K71" s="5">
        <v>0</v>
      </c>
      <c r="L71" s="5">
        <v>0</v>
      </c>
      <c r="M71" s="5">
        <v>3.0123706361081166E-3</v>
      </c>
      <c r="N71" s="5">
        <v>1.485259920486085E-3</v>
      </c>
      <c r="O71" s="5">
        <v>1.8905378580206069E-4</v>
      </c>
      <c r="P71" s="5">
        <v>8.7696989362355197E-6</v>
      </c>
      <c r="Q71" s="5">
        <v>2.5920739048180636E-3</v>
      </c>
      <c r="R71" s="5">
        <v>2.1067679921748616E-3</v>
      </c>
      <c r="S71" s="5">
        <v>4.6422282695693937E-3</v>
      </c>
      <c r="T71" s="5">
        <v>8.9075797211828206E-3</v>
      </c>
      <c r="U71" s="5">
        <v>2.1379424562248755E-3</v>
      </c>
      <c r="V71" s="5">
        <v>2.5606513246446277E-3</v>
      </c>
      <c r="W71" s="5">
        <v>6.6915619056454982E-3</v>
      </c>
      <c r="X71" s="5">
        <v>4.8107470273214123E-3</v>
      </c>
      <c r="Y71" s="5">
        <v>5.1783659378596084E-3</v>
      </c>
      <c r="Z71" s="5">
        <v>6.0369074569527337E-3</v>
      </c>
      <c r="AA71" s="5">
        <v>6.0322904961854634E-3</v>
      </c>
      <c r="AB71" s="5">
        <v>3.8338158203583446E-3</v>
      </c>
      <c r="AC71" s="5">
        <v>1.5121182433871448E-2</v>
      </c>
      <c r="AD71" s="5">
        <v>2.670940170940171E-3</v>
      </c>
      <c r="AE71" s="5">
        <v>9.7843812284834214E-3</v>
      </c>
      <c r="AF71" s="5">
        <v>8.1866632479258624E-3</v>
      </c>
      <c r="AG71" s="5">
        <v>6.3774057624416351E-3</v>
      </c>
      <c r="AH71" s="5">
        <v>8.4566596194503175E-3</v>
      </c>
      <c r="AI71" s="5">
        <v>5.92255125284738E-3</v>
      </c>
      <c r="AJ71" s="5">
        <v>8.8668666058156209E-3</v>
      </c>
      <c r="AK71" s="5">
        <v>8.2704063286587557E-3</v>
      </c>
      <c r="AL71" s="5">
        <v>7.846502789186539E-3</v>
      </c>
      <c r="AM71" s="5">
        <v>1.1023885084349423E-3</v>
      </c>
      <c r="AN71" s="5">
        <v>2.0628411863852481E-3</v>
      </c>
      <c r="AO71" s="5">
        <v>3.6368926389292989E-3</v>
      </c>
      <c r="AP71" s="5">
        <v>1.5096618357487923E-3</v>
      </c>
      <c r="AQ71" s="5">
        <v>1.0182641021496687E-2</v>
      </c>
      <c r="AR71" s="5">
        <v>8.8616615328030897E-3</v>
      </c>
      <c r="AS71" s="5">
        <v>8.2490101187857462E-3</v>
      </c>
      <c r="AT71" s="5">
        <v>6.1959388994540215E-3</v>
      </c>
      <c r="AU71" s="5">
        <v>3.8345015706923342E-3</v>
      </c>
      <c r="AV71" s="5">
        <v>1.0431797174171399E-2</v>
      </c>
      <c r="AW71" s="5">
        <v>0</v>
      </c>
      <c r="AX71" s="5">
        <v>6.994261119081779E-3</v>
      </c>
      <c r="AY71" s="5">
        <v>4.6681468107774007E-3</v>
      </c>
      <c r="AZ71" s="5">
        <v>9.3404540559548135E-3</v>
      </c>
      <c r="BA71" s="5">
        <v>9.6909214622981912E-4</v>
      </c>
      <c r="BB71" s="5">
        <v>1.5500178848217479E-3</v>
      </c>
      <c r="BC71" s="5">
        <v>4.393409885172242E-3</v>
      </c>
      <c r="BD71" s="5">
        <v>6.8956710509513472E-3</v>
      </c>
      <c r="BE71" s="5">
        <v>4.4685604851579953E-3</v>
      </c>
      <c r="BF71" s="5">
        <v>5.2105948762483714E-3</v>
      </c>
      <c r="BG71" s="5">
        <v>6.5527482640341337E-3</v>
      </c>
      <c r="BH71" s="5">
        <v>6.1672961622778058E-3</v>
      </c>
      <c r="BI71" s="5">
        <v>7.5890311759981019E-3</v>
      </c>
      <c r="BJ71" s="5">
        <v>5.8409465328740449E-3</v>
      </c>
      <c r="BK71" s="5">
        <v>1.8404046080359653E-2</v>
      </c>
      <c r="BL71" s="5">
        <v>7.8006699398889554E-3</v>
      </c>
      <c r="BM71" s="5">
        <v>4.8627406632552094E-3</v>
      </c>
      <c r="BN71" s="5">
        <v>5.2977494735673127E-2</v>
      </c>
      <c r="BO71" s="5">
        <v>3.3315460489619954E-2</v>
      </c>
      <c r="BP71" s="5">
        <v>8.486972176233263E-3</v>
      </c>
      <c r="BQ71" s="5">
        <v>9.2126111482241605E-4</v>
      </c>
      <c r="BR71" s="5">
        <v>5.0209590492422494E-3</v>
      </c>
      <c r="BS71" s="5">
        <v>7.3542738821668471E-3</v>
      </c>
      <c r="BT71" s="5">
        <v>3.8196987320323382E-3</v>
      </c>
      <c r="BU71" s="5">
        <v>7.3860450212288709E-2</v>
      </c>
      <c r="BV71" s="5">
        <v>1.0010755356995119E-2</v>
      </c>
      <c r="BW71" s="5">
        <v>0.15580736543909349</v>
      </c>
      <c r="BX71" s="5">
        <v>1.7385389742892124E-2</v>
      </c>
      <c r="BY71" s="5">
        <v>1.8864446922431829E-2</v>
      </c>
      <c r="BZ71" s="5">
        <v>3.6707724936781141E-3</v>
      </c>
      <c r="CA71" s="5">
        <v>3.5116311641350158E-3</v>
      </c>
      <c r="CB71" s="5">
        <v>4.0494608158866408E-3</v>
      </c>
      <c r="CC71" s="5">
        <v>0.14165827458878819</v>
      </c>
      <c r="CD71" s="5">
        <v>5.0557987545471359E-3</v>
      </c>
      <c r="CE71" s="5">
        <v>3.5728837933927213E-2</v>
      </c>
      <c r="CF71" s="5">
        <v>1.5926623248181331E-2</v>
      </c>
      <c r="CG71" s="5">
        <v>2.8388751550854092E-2</v>
      </c>
      <c r="CH71" s="5">
        <v>0</v>
      </c>
      <c r="CI71" s="5">
        <v>2.0841683366733466E-2</v>
      </c>
      <c r="CJ71" s="5">
        <v>1.4236736049488349E-2</v>
      </c>
    </row>
    <row r="72" spans="2:88">
      <c r="B72" s="2" t="s">
        <v>67</v>
      </c>
      <c r="C72" s="1" t="s">
        <v>148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5">
        <v>0</v>
      </c>
      <c r="BM72" s="5">
        <v>0</v>
      </c>
      <c r="BN72" s="5">
        <v>0</v>
      </c>
      <c r="BO72" s="5">
        <v>0</v>
      </c>
      <c r="BP72" s="5">
        <v>0</v>
      </c>
      <c r="BQ72" s="5">
        <v>0</v>
      </c>
      <c r="BR72" s="5">
        <v>0</v>
      </c>
      <c r="BS72" s="5">
        <v>0</v>
      </c>
      <c r="BT72" s="5">
        <v>0</v>
      </c>
      <c r="BU72" s="5">
        <v>0</v>
      </c>
      <c r="BV72" s="5">
        <v>0</v>
      </c>
      <c r="BW72" s="5">
        <v>0</v>
      </c>
      <c r="BX72" s="5">
        <v>0</v>
      </c>
      <c r="BY72" s="5">
        <v>0</v>
      </c>
      <c r="BZ72" s="5">
        <v>0</v>
      </c>
      <c r="CA72" s="5">
        <v>0</v>
      </c>
      <c r="CB72" s="5">
        <v>0</v>
      </c>
      <c r="CC72" s="5">
        <v>0</v>
      </c>
      <c r="CD72" s="5">
        <v>0</v>
      </c>
      <c r="CE72" s="5">
        <v>0</v>
      </c>
      <c r="CF72" s="5">
        <v>0</v>
      </c>
      <c r="CG72" s="5">
        <v>0</v>
      </c>
      <c r="CH72" s="5">
        <v>0</v>
      </c>
      <c r="CI72" s="5">
        <v>0</v>
      </c>
      <c r="CJ72" s="5">
        <v>0</v>
      </c>
    </row>
    <row r="73" spans="2:88">
      <c r="B73" s="2" t="s">
        <v>68</v>
      </c>
      <c r="C73" s="1" t="s">
        <v>149</v>
      </c>
      <c r="D73" s="5">
        <v>5.7028709701812319E-4</v>
      </c>
      <c r="E73" s="5">
        <v>4.2915267106273058E-4</v>
      </c>
      <c r="F73" s="5">
        <v>8.3107097346113358E-4</v>
      </c>
      <c r="G73" s="5">
        <v>1.3925057870370369E-3</v>
      </c>
      <c r="H73" s="5">
        <v>1.4645781317562383E-3</v>
      </c>
      <c r="I73" s="5">
        <v>0</v>
      </c>
      <c r="J73" s="5">
        <v>2.1283723863390024E-3</v>
      </c>
      <c r="K73" s="5">
        <v>0</v>
      </c>
      <c r="L73" s="5">
        <v>0</v>
      </c>
      <c r="M73" s="5">
        <v>2.2032628206245315E-3</v>
      </c>
      <c r="N73" s="5">
        <v>9.9017328032405673E-4</v>
      </c>
      <c r="O73" s="5">
        <v>3.308441251536062E-3</v>
      </c>
      <c r="P73" s="5">
        <v>9.7343658192214258E-4</v>
      </c>
      <c r="Q73" s="5">
        <v>1.1179086508930985E-3</v>
      </c>
      <c r="R73" s="5">
        <v>5.6431285504683799E-4</v>
      </c>
      <c r="S73" s="5">
        <v>2.3157782402219731E-3</v>
      </c>
      <c r="T73" s="5">
        <v>1.2252061326533991E-3</v>
      </c>
      <c r="U73" s="5">
        <v>1.0840271609027538E-3</v>
      </c>
      <c r="V73" s="5">
        <v>1.57578543055054E-3</v>
      </c>
      <c r="W73" s="5">
        <v>2.3658208470566404E-3</v>
      </c>
      <c r="X73" s="5">
        <v>3.2676772261051104E-3</v>
      </c>
      <c r="Y73" s="5">
        <v>1.1507479861910242E-3</v>
      </c>
      <c r="Z73" s="5">
        <v>2.1266378541538039E-3</v>
      </c>
      <c r="AA73" s="5">
        <v>1.4193624696906973E-3</v>
      </c>
      <c r="AB73" s="5">
        <v>1.7213050622017056E-3</v>
      </c>
      <c r="AC73" s="5">
        <v>2.9177492865357585E-3</v>
      </c>
      <c r="AD73" s="5">
        <v>0</v>
      </c>
      <c r="AE73" s="5">
        <v>1.4495379597753216E-3</v>
      </c>
      <c r="AF73" s="5">
        <v>4.3405798428600212E-3</v>
      </c>
      <c r="AG73" s="5">
        <v>1.5715749914588315E-3</v>
      </c>
      <c r="AH73" s="5">
        <v>0</v>
      </c>
      <c r="AI73" s="5">
        <v>3.6446469248291574E-3</v>
      </c>
      <c r="AJ73" s="5">
        <v>3.6119441908984222E-3</v>
      </c>
      <c r="AK73" s="5">
        <v>2.876663070837828E-3</v>
      </c>
      <c r="AL73" s="5">
        <v>2.819836939863912E-3</v>
      </c>
      <c r="AM73" s="5">
        <v>1.6702856188408218E-3</v>
      </c>
      <c r="AN73" s="5">
        <v>2.5156599833966439E-4</v>
      </c>
      <c r="AO73" s="5">
        <v>1.1638056444573757E-3</v>
      </c>
      <c r="AP73" s="5">
        <v>1.2077294685990338E-3</v>
      </c>
      <c r="AQ73" s="5">
        <v>2.1011798933247131E-3</v>
      </c>
      <c r="AR73" s="5">
        <v>3.2872051859684612E-3</v>
      </c>
      <c r="AS73" s="5">
        <v>7.1491421029476465E-4</v>
      </c>
      <c r="AT73" s="5">
        <v>3.8034476412490033E-3</v>
      </c>
      <c r="AU73" s="5">
        <v>2.1128886205855719E-3</v>
      </c>
      <c r="AV73" s="5">
        <v>7.9228839297504298E-3</v>
      </c>
      <c r="AW73" s="5">
        <v>1.1547344110854504E-2</v>
      </c>
      <c r="AX73" s="5">
        <v>3.2281205164992827E-3</v>
      </c>
      <c r="AY73" s="5">
        <v>6.5332368257686041E-4</v>
      </c>
      <c r="AZ73" s="5">
        <v>3.8240917782026767E-3</v>
      </c>
      <c r="BA73" s="5">
        <v>1.1959009464112662E-3</v>
      </c>
      <c r="BB73" s="5">
        <v>7.1539286991772978E-4</v>
      </c>
      <c r="BC73" s="5">
        <v>1.7773339990014977E-3</v>
      </c>
      <c r="BD73" s="5">
        <v>2.043161792874473E-3</v>
      </c>
      <c r="BE73" s="5">
        <v>5.7452920523459947E-3</v>
      </c>
      <c r="BF73" s="5">
        <v>1.3297872340425532E-3</v>
      </c>
      <c r="BG73" s="5">
        <v>1.9890404082657073E-3</v>
      </c>
      <c r="BH73" s="5">
        <v>1.7168062121972478E-3</v>
      </c>
      <c r="BI73" s="5">
        <v>1.1653022918999005E-3</v>
      </c>
      <c r="BJ73" s="5">
        <v>4.8674554440617044E-4</v>
      </c>
      <c r="BK73" s="5">
        <v>2.5288002247822422E-3</v>
      </c>
      <c r="BL73" s="5">
        <v>4.1297664387647412E-4</v>
      </c>
      <c r="BM73" s="5">
        <v>1.7811201266574313E-3</v>
      </c>
      <c r="BN73" s="5">
        <v>5.7790135954177936E-3</v>
      </c>
      <c r="BO73" s="5">
        <v>3.2459003415032622E-3</v>
      </c>
      <c r="BP73" s="5">
        <v>2.3307025862761801E-4</v>
      </c>
      <c r="BQ73" s="5">
        <v>2.1705104799481006E-5</v>
      </c>
      <c r="BR73" s="5">
        <v>1.0594684232346032E-3</v>
      </c>
      <c r="BS73" s="5">
        <v>1.5488463291792763E-3</v>
      </c>
      <c r="BT73" s="5">
        <v>7.0362871379543073E-4</v>
      </c>
      <c r="BU73" s="5">
        <v>1.8024513338139869E-3</v>
      </c>
      <c r="BV73" s="5">
        <v>8.6870191114420451E-4</v>
      </c>
      <c r="BW73" s="5">
        <v>2.4079320113314447E-3</v>
      </c>
      <c r="BX73" s="5">
        <v>1.4147735002040538E-3</v>
      </c>
      <c r="BY73" s="5">
        <v>2.2946982333588301E-3</v>
      </c>
      <c r="BZ73" s="5">
        <v>2.7734725507790195E-3</v>
      </c>
      <c r="CA73" s="5">
        <v>6.9392276448643347E-3</v>
      </c>
      <c r="CB73" s="5">
        <v>3.6572689415921076E-3</v>
      </c>
      <c r="CC73" s="5">
        <v>2.361770488658706E-2</v>
      </c>
      <c r="CD73" s="5">
        <v>1.6811558460242103E-3</v>
      </c>
      <c r="CE73" s="5">
        <v>3.1798026604881557E-3</v>
      </c>
      <c r="CF73" s="5">
        <v>8.9376634603409498E-4</v>
      </c>
      <c r="CG73" s="5">
        <v>1.3118446577910887E-3</v>
      </c>
      <c r="CH73" s="5">
        <v>1.2277470841006752E-3</v>
      </c>
      <c r="CI73" s="5">
        <v>1.6700066800267202E-3</v>
      </c>
      <c r="CJ73" s="5">
        <v>2.3546216498646971E-3</v>
      </c>
    </row>
    <row r="74" spans="2:88">
      <c r="B74" s="2" t="s">
        <v>69</v>
      </c>
      <c r="C74" s="1" t="s">
        <v>248</v>
      </c>
      <c r="D74" s="5">
        <v>4.9561414564061202E-3</v>
      </c>
      <c r="E74" s="5">
        <v>4.0942815406580894E-2</v>
      </c>
      <c r="F74" s="5">
        <v>9.8620422184054514E-3</v>
      </c>
      <c r="G74" s="5">
        <v>3.2805266203703706E-2</v>
      </c>
      <c r="H74" s="5">
        <v>8.5224498905053497E-3</v>
      </c>
      <c r="I74" s="5">
        <v>0</v>
      </c>
      <c r="J74" s="5">
        <v>7.5281319590879527E-3</v>
      </c>
      <c r="K74" s="5">
        <v>0</v>
      </c>
      <c r="L74" s="5">
        <v>0</v>
      </c>
      <c r="M74" s="5">
        <v>1.5056874055522224E-2</v>
      </c>
      <c r="N74" s="5">
        <v>9.1516015302677972E-3</v>
      </c>
      <c r="O74" s="5">
        <v>3.9134133661026561E-2</v>
      </c>
      <c r="P74" s="5">
        <v>2.8501521542765437E-3</v>
      </c>
      <c r="Q74" s="5">
        <v>6.8917225620992112E-3</v>
      </c>
      <c r="R74" s="5">
        <v>5.003573981415297E-3</v>
      </c>
      <c r="S74" s="5">
        <v>1.6605303879195347E-2</v>
      </c>
      <c r="T74" s="5">
        <v>1.3311699062882877E-2</v>
      </c>
      <c r="U74" s="5">
        <v>2.714584682093979E-2</v>
      </c>
      <c r="V74" s="5">
        <v>1.9139227208561767E-2</v>
      </c>
      <c r="W74" s="5">
        <v>8.4311360578930277E-3</v>
      </c>
      <c r="X74" s="5">
        <v>1.6156848506853044E-2</v>
      </c>
      <c r="Y74" s="5">
        <v>1.1795166858457998E-2</v>
      </c>
      <c r="Z74" s="5">
        <v>1.3651642999245386E-2</v>
      </c>
      <c r="AA74" s="5">
        <v>1.6973209533384589E-2</v>
      </c>
      <c r="AB74" s="5">
        <v>4.5536343009154212E-2</v>
      </c>
      <c r="AC74" s="5">
        <v>9.2643864207522259E-3</v>
      </c>
      <c r="AD74" s="5">
        <v>2.670940170940171E-3</v>
      </c>
      <c r="AE74" s="5">
        <v>4.4935676753034969E-2</v>
      </c>
      <c r="AF74" s="5">
        <v>9.8349847072397942E-3</v>
      </c>
      <c r="AG74" s="5">
        <v>1.3802528185855825E-2</v>
      </c>
      <c r="AH74" s="5">
        <v>7.3995771670190271E-3</v>
      </c>
      <c r="AI74" s="5">
        <v>1.867881548974943E-2</v>
      </c>
      <c r="AJ74" s="5">
        <v>7.5603077324292611E-2</v>
      </c>
      <c r="AK74" s="5">
        <v>1.2944983818770227E-2</v>
      </c>
      <c r="AL74" s="5">
        <v>3.3316986452522526E-2</v>
      </c>
      <c r="AM74" s="5">
        <v>1.2928010689827961E-2</v>
      </c>
      <c r="AN74" s="5">
        <v>3.2703579784156373E-3</v>
      </c>
      <c r="AO74" s="5">
        <v>2.5094559208612161E-2</v>
      </c>
      <c r="AP74" s="5">
        <v>1.4492753623188406E-2</v>
      </c>
      <c r="AQ74" s="5">
        <v>1.1152416356877323E-2</v>
      </c>
      <c r="AR74" s="5">
        <v>1.0758126063169509E-2</v>
      </c>
      <c r="AS74" s="5">
        <v>1.3253409590849098E-2</v>
      </c>
      <c r="AT74" s="5">
        <v>1.450831237347402E-2</v>
      </c>
      <c r="AU74" s="5">
        <v>1.1503504712077003E-2</v>
      </c>
      <c r="AV74" s="5">
        <v>7.9228839297504298E-3</v>
      </c>
      <c r="AW74" s="5">
        <v>6.9284064665127024E-3</v>
      </c>
      <c r="AX74" s="5">
        <v>6.994261119081779E-3</v>
      </c>
      <c r="AY74" s="5">
        <v>6.0154574756765694E-3</v>
      </c>
      <c r="AZ74" s="5">
        <v>1.158216302938397E-2</v>
      </c>
      <c r="BA74" s="5">
        <v>7.0104538237901809E-3</v>
      </c>
      <c r="BB74" s="5">
        <v>8.4379671836450187E-3</v>
      </c>
      <c r="BC74" s="5">
        <v>8.7668497254118818E-3</v>
      </c>
      <c r="BD74" s="5">
        <v>5.235602094240838E-3</v>
      </c>
      <c r="BE74" s="5">
        <v>8.2987551867219917E-3</v>
      </c>
      <c r="BF74" s="5">
        <v>1.0176943117672602E-2</v>
      </c>
      <c r="BG74" s="5">
        <v>2.7926043671044926E-2</v>
      </c>
      <c r="BH74" s="5">
        <v>2.0179076094133806E-2</v>
      </c>
      <c r="BI74" s="5">
        <v>3.3777119289498544E-2</v>
      </c>
      <c r="BJ74" s="5">
        <v>2.845589336528381E-3</v>
      </c>
      <c r="BK74" s="5">
        <v>1.152008991289688E-2</v>
      </c>
      <c r="BL74" s="5">
        <v>1.9272243380902125E-3</v>
      </c>
      <c r="BM74" s="5">
        <v>7.0396652625031803E-3</v>
      </c>
      <c r="BN74" s="5">
        <v>4.7208091473285411E-3</v>
      </c>
      <c r="BO74" s="5">
        <v>2.6881236752804177E-3</v>
      </c>
      <c r="BP74" s="5">
        <v>2.0092263674794658E-4</v>
      </c>
      <c r="BQ74" s="5">
        <v>6.5115314398443019E-5</v>
      </c>
      <c r="BR74" s="5">
        <v>5.2973421161730157E-3</v>
      </c>
      <c r="BS74" s="5">
        <v>3.4656809706103664E-3</v>
      </c>
      <c r="BT74" s="5">
        <v>4.753083760536481E-3</v>
      </c>
      <c r="BU74" s="5">
        <v>2.2831050228310501E-3</v>
      </c>
      <c r="BV74" s="5">
        <v>4.2607760403739559E-3</v>
      </c>
      <c r="BW74" s="5">
        <v>3.1161473087818695E-3</v>
      </c>
      <c r="BX74" s="5">
        <v>4.1899061352196976E-3</v>
      </c>
      <c r="BY74" s="5">
        <v>1.0358396844559538E-2</v>
      </c>
      <c r="BZ74" s="5">
        <v>1.3010849172036871E-2</v>
      </c>
      <c r="CA74" s="5">
        <v>1.127083359859433E-2</v>
      </c>
      <c r="CB74" s="5">
        <v>2.9749188513560911E-3</v>
      </c>
      <c r="CC74" s="5">
        <v>1.7935069294585913E-2</v>
      </c>
      <c r="CD74" s="5">
        <v>2.608052284357852E-3</v>
      </c>
      <c r="CE74" s="5">
        <v>8.1572324531618261E-3</v>
      </c>
      <c r="CF74" s="5">
        <v>5.5091171493249136E-3</v>
      </c>
      <c r="CG74" s="5">
        <v>5.1762172464256875E-3</v>
      </c>
      <c r="CH74" s="5">
        <v>2.2406384284837322E-2</v>
      </c>
      <c r="CI74" s="5">
        <v>1.6232464929859719E-2</v>
      </c>
      <c r="CJ74" s="5">
        <v>1.084655597177207E-2</v>
      </c>
    </row>
    <row r="75" spans="2:88">
      <c r="B75" s="2" t="s">
        <v>70</v>
      </c>
      <c r="C75" s="1" t="s">
        <v>249</v>
      </c>
      <c r="D75" s="5">
        <v>1.4131147127769516E-2</v>
      </c>
      <c r="E75" s="5">
        <v>6.4207841939770069E-3</v>
      </c>
      <c r="F75" s="5">
        <v>1.7618704637376033E-2</v>
      </c>
      <c r="G75" s="5">
        <v>1.7415364583333332E-2</v>
      </c>
      <c r="H75" s="5">
        <v>1.1367915975060327E-2</v>
      </c>
      <c r="I75" s="5">
        <v>7.8125E-2</v>
      </c>
      <c r="J75" s="5">
        <v>0.41278600003941429</v>
      </c>
      <c r="K75" s="5">
        <v>0</v>
      </c>
      <c r="L75" s="5">
        <v>0</v>
      </c>
      <c r="M75" s="5">
        <v>3.9235505144680927E-3</v>
      </c>
      <c r="N75" s="5">
        <v>1.5152651714049959E-3</v>
      </c>
      <c r="O75" s="5">
        <v>3.8283391624917289E-3</v>
      </c>
      <c r="P75" s="5">
        <v>9.9097597979461356E-4</v>
      </c>
      <c r="Q75" s="5">
        <v>2.1375396181911991E-3</v>
      </c>
      <c r="R75" s="5">
        <v>9.7814228208118587E-4</v>
      </c>
      <c r="S75" s="5">
        <v>6.1576223253828506E-3</v>
      </c>
      <c r="T75" s="5">
        <v>3.5431636809165868E-3</v>
      </c>
      <c r="U75" s="5">
        <v>2.1831102545958234E-3</v>
      </c>
      <c r="V75" s="5">
        <v>2.6591379140540362E-3</v>
      </c>
      <c r="W75" s="5">
        <v>4.4417126687386925E-3</v>
      </c>
      <c r="X75" s="5">
        <v>1.7246074248888081E-3</v>
      </c>
      <c r="Y75" s="5">
        <v>1.7261219792865361E-3</v>
      </c>
      <c r="Z75" s="5">
        <v>1.234821979831241E-3</v>
      </c>
      <c r="AA75" s="5">
        <v>1.5967827784020344E-3</v>
      </c>
      <c r="AB75" s="5">
        <v>1.4083405054377593E-3</v>
      </c>
      <c r="AC75" s="5">
        <v>2.6408825659155768E-3</v>
      </c>
      <c r="AD75" s="5">
        <v>1.6025641025641025E-3</v>
      </c>
      <c r="AE75" s="5">
        <v>3.623844899438304E-4</v>
      </c>
      <c r="AF75" s="5">
        <v>1.1355103386384866E-3</v>
      </c>
      <c r="AG75" s="5">
        <v>1.4121398473977906E-3</v>
      </c>
      <c r="AH75" s="5">
        <v>7.3995771670190271E-3</v>
      </c>
      <c r="AI75" s="5">
        <v>3.6446469248291574E-3</v>
      </c>
      <c r="AJ75" s="5">
        <v>2.1071847698526536E-2</v>
      </c>
      <c r="AK75" s="5">
        <v>2.5170801869830997E-3</v>
      </c>
      <c r="AL75" s="5">
        <v>3.9539017961135294E-3</v>
      </c>
      <c r="AM75" s="5">
        <v>2.071154167362619E-3</v>
      </c>
      <c r="AN75" s="5">
        <v>1.6603355890417852E-3</v>
      </c>
      <c r="AO75" s="5">
        <v>2.7640384055862672E-3</v>
      </c>
      <c r="AP75" s="5">
        <v>1.2077294685990338E-3</v>
      </c>
      <c r="AQ75" s="5">
        <v>2.1011798933247131E-3</v>
      </c>
      <c r="AR75" s="5">
        <v>1.0804100960875362E-2</v>
      </c>
      <c r="AS75" s="5">
        <v>8.8539375274967001E-3</v>
      </c>
      <c r="AT75" s="5">
        <v>2.8832586957855347E-3</v>
      </c>
      <c r="AU75" s="5">
        <v>2.9960537053805992E-3</v>
      </c>
      <c r="AV75" s="5">
        <v>2.6409613099168099E-3</v>
      </c>
      <c r="AW75" s="5">
        <v>0</v>
      </c>
      <c r="AX75" s="5">
        <v>1.7934002869440459E-3</v>
      </c>
      <c r="AY75" s="5">
        <v>1.9193077479851336E-3</v>
      </c>
      <c r="AZ75" s="5">
        <v>1.6483154216390848E-3</v>
      </c>
      <c r="BA75" s="5">
        <v>1.2165199282459431E-3</v>
      </c>
      <c r="BB75" s="5">
        <v>7.8876649760159956E-4</v>
      </c>
      <c r="BC75" s="5">
        <v>2.1168247628557163E-3</v>
      </c>
      <c r="BD75" s="5">
        <v>3.8309283616396372E-4</v>
      </c>
      <c r="BE75" s="5">
        <v>2.5534631343759975E-3</v>
      </c>
      <c r="BF75" s="5">
        <v>8.8742943986105088E-3</v>
      </c>
      <c r="BG75" s="5">
        <v>3.117627373881034E-2</v>
      </c>
      <c r="BH75" s="5">
        <v>5.4039777079316446E-2</v>
      </c>
      <c r="BI75" s="5">
        <v>2.2927322593130545E-2</v>
      </c>
      <c r="BJ75" s="5">
        <v>6.3651340422345368E-3</v>
      </c>
      <c r="BK75" s="5">
        <v>6.7434672660859792E-3</v>
      </c>
      <c r="BL75" s="5">
        <v>4.7262882576974254E-3</v>
      </c>
      <c r="BM75" s="5">
        <v>4.6563569025472845E-2</v>
      </c>
      <c r="BN75" s="5">
        <v>4.5375721308884648E-2</v>
      </c>
      <c r="BO75" s="5">
        <v>1.223510106553336E-3</v>
      </c>
      <c r="BP75" s="5">
        <v>9.0575924645974314E-3</v>
      </c>
      <c r="BQ75" s="5">
        <v>1.0659618134856229E-3</v>
      </c>
      <c r="BR75" s="5">
        <v>3.1784052697038097E-3</v>
      </c>
      <c r="BS75" s="5">
        <v>2.757166160453889E-3</v>
      </c>
      <c r="BT75" s="5">
        <v>0</v>
      </c>
      <c r="BU75" s="5">
        <v>2.723704237763358E-3</v>
      </c>
      <c r="BV75" s="5">
        <v>3.1025068255150163E-3</v>
      </c>
      <c r="BW75" s="5">
        <v>2.6912181303116148E-3</v>
      </c>
      <c r="BX75" s="5">
        <v>4.4075635967895524E-3</v>
      </c>
      <c r="BY75" s="5">
        <v>5.704490788952272E-3</v>
      </c>
      <c r="BZ75" s="5">
        <v>9.7887266498083037E-3</v>
      </c>
      <c r="CA75" s="5">
        <v>1.4604209373686958E-2</v>
      </c>
      <c r="CB75" s="5">
        <v>8.1945781864792653E-3</v>
      </c>
      <c r="CC75" s="5">
        <v>8.8236704550903947E-3</v>
      </c>
      <c r="CD75" s="5">
        <v>7.3267977886018456E-3</v>
      </c>
      <c r="CE75" s="5">
        <v>6.5673311229177489E-3</v>
      </c>
      <c r="CF75" s="5">
        <v>7.1721086292408113E-3</v>
      </c>
      <c r="CG75" s="5">
        <v>1.2535232620378764E-2</v>
      </c>
      <c r="CH75" s="5">
        <v>0</v>
      </c>
      <c r="CI75" s="5">
        <v>4.0414161656646625E-3</v>
      </c>
      <c r="CJ75" s="5">
        <v>1.546044664104541E-2</v>
      </c>
    </row>
    <row r="76" spans="2:88">
      <c r="B76" s="2" t="s">
        <v>71</v>
      </c>
      <c r="C76" s="1" t="s">
        <v>250</v>
      </c>
      <c r="D76" s="5">
        <v>5.1987497794469791E-4</v>
      </c>
      <c r="E76" s="5">
        <v>1.8238988520166049E-3</v>
      </c>
      <c r="F76" s="5">
        <v>5.5404731564075572E-4</v>
      </c>
      <c r="G76" s="5">
        <v>3.4360532407407408E-4</v>
      </c>
      <c r="H76" s="5">
        <v>5.5793452638332891E-4</v>
      </c>
      <c r="I76" s="5">
        <v>0</v>
      </c>
      <c r="J76" s="5">
        <v>2.7590012415505585E-4</v>
      </c>
      <c r="K76" s="5">
        <v>0</v>
      </c>
      <c r="L76" s="5">
        <v>0</v>
      </c>
      <c r="M76" s="5">
        <v>7.8919131541014295E-4</v>
      </c>
      <c r="N76" s="5">
        <v>6.0010501837821624E-4</v>
      </c>
      <c r="O76" s="5">
        <v>5.9079308063143968E-3</v>
      </c>
      <c r="P76" s="5">
        <v>1.315454840435328E-4</v>
      </c>
      <c r="Q76" s="5">
        <v>5.7738139112061123E-4</v>
      </c>
      <c r="R76" s="5">
        <v>3.3858771302810276E-4</v>
      </c>
      <c r="S76" s="5">
        <v>1.2208526759511232E-2</v>
      </c>
      <c r="T76" s="5">
        <v>1.0596377363488857E-3</v>
      </c>
      <c r="U76" s="5">
        <v>3.7037594664177417E-3</v>
      </c>
      <c r="V76" s="5">
        <v>2.8232822297363843E-3</v>
      </c>
      <c r="W76" s="5">
        <v>5.1027508465927539E-4</v>
      </c>
      <c r="X76" s="5">
        <v>2.1784514840700736E-3</v>
      </c>
      <c r="Y76" s="5">
        <v>2.0138089758342925E-3</v>
      </c>
      <c r="Z76" s="5">
        <v>3.2242573917815737E-3</v>
      </c>
      <c r="AA76" s="5">
        <v>5.7365899816665678E-3</v>
      </c>
      <c r="AB76" s="5">
        <v>1.1188482904311087E-2</v>
      </c>
      <c r="AC76" s="5">
        <v>1.1500617625761383E-3</v>
      </c>
      <c r="AD76" s="5">
        <v>3.205128205128205E-3</v>
      </c>
      <c r="AE76" s="5">
        <v>2.8990759195506432E-3</v>
      </c>
      <c r="AF76" s="5">
        <v>6.593285837255728E-4</v>
      </c>
      <c r="AG76" s="5">
        <v>7.7439927115362716E-4</v>
      </c>
      <c r="AH76" s="5">
        <v>0</v>
      </c>
      <c r="AI76" s="5">
        <v>3.1890660592255125E-3</v>
      </c>
      <c r="AJ76" s="5">
        <v>6.6501499543617157E-3</v>
      </c>
      <c r="AK76" s="5">
        <v>1.7979144192736426E-3</v>
      </c>
      <c r="AL76" s="5">
        <v>3.8006497885122296E-3</v>
      </c>
      <c r="AM76" s="5">
        <v>7.9505595456823112E-3</v>
      </c>
      <c r="AN76" s="5">
        <v>1.8867449875474831E-3</v>
      </c>
      <c r="AO76" s="5">
        <v>1.0328775094559208E-2</v>
      </c>
      <c r="AP76" s="5">
        <v>8.7560386473429959E-3</v>
      </c>
      <c r="AQ76" s="5">
        <v>1.1314045579440763E-3</v>
      </c>
      <c r="AR76" s="5">
        <v>2.4481633028366513E-3</v>
      </c>
      <c r="AS76" s="5">
        <v>2.8596568411790586E-3</v>
      </c>
      <c r="AT76" s="5">
        <v>1.1348996994049445E-3</v>
      </c>
      <c r="AU76" s="5">
        <v>1.4533096332070073E-3</v>
      </c>
      <c r="AV76" s="5">
        <v>2.2448171134292882E-3</v>
      </c>
      <c r="AW76" s="5">
        <v>0</v>
      </c>
      <c r="AX76" s="5">
        <v>1.0760401721664275E-3</v>
      </c>
      <c r="AY76" s="5">
        <v>5.0964669014294506E-4</v>
      </c>
      <c r="AZ76" s="5">
        <v>1.09887694775939E-3</v>
      </c>
      <c r="BA76" s="5">
        <v>6.3918843687498709E-4</v>
      </c>
      <c r="BB76" s="5">
        <v>1.0868468600673204E-3</v>
      </c>
      <c r="BC76" s="5">
        <v>1.417873190214678E-3</v>
      </c>
      <c r="BD76" s="5">
        <v>5.1079044821861826E-4</v>
      </c>
      <c r="BE76" s="5">
        <v>3.1918289179699969E-4</v>
      </c>
      <c r="BF76" s="5">
        <v>7.0560138949196704E-4</v>
      </c>
      <c r="BG76" s="5">
        <v>9.7883376558186236E-4</v>
      </c>
      <c r="BH76" s="5">
        <v>9.2443411426005651E-4</v>
      </c>
      <c r="BI76" s="5">
        <v>1.7417107470003869E-3</v>
      </c>
      <c r="BJ76" s="5">
        <v>1.1981428785382657E-3</v>
      </c>
      <c r="BK76" s="5">
        <v>1.5172801348693454E-2</v>
      </c>
      <c r="BL76" s="5">
        <v>2.2943146882026339E-4</v>
      </c>
      <c r="BM76" s="5">
        <v>3.6753272454835881E-4</v>
      </c>
      <c r="BN76" s="5">
        <v>1.8793540147700141E-4</v>
      </c>
      <c r="BO76" s="5">
        <v>1.6913227943531409E-4</v>
      </c>
      <c r="BP76" s="5">
        <v>8.036905469917863E-6</v>
      </c>
      <c r="BQ76" s="5">
        <v>7.2350349331603355E-6</v>
      </c>
      <c r="BR76" s="5">
        <v>1.8425537795384403E-4</v>
      </c>
      <c r="BS76" s="5">
        <v>6.3986027428860172E-3</v>
      </c>
      <c r="BT76" s="5">
        <v>1.2370941570097216E-2</v>
      </c>
      <c r="BU76" s="5">
        <v>3.6850116157974844E-3</v>
      </c>
      <c r="BV76" s="5">
        <v>2.8956730371473485E-4</v>
      </c>
      <c r="BW76" s="5">
        <v>0</v>
      </c>
      <c r="BX76" s="5">
        <v>1.9045027887362265E-4</v>
      </c>
      <c r="BY76" s="5">
        <v>3.6862622222631807E-4</v>
      </c>
      <c r="BZ76" s="5">
        <v>2.0393180520433967E-4</v>
      </c>
      <c r="CA76" s="5">
        <v>1.9862743350437361E-4</v>
      </c>
      <c r="CB76" s="5">
        <v>2.5189559405909025E-4</v>
      </c>
      <c r="CC76" s="5">
        <v>7.912530571140843E-4</v>
      </c>
      <c r="CD76" s="5">
        <v>2.2607230203259551E-4</v>
      </c>
      <c r="CE76" s="5">
        <v>9.0280829305316979E-4</v>
      </c>
      <c r="CF76" s="5">
        <v>3.4676180638481283E-4</v>
      </c>
      <c r="CG76" s="5">
        <v>2.3359498033780001E-4</v>
      </c>
      <c r="CH76" s="5">
        <v>1.7977725160045603E-3</v>
      </c>
      <c r="CI76" s="5">
        <v>2.5050100200400801E-3</v>
      </c>
      <c r="CJ76" s="5">
        <v>1.2058389111107017E-3</v>
      </c>
    </row>
    <row r="77" spans="2:88">
      <c r="B77" s="2" t="s">
        <v>72</v>
      </c>
      <c r="C77" s="1" t="s">
        <v>153</v>
      </c>
      <c r="D77" s="5">
        <v>3.1507574420890782E-6</v>
      </c>
      <c r="E77" s="5">
        <v>0</v>
      </c>
      <c r="F77" s="5">
        <v>1.3407945038506288E-2</v>
      </c>
      <c r="G77" s="5">
        <v>5.2445023148148153E-4</v>
      </c>
      <c r="H77" s="5">
        <v>4.3239925794707991E-4</v>
      </c>
      <c r="I77" s="5">
        <v>0</v>
      </c>
      <c r="J77" s="5">
        <v>8.4740752419052877E-4</v>
      </c>
      <c r="K77" s="5">
        <v>0</v>
      </c>
      <c r="L77" s="5">
        <v>0</v>
      </c>
      <c r="M77" s="5">
        <v>5.8504718965736154E-4</v>
      </c>
      <c r="N77" s="5">
        <v>3.3005776010801893E-4</v>
      </c>
      <c r="O77" s="5">
        <v>5.1989791095566687E-4</v>
      </c>
      <c r="P77" s="5">
        <v>8.7696989362355193E-5</v>
      </c>
      <c r="Q77" s="5">
        <v>1.6338664897668361E-3</v>
      </c>
      <c r="R77" s="5">
        <v>1.0910048530905533E-3</v>
      </c>
      <c r="S77" s="5">
        <v>5.5493303452323786E-4</v>
      </c>
      <c r="T77" s="5">
        <v>5.6293254743534557E-4</v>
      </c>
      <c r="U77" s="5">
        <v>4.9684578208042884E-4</v>
      </c>
      <c r="V77" s="5">
        <v>7.8789271527527E-4</v>
      </c>
      <c r="W77" s="5">
        <v>4.2329637704689891E-3</v>
      </c>
      <c r="X77" s="5">
        <v>6.3538168285377143E-4</v>
      </c>
      <c r="Y77" s="5">
        <v>5.7537399309551208E-4</v>
      </c>
      <c r="Z77" s="5">
        <v>5.4880976881388488E-4</v>
      </c>
      <c r="AA77" s="5">
        <v>8.2796144065290674E-4</v>
      </c>
      <c r="AB77" s="5">
        <v>3.9120569595493311E-4</v>
      </c>
      <c r="AC77" s="5">
        <v>1.6612003237210888E-3</v>
      </c>
      <c r="AD77" s="5">
        <v>5.3418803418803424E-4</v>
      </c>
      <c r="AE77" s="5">
        <v>1.2683457148034065E-3</v>
      </c>
      <c r="AF77" s="5">
        <v>3.4797897474405233E-4</v>
      </c>
      <c r="AG77" s="5">
        <v>4.7830543218312267E-4</v>
      </c>
      <c r="AH77" s="5">
        <v>0</v>
      </c>
      <c r="AI77" s="5">
        <v>0</v>
      </c>
      <c r="AJ77" s="5">
        <v>4.1726431086191161E-4</v>
      </c>
      <c r="AK77" s="5">
        <v>1.0787486515641855E-3</v>
      </c>
      <c r="AL77" s="5">
        <v>3.7699993869919697E-3</v>
      </c>
      <c r="AM77" s="5">
        <v>6.0130282278269588E-4</v>
      </c>
      <c r="AN77" s="5">
        <v>6.28914995849161E-4</v>
      </c>
      <c r="AO77" s="5">
        <v>2.9095141111434392E-4</v>
      </c>
      <c r="AP77" s="5">
        <v>6.0386473429951688E-4</v>
      </c>
      <c r="AQ77" s="5">
        <v>4.8488766769031843E-4</v>
      </c>
      <c r="AR77" s="5">
        <v>3.2412302882626086E-3</v>
      </c>
      <c r="AS77" s="5">
        <v>6.0492740871095473E-4</v>
      </c>
      <c r="AT77" s="5">
        <v>1.4723023127415497E-3</v>
      </c>
      <c r="AU77" s="5">
        <v>6.4839968250774164E-4</v>
      </c>
      <c r="AV77" s="5">
        <v>2.2448171134292882E-3</v>
      </c>
      <c r="AW77" s="5">
        <v>0</v>
      </c>
      <c r="AX77" s="5">
        <v>1.9727403156384504E-3</v>
      </c>
      <c r="AY77" s="5">
        <v>9.1085791429802948E-4</v>
      </c>
      <c r="AZ77" s="5">
        <v>1.6043603437287093E-3</v>
      </c>
      <c r="BA77" s="5">
        <v>1.4845666920967442E-3</v>
      </c>
      <c r="BB77" s="5">
        <v>5.6864561454999032E-4</v>
      </c>
      <c r="BC77" s="5">
        <v>2.3964053919121319E-4</v>
      </c>
      <c r="BD77" s="5">
        <v>7.6618567232792745E-4</v>
      </c>
      <c r="BE77" s="5">
        <v>0</v>
      </c>
      <c r="BF77" s="5">
        <v>3.5280069474598352E-4</v>
      </c>
      <c r="BG77" s="5">
        <v>3.7438300008366099E-4</v>
      </c>
      <c r="BH77" s="5">
        <v>3.4336124243944957E-4</v>
      </c>
      <c r="BI77" s="5">
        <v>2.5595032482801389E-4</v>
      </c>
      <c r="BJ77" s="5">
        <v>2.9953571963456643E-4</v>
      </c>
      <c r="BK77" s="5">
        <v>1.4048890137679124E-4</v>
      </c>
      <c r="BL77" s="5">
        <v>9.1772587528105351E-5</v>
      </c>
      <c r="BM77" s="5">
        <v>5.3716321280144748E-4</v>
      </c>
      <c r="BN77" s="5">
        <v>1.652977281172717E-3</v>
      </c>
      <c r="BO77" s="5">
        <v>4.1023574160905976E-4</v>
      </c>
      <c r="BP77" s="5">
        <v>4.3399289537556461E-4</v>
      </c>
      <c r="BQ77" s="5">
        <v>1.2058391555267226E-5</v>
      </c>
      <c r="BR77" s="5">
        <v>5.0670228937307112E-4</v>
      </c>
      <c r="BS77" s="5">
        <v>3.5151122364352367E-4</v>
      </c>
      <c r="BT77" s="5">
        <v>0</v>
      </c>
      <c r="BU77" s="5">
        <v>3.6049026676279738E-4</v>
      </c>
      <c r="BV77" s="5">
        <v>1.5678001158269214E-2</v>
      </c>
      <c r="BW77" s="5">
        <v>5.6657223796033991E-4</v>
      </c>
      <c r="BX77" s="5">
        <v>5.9855801931709969E-4</v>
      </c>
      <c r="BY77" s="5">
        <v>3.3544986222594944E-3</v>
      </c>
      <c r="BZ77" s="5">
        <v>3.3852679663920384E-3</v>
      </c>
      <c r="CA77" s="5">
        <v>3.4377825029603128E-4</v>
      </c>
      <c r="CB77" s="5">
        <v>1.9992219933550582E-3</v>
      </c>
      <c r="CC77" s="5">
        <v>8.0084400326092178E-3</v>
      </c>
      <c r="CD77" s="5">
        <v>8.4263312575785603E-4</v>
      </c>
      <c r="CE77" s="5">
        <v>1.7417009547397435E-3</v>
      </c>
      <c r="CF77" s="5">
        <v>3.0305028290391034E-3</v>
      </c>
      <c r="CG77" s="5">
        <v>6.8067411489160267E-4</v>
      </c>
      <c r="CH77" s="5">
        <v>4.3848110146452686E-5</v>
      </c>
      <c r="CI77" s="5">
        <v>3.0394121576486307E-3</v>
      </c>
      <c r="CJ77" s="5">
        <v>1.023902984082216E-3</v>
      </c>
    </row>
    <row r="78" spans="2:88">
      <c r="B78" s="2" t="s">
        <v>73</v>
      </c>
      <c r="C78" s="1" t="s">
        <v>251</v>
      </c>
      <c r="D78" s="5">
        <v>6.9316663725959725E-4</v>
      </c>
      <c r="E78" s="5">
        <v>6.7096369533461526E-3</v>
      </c>
      <c r="F78" s="5">
        <v>9.9728516815336026E-4</v>
      </c>
      <c r="G78" s="5">
        <v>2.3509837962962962E-4</v>
      </c>
      <c r="H78" s="5">
        <v>4.9795656479712106E-3</v>
      </c>
      <c r="I78" s="5">
        <v>0</v>
      </c>
      <c r="J78" s="5">
        <v>1.182429103521668E-4</v>
      </c>
      <c r="K78" s="5">
        <v>0</v>
      </c>
      <c r="L78" s="5">
        <v>0</v>
      </c>
      <c r="M78" s="5">
        <v>6.5575076491808095E-3</v>
      </c>
      <c r="N78" s="5">
        <v>1.3652389168104418E-3</v>
      </c>
      <c r="O78" s="5">
        <v>1.3422818791946308E-2</v>
      </c>
      <c r="P78" s="5">
        <v>9.9097597979461356E-4</v>
      </c>
      <c r="Q78" s="5">
        <v>7.0022849561435837E-4</v>
      </c>
      <c r="R78" s="5">
        <v>9.029005680749407E-4</v>
      </c>
      <c r="S78" s="5">
        <v>4.1619977589242834E-3</v>
      </c>
      <c r="T78" s="5">
        <v>1.1258650948706911E-3</v>
      </c>
      <c r="U78" s="5">
        <v>1.4604254806606543E-3</v>
      </c>
      <c r="V78" s="5">
        <v>2.068218377597584E-3</v>
      </c>
      <c r="W78" s="5">
        <v>1.1133274574384191E-3</v>
      </c>
      <c r="X78" s="5">
        <v>9.0768811836253063E-4</v>
      </c>
      <c r="Y78" s="5">
        <v>5.7537399309551208E-4</v>
      </c>
      <c r="Z78" s="5">
        <v>1.0976195376277698E-3</v>
      </c>
      <c r="AA78" s="5">
        <v>1.3602223667869182E-3</v>
      </c>
      <c r="AB78" s="5">
        <v>4.3815037946952507E-3</v>
      </c>
      <c r="AC78" s="5">
        <v>7.8800528176513189E-4</v>
      </c>
      <c r="AD78" s="5">
        <v>1.6025641025641025E-3</v>
      </c>
      <c r="AE78" s="5">
        <v>1.4495379597753216E-3</v>
      </c>
      <c r="AF78" s="5">
        <v>2.2893353601582387E-3</v>
      </c>
      <c r="AG78" s="5">
        <v>1.3665869490946361E-3</v>
      </c>
      <c r="AH78" s="5">
        <v>0</v>
      </c>
      <c r="AI78" s="5">
        <v>1.366742596810934E-3</v>
      </c>
      <c r="AJ78" s="5">
        <v>7.693310731516495E-4</v>
      </c>
      <c r="AK78" s="5">
        <v>3.595828838547285E-4</v>
      </c>
      <c r="AL78" s="5">
        <v>8.8886164408753755E-4</v>
      </c>
      <c r="AM78" s="5">
        <v>5.0108568565224653E-4</v>
      </c>
      <c r="AN78" s="5">
        <v>3.7734899750949661E-4</v>
      </c>
      <c r="AO78" s="5">
        <v>1.3092813500145475E-3</v>
      </c>
      <c r="AP78" s="5">
        <v>6.0386473429951688E-4</v>
      </c>
      <c r="AQ78" s="5">
        <v>6.4651689025375784E-4</v>
      </c>
      <c r="AR78" s="5">
        <v>8.1605443427888377E-4</v>
      </c>
      <c r="AS78" s="5">
        <v>8.7989441267047959E-4</v>
      </c>
      <c r="AT78" s="5">
        <v>6.1345929697564569E-4</v>
      </c>
      <c r="AU78" s="5">
        <v>5.5896524354115656E-4</v>
      </c>
      <c r="AV78" s="5">
        <v>3.9614419648752148E-4</v>
      </c>
      <c r="AW78" s="5">
        <v>0</v>
      </c>
      <c r="AX78" s="5">
        <v>8.9670014347202295E-4</v>
      </c>
      <c r="AY78" s="5">
        <v>1.0816437732289099E-3</v>
      </c>
      <c r="AZ78" s="5">
        <v>8.5712401925232414E-4</v>
      </c>
      <c r="BA78" s="5">
        <v>5.3609352770160211E-4</v>
      </c>
      <c r="BB78" s="5">
        <v>9.0799864258788788E-4</v>
      </c>
      <c r="BC78" s="5">
        <v>7.7883175237144283E-4</v>
      </c>
      <c r="BD78" s="5">
        <v>3.8309283616396372E-4</v>
      </c>
      <c r="BE78" s="5">
        <v>0</v>
      </c>
      <c r="BF78" s="5">
        <v>9.4984802431610945E-4</v>
      </c>
      <c r="BG78" s="5">
        <v>7.7177277670877607E-4</v>
      </c>
      <c r="BH78" s="5">
        <v>7.6595969467261823E-4</v>
      </c>
      <c r="BI78" s="5">
        <v>5.3270961915424027E-4</v>
      </c>
      <c r="BJ78" s="5">
        <v>3.3697768458888723E-4</v>
      </c>
      <c r="BK78" s="5">
        <v>2.6692891261590333E-3</v>
      </c>
      <c r="BL78" s="5">
        <v>1.835451750562107E-4</v>
      </c>
      <c r="BM78" s="5">
        <v>1.4135874021090723E-4</v>
      </c>
      <c r="BN78" s="5">
        <v>7.6882664240591486E-5</v>
      </c>
      <c r="BO78" s="5">
        <v>4.6781268779980496E-5</v>
      </c>
      <c r="BP78" s="5">
        <v>8.036905469917863E-6</v>
      </c>
      <c r="BQ78" s="5">
        <v>7.2350349331603355E-6</v>
      </c>
      <c r="BR78" s="5">
        <v>4.6063844488461008E-5</v>
      </c>
      <c r="BS78" s="5">
        <v>1.5378616034404161E-4</v>
      </c>
      <c r="BT78" s="5">
        <v>1.1703212280475021E-3</v>
      </c>
      <c r="BU78" s="5">
        <v>2.4032684450853159E-4</v>
      </c>
      <c r="BV78" s="5">
        <v>5.7913460742946971E-4</v>
      </c>
      <c r="BW78" s="5">
        <v>1.4164305949008498E-4</v>
      </c>
      <c r="BX78" s="5">
        <v>2.4486464426608625E-4</v>
      </c>
      <c r="BY78" s="5">
        <v>5.5293933333947713E-5</v>
      </c>
      <c r="BZ78" s="5">
        <v>8.1572722081735873E-5</v>
      </c>
      <c r="CA78" s="5">
        <v>5.6023122270464358E-5</v>
      </c>
      <c r="CB78" s="5">
        <v>1.2435352111777874E-4</v>
      </c>
      <c r="CC78" s="5">
        <v>3.5966048050640196E-4</v>
      </c>
      <c r="CD78" s="5">
        <v>5.6107034958998705E-4</v>
      </c>
      <c r="CE78" s="5">
        <v>1.6777853233731474E-4</v>
      </c>
      <c r="CF78" s="5">
        <v>4.8595492584913908E-4</v>
      </c>
      <c r="CG78" s="5">
        <v>8.431077104907351E-4</v>
      </c>
      <c r="CH78" s="5">
        <v>4.691747785670438E-3</v>
      </c>
      <c r="CI78" s="5">
        <v>1.5364061456245824E-3</v>
      </c>
      <c r="CJ78" s="5">
        <v>9.9970406273248449E-4</v>
      </c>
    </row>
    <row r="79" spans="2:88">
      <c r="B79" s="2" t="s">
        <v>74</v>
      </c>
      <c r="C79" s="1" t="s">
        <v>252</v>
      </c>
      <c r="D79" s="5">
        <v>1.2603029768356313E-5</v>
      </c>
      <c r="E79" s="5">
        <v>0</v>
      </c>
      <c r="F79" s="5">
        <v>2.7702365782037786E-4</v>
      </c>
      <c r="G79" s="5">
        <v>0</v>
      </c>
      <c r="H79" s="5">
        <v>4.7424434742582956E-4</v>
      </c>
      <c r="I79" s="5">
        <v>0</v>
      </c>
      <c r="J79" s="5">
        <v>5.9121455176083401E-5</v>
      </c>
      <c r="K79" s="5">
        <v>0</v>
      </c>
      <c r="L79" s="5">
        <v>0</v>
      </c>
      <c r="M79" s="5">
        <v>1.3393846299389809E-3</v>
      </c>
      <c r="N79" s="5">
        <v>5.7009976745930533E-4</v>
      </c>
      <c r="O79" s="5">
        <v>8.5074203610927305E-4</v>
      </c>
      <c r="P79" s="5">
        <v>4.2094554893930492E-4</v>
      </c>
      <c r="Q79" s="5">
        <v>1.6338664897668361E-3</v>
      </c>
      <c r="R79" s="5">
        <v>1.4672134231217787E-3</v>
      </c>
      <c r="S79" s="5">
        <v>4.5888693239421591E-4</v>
      </c>
      <c r="T79" s="5">
        <v>1.9205933971323554E-3</v>
      </c>
      <c r="U79" s="5">
        <v>3.6585916680467938E-3</v>
      </c>
      <c r="V79" s="5">
        <v>2.7904533665999145E-3</v>
      </c>
      <c r="W79" s="5">
        <v>7.6541262698891308E-4</v>
      </c>
      <c r="X79" s="5">
        <v>7.5338113824090043E-3</v>
      </c>
      <c r="Y79" s="5">
        <v>2.3014959723820483E-3</v>
      </c>
      <c r="Z79" s="5">
        <v>1.7150305275433902E-3</v>
      </c>
      <c r="AA79" s="5">
        <v>2.0107634987284878E-3</v>
      </c>
      <c r="AB79" s="5">
        <v>1.0953759486738127E-3</v>
      </c>
      <c r="AC79" s="5">
        <v>1.6612003237210888E-3</v>
      </c>
      <c r="AD79" s="5">
        <v>5.3418803418803424E-4</v>
      </c>
      <c r="AE79" s="5">
        <v>1.0871534698314912E-3</v>
      </c>
      <c r="AF79" s="5">
        <v>2.7105730664273549E-3</v>
      </c>
      <c r="AG79" s="5">
        <v>5.1702539574080397E-3</v>
      </c>
      <c r="AH79" s="5">
        <v>0</v>
      </c>
      <c r="AI79" s="5">
        <v>9.5671981776765374E-3</v>
      </c>
      <c r="AJ79" s="5">
        <v>1.0040422480114748E-3</v>
      </c>
      <c r="AK79" s="5">
        <v>2.5170801869830997E-3</v>
      </c>
      <c r="AL79" s="5">
        <v>1.9003248942561148E-3</v>
      </c>
      <c r="AM79" s="5">
        <v>0</v>
      </c>
      <c r="AN79" s="5">
        <v>7.5469799501899323E-4</v>
      </c>
      <c r="AO79" s="5">
        <v>3.6368926389292985E-4</v>
      </c>
      <c r="AP79" s="5">
        <v>2.4154589371980675E-3</v>
      </c>
      <c r="AQ79" s="5">
        <v>2.5860675610150314E-3</v>
      </c>
      <c r="AR79" s="5">
        <v>2.3677072318514093E-3</v>
      </c>
      <c r="AS79" s="5">
        <v>2.5296964364276285E-3</v>
      </c>
      <c r="AT79" s="5">
        <v>1.9937427151708485E-3</v>
      </c>
      <c r="AU79" s="5">
        <v>1.9787369621356945E-3</v>
      </c>
      <c r="AV79" s="5">
        <v>1.1884325894625644E-3</v>
      </c>
      <c r="AW79" s="5">
        <v>0</v>
      </c>
      <c r="AX79" s="5">
        <v>1.9727403156384504E-3</v>
      </c>
      <c r="AY79" s="5">
        <v>1.2307425389622183E-3</v>
      </c>
      <c r="AZ79" s="5">
        <v>2.19775389551878E-3</v>
      </c>
      <c r="BA79" s="5">
        <v>1.080434648137075E-2</v>
      </c>
      <c r="BB79" s="5">
        <v>5.255386082857169E-3</v>
      </c>
      <c r="BC79" s="5">
        <v>3.5946080878681977E-4</v>
      </c>
      <c r="BD79" s="5">
        <v>2.5539522410930913E-4</v>
      </c>
      <c r="BE79" s="5">
        <v>7.0220236195339932E-3</v>
      </c>
      <c r="BF79" s="5">
        <v>1.7314372557533653E-2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  <c r="BL79" s="5">
        <v>0</v>
      </c>
      <c r="BM79" s="5">
        <v>0</v>
      </c>
      <c r="BN79" s="5">
        <v>2.9226090559235957E-3</v>
      </c>
      <c r="BO79" s="5">
        <v>1.4394236547686307E-5</v>
      </c>
      <c r="BP79" s="5">
        <v>0</v>
      </c>
      <c r="BQ79" s="5">
        <v>0</v>
      </c>
      <c r="BR79" s="5">
        <v>4.8274909023907138E-2</v>
      </c>
      <c r="BS79" s="5">
        <v>2.6291941055961686E-2</v>
      </c>
      <c r="BT79" s="5">
        <v>9.1586610950760344E-2</v>
      </c>
      <c r="BU79" s="5">
        <v>3.3525594808940157E-2</v>
      </c>
      <c r="BV79" s="5">
        <v>0.2654504839910648</v>
      </c>
      <c r="BW79" s="5">
        <v>3.8243626062322948E-3</v>
      </c>
      <c r="BX79" s="5">
        <v>0</v>
      </c>
      <c r="BY79" s="5">
        <v>0</v>
      </c>
      <c r="BZ79" s="5">
        <v>0</v>
      </c>
      <c r="CA79" s="5">
        <v>5.3476616712715978E-5</v>
      </c>
      <c r="CB79" s="5">
        <v>0</v>
      </c>
      <c r="CC79" s="5">
        <v>4.7954730734186927E-5</v>
      </c>
      <c r="CD79" s="5">
        <v>0</v>
      </c>
      <c r="CE79" s="5">
        <v>0</v>
      </c>
      <c r="CF79" s="5">
        <v>9.2795412976217508E-5</v>
      </c>
      <c r="CG79" s="5">
        <v>2.4983833989771324E-3</v>
      </c>
      <c r="CH79" s="5">
        <v>0</v>
      </c>
      <c r="CI79" s="5">
        <v>2.2712090848363395E-3</v>
      </c>
      <c r="CJ79" s="5">
        <v>3.9939320649694417E-3</v>
      </c>
    </row>
    <row r="80" spans="2:88">
      <c r="B80" s="2" t="s">
        <v>75</v>
      </c>
      <c r="C80" s="1" t="s">
        <v>253</v>
      </c>
      <c r="D80" s="5">
        <v>4.0959846747158018E-5</v>
      </c>
      <c r="E80" s="5">
        <v>0</v>
      </c>
      <c r="F80" s="5">
        <v>1.6621419469222672E-3</v>
      </c>
      <c r="G80" s="5">
        <v>1.2839988425925927E-3</v>
      </c>
      <c r="H80" s="5">
        <v>1.9667192055012345E-3</v>
      </c>
      <c r="I80" s="5">
        <v>0</v>
      </c>
      <c r="J80" s="5">
        <v>2.1874938415150859E-3</v>
      </c>
      <c r="K80" s="5">
        <v>0</v>
      </c>
      <c r="L80" s="5">
        <v>0</v>
      </c>
      <c r="M80" s="5">
        <v>1.2198856294983282E-3</v>
      </c>
      <c r="N80" s="5">
        <v>2.4154226989723201E-3</v>
      </c>
      <c r="O80" s="5">
        <v>8.0347858965875796E-4</v>
      </c>
      <c r="P80" s="5">
        <v>5.5249103298283771E-4</v>
      </c>
      <c r="Q80" s="5">
        <v>1.3144640180830938E-3</v>
      </c>
      <c r="R80" s="5">
        <v>1.8434219931530041E-3</v>
      </c>
      <c r="S80" s="5">
        <v>1.5900965796915854E-3</v>
      </c>
      <c r="T80" s="5">
        <v>3.6093910394383922E-3</v>
      </c>
      <c r="U80" s="5">
        <v>8.7324410183832934E-4</v>
      </c>
      <c r="V80" s="5">
        <v>1.6742720199599487E-3</v>
      </c>
      <c r="W80" s="5">
        <v>3.896646101034467E-3</v>
      </c>
      <c r="X80" s="5">
        <v>4.5384405918126531E-3</v>
      </c>
      <c r="Y80" s="5">
        <v>2.3014959723820483E-3</v>
      </c>
      <c r="Z80" s="5">
        <v>8.2321465322082732E-4</v>
      </c>
      <c r="AA80" s="5">
        <v>3.0752853509965106E-3</v>
      </c>
      <c r="AB80" s="5">
        <v>8.606525311008528E-4</v>
      </c>
      <c r="AC80" s="5">
        <v>1.2906248668909997E-2</v>
      </c>
      <c r="AD80" s="5">
        <v>3.7393162393162395E-3</v>
      </c>
      <c r="AE80" s="5">
        <v>1.811922449719152E-3</v>
      </c>
      <c r="AF80" s="5">
        <v>3.4248456987967255E-3</v>
      </c>
      <c r="AG80" s="5">
        <v>2.7787267964924267E-3</v>
      </c>
      <c r="AH80" s="5">
        <v>2.1141649048625793E-2</v>
      </c>
      <c r="AI80" s="5">
        <v>1.8223234624145787E-3</v>
      </c>
      <c r="AJ80" s="5">
        <v>3.0903638023210326E-3</v>
      </c>
      <c r="AK80" s="5">
        <v>1.0787486515641855E-3</v>
      </c>
      <c r="AL80" s="5">
        <v>2.0842273033776742E-3</v>
      </c>
      <c r="AM80" s="5">
        <v>1.3362284950726574E-4</v>
      </c>
      <c r="AN80" s="5">
        <v>3.2703579784156375E-4</v>
      </c>
      <c r="AO80" s="5">
        <v>9.4559208612161774E-4</v>
      </c>
      <c r="AP80" s="5">
        <v>1.2077294685990338E-3</v>
      </c>
      <c r="AQ80" s="5">
        <v>4.5256182317763051E-3</v>
      </c>
      <c r="AR80" s="5">
        <v>4.4250839041883134E-3</v>
      </c>
      <c r="AS80" s="5">
        <v>2.6396832380114386E-3</v>
      </c>
      <c r="AT80" s="5">
        <v>3.1899883442733576E-3</v>
      </c>
      <c r="AU80" s="5">
        <v>2.8730813518015449E-3</v>
      </c>
      <c r="AV80" s="5">
        <v>3.1691535719001718E-3</v>
      </c>
      <c r="AW80" s="5">
        <v>0</v>
      </c>
      <c r="AX80" s="5">
        <v>3.0487804878048782E-3</v>
      </c>
      <c r="AY80" s="5">
        <v>2.1280460200117654E-3</v>
      </c>
      <c r="AZ80" s="5">
        <v>3.6262939276059869E-3</v>
      </c>
      <c r="BA80" s="5">
        <v>9.0723520072578815E-4</v>
      </c>
      <c r="BB80" s="5">
        <v>4.0355495226128348E-4</v>
      </c>
      <c r="BC80" s="5">
        <v>2.3564653020469294E-3</v>
      </c>
      <c r="BD80" s="5">
        <v>7.6618567232792745E-4</v>
      </c>
      <c r="BE80" s="5">
        <v>4.4685604851579953E-3</v>
      </c>
      <c r="BF80" s="5">
        <v>3.202344767694312E-3</v>
      </c>
      <c r="BG80" s="5">
        <v>2.472182715636242E-3</v>
      </c>
      <c r="BH80" s="5">
        <v>6.0484403475872268E-3</v>
      </c>
      <c r="BI80" s="5">
        <v>5.7599227571052229E-3</v>
      </c>
      <c r="BJ80" s="5">
        <v>9.3604912385802008E-4</v>
      </c>
      <c r="BK80" s="5">
        <v>3.2312447316661984E-3</v>
      </c>
      <c r="BL80" s="5">
        <v>3.4873583260680036E-3</v>
      </c>
      <c r="BM80" s="5">
        <v>6.304599813406463E-3</v>
      </c>
      <c r="BN80" s="5">
        <v>1.3804709490310648E-2</v>
      </c>
      <c r="BO80" s="5">
        <v>1.8896034027975198E-2</v>
      </c>
      <c r="BP80" s="5">
        <v>1.8083037307315192E-3</v>
      </c>
      <c r="BQ80" s="5">
        <v>9.6467132442137806E-6</v>
      </c>
      <c r="BR80" s="5">
        <v>8.7521304528075908E-4</v>
      </c>
      <c r="BS80" s="5">
        <v>7.61241493703006E-3</v>
      </c>
      <c r="BT80" s="5">
        <v>0</v>
      </c>
      <c r="BU80" s="5">
        <v>5.1269726828486739E-3</v>
      </c>
      <c r="BV80" s="5">
        <v>8.8524861421361793E-3</v>
      </c>
      <c r="BW80" s="5">
        <v>9.9150141643059488E-3</v>
      </c>
      <c r="BX80" s="5">
        <v>7.1554890491089644E-3</v>
      </c>
      <c r="BY80" s="5">
        <v>1.8643271189096037E-2</v>
      </c>
      <c r="BZ80" s="5">
        <v>5.9262582592381111E-2</v>
      </c>
      <c r="CA80" s="5">
        <v>9.7149187028100683E-3</v>
      </c>
      <c r="CB80" s="5">
        <v>4.5787604185930832E-3</v>
      </c>
      <c r="CC80" s="5">
        <v>3.7164916318994871E-2</v>
      </c>
      <c r="CD80" s="5">
        <v>3.9007748114351479E-3</v>
      </c>
      <c r="CE80" s="5">
        <v>2.2753964766508209E-2</v>
      </c>
      <c r="CF80" s="5">
        <v>1.0857063318217449E-2</v>
      </c>
      <c r="CG80" s="5">
        <v>4.5976442487678255E-3</v>
      </c>
      <c r="CH80" s="5">
        <v>0</v>
      </c>
      <c r="CI80" s="5">
        <v>2.8557114228456915E-2</v>
      </c>
      <c r="CJ80" s="5">
        <v>6.0083257609950241E-3</v>
      </c>
    </row>
    <row r="81" spans="2:88">
      <c r="B81" s="2" t="s">
        <v>76</v>
      </c>
      <c r="C81" s="1" t="s">
        <v>254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0</v>
      </c>
      <c r="AE81" s="5">
        <v>0</v>
      </c>
      <c r="AF81" s="5">
        <v>0</v>
      </c>
      <c r="AG81" s="5">
        <v>0</v>
      </c>
      <c r="AH81" s="5"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v>0</v>
      </c>
      <c r="BD81" s="5">
        <v>0</v>
      </c>
      <c r="BE81" s="5">
        <v>0</v>
      </c>
      <c r="BF81" s="5">
        <v>0</v>
      </c>
      <c r="BG81" s="5">
        <v>0</v>
      </c>
      <c r="BH81" s="5">
        <v>0</v>
      </c>
      <c r="BI81" s="5">
        <v>0</v>
      </c>
      <c r="BJ81" s="5">
        <v>0</v>
      </c>
      <c r="BK81" s="5">
        <v>0</v>
      </c>
      <c r="BL81" s="5">
        <v>0</v>
      </c>
      <c r="BM81" s="5">
        <v>0</v>
      </c>
      <c r="BN81" s="5">
        <v>0</v>
      </c>
      <c r="BO81" s="5">
        <v>0</v>
      </c>
      <c r="BP81" s="5">
        <v>0</v>
      </c>
      <c r="BQ81" s="5">
        <v>0</v>
      </c>
      <c r="BR81" s="5">
        <v>0</v>
      </c>
      <c r="BS81" s="5">
        <v>0</v>
      </c>
      <c r="BT81" s="5">
        <v>0</v>
      </c>
      <c r="BU81" s="5">
        <v>0</v>
      </c>
      <c r="BV81" s="5">
        <v>0</v>
      </c>
      <c r="BW81" s="5">
        <v>0</v>
      </c>
      <c r="BX81" s="5">
        <v>0</v>
      </c>
      <c r="BY81" s="5">
        <v>0</v>
      </c>
      <c r="BZ81" s="5">
        <v>0</v>
      </c>
      <c r="CA81" s="5">
        <v>5.8569627828212732E-5</v>
      </c>
      <c r="CB81" s="5">
        <v>3.1885518235327881E-6</v>
      </c>
      <c r="CC81" s="5">
        <v>0</v>
      </c>
      <c r="CD81" s="5">
        <v>0</v>
      </c>
      <c r="CE81" s="5">
        <v>0</v>
      </c>
      <c r="CF81" s="5">
        <v>2.650530032747013E-2</v>
      </c>
      <c r="CG81" s="5">
        <v>0</v>
      </c>
      <c r="CH81" s="5">
        <v>0</v>
      </c>
      <c r="CI81" s="5">
        <v>6.513026052104208E-3</v>
      </c>
      <c r="CJ81" s="5">
        <v>1.2291497986494338E-3</v>
      </c>
    </row>
    <row r="82" spans="2:88">
      <c r="B82" s="2" t="s">
        <v>77</v>
      </c>
      <c r="C82" s="1" t="s">
        <v>255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0</v>
      </c>
      <c r="BE82" s="5">
        <v>0</v>
      </c>
      <c r="BF82" s="5">
        <v>0</v>
      </c>
      <c r="BG82" s="5">
        <v>0</v>
      </c>
      <c r="BH82" s="5">
        <v>0</v>
      </c>
      <c r="BI82" s="5">
        <v>0</v>
      </c>
      <c r="BJ82" s="5">
        <v>0</v>
      </c>
      <c r="BK82" s="5">
        <v>0</v>
      </c>
      <c r="BL82" s="5">
        <v>0</v>
      </c>
      <c r="BM82" s="5">
        <v>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5.2438209752839013E-2</v>
      </c>
      <c r="CJ82" s="5">
        <v>1.7427663540861655E-4</v>
      </c>
    </row>
    <row r="83" spans="2:88">
      <c r="B83" s="2" t="s">
        <v>78</v>
      </c>
      <c r="C83" s="1" t="s">
        <v>256</v>
      </c>
      <c r="D83" s="5">
        <v>0</v>
      </c>
      <c r="E83" s="5">
        <v>0</v>
      </c>
      <c r="F83" s="5">
        <v>2.2161892625630229E-4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3.7841350139539978E-4</v>
      </c>
      <c r="N83" s="5">
        <v>1.3502362913509863E-4</v>
      </c>
      <c r="O83" s="5">
        <v>1.4179033935154552E-4</v>
      </c>
      <c r="P83" s="5">
        <v>1.7539397872471039E-5</v>
      </c>
      <c r="Q83" s="5">
        <v>3.6854131348124126E-5</v>
      </c>
      <c r="R83" s="5">
        <v>2.6334599902185771E-4</v>
      </c>
      <c r="S83" s="5">
        <v>4.0552798676698148E-4</v>
      </c>
      <c r="T83" s="5">
        <v>3.311367926090268E-4</v>
      </c>
      <c r="U83" s="5">
        <v>5.2695764766106084E-4</v>
      </c>
      <c r="V83" s="5">
        <v>0</v>
      </c>
      <c r="W83" s="5">
        <v>5.7985805074917662E-5</v>
      </c>
      <c r="X83" s="5">
        <v>1.8153762367250612E-4</v>
      </c>
      <c r="Y83" s="5">
        <v>0</v>
      </c>
      <c r="Z83" s="5">
        <v>3.4300610550867805E-4</v>
      </c>
      <c r="AA83" s="5">
        <v>9.4624164646046481E-4</v>
      </c>
      <c r="AB83" s="5">
        <v>0</v>
      </c>
      <c r="AC83" s="5">
        <v>3.1520211270605275E-3</v>
      </c>
      <c r="AD83" s="5">
        <v>0</v>
      </c>
      <c r="AE83" s="5">
        <v>0</v>
      </c>
      <c r="AF83" s="5">
        <v>5.4944048643797731E-5</v>
      </c>
      <c r="AG83" s="5">
        <v>3.5986789659492083E-3</v>
      </c>
      <c r="AH83" s="5">
        <v>0</v>
      </c>
      <c r="AI83" s="5">
        <v>0</v>
      </c>
      <c r="AJ83" s="5">
        <v>6.9109401486504112E-4</v>
      </c>
      <c r="AK83" s="5">
        <v>1.0787486515641855E-3</v>
      </c>
      <c r="AL83" s="5">
        <v>1.808373689695335E-3</v>
      </c>
      <c r="AM83" s="5">
        <v>0</v>
      </c>
      <c r="AN83" s="5">
        <v>0</v>
      </c>
      <c r="AO83" s="5">
        <v>4.3642711667151585E-4</v>
      </c>
      <c r="AP83" s="5">
        <v>0</v>
      </c>
      <c r="AQ83" s="5">
        <v>1.1314045579440763E-3</v>
      </c>
      <c r="AR83" s="5">
        <v>1.137878718219852E-3</v>
      </c>
      <c r="AS83" s="5">
        <v>9.898812142542894E-4</v>
      </c>
      <c r="AT83" s="5">
        <v>1.4416293478927674E-3</v>
      </c>
      <c r="AU83" s="5">
        <v>1.8334059988149936E-3</v>
      </c>
      <c r="AV83" s="5">
        <v>2.2448171134292882E-3</v>
      </c>
      <c r="AW83" s="5">
        <v>0</v>
      </c>
      <c r="AX83" s="5">
        <v>6.6355810616929699E-3</v>
      </c>
      <c r="AY83" s="5">
        <v>1.8759335615899893E-3</v>
      </c>
      <c r="AZ83" s="5">
        <v>2.6812597525329115E-3</v>
      </c>
      <c r="BA83" s="5">
        <v>6.2681704777418088E-3</v>
      </c>
      <c r="BB83" s="5">
        <v>1.0868468600673204E-3</v>
      </c>
      <c r="BC83" s="5">
        <v>2.0569146280579129E-3</v>
      </c>
      <c r="BD83" s="5">
        <v>2.5539522410930913E-4</v>
      </c>
      <c r="BE83" s="5">
        <v>1.915097350781998E-3</v>
      </c>
      <c r="BF83" s="5">
        <v>0</v>
      </c>
      <c r="BG83" s="5">
        <v>5.1242365933238515E-4</v>
      </c>
      <c r="BH83" s="5">
        <v>4.3580465386545519E-4</v>
      </c>
      <c r="BI83" s="5">
        <v>5.7432755815066525E-4</v>
      </c>
      <c r="BJ83" s="5">
        <v>1.2730268084469073E-3</v>
      </c>
      <c r="BK83" s="5">
        <v>4.3551559426805286E-3</v>
      </c>
      <c r="BL83" s="5">
        <v>0</v>
      </c>
      <c r="BM83" s="5">
        <v>2.6858160640072376E-3</v>
      </c>
      <c r="BN83" s="5">
        <v>1.0592722628703715E-3</v>
      </c>
      <c r="BO83" s="5">
        <v>7.3050750479508001E-4</v>
      </c>
      <c r="BP83" s="5">
        <v>8.8405960169096485E-5</v>
      </c>
      <c r="BQ83" s="5">
        <v>0</v>
      </c>
      <c r="BR83" s="5">
        <v>2.4690220645815098E-2</v>
      </c>
      <c r="BS83" s="5">
        <v>7.0302244728704733E-4</v>
      </c>
      <c r="BT83" s="5">
        <v>5.7439078677178017E-5</v>
      </c>
      <c r="BU83" s="5">
        <v>6.809260594408395E-4</v>
      </c>
      <c r="BV83" s="5">
        <v>9.5143542649127159E-4</v>
      </c>
      <c r="BW83" s="5">
        <v>5.6657223796033991E-4</v>
      </c>
      <c r="BX83" s="5">
        <v>7.0738675010202689E-4</v>
      </c>
      <c r="BY83" s="5">
        <v>1.2947996055699422E-2</v>
      </c>
      <c r="BZ83" s="5">
        <v>1.7130271637164532E-3</v>
      </c>
      <c r="CA83" s="5">
        <v>0</v>
      </c>
      <c r="CB83" s="5">
        <v>0</v>
      </c>
      <c r="CC83" s="5">
        <v>0</v>
      </c>
      <c r="CD83" s="5">
        <v>3.0828041186263022E-5</v>
      </c>
      <c r="CE83" s="5">
        <v>0</v>
      </c>
      <c r="CF83" s="5">
        <v>8.4736863954598619E-4</v>
      </c>
      <c r="CG83" s="5">
        <v>1.2375892998029139E-5</v>
      </c>
      <c r="CH83" s="5">
        <v>0</v>
      </c>
      <c r="CI83" s="5">
        <v>5.6780227120908488E-4</v>
      </c>
      <c r="CJ83" s="5">
        <v>7.8502188892339887E-4</v>
      </c>
    </row>
    <row r="84" spans="2:88">
      <c r="B84" s="2" t="s">
        <v>79</v>
      </c>
      <c r="C84" s="1" t="s">
        <v>257</v>
      </c>
      <c r="D84" s="5">
        <v>2.3000529327250272E-4</v>
      </c>
      <c r="E84" s="5">
        <v>2.7234688740519438E-4</v>
      </c>
      <c r="F84" s="5">
        <v>0</v>
      </c>
      <c r="G84" s="5">
        <v>0</v>
      </c>
      <c r="H84" s="5">
        <v>1.1158690527666579E-4</v>
      </c>
      <c r="I84" s="5">
        <v>0</v>
      </c>
      <c r="J84" s="5">
        <v>0</v>
      </c>
      <c r="K84" s="5">
        <v>0</v>
      </c>
      <c r="L84" s="5">
        <v>0</v>
      </c>
      <c r="M84" s="5">
        <v>8.9624250330489418E-4</v>
      </c>
      <c r="N84" s="5">
        <v>2.4904358262695971E-3</v>
      </c>
      <c r="O84" s="5">
        <v>7.5621514320824276E-4</v>
      </c>
      <c r="P84" s="5">
        <v>3.6832735532189181E-4</v>
      </c>
      <c r="Q84" s="5">
        <v>1.1670474926905974E-3</v>
      </c>
      <c r="R84" s="5">
        <v>6.3955456905308305E-4</v>
      </c>
      <c r="S84" s="5">
        <v>6.2963555840136597E-4</v>
      </c>
      <c r="T84" s="5">
        <v>2.7153216993940198E-3</v>
      </c>
      <c r="U84" s="5">
        <v>2.6950119694665684E-3</v>
      </c>
      <c r="V84" s="5">
        <v>4.2677522077410457E-4</v>
      </c>
      <c r="W84" s="5">
        <v>5.6826088973419302E-4</v>
      </c>
      <c r="X84" s="5">
        <v>1.8698375238268131E-2</v>
      </c>
      <c r="Y84" s="5">
        <v>1.0069044879171462E-2</v>
      </c>
      <c r="Z84" s="5">
        <v>6.9287233312752966E-3</v>
      </c>
      <c r="AA84" s="5">
        <v>6.801111833934591E-3</v>
      </c>
      <c r="AB84" s="5">
        <v>7.4329082231437285E-3</v>
      </c>
      <c r="AC84" s="5">
        <v>2.9837713506836477E-2</v>
      </c>
      <c r="AD84" s="5">
        <v>5.3418803418803424E-4</v>
      </c>
      <c r="AE84" s="5">
        <v>7.247689798876608E-4</v>
      </c>
      <c r="AF84" s="5">
        <v>1.3186571674511456E-3</v>
      </c>
      <c r="AG84" s="5">
        <v>3.6670083134039402E-3</v>
      </c>
      <c r="AH84" s="5">
        <v>0</v>
      </c>
      <c r="AI84" s="5">
        <v>3.1890660592255125E-3</v>
      </c>
      <c r="AJ84" s="5">
        <v>2.1775981223106011E-3</v>
      </c>
      <c r="AK84" s="5">
        <v>2.1574973031283709E-3</v>
      </c>
      <c r="AL84" s="5">
        <v>5.1492674554036661E-3</v>
      </c>
      <c r="AM84" s="5">
        <v>4.3427426089861365E-4</v>
      </c>
      <c r="AN84" s="5">
        <v>1.48423939020402E-3</v>
      </c>
      <c r="AO84" s="5">
        <v>1.9639220250218213E-3</v>
      </c>
      <c r="AP84" s="5">
        <v>2.4154589371980675E-3</v>
      </c>
      <c r="AQ84" s="5">
        <v>7.9198319056085348E-3</v>
      </c>
      <c r="AR84" s="5">
        <v>2.8389499333363985E-3</v>
      </c>
      <c r="AS84" s="5">
        <v>2.6946766388033436E-3</v>
      </c>
      <c r="AT84" s="5">
        <v>8.1590086497760877E-3</v>
      </c>
      <c r="AU84" s="5">
        <v>1.3303372796279527E-2</v>
      </c>
      <c r="AV84" s="5">
        <v>3.4332497028918526E-3</v>
      </c>
      <c r="AW84" s="5">
        <v>2.5404157043879907E-2</v>
      </c>
      <c r="AX84" s="5">
        <v>2.4210903873744621E-2</v>
      </c>
      <c r="AY84" s="5">
        <v>6.160489911435333E-2</v>
      </c>
      <c r="AZ84" s="5">
        <v>2.155996571503923E-2</v>
      </c>
      <c r="BA84" s="5">
        <v>1.7484896595806099E-2</v>
      </c>
      <c r="BB84" s="5">
        <v>1.8756133576689198E-2</v>
      </c>
      <c r="BC84" s="5">
        <v>4.8926610084872695E-3</v>
      </c>
      <c r="BD84" s="5">
        <v>3.4478355254756736E-3</v>
      </c>
      <c r="BE84" s="5">
        <v>1.4682413022661985E-2</v>
      </c>
      <c r="BF84" s="5">
        <v>6.2418584455058617E-3</v>
      </c>
      <c r="BG84" s="5">
        <v>9.7046766502133361E-4</v>
      </c>
      <c r="BH84" s="5">
        <v>1.0432899289506351E-3</v>
      </c>
      <c r="BI84" s="5">
        <v>7.5952738668475656E-4</v>
      </c>
      <c r="BJ84" s="5">
        <v>8.7239778343567477E-3</v>
      </c>
      <c r="BK84" s="5">
        <v>7.3054228715931438E-3</v>
      </c>
      <c r="BL84" s="5">
        <v>0</v>
      </c>
      <c r="BM84" s="5">
        <v>0</v>
      </c>
      <c r="BN84" s="5">
        <v>9.3967700738500703E-5</v>
      </c>
      <c r="BO84" s="5">
        <v>0</v>
      </c>
      <c r="BP84" s="5">
        <v>0</v>
      </c>
      <c r="BQ84" s="5">
        <v>0</v>
      </c>
      <c r="BR84" s="5">
        <v>1.3819153346538303E-4</v>
      </c>
      <c r="BS84" s="5">
        <v>4.5586611816269477E-4</v>
      </c>
      <c r="BT84" s="5">
        <v>0</v>
      </c>
      <c r="BU84" s="5">
        <v>4.0054474084755265E-5</v>
      </c>
      <c r="BV84" s="5">
        <v>0</v>
      </c>
      <c r="BW84" s="5">
        <v>1.4164305949008499E-3</v>
      </c>
      <c r="BX84" s="5">
        <v>1.0066657597605768E-3</v>
      </c>
      <c r="BY84" s="5">
        <v>9.4276156334380853E-3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1.0915670947465586E-3</v>
      </c>
      <c r="CG84" s="5">
        <v>3.0939732495072848E-6</v>
      </c>
      <c r="CH84" s="5">
        <v>0</v>
      </c>
      <c r="CI84" s="5">
        <v>1.569806279225117E-3</v>
      </c>
      <c r="CJ84" s="5">
        <v>4.2111673359851503E-3</v>
      </c>
    </row>
    <row r="85" spans="2:88">
      <c r="B85" s="2" t="s">
        <v>80</v>
      </c>
      <c r="C85" s="1" t="s">
        <v>258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0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v>0</v>
      </c>
      <c r="BD85" s="5">
        <v>0</v>
      </c>
      <c r="BE85" s="5">
        <v>0</v>
      </c>
      <c r="BF85" s="5">
        <v>0</v>
      </c>
      <c r="BG85" s="5">
        <v>0</v>
      </c>
      <c r="BH85" s="5">
        <v>0</v>
      </c>
      <c r="BI85" s="5">
        <v>0</v>
      </c>
      <c r="BJ85" s="5">
        <v>0</v>
      </c>
      <c r="BK85" s="5">
        <v>0</v>
      </c>
      <c r="BL85" s="5">
        <v>0</v>
      </c>
      <c r="BM85" s="5">
        <v>0</v>
      </c>
      <c r="BN85" s="5">
        <v>9.5035515519620035E-5</v>
      </c>
      <c r="BO85" s="5">
        <v>0</v>
      </c>
      <c r="BP85" s="5">
        <v>0</v>
      </c>
      <c r="BQ85" s="5">
        <v>4.8233566221068903E-6</v>
      </c>
      <c r="BR85" s="5">
        <v>9.7286839559629648E-2</v>
      </c>
      <c r="BS85" s="5">
        <v>1.0984725738860115E-4</v>
      </c>
      <c r="BT85" s="5">
        <v>0</v>
      </c>
      <c r="BU85" s="5">
        <v>1.2016342225426579E-4</v>
      </c>
      <c r="BV85" s="5">
        <v>0</v>
      </c>
      <c r="BW85" s="5">
        <v>3.3002832861189803E-2</v>
      </c>
      <c r="BX85" s="5">
        <v>0</v>
      </c>
      <c r="BY85" s="5">
        <v>2.7646966666973856E-5</v>
      </c>
      <c r="BZ85" s="5">
        <v>8.1572722081735873E-5</v>
      </c>
      <c r="CA85" s="5">
        <v>1.7825538904238657E-5</v>
      </c>
      <c r="CB85" s="5">
        <v>0</v>
      </c>
      <c r="CC85" s="5">
        <v>4.7954730734186927E-5</v>
      </c>
      <c r="CD85" s="5">
        <v>2.7560268820519145E-3</v>
      </c>
      <c r="CE85" s="5">
        <v>0</v>
      </c>
      <c r="CF85" s="5">
        <v>2.9303814624068689E-5</v>
      </c>
      <c r="CG85" s="5">
        <v>6.1879464990145697E-6</v>
      </c>
      <c r="CH85" s="5">
        <v>0</v>
      </c>
      <c r="CI85" s="5">
        <v>6.6800267201068804E-5</v>
      </c>
      <c r="CJ85" s="5">
        <v>4.2536819546867426E-4</v>
      </c>
    </row>
    <row r="86" spans="2:88">
      <c r="B86" s="2" t="s">
        <v>81</v>
      </c>
      <c r="C86" s="1" t="s">
        <v>259</v>
      </c>
      <c r="D86" s="5">
        <v>0</v>
      </c>
      <c r="E86" s="5">
        <v>0</v>
      </c>
      <c r="F86" s="5">
        <v>0</v>
      </c>
      <c r="G86" s="5">
        <v>5.0636574074074071E-4</v>
      </c>
      <c r="H86" s="5">
        <v>4.407682758428298E-3</v>
      </c>
      <c r="I86" s="5">
        <v>0</v>
      </c>
      <c r="J86" s="5">
        <v>5.4982953313757561E-3</v>
      </c>
      <c r="K86" s="5">
        <v>0</v>
      </c>
      <c r="L86" s="5">
        <v>0</v>
      </c>
      <c r="M86" s="5">
        <v>2.0489099450553554E-3</v>
      </c>
      <c r="N86" s="5">
        <v>7.6813442352411674E-3</v>
      </c>
      <c r="O86" s="5">
        <v>3.9701295018432746E-3</v>
      </c>
      <c r="P86" s="5">
        <v>1.6487034000122775E-3</v>
      </c>
      <c r="Q86" s="5">
        <v>6.2529176187317266E-3</v>
      </c>
      <c r="R86" s="5">
        <v>4.9659531244121745E-3</v>
      </c>
      <c r="S86" s="5">
        <v>6.2963555840136597E-4</v>
      </c>
      <c r="T86" s="5">
        <v>4.8014834928308886E-3</v>
      </c>
      <c r="U86" s="5">
        <v>2.9208509613213086E-3</v>
      </c>
      <c r="V86" s="5">
        <v>4.1692656183316369E-3</v>
      </c>
      <c r="W86" s="5">
        <v>2.5165839402514264E-3</v>
      </c>
      <c r="X86" s="5">
        <v>5.7184351456839432E-3</v>
      </c>
      <c r="Y86" s="5">
        <v>4.6029919447640967E-3</v>
      </c>
      <c r="Z86" s="5">
        <v>3.2928586128833093E-3</v>
      </c>
      <c r="AA86" s="5">
        <v>4.1398072032645334E-3</v>
      </c>
      <c r="AB86" s="5">
        <v>6.963461387997809E-3</v>
      </c>
      <c r="AC86" s="5">
        <v>6.7299910550751799E-3</v>
      </c>
      <c r="AD86" s="5">
        <v>2.670940170940171E-3</v>
      </c>
      <c r="AE86" s="5">
        <v>2.7178836745787279E-3</v>
      </c>
      <c r="AF86" s="5">
        <v>4.0292302338785007E-3</v>
      </c>
      <c r="AG86" s="5">
        <v>1.0272178567361349E-2</v>
      </c>
      <c r="AH86" s="5">
        <v>1.1627906976744186E-2</v>
      </c>
      <c r="AI86" s="5">
        <v>2.733485193621868E-3</v>
      </c>
      <c r="AJ86" s="5">
        <v>4.8115790846264177E-3</v>
      </c>
      <c r="AK86" s="5">
        <v>2.1574973031283709E-3</v>
      </c>
      <c r="AL86" s="5">
        <v>6.7124379329369212E-3</v>
      </c>
      <c r="AM86" s="5">
        <v>3.6746283614498081E-3</v>
      </c>
      <c r="AN86" s="5">
        <v>1.8112751880455837E-3</v>
      </c>
      <c r="AO86" s="5">
        <v>3.0549898167006109E-3</v>
      </c>
      <c r="AP86" s="5">
        <v>9.0579710144927537E-4</v>
      </c>
      <c r="AQ86" s="5">
        <v>6.7884273476644576E-3</v>
      </c>
      <c r="AR86" s="5">
        <v>1.407981242241736E-2</v>
      </c>
      <c r="AS86" s="5">
        <v>8.9089309282886046E-3</v>
      </c>
      <c r="AT86" s="5">
        <v>8.6191031225078211E-3</v>
      </c>
      <c r="AU86" s="5">
        <v>6.528714044560709E-3</v>
      </c>
      <c r="AV86" s="5">
        <v>2.6409613099168096E-2</v>
      </c>
      <c r="AW86" s="5">
        <v>2.771362586605081E-2</v>
      </c>
      <c r="AX86" s="5">
        <v>4.1248206599713054E-3</v>
      </c>
      <c r="AY86" s="5">
        <v>4.4295887856041077E-3</v>
      </c>
      <c r="AZ86" s="5">
        <v>5.2746093492450716E-3</v>
      </c>
      <c r="BA86" s="5">
        <v>6.3300274232458405E-3</v>
      </c>
      <c r="BB86" s="5">
        <v>5.182012455173299E-3</v>
      </c>
      <c r="BC86" s="5">
        <v>2.5761357963055417E-3</v>
      </c>
      <c r="BD86" s="5">
        <v>8.9388328438258209E-4</v>
      </c>
      <c r="BE86" s="5">
        <v>8.2987551867219917E-3</v>
      </c>
      <c r="BF86" s="5">
        <v>3.636561007381676E-3</v>
      </c>
      <c r="BG86" s="5">
        <v>6.2745754203965528E-3</v>
      </c>
      <c r="BH86" s="5">
        <v>7.6463907450938957E-3</v>
      </c>
      <c r="BI86" s="5">
        <v>3.8787919144668117E-3</v>
      </c>
      <c r="BJ86" s="5">
        <v>2.845589336528381E-3</v>
      </c>
      <c r="BK86" s="5">
        <v>8.9912896881146395E-3</v>
      </c>
      <c r="BL86" s="5">
        <v>5.9468636718212273E-2</v>
      </c>
      <c r="BM86" s="5">
        <v>4.8061971671708465E-3</v>
      </c>
      <c r="BN86" s="5">
        <v>3.2963442293153598E-3</v>
      </c>
      <c r="BO86" s="5">
        <v>4.1311458891859698E-3</v>
      </c>
      <c r="BP86" s="5">
        <v>1.2103579637696302E-2</v>
      </c>
      <c r="BQ86" s="5">
        <v>3.173768657346334E-3</v>
      </c>
      <c r="BR86" s="5">
        <v>5.1130867382191717E-3</v>
      </c>
      <c r="BS86" s="5">
        <v>3.355833713221765E-3</v>
      </c>
      <c r="BT86" s="5">
        <v>0</v>
      </c>
      <c r="BU86" s="5">
        <v>3.2844668749499317E-3</v>
      </c>
      <c r="BV86" s="5">
        <v>3.309340613882684E-4</v>
      </c>
      <c r="BW86" s="5">
        <v>9.6317280453257787E-3</v>
      </c>
      <c r="BX86" s="5">
        <v>5.9855801931709973E-3</v>
      </c>
      <c r="BY86" s="5">
        <v>8.7548727778750544E-4</v>
      </c>
      <c r="BZ86" s="5">
        <v>5.954808711966718E-3</v>
      </c>
      <c r="CA86" s="5">
        <v>6.1116133385961119E-5</v>
      </c>
      <c r="CB86" s="5">
        <v>1.7664577102371646E-3</v>
      </c>
      <c r="CC86" s="5">
        <v>1.045413130005275E-2</v>
      </c>
      <c r="CD86" s="5">
        <v>3.6274328462502824E-3</v>
      </c>
      <c r="CE86" s="5">
        <v>2.5734031078975751E-2</v>
      </c>
      <c r="CF86" s="5">
        <v>1.2388187632325038E-2</v>
      </c>
      <c r="CG86" s="5">
        <v>9.3468931867615075E-3</v>
      </c>
      <c r="CH86" s="5">
        <v>0</v>
      </c>
      <c r="CI86" s="5">
        <v>5.2438209752839011E-3</v>
      </c>
      <c r="CJ86" s="5">
        <v>4.9506774920948342E-3</v>
      </c>
    </row>
    <row r="87" spans="2:88">
      <c r="B87" s="2" t="s">
        <v>82</v>
      </c>
      <c r="C87" s="1" t="s">
        <v>260</v>
      </c>
      <c r="D87" s="5">
        <v>8.3463564640939673E-3</v>
      </c>
      <c r="E87" s="5">
        <v>8.2116713020657095E-3</v>
      </c>
      <c r="F87" s="5">
        <v>1.8782204000221618E-2</v>
      </c>
      <c r="G87" s="5">
        <v>6.5104166666666663E-4</v>
      </c>
      <c r="H87" s="5">
        <v>2.3293766476503983E-3</v>
      </c>
      <c r="I87" s="5">
        <v>3.125E-2</v>
      </c>
      <c r="J87" s="5">
        <v>2.2288788601383443E-2</v>
      </c>
      <c r="K87" s="5">
        <v>0</v>
      </c>
      <c r="L87" s="5">
        <v>0</v>
      </c>
      <c r="M87" s="5">
        <v>2.6197666284103895E-2</v>
      </c>
      <c r="N87" s="5">
        <v>2.7829870227289777E-2</v>
      </c>
      <c r="O87" s="5">
        <v>1.3375555345495794E-2</v>
      </c>
      <c r="P87" s="5">
        <v>1.258451797349797E-2</v>
      </c>
      <c r="Q87" s="5">
        <v>5.7615292007567381E-3</v>
      </c>
      <c r="R87" s="5">
        <v>1.042097738986494E-2</v>
      </c>
      <c r="S87" s="5">
        <v>7.000693666293154E-3</v>
      </c>
      <c r="T87" s="5">
        <v>1.8841683499453626E-2</v>
      </c>
      <c r="U87" s="5">
        <v>7.0913443442388469E-3</v>
      </c>
      <c r="V87" s="5">
        <v>1.6053314073733626E-2</v>
      </c>
      <c r="W87" s="5">
        <v>2.9677135037342858E-2</v>
      </c>
      <c r="X87" s="5">
        <v>2.8773713352092223E-2</v>
      </c>
      <c r="Y87" s="5">
        <v>3.1070195627157654E-2</v>
      </c>
      <c r="Z87" s="5">
        <v>1.3926047883652329E-2</v>
      </c>
      <c r="AA87" s="5">
        <v>1.874741262049796E-2</v>
      </c>
      <c r="AB87" s="5">
        <v>1.3692199358422658E-2</v>
      </c>
      <c r="AC87" s="5">
        <v>6.5297951186267411E-2</v>
      </c>
      <c r="AD87" s="5">
        <v>8.5470085470085479E-3</v>
      </c>
      <c r="AE87" s="5">
        <v>6.5229208189889476E-3</v>
      </c>
      <c r="AF87" s="5">
        <v>2.7820003296642918E-2</v>
      </c>
      <c r="AG87" s="5">
        <v>3.2046463956269221E-2</v>
      </c>
      <c r="AH87" s="5">
        <v>1.4799154334038054E-2</v>
      </c>
      <c r="AI87" s="5">
        <v>4.7835990888382689E-2</v>
      </c>
      <c r="AJ87" s="5">
        <v>1.6925283609336289E-2</v>
      </c>
      <c r="AK87" s="5">
        <v>1.3304566702624955E-2</v>
      </c>
      <c r="AL87" s="5">
        <v>2.3692760375160913E-2</v>
      </c>
      <c r="AM87" s="5">
        <v>1.0455987973943544E-2</v>
      </c>
      <c r="AN87" s="5">
        <v>2.9684787804080399E-3</v>
      </c>
      <c r="AO87" s="5">
        <v>1.3892929880709922E-2</v>
      </c>
      <c r="AP87" s="5">
        <v>1.7210144927536232E-2</v>
      </c>
      <c r="AQ87" s="5">
        <v>2.4082754161952481E-2</v>
      </c>
      <c r="AR87" s="5">
        <v>4.3331341087766082E-2</v>
      </c>
      <c r="AS87" s="5">
        <v>2.3592168939727234E-2</v>
      </c>
      <c r="AT87" s="5">
        <v>8.5608244892951352E-2</v>
      </c>
      <c r="AU87" s="5">
        <v>1.4588992856424187E-2</v>
      </c>
      <c r="AV87" s="5">
        <v>1.7166248514459262E-2</v>
      </c>
      <c r="AW87" s="5">
        <v>3.695150115473441E-2</v>
      </c>
      <c r="AX87" s="5">
        <v>4.6269727403156387E-2</v>
      </c>
      <c r="AY87" s="5">
        <v>5.2477343764825164E-2</v>
      </c>
      <c r="AZ87" s="5">
        <v>2.5186259642645217E-2</v>
      </c>
      <c r="BA87" s="5">
        <v>7.1692199839171938E-2</v>
      </c>
      <c r="BB87" s="5">
        <v>2.3658409076317746E-2</v>
      </c>
      <c r="BC87" s="5">
        <v>7.7284073889166251E-3</v>
      </c>
      <c r="BD87" s="5">
        <v>5.7463925424594562E-3</v>
      </c>
      <c r="BE87" s="5">
        <v>7.9795722949249914E-3</v>
      </c>
      <c r="BF87" s="5">
        <v>1.8942683456361267E-2</v>
      </c>
      <c r="BG87" s="5">
        <v>5.7698904040826574E-2</v>
      </c>
      <c r="BH87" s="5">
        <v>3.2606111830115421E-2</v>
      </c>
      <c r="BI87" s="5">
        <v>8.0884464439552023E-2</v>
      </c>
      <c r="BJ87" s="5">
        <v>4.2122210573610902E-2</v>
      </c>
      <c r="BK87" s="5">
        <v>6.1534138803034558E-2</v>
      </c>
      <c r="BL87" s="5">
        <v>5.309044188500895E-2</v>
      </c>
      <c r="BM87" s="5">
        <v>1.1817590681631846E-2</v>
      </c>
      <c r="BN87" s="5">
        <v>5.8432960452411767E-2</v>
      </c>
      <c r="BO87" s="5">
        <v>7.1208288201404152E-2</v>
      </c>
      <c r="BP87" s="5">
        <v>4.0321154742577921E-2</v>
      </c>
      <c r="BQ87" s="5">
        <v>9.2391396096457492E-3</v>
      </c>
      <c r="BR87" s="5">
        <v>2.0820857708784377E-2</v>
      </c>
      <c r="BS87" s="5">
        <v>5.5000521774472594E-2</v>
      </c>
      <c r="BT87" s="5">
        <v>0.26948979738364998</v>
      </c>
      <c r="BU87" s="5">
        <v>7.7705679724425214E-3</v>
      </c>
      <c r="BV87" s="5">
        <v>3.3631173988582772E-2</v>
      </c>
      <c r="BW87" s="5">
        <v>3.6968838526912184E-2</v>
      </c>
      <c r="BX87" s="5">
        <v>8.5267310569990484E-2</v>
      </c>
      <c r="BY87" s="5">
        <v>6.6758208845186198E-2</v>
      </c>
      <c r="BZ87" s="5">
        <v>9.0056285178236398E-2</v>
      </c>
      <c r="CA87" s="5">
        <v>7.9580845185194621E-2</v>
      </c>
      <c r="CB87" s="5">
        <v>3.1346652977150835E-2</v>
      </c>
      <c r="CC87" s="5">
        <v>0.13561597851628063</v>
      </c>
      <c r="CD87" s="5">
        <v>2.4837125182399243E-2</v>
      </c>
      <c r="CE87" s="5">
        <v>6.0631965805137217E-2</v>
      </c>
      <c r="CF87" s="5">
        <v>8.0395015421132449E-2</v>
      </c>
      <c r="CG87" s="5">
        <v>2.1066863855895103E-2</v>
      </c>
      <c r="CH87" s="5">
        <v>0</v>
      </c>
      <c r="CI87" s="5">
        <v>6.536406145624582E-2</v>
      </c>
      <c r="CJ87" s="5">
        <v>4.5101350188807086E-2</v>
      </c>
    </row>
    <row r="88" spans="2:88">
      <c r="B88" s="2" t="s">
        <v>83</v>
      </c>
      <c r="C88" s="1" t="s">
        <v>261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2.0874889826970358E-4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v>0</v>
      </c>
      <c r="AE88" s="5">
        <v>0</v>
      </c>
      <c r="AF88" s="5">
        <v>0</v>
      </c>
      <c r="AG88" s="5">
        <v>0</v>
      </c>
      <c r="AH88" s="5"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v>0</v>
      </c>
      <c r="BD88" s="5">
        <v>0</v>
      </c>
      <c r="BE88" s="5">
        <v>0</v>
      </c>
      <c r="BF88" s="5">
        <v>0</v>
      </c>
      <c r="BG88" s="5">
        <v>0</v>
      </c>
      <c r="BH88" s="5">
        <v>0</v>
      </c>
      <c r="BI88" s="5">
        <v>0</v>
      </c>
      <c r="BJ88" s="5">
        <v>0</v>
      </c>
      <c r="BK88" s="5">
        <v>0</v>
      </c>
      <c r="BL88" s="5">
        <v>0</v>
      </c>
      <c r="BM88" s="5">
        <v>0</v>
      </c>
      <c r="BN88" s="5">
        <v>4.8051665150369677E-5</v>
      </c>
      <c r="BO88" s="5">
        <v>0</v>
      </c>
      <c r="BP88" s="5">
        <v>0</v>
      </c>
      <c r="BQ88" s="5">
        <v>0</v>
      </c>
      <c r="BR88" s="5">
        <v>4.376065226403796E-3</v>
      </c>
      <c r="BS88" s="5">
        <v>1.6477088608290171E-5</v>
      </c>
      <c r="BT88" s="5">
        <v>0</v>
      </c>
      <c r="BU88" s="5">
        <v>4.0054474084755265E-5</v>
      </c>
      <c r="BV88" s="5">
        <v>8.2733515347067097E-4</v>
      </c>
      <c r="BW88" s="5">
        <v>4.2492917847025496E-4</v>
      </c>
      <c r="BX88" s="5">
        <v>0</v>
      </c>
      <c r="BY88" s="5">
        <v>1.4745048889052722E-4</v>
      </c>
      <c r="BZ88" s="5">
        <v>0.11163227016885553</v>
      </c>
      <c r="CA88" s="5">
        <v>6.3917289499484334E-4</v>
      </c>
      <c r="CB88" s="5">
        <v>2.5508414588262304E-5</v>
      </c>
      <c r="CC88" s="5">
        <v>0</v>
      </c>
      <c r="CD88" s="5">
        <v>3.4383541936412027E-3</v>
      </c>
      <c r="CE88" s="5">
        <v>8.7085047736987177E-4</v>
      </c>
      <c r="CF88" s="5">
        <v>2.122084575692974E-3</v>
      </c>
      <c r="CG88" s="5">
        <v>5.5722458223626198E-3</v>
      </c>
      <c r="CH88" s="5">
        <v>0</v>
      </c>
      <c r="CI88" s="5">
        <v>4.3420173680694721E-4</v>
      </c>
      <c r="CJ88" s="5">
        <v>1.0504329941858207E-3</v>
      </c>
    </row>
    <row r="89" spans="2:88">
      <c r="B89" s="2" t="s">
        <v>84</v>
      </c>
      <c r="C89" s="1" t="s">
        <v>165</v>
      </c>
      <c r="D89" s="5">
        <v>0</v>
      </c>
      <c r="E89" s="5">
        <v>0</v>
      </c>
      <c r="F89" s="5">
        <v>5.2080447670231041E-3</v>
      </c>
      <c r="G89" s="5">
        <v>5.2445023148148153E-4</v>
      </c>
      <c r="H89" s="5">
        <v>1.1577141422454075E-3</v>
      </c>
      <c r="I89" s="5">
        <v>0</v>
      </c>
      <c r="J89" s="5">
        <v>1.2021362552470292E-3</v>
      </c>
      <c r="K89" s="5">
        <v>0</v>
      </c>
      <c r="L89" s="5">
        <v>0</v>
      </c>
      <c r="M89" s="5">
        <v>1.3493428799757018E-3</v>
      </c>
      <c r="N89" s="5">
        <v>7.6513389843222562E-4</v>
      </c>
      <c r="O89" s="5">
        <v>3.3084412515360618E-4</v>
      </c>
      <c r="P89" s="5">
        <v>4.9987283936542455E-4</v>
      </c>
      <c r="Q89" s="5">
        <v>2.014692513697452E-3</v>
      </c>
      <c r="R89" s="5">
        <v>2.8968059892404349E-3</v>
      </c>
      <c r="S89" s="5">
        <v>2.6039165466090388E-3</v>
      </c>
      <c r="T89" s="5">
        <v>2.6159806616113117E-3</v>
      </c>
      <c r="U89" s="5">
        <v>5.2695764766106084E-4</v>
      </c>
      <c r="V89" s="5">
        <v>1.6086142936870096E-3</v>
      </c>
      <c r="W89" s="5">
        <v>2.3890151690866075E-3</v>
      </c>
      <c r="X89" s="5">
        <v>9.0768811836253063E-4</v>
      </c>
      <c r="Y89" s="5">
        <v>5.7537399309551208E-4</v>
      </c>
      <c r="Z89" s="5">
        <v>3.4300610550867805E-4</v>
      </c>
      <c r="AA89" s="5">
        <v>4.7312082323023241E-4</v>
      </c>
      <c r="AB89" s="5">
        <v>8.606525311008528E-4</v>
      </c>
      <c r="AC89" s="5">
        <v>1.2565489628146697E-3</v>
      </c>
      <c r="AD89" s="5">
        <v>0</v>
      </c>
      <c r="AE89" s="5">
        <v>3.623844899438304E-4</v>
      </c>
      <c r="AF89" s="5">
        <v>1.9596710682954523E-3</v>
      </c>
      <c r="AG89" s="5">
        <v>3.2570322286755494E-3</v>
      </c>
      <c r="AH89" s="5">
        <v>7.3995771670190271E-3</v>
      </c>
      <c r="AI89" s="5">
        <v>1.8223234624145787E-3</v>
      </c>
      <c r="AJ89" s="5">
        <v>1.7994523405919938E-3</v>
      </c>
      <c r="AK89" s="5">
        <v>2.5170801869830997E-3</v>
      </c>
      <c r="AL89" s="5">
        <v>1.5938208790535157E-3</v>
      </c>
      <c r="AM89" s="5">
        <v>2.0043427426089862E-4</v>
      </c>
      <c r="AN89" s="5">
        <v>2.0125279867173152E-4</v>
      </c>
      <c r="AO89" s="5">
        <v>1.0183299389002036E-3</v>
      </c>
      <c r="AP89" s="5">
        <v>6.0386473429951688E-4</v>
      </c>
      <c r="AQ89" s="5">
        <v>1.6162922256343947E-3</v>
      </c>
      <c r="AR89" s="5">
        <v>2.2297825387338514E-3</v>
      </c>
      <c r="AS89" s="5">
        <v>2.6946766388033436E-3</v>
      </c>
      <c r="AT89" s="5">
        <v>1.6256671369854611E-3</v>
      </c>
      <c r="AU89" s="5">
        <v>1.4980268526902996E-3</v>
      </c>
      <c r="AV89" s="5">
        <v>2.1127690479334476E-3</v>
      </c>
      <c r="AW89" s="5">
        <v>0</v>
      </c>
      <c r="AX89" s="5">
        <v>2.3314203730272595E-3</v>
      </c>
      <c r="AY89" s="5">
        <v>2.0033452341257254E-3</v>
      </c>
      <c r="AZ89" s="5">
        <v>2.0878662007428406E-3</v>
      </c>
      <c r="BA89" s="5">
        <v>2.3711829109878554E-3</v>
      </c>
      <c r="BB89" s="5">
        <v>8.0710990452256695E-4</v>
      </c>
      <c r="BC89" s="5">
        <v>2.4563155267099349E-3</v>
      </c>
      <c r="BD89" s="5">
        <v>2.5539522410930913E-4</v>
      </c>
      <c r="BE89" s="5">
        <v>1.5959144589849984E-3</v>
      </c>
      <c r="BF89" s="5">
        <v>1.601172383847156E-3</v>
      </c>
      <c r="BG89" s="5">
        <v>8.1569480465155193E-4</v>
      </c>
      <c r="BH89" s="5">
        <v>7.9237209793719127E-5</v>
      </c>
      <c r="BI89" s="5">
        <v>1.1819494674984706E-3</v>
      </c>
      <c r="BJ89" s="5">
        <v>1.0483750187209825E-3</v>
      </c>
      <c r="BK89" s="5">
        <v>1.0536667603259343E-2</v>
      </c>
      <c r="BL89" s="5">
        <v>2.3860872757307393E-3</v>
      </c>
      <c r="BM89" s="5">
        <v>5.7674366006050153E-3</v>
      </c>
      <c r="BN89" s="5">
        <v>5.4394484950218477E-3</v>
      </c>
      <c r="BO89" s="5">
        <v>4.5161917168365789E-3</v>
      </c>
      <c r="BP89" s="5">
        <v>2.9013228746403484E-3</v>
      </c>
      <c r="BQ89" s="5">
        <v>1.229955938637257E-4</v>
      </c>
      <c r="BR89" s="5">
        <v>2.4874476023768943E-3</v>
      </c>
      <c r="BS89" s="5">
        <v>2.0870978903834219E-3</v>
      </c>
      <c r="BT89" s="5">
        <v>0</v>
      </c>
      <c r="BU89" s="5">
        <v>3.4046302972041975E-3</v>
      </c>
      <c r="BV89" s="5">
        <v>2.0269711260031439E-3</v>
      </c>
      <c r="BW89" s="5">
        <v>3.6827195467422098E-3</v>
      </c>
      <c r="BX89" s="5">
        <v>6.4208951163107061E-3</v>
      </c>
      <c r="BY89" s="5">
        <v>3.8060657444867339E-3</v>
      </c>
      <c r="BZ89" s="5">
        <v>2.8958316339016232E-3</v>
      </c>
      <c r="CA89" s="5">
        <v>3.9037930200282664E-3</v>
      </c>
      <c r="CB89" s="5">
        <v>6.2112989522418709E-3</v>
      </c>
      <c r="CC89" s="5">
        <v>2.3785546444156716E-2</v>
      </c>
      <c r="CD89" s="5">
        <v>2.994430400559015E-3</v>
      </c>
      <c r="CE89" s="5">
        <v>6.7271202013342388E-3</v>
      </c>
      <c r="CF89" s="5">
        <v>2.8473539876386744E-3</v>
      </c>
      <c r="CG89" s="5">
        <v>1.7016852872290065E-3</v>
      </c>
      <c r="CH89" s="5">
        <v>0</v>
      </c>
      <c r="CI89" s="5">
        <v>7.4816299265197065E-3</v>
      </c>
      <c r="CJ89" s="5">
        <v>2.5315623867063113E-3</v>
      </c>
    </row>
    <row r="90" spans="2:88">
      <c r="B90" s="3" t="s">
        <v>85</v>
      </c>
      <c r="C90" s="1" t="s">
        <v>166</v>
      </c>
      <c r="D90" s="5">
        <v>1.3567161545635571E-2</v>
      </c>
      <c r="E90" s="5">
        <v>4.7701969975818895E-3</v>
      </c>
      <c r="F90" s="5">
        <v>3.0472602360241564E-3</v>
      </c>
      <c r="G90" s="5">
        <v>2.0254629629629629E-3</v>
      </c>
      <c r="H90" s="5">
        <v>7.4623742903770244E-3</v>
      </c>
      <c r="I90" s="5">
        <v>3.125E-2</v>
      </c>
      <c r="J90" s="5">
        <v>2.1165480953037857E-2</v>
      </c>
      <c r="K90" s="5">
        <v>0</v>
      </c>
      <c r="L90" s="5">
        <v>0</v>
      </c>
      <c r="M90" s="5">
        <v>3.5376683255451519E-3</v>
      </c>
      <c r="N90" s="5">
        <v>4.5007876378366212E-3</v>
      </c>
      <c r="O90" s="5">
        <v>1.4368087720956612E-2</v>
      </c>
      <c r="P90" s="5">
        <v>2.172254426505538E-2</v>
      </c>
      <c r="Q90" s="5">
        <v>3.9188226333505315E-3</v>
      </c>
      <c r="R90" s="5">
        <v>5.6431285504683799E-3</v>
      </c>
      <c r="S90" s="5">
        <v>4.4928232218131373E-3</v>
      </c>
      <c r="T90" s="5">
        <v>1.7649591046061126E-2</v>
      </c>
      <c r="U90" s="5">
        <v>5.1792408798687125E-3</v>
      </c>
      <c r="V90" s="5">
        <v>6.4016283116115685E-3</v>
      </c>
      <c r="W90" s="5">
        <v>1.0309876142320359E-2</v>
      </c>
      <c r="X90" s="5">
        <v>2.5233729690478351E-2</v>
      </c>
      <c r="Y90" s="5">
        <v>6.3291139240506328E-3</v>
      </c>
      <c r="Z90" s="5">
        <v>5.0078891404266995E-3</v>
      </c>
      <c r="AA90" s="5">
        <v>7.4516529658761608E-3</v>
      </c>
      <c r="AB90" s="5">
        <v>3.677333541976371E-3</v>
      </c>
      <c r="AC90" s="5">
        <v>3.215913447203646E-3</v>
      </c>
      <c r="AD90" s="5">
        <v>5.3418803418803424E-4</v>
      </c>
      <c r="AE90" s="5">
        <v>1.5944917557528537E-2</v>
      </c>
      <c r="AF90" s="5">
        <v>3.260013552865332E-3</v>
      </c>
      <c r="AG90" s="5">
        <v>1.9132217287324907E-2</v>
      </c>
      <c r="AH90" s="5">
        <v>3.699788583509514E-2</v>
      </c>
      <c r="AI90" s="5">
        <v>1.184510250569476E-2</v>
      </c>
      <c r="AJ90" s="5">
        <v>1.9233276828791238E-2</v>
      </c>
      <c r="AK90" s="5">
        <v>1.3664149586479683E-2</v>
      </c>
      <c r="AL90" s="5">
        <v>1.3424875865873842E-2</v>
      </c>
      <c r="AM90" s="5">
        <v>1.3195256388842492E-2</v>
      </c>
      <c r="AN90" s="5">
        <v>2.5911297828985435E-3</v>
      </c>
      <c r="AO90" s="5">
        <v>6.5464067500727377E-3</v>
      </c>
      <c r="AP90" s="5">
        <v>3.321256038647343E-3</v>
      </c>
      <c r="AQ90" s="5">
        <v>1.7455956036851461E-2</v>
      </c>
      <c r="AR90" s="5">
        <v>2.1780607788147673E-2</v>
      </c>
      <c r="AS90" s="5">
        <v>1.2263528376594808E-2</v>
      </c>
      <c r="AT90" s="5">
        <v>6.7173793018833203E-3</v>
      </c>
      <c r="AU90" s="5">
        <v>2.3465360923857755E-2</v>
      </c>
      <c r="AV90" s="5">
        <v>1.5053479466525816E-2</v>
      </c>
      <c r="AW90" s="5">
        <v>2.3094688221709007E-2</v>
      </c>
      <c r="AX90" s="5">
        <v>1.3450502152080344E-2</v>
      </c>
      <c r="AY90" s="5">
        <v>2.1445824285749138E-2</v>
      </c>
      <c r="AZ90" s="5">
        <v>2.155996571503923E-2</v>
      </c>
      <c r="BA90" s="5">
        <v>2.3320068455019691E-2</v>
      </c>
      <c r="BB90" s="5">
        <v>3.7466408636075976E-3</v>
      </c>
      <c r="BC90" s="5">
        <v>4.0139790314528204E-3</v>
      </c>
      <c r="BD90" s="5">
        <v>1.1365087472864258E-2</v>
      </c>
      <c r="BE90" s="5">
        <v>1.4363230130864985E-2</v>
      </c>
      <c r="BF90" s="5">
        <v>5.1563178462874512E-3</v>
      </c>
      <c r="BG90" s="5">
        <v>9.3742156780724506E-3</v>
      </c>
      <c r="BH90" s="5">
        <v>1.5266369086923219E-2</v>
      </c>
      <c r="BI90" s="5">
        <v>9.2891239840020637E-3</v>
      </c>
      <c r="BJ90" s="5">
        <v>2.0218661075333232E-3</v>
      </c>
      <c r="BK90" s="5">
        <v>2.6833380162967126E-2</v>
      </c>
      <c r="BL90" s="5">
        <v>3.4873583260680036E-3</v>
      </c>
      <c r="BM90" s="5">
        <v>3.8449577337366769E-3</v>
      </c>
      <c r="BN90" s="5">
        <v>3.2878017110664053E-3</v>
      </c>
      <c r="BO90" s="5">
        <v>1.2173925560205693E-2</v>
      </c>
      <c r="BP90" s="5">
        <v>3.5362384067638597E-3</v>
      </c>
      <c r="BQ90" s="5">
        <v>1.8111704116011373E-3</v>
      </c>
      <c r="BR90" s="5">
        <v>6.2646828504306969E-3</v>
      </c>
      <c r="BS90" s="5">
        <v>2.9274294094062208E-3</v>
      </c>
      <c r="BT90" s="5">
        <v>0</v>
      </c>
      <c r="BU90" s="5">
        <v>3.3645758231194423E-3</v>
      </c>
      <c r="BV90" s="5">
        <v>1.0755356995118723E-3</v>
      </c>
      <c r="BW90" s="5">
        <v>8.6402266288951833E-3</v>
      </c>
      <c r="BX90" s="5">
        <v>7.019453135627806E-3</v>
      </c>
      <c r="BY90" s="5">
        <v>1.1077217977900858E-2</v>
      </c>
      <c r="BZ90" s="5">
        <v>1.3459499143486419E-2</v>
      </c>
      <c r="CA90" s="5">
        <v>3.3562943251123647E-3</v>
      </c>
      <c r="CB90" s="5">
        <v>1.941828060531468E-2</v>
      </c>
      <c r="CC90" s="5">
        <v>2.6686807653575024E-2</v>
      </c>
      <c r="CD90" s="5">
        <v>1.8209096327352692E-3</v>
      </c>
      <c r="CE90" s="5">
        <v>1.5723245316182639E-2</v>
      </c>
      <c r="CF90" s="5">
        <v>7.7972566745542768E-3</v>
      </c>
      <c r="CG90" s="5">
        <v>2.0018006924312133E-3</v>
      </c>
      <c r="CH90" s="5">
        <v>2.0345523107954046E-2</v>
      </c>
      <c r="CI90" s="5">
        <v>0</v>
      </c>
      <c r="CJ90" s="5">
        <v>7.9596690564396541E-3</v>
      </c>
    </row>
    <row r="91" spans="2:88">
      <c r="C91" s="1" t="s">
        <v>167</v>
      </c>
      <c r="D91" s="5">
        <v>0.300333350137373</v>
      </c>
      <c r="E91" s="5">
        <v>0.71465473842319405</v>
      </c>
      <c r="F91" s="5">
        <v>0.51964097733946479</v>
      </c>
      <c r="G91" s="5">
        <v>0.55922670717592593</v>
      </c>
      <c r="H91" s="5">
        <v>0.42726626030435327</v>
      </c>
      <c r="I91" s="5">
        <v>0.515625</v>
      </c>
      <c r="J91" s="5">
        <v>0.63441262834282564</v>
      </c>
      <c r="K91" s="5">
        <v>0</v>
      </c>
      <c r="L91" s="5">
        <v>0</v>
      </c>
      <c r="M91" s="5">
        <v>0.80845306054367061</v>
      </c>
      <c r="N91" s="5">
        <v>0.38607756357362538</v>
      </c>
      <c r="O91" s="5">
        <v>0.85168730503828338</v>
      </c>
      <c r="P91" s="5">
        <v>0.22130335265590331</v>
      </c>
      <c r="Q91" s="5">
        <v>0.635598633940198</v>
      </c>
      <c r="R91" s="5">
        <v>0.57221323501749366</v>
      </c>
      <c r="S91" s="5">
        <v>0.68249292993970434</v>
      </c>
      <c r="T91" s="5">
        <v>0.57213815026987647</v>
      </c>
      <c r="U91" s="5">
        <v>0.54285671268763458</v>
      </c>
      <c r="V91" s="5">
        <v>0.57874002823282233</v>
      </c>
      <c r="W91" s="5">
        <v>0.44529619149232269</v>
      </c>
      <c r="X91" s="5">
        <v>0.71879822093128798</v>
      </c>
      <c r="Y91" s="5">
        <v>0.58774453394706561</v>
      </c>
      <c r="Z91" s="5">
        <v>0.54009741373396447</v>
      </c>
      <c r="AA91" s="5">
        <v>0.68336388905316692</v>
      </c>
      <c r="AB91" s="5">
        <v>0.57241217432125813</v>
      </c>
      <c r="AC91" s="5">
        <v>0.51959364484388981</v>
      </c>
      <c r="AD91" s="5">
        <v>0.65331196581196582</v>
      </c>
      <c r="AE91" s="5">
        <v>0.61623482514948358</v>
      </c>
      <c r="AF91" s="5">
        <v>0.61193018442885661</v>
      </c>
      <c r="AG91" s="5">
        <v>0.75314884409520555</v>
      </c>
      <c r="AH91" s="5">
        <v>0.92071881606765327</v>
      </c>
      <c r="AI91" s="5">
        <v>0.64874715261958993</v>
      </c>
      <c r="AJ91" s="5">
        <v>0.68074064415177993</v>
      </c>
      <c r="AK91" s="5">
        <v>0.33225458468176916</v>
      </c>
      <c r="AL91" s="5">
        <v>0.55789860847177097</v>
      </c>
      <c r="AM91" s="5">
        <v>0.760146985134458</v>
      </c>
      <c r="AN91" s="5">
        <v>0.60806017458680284</v>
      </c>
      <c r="AO91" s="5">
        <v>0.60685190573174275</v>
      </c>
      <c r="AP91" s="5">
        <v>0.64794685990338163</v>
      </c>
      <c r="AQ91" s="5">
        <v>0.64538548569581378</v>
      </c>
      <c r="AR91" s="5">
        <v>0.70365730311250052</v>
      </c>
      <c r="AS91" s="5">
        <v>0.55895292564892218</v>
      </c>
      <c r="AT91" s="5">
        <v>0.62637261517698306</v>
      </c>
      <c r="AU91" s="5">
        <v>0.60604129635219284</v>
      </c>
      <c r="AV91" s="5">
        <v>0.44038029842862803</v>
      </c>
      <c r="AW91" s="5">
        <v>0.68591224018475749</v>
      </c>
      <c r="AX91" s="5">
        <v>0.70928981348637021</v>
      </c>
      <c r="AY91" s="5">
        <v>0.68378862674614982</v>
      </c>
      <c r="AZ91" s="5">
        <v>0.63561240412298636</v>
      </c>
      <c r="BA91" s="5">
        <v>0.69892162725004636</v>
      </c>
      <c r="BB91" s="5">
        <v>0.75701864607313518</v>
      </c>
      <c r="BC91" s="5">
        <v>0.61683474787818271</v>
      </c>
      <c r="BD91" s="5">
        <v>0.32333035372238539</v>
      </c>
      <c r="BE91" s="5">
        <v>0.3811043728056176</v>
      </c>
      <c r="BF91" s="5">
        <v>0.52244355188884062</v>
      </c>
      <c r="BG91" s="5">
        <v>0.56794528570233416</v>
      </c>
      <c r="BH91" s="5">
        <v>0.59486014632471407</v>
      </c>
      <c r="BI91" s="5">
        <v>0.56009422301388789</v>
      </c>
      <c r="BJ91" s="5">
        <v>0.32215066646697621</v>
      </c>
      <c r="BK91" s="5">
        <v>0.64638943523461645</v>
      </c>
      <c r="BL91" s="5">
        <v>0.4142614601018676</v>
      </c>
      <c r="BM91" s="5">
        <v>0.17460631590851261</v>
      </c>
      <c r="BN91" s="5">
        <v>0.33164084690525919</v>
      </c>
      <c r="BO91" s="5">
        <v>0.24183756823767763</v>
      </c>
      <c r="BP91" s="5">
        <v>0.20581711217912654</v>
      </c>
      <c r="BQ91" s="5">
        <v>0.10523117142450603</v>
      </c>
      <c r="BR91" s="5">
        <v>0.62766594499976969</v>
      </c>
      <c r="BS91" s="5">
        <v>0.2563505445677785</v>
      </c>
      <c r="BT91" s="5">
        <v>1</v>
      </c>
      <c r="BU91" s="5">
        <v>0.41316190018425059</v>
      </c>
      <c r="BV91" s="5">
        <v>0.56705551418879785</v>
      </c>
      <c r="BW91" s="5">
        <v>0.3923512747875354</v>
      </c>
      <c r="BX91" s="5">
        <v>0.3162562916609985</v>
      </c>
      <c r="BY91" s="5">
        <v>0.22396807696915519</v>
      </c>
      <c r="BZ91" s="5">
        <v>0.40027734725507791</v>
      </c>
      <c r="CA91" s="5">
        <v>0.24776480474668636</v>
      </c>
      <c r="CB91" s="5">
        <v>0.17402478142477248</v>
      </c>
      <c r="CC91" s="5">
        <v>0.84853498297607055</v>
      </c>
      <c r="CD91" s="5">
        <v>0.31277719547033317</v>
      </c>
      <c r="CE91" s="5">
        <v>0.37229257380258057</v>
      </c>
      <c r="CF91" s="5">
        <v>0.51879717608906406</v>
      </c>
      <c r="CG91" s="5">
        <v>0.35255670479473034</v>
      </c>
      <c r="CH91" s="5">
        <v>1</v>
      </c>
      <c r="CI91" s="5">
        <v>0.6980961923847695</v>
      </c>
      <c r="CJ91" s="5">
        <v>0.45259819822379915</v>
      </c>
    </row>
    <row r="92" spans="2:88">
      <c r="C92" s="1" t="s">
        <v>262</v>
      </c>
      <c r="D92" s="5">
        <v>3.7809089305068937E-4</v>
      </c>
      <c r="E92" s="5">
        <v>0</v>
      </c>
      <c r="F92" s="5">
        <v>1.3906587622582969E-2</v>
      </c>
      <c r="G92" s="5">
        <v>9.1688368055555559E-3</v>
      </c>
      <c r="H92" s="5">
        <v>4.1928779657707166E-2</v>
      </c>
      <c r="I92" s="5">
        <v>1.5625E-2</v>
      </c>
      <c r="J92" s="5">
        <v>3.2122657312338647E-2</v>
      </c>
      <c r="K92" s="5">
        <v>0</v>
      </c>
      <c r="L92" s="5">
        <v>0</v>
      </c>
      <c r="M92" s="5">
        <v>1.3739895488165864E-2</v>
      </c>
      <c r="N92" s="5">
        <v>3.203060535593729E-2</v>
      </c>
      <c r="O92" s="5">
        <v>7.184043860478306E-3</v>
      </c>
      <c r="P92" s="5">
        <v>4.6040919415236475E-3</v>
      </c>
      <c r="Q92" s="5">
        <v>1.1584481953760349E-2</v>
      </c>
      <c r="R92" s="5">
        <v>1.5612655656295851E-2</v>
      </c>
      <c r="S92" s="5">
        <v>1.3894669441331839E-2</v>
      </c>
      <c r="T92" s="5">
        <v>1.3808404251796417E-2</v>
      </c>
      <c r="U92" s="5">
        <v>3.2219696171276291E-2</v>
      </c>
      <c r="V92" s="5">
        <v>2.593480187781097E-2</v>
      </c>
      <c r="W92" s="5">
        <v>4.0300134527067773E-2</v>
      </c>
      <c r="X92" s="5">
        <v>2.8682944540255967E-2</v>
      </c>
      <c r="Y92" s="5">
        <v>3.2796317606444192E-2</v>
      </c>
      <c r="Z92" s="5">
        <v>2.6205666460863003E-2</v>
      </c>
      <c r="AA92" s="5">
        <v>2.8801230114140399E-2</v>
      </c>
      <c r="AB92" s="5">
        <v>3.8885846177920354E-2</v>
      </c>
      <c r="AC92" s="5">
        <v>3.5438940239383224E-2</v>
      </c>
      <c r="AD92" s="5">
        <v>5.876068376068376E-3</v>
      </c>
      <c r="AE92" s="5">
        <v>2.2105453886573655E-2</v>
      </c>
      <c r="AF92" s="5">
        <v>2.4651563158183915E-2</v>
      </c>
      <c r="AG92" s="5">
        <v>9.5888850928140309E-3</v>
      </c>
      <c r="AH92" s="5">
        <v>4.2283298097251587E-3</v>
      </c>
      <c r="AI92" s="5">
        <v>1.5945330296127564E-2</v>
      </c>
      <c r="AJ92" s="5">
        <v>1.9181118789933498E-2</v>
      </c>
      <c r="AK92" s="5">
        <v>2.7687882056814096E-2</v>
      </c>
      <c r="AL92" s="5">
        <v>3.0558450315699134E-2</v>
      </c>
      <c r="AM92" s="5">
        <v>6.6477367629864705E-3</v>
      </c>
      <c r="AN92" s="5">
        <v>1.6653669090085785E-2</v>
      </c>
      <c r="AO92" s="5">
        <v>1.6729706139074773E-2</v>
      </c>
      <c r="AP92" s="5">
        <v>2.2041062801932368E-2</v>
      </c>
      <c r="AQ92" s="5">
        <v>1.3576854695328915E-2</v>
      </c>
      <c r="AR92" s="5">
        <v>2.4470139303940049E-2</v>
      </c>
      <c r="AS92" s="5">
        <v>1.8862736471623405E-2</v>
      </c>
      <c r="AT92" s="5">
        <v>2.0090791975952395E-2</v>
      </c>
      <c r="AU92" s="5">
        <v>2.0301617645414809E-2</v>
      </c>
      <c r="AV92" s="5">
        <v>3.0503103129539154E-2</v>
      </c>
      <c r="AW92" s="5">
        <v>1.6166281755196306E-2</v>
      </c>
      <c r="AX92" s="5">
        <v>1.9368723098995694E-2</v>
      </c>
      <c r="AY92" s="5">
        <v>2.6761873005804009E-2</v>
      </c>
      <c r="AZ92" s="5">
        <v>2.0790751851607656E-2</v>
      </c>
      <c r="BA92" s="5">
        <v>1.4948761830140827E-2</v>
      </c>
      <c r="BB92" s="5">
        <v>5.9661931010446569E-3</v>
      </c>
      <c r="BC92" s="5">
        <v>2.0928607089365951E-2</v>
      </c>
      <c r="BD92" s="5">
        <v>3.0519729281062443E-2</v>
      </c>
      <c r="BE92" s="5">
        <v>2.7130545802744974E-2</v>
      </c>
      <c r="BF92" s="5">
        <v>2.7301346070343031E-2</v>
      </c>
      <c r="BG92" s="5">
        <v>1.8681502551660671E-2</v>
      </c>
      <c r="BH92" s="5">
        <v>2.134122183777502E-2</v>
      </c>
      <c r="BI92" s="5">
        <v>1.5103150061802639E-2</v>
      </c>
      <c r="BJ92" s="5">
        <v>2.2614946832409766E-2</v>
      </c>
      <c r="BK92" s="5">
        <v>1.489182354593987E-2</v>
      </c>
      <c r="BL92" s="5">
        <v>1.6656724636351122E-2</v>
      </c>
      <c r="BM92" s="5">
        <v>3.101410760227305E-2</v>
      </c>
      <c r="BN92" s="5">
        <v>2.6898254336395828E-2</v>
      </c>
      <c r="BO92" s="5">
        <v>3.4589350424090191E-2</v>
      </c>
      <c r="BP92" s="5">
        <v>1.5591596611640654E-2</v>
      </c>
      <c r="BQ92" s="5">
        <v>2.2476841859018111E-3</v>
      </c>
      <c r="BR92" s="5">
        <v>1.8794048551292093E-2</v>
      </c>
      <c r="BS92" s="5">
        <v>2.6204063250050803E-2</v>
      </c>
      <c r="BT92" s="5">
        <v>0</v>
      </c>
      <c r="BU92" s="5">
        <v>2.9640310822718896E-2</v>
      </c>
      <c r="BV92" s="5">
        <v>1.6257135765698684E-2</v>
      </c>
      <c r="BW92" s="5">
        <v>3.8101983002832858E-2</v>
      </c>
      <c r="BX92" s="5">
        <v>3.0635287715957013E-2</v>
      </c>
      <c r="BY92" s="5">
        <v>1.7657196044640635E-2</v>
      </c>
      <c r="BZ92" s="5">
        <v>6.8928950159066804E-2</v>
      </c>
      <c r="CA92" s="5">
        <v>2.1418658246221623E-2</v>
      </c>
      <c r="CB92" s="5">
        <v>5.6150397612412398E-3</v>
      </c>
      <c r="CC92" s="5">
        <v>5.5867261305327775E-3</v>
      </c>
      <c r="CD92" s="5">
        <v>1.5835337156010442E-2</v>
      </c>
      <c r="CE92" s="5">
        <v>4.1896696360803738E-2</v>
      </c>
      <c r="CF92" s="5">
        <v>2.5394197356307525E-2</v>
      </c>
      <c r="CG92" s="5">
        <v>2.8744558474547429E-2</v>
      </c>
      <c r="CH92" s="5">
        <v>0</v>
      </c>
      <c r="CI92" s="5">
        <v>2.9225116900467602E-2</v>
      </c>
      <c r="CJ92" s="5">
        <v>1.9448273473564232E-2</v>
      </c>
    </row>
    <row r="93" spans="2:88">
      <c r="C93" s="1" t="s">
        <v>263</v>
      </c>
      <c r="D93" s="5">
        <v>2.1834749073677311E-2</v>
      </c>
      <c r="E93" s="5">
        <v>4.6538306002360343E-2</v>
      </c>
      <c r="F93" s="5">
        <v>0.25984819103551443</v>
      </c>
      <c r="G93" s="5">
        <v>0.26897063078703703</v>
      </c>
      <c r="H93" s="5">
        <v>0.19211080579693973</v>
      </c>
      <c r="I93" s="5">
        <v>0.3125</v>
      </c>
      <c r="J93" s="5">
        <v>0.13532901089805491</v>
      </c>
      <c r="K93" s="5">
        <v>0</v>
      </c>
      <c r="L93" s="5">
        <v>0</v>
      </c>
      <c r="M93" s="5">
        <v>9.888044373962164E-2</v>
      </c>
      <c r="N93" s="5">
        <v>0.11328482484434776</v>
      </c>
      <c r="O93" s="5">
        <v>6.2671329993383124E-2</v>
      </c>
      <c r="P93" s="5">
        <v>6.2545492813231726E-2</v>
      </c>
      <c r="Q93" s="5">
        <v>0.23547332989361441</v>
      </c>
      <c r="R93" s="5">
        <v>0.25420413077009896</v>
      </c>
      <c r="S93" s="5">
        <v>0.19196414278853849</v>
      </c>
      <c r="T93" s="5">
        <v>0.24990893738203251</v>
      </c>
      <c r="U93" s="5">
        <v>0.17665125942877791</v>
      </c>
      <c r="V93" s="5">
        <v>0.22251403433899083</v>
      </c>
      <c r="W93" s="5">
        <v>0.32974207913902676</v>
      </c>
      <c r="X93" s="5">
        <v>9.1767268766451845E-2</v>
      </c>
      <c r="Y93" s="5">
        <v>0.15535097813578827</v>
      </c>
      <c r="Z93" s="5">
        <v>0.1244426150785484</v>
      </c>
      <c r="AA93" s="5">
        <v>0.10544680347743805</v>
      </c>
      <c r="AB93" s="5">
        <v>0.21852750176042562</v>
      </c>
      <c r="AC93" s="5">
        <v>0.17374451590918771</v>
      </c>
      <c r="AD93" s="5">
        <v>2.02991452991453E-2</v>
      </c>
      <c r="AE93" s="5">
        <v>0.10201123391918826</v>
      </c>
      <c r="AF93" s="5">
        <v>0.16897126426255929</v>
      </c>
      <c r="AG93" s="5">
        <v>0.12695592757089169</v>
      </c>
      <c r="AH93" s="5">
        <v>4.3340380549682873E-2</v>
      </c>
      <c r="AI93" s="5">
        <v>0.13712984054669705</v>
      </c>
      <c r="AJ93" s="5">
        <v>0.15548311383491981</v>
      </c>
      <c r="AK93" s="5">
        <v>0.38727076591154264</v>
      </c>
      <c r="AL93" s="5">
        <v>0.21865996444553423</v>
      </c>
      <c r="AM93" s="5">
        <v>6.4473024887255717E-2</v>
      </c>
      <c r="AN93" s="5">
        <v>0.14163165706523106</v>
      </c>
      <c r="AO93" s="5">
        <v>0.21654058772185045</v>
      </c>
      <c r="AP93" s="5">
        <v>0.13013285024154589</v>
      </c>
      <c r="AQ93" s="5">
        <v>0.15031517698399871</v>
      </c>
      <c r="AR93" s="5">
        <v>0.15808468576157417</v>
      </c>
      <c r="AS93" s="5">
        <v>0.26660800703915533</v>
      </c>
      <c r="AT93" s="5">
        <v>0.19750322066130913</v>
      </c>
      <c r="AU93" s="5">
        <v>0.18114945612681804</v>
      </c>
      <c r="AV93" s="5">
        <v>0.3278753466261719</v>
      </c>
      <c r="AW93" s="5">
        <v>0.15011547344110854</v>
      </c>
      <c r="AX93" s="5">
        <v>0.13235294117647059</v>
      </c>
      <c r="AY93" s="5">
        <v>0.12056668374525256</v>
      </c>
      <c r="AZ93" s="5">
        <v>0.18907276763148062</v>
      </c>
      <c r="BA93" s="5">
        <v>0.16117858100167012</v>
      </c>
      <c r="BB93" s="5">
        <v>8.6356173932184421E-2</v>
      </c>
      <c r="BC93" s="5">
        <v>0.24137793310034947</v>
      </c>
      <c r="BD93" s="5">
        <v>0.39765036393819436</v>
      </c>
      <c r="BE93" s="5">
        <v>0.35078199808490262</v>
      </c>
      <c r="BF93" s="5">
        <v>0.26286365610073814</v>
      </c>
      <c r="BG93" s="5">
        <v>0.23989793357316155</v>
      </c>
      <c r="BH93" s="5">
        <v>0.20847309896727503</v>
      </c>
      <c r="BI93" s="5">
        <v>0.27308443031284207</v>
      </c>
      <c r="BJ93" s="5">
        <v>0.12033847536318706</v>
      </c>
      <c r="BK93" s="5">
        <v>0.11983703287440292</v>
      </c>
      <c r="BL93" s="5">
        <v>0.22465929426880191</v>
      </c>
      <c r="BM93" s="5">
        <v>0.64985440049758281</v>
      </c>
      <c r="BN93" s="5">
        <v>0.46036057969528837</v>
      </c>
      <c r="BO93" s="5">
        <v>0.45310897516634341</v>
      </c>
      <c r="BP93" s="5">
        <v>0.19678363043093888</v>
      </c>
      <c r="BQ93" s="5">
        <v>1.0085638696825508E-2</v>
      </c>
      <c r="BR93" s="5">
        <v>0.16011792344189046</v>
      </c>
      <c r="BS93" s="5">
        <v>0.60300102707185654</v>
      </c>
      <c r="BT93" s="5">
        <v>0</v>
      </c>
      <c r="BU93" s="5">
        <v>0.3636145157414083</v>
      </c>
      <c r="BV93" s="5">
        <v>0.26391991395714404</v>
      </c>
      <c r="BW93" s="5">
        <v>0.35495750708215296</v>
      </c>
      <c r="BX93" s="5">
        <v>0.31922187457488777</v>
      </c>
      <c r="BY93" s="5">
        <v>0.42302623697136693</v>
      </c>
      <c r="BZ93" s="5">
        <v>0.36206052695978463</v>
      </c>
      <c r="CA93" s="5">
        <v>0.70636753714714984</v>
      </c>
      <c r="CB93" s="5">
        <v>0.74272531901460992</v>
      </c>
      <c r="CC93" s="5">
        <v>0.11799261497146693</v>
      </c>
      <c r="CD93" s="5">
        <v>0.49356516020305402</v>
      </c>
      <c r="CE93" s="5">
        <v>0.50135421243957978</v>
      </c>
      <c r="CF93" s="5">
        <v>0.27912371826335824</v>
      </c>
      <c r="CG93" s="5">
        <v>0.31617931431364843</v>
      </c>
      <c r="CH93" s="5">
        <v>0</v>
      </c>
      <c r="CI93" s="5">
        <v>3.6038744154976619E-2</v>
      </c>
      <c r="CJ93" s="5">
        <v>0.29261502202434858</v>
      </c>
    </row>
    <row r="94" spans="2:88">
      <c r="C94" s="1" t="s">
        <v>264</v>
      </c>
      <c r="D94" s="5">
        <v>0.55067363194111862</v>
      </c>
      <c r="E94" s="5">
        <v>0.14265199844844803</v>
      </c>
      <c r="F94" s="5">
        <v>5.2856113912128098E-2</v>
      </c>
      <c r="G94" s="5">
        <v>0.11331741898148148</v>
      </c>
      <c r="H94" s="5">
        <v>0.21141534040980292</v>
      </c>
      <c r="I94" s="5">
        <v>1.5625E-2</v>
      </c>
      <c r="J94" s="5">
        <v>9.6505921999093469E-2</v>
      </c>
      <c r="K94" s="5">
        <v>0</v>
      </c>
      <c r="L94" s="5">
        <v>0</v>
      </c>
      <c r="M94" s="5">
        <v>8.3781247121443345E-2</v>
      </c>
      <c r="N94" s="5">
        <v>0.3486910209286625</v>
      </c>
      <c r="O94" s="5">
        <v>5.0571887702051233E-2</v>
      </c>
      <c r="P94" s="5">
        <v>0.33243297757587981</v>
      </c>
      <c r="Q94" s="5">
        <v>6.4519299280115974E-2</v>
      </c>
      <c r="R94" s="5">
        <v>0.10774613445694294</v>
      </c>
      <c r="S94" s="5">
        <v>6.6421215516781387E-2</v>
      </c>
      <c r="T94" s="5">
        <v>0.12467300241729859</v>
      </c>
      <c r="U94" s="5">
        <v>0.13545822731447327</v>
      </c>
      <c r="V94" s="5">
        <v>9.8453760546272279E-2</v>
      </c>
      <c r="W94" s="5">
        <v>0.13886440599341282</v>
      </c>
      <c r="X94" s="5">
        <v>8.5322683126077881E-2</v>
      </c>
      <c r="Y94" s="5">
        <v>0.11133486766398158</v>
      </c>
      <c r="Z94" s="5">
        <v>0.18940797146189203</v>
      </c>
      <c r="AA94" s="5">
        <v>0.10686616594712875</v>
      </c>
      <c r="AB94" s="5">
        <v>6.1497535404115483E-2</v>
      </c>
      <c r="AC94" s="5">
        <v>0.19144268858883162</v>
      </c>
      <c r="AD94" s="5">
        <v>0.20619658119658119</v>
      </c>
      <c r="AE94" s="5">
        <v>0.15709367639065047</v>
      </c>
      <c r="AF94" s="5">
        <v>0.10943023021556382</v>
      </c>
      <c r="AG94" s="5">
        <v>5.7373875412823142E-2</v>
      </c>
      <c r="AH94" s="5">
        <v>2.1141649048625793E-2</v>
      </c>
      <c r="AI94" s="5">
        <v>0.13758542141230068</v>
      </c>
      <c r="AJ94" s="5">
        <v>9.4966749250228188E-2</v>
      </c>
      <c r="AK94" s="5">
        <v>0.19129809421071556</v>
      </c>
      <c r="AL94" s="5">
        <v>0.12116103720958744</v>
      </c>
      <c r="AM94" s="5">
        <v>0.12383497578085853</v>
      </c>
      <c r="AN94" s="5">
        <v>0.16246132172775526</v>
      </c>
      <c r="AO94" s="5">
        <v>0.11907186499854525</v>
      </c>
      <c r="AP94" s="5">
        <v>9.8731884057971009E-2</v>
      </c>
      <c r="AQ94" s="5">
        <v>0.12154517536770648</v>
      </c>
      <c r="AR94" s="5">
        <v>6.3571789802767689E-2</v>
      </c>
      <c r="AS94" s="5">
        <v>0.10404751429828421</v>
      </c>
      <c r="AT94" s="5">
        <v>9.3368504999693264E-2</v>
      </c>
      <c r="AU94" s="5">
        <v>0.13526958893695989</v>
      </c>
      <c r="AV94" s="5">
        <v>8.7415819358246397E-2</v>
      </c>
      <c r="AW94" s="5">
        <v>0.10854503464203233</v>
      </c>
      <c r="AX94" s="5">
        <v>8.9131994261119077E-2</v>
      </c>
      <c r="AY94" s="5">
        <v>9.7713909288310932E-2</v>
      </c>
      <c r="AZ94" s="5">
        <v>0.1082613568932551</v>
      </c>
      <c r="BA94" s="5">
        <v>6.3753891832821291E-2</v>
      </c>
      <c r="BB94" s="5">
        <v>9.5532463244398388E-2</v>
      </c>
      <c r="BC94" s="5">
        <v>6.2765851223165248E-2</v>
      </c>
      <c r="BD94" s="5">
        <v>0.18426765419486654</v>
      </c>
      <c r="BE94" s="5">
        <v>0.16916693265240984</v>
      </c>
      <c r="BF94" s="5">
        <v>0.1144159791576205</v>
      </c>
      <c r="BG94" s="5">
        <v>0.1083828327616498</v>
      </c>
      <c r="BH94" s="5">
        <v>0.12045376508808536</v>
      </c>
      <c r="BI94" s="5">
        <v>8.6958602636080254E-2</v>
      </c>
      <c r="BJ94" s="5">
        <v>6.612251010933054E-2</v>
      </c>
      <c r="BK94" s="5">
        <v>0.10185445349817364</v>
      </c>
      <c r="BL94" s="5">
        <v>7.5804157298215019E-2</v>
      </c>
      <c r="BM94" s="5">
        <v>7.3874077634220117E-2</v>
      </c>
      <c r="BN94" s="5">
        <v>9.2448200304967906E-2</v>
      </c>
      <c r="BO94" s="5">
        <v>0.19302311354533644</v>
      </c>
      <c r="BP94" s="5">
        <v>0.46055486795364314</v>
      </c>
      <c r="BQ94" s="5">
        <v>0.53977701622336005</v>
      </c>
      <c r="BR94" s="5">
        <v>-1.5155004836703671E-2</v>
      </c>
      <c r="BS94" s="5">
        <v>4.5855737596871553E-2</v>
      </c>
      <c r="BT94" s="5">
        <v>0</v>
      </c>
      <c r="BU94" s="5">
        <v>7.0896419130016819E-2</v>
      </c>
      <c r="BV94" s="5">
        <v>-0.12703731281542152</v>
      </c>
      <c r="BW94" s="5">
        <v>9.7025495750708221E-2</v>
      </c>
      <c r="BX94" s="5">
        <v>0.25014283770915524</v>
      </c>
      <c r="BY94" s="5">
        <v>9.9206532056657845E-2</v>
      </c>
      <c r="BZ94" s="5">
        <v>9.5847948446039638E-2</v>
      </c>
      <c r="CA94" s="5">
        <v>0</v>
      </c>
      <c r="CB94" s="5">
        <v>7.5090395444197154E-3</v>
      </c>
      <c r="CC94" s="5">
        <v>6.6417302066848899E-3</v>
      </c>
      <c r="CD94" s="5">
        <v>9.7903693199334119E-2</v>
      </c>
      <c r="CE94" s="5">
        <v>6.1047417409020095E-2</v>
      </c>
      <c r="CF94" s="5">
        <v>9.7056676019467505E-2</v>
      </c>
      <c r="CG94" s="5">
        <v>0.17907762469485689</v>
      </c>
      <c r="CH94" s="5">
        <v>0</v>
      </c>
      <c r="CI94" s="5">
        <v>3.2398129592518372E-2</v>
      </c>
      <c r="CJ94" s="5">
        <v>0.14215112426190515</v>
      </c>
    </row>
    <row r="95" spans="2:88">
      <c r="C95" s="1" t="s">
        <v>265</v>
      </c>
      <c r="D95" s="5">
        <v>0.12790814911904821</v>
      </c>
      <c r="E95" s="5">
        <v>7.3946306398501263E-2</v>
      </c>
      <c r="F95" s="5">
        <v>0.11934179178901878</v>
      </c>
      <c r="G95" s="5">
        <v>4.2588975694444448E-2</v>
      </c>
      <c r="H95" s="5">
        <v>0.11581325931401951</v>
      </c>
      <c r="I95" s="5">
        <v>6.25E-2</v>
      </c>
      <c r="J95" s="5">
        <v>7.4946298011548396E-2</v>
      </c>
      <c r="K95" s="5">
        <v>0</v>
      </c>
      <c r="L95" s="5">
        <v>0</v>
      </c>
      <c r="M95" s="5">
        <v>1.8539772005865408E-2</v>
      </c>
      <c r="N95" s="5">
        <v>4.6073062785987551E-2</v>
      </c>
      <c r="O95" s="5">
        <v>2.3395405993005009E-2</v>
      </c>
      <c r="P95" s="5">
        <v>1.8232204088433644E-2</v>
      </c>
      <c r="Q95" s="5">
        <v>3.8807400309574705E-2</v>
      </c>
      <c r="R95" s="5">
        <v>3.2918249877732217E-2</v>
      </c>
      <c r="S95" s="5">
        <v>2.9913024918627608E-2</v>
      </c>
      <c r="T95" s="5">
        <v>2.5133282559025132E-2</v>
      </c>
      <c r="U95" s="5">
        <v>0.10436772610247068</v>
      </c>
      <c r="V95" s="5">
        <v>6.6215816946259151E-2</v>
      </c>
      <c r="W95" s="5">
        <v>4.081040961172705E-2</v>
      </c>
      <c r="X95" s="5">
        <v>7.2433511845329951E-2</v>
      </c>
      <c r="Y95" s="5">
        <v>0.11162255466052934</v>
      </c>
      <c r="Z95" s="5">
        <v>0.11367222336557591</v>
      </c>
      <c r="AA95" s="5">
        <v>7.2210065645514229E-2</v>
      </c>
      <c r="AB95" s="5">
        <v>8.8334246146623899E-2</v>
      </c>
      <c r="AC95" s="5">
        <v>7.3625250244920559E-2</v>
      </c>
      <c r="AD95" s="5">
        <v>1.5491452991452992E-2</v>
      </c>
      <c r="AE95" s="5">
        <v>9.9836926979525273E-2</v>
      </c>
      <c r="AF95" s="5">
        <v>7.7819087562498862E-2</v>
      </c>
      <c r="AG95" s="5">
        <v>4.7443343582735449E-2</v>
      </c>
      <c r="AH95" s="5">
        <v>8.4566596194503175E-3</v>
      </c>
      <c r="AI95" s="5">
        <v>5.603644646924829E-2</v>
      </c>
      <c r="AJ95" s="5">
        <v>4.4842873907941061E-2</v>
      </c>
      <c r="AK95" s="5">
        <v>5.6814095649047103E-2</v>
      </c>
      <c r="AL95" s="5">
        <v>6.3170477533255692E-2</v>
      </c>
      <c r="AM95" s="5">
        <v>3.9452146317020209E-2</v>
      </c>
      <c r="AN95" s="5">
        <v>6.6287640562501568E-2</v>
      </c>
      <c r="AO95" s="5">
        <v>3.826011056153622E-2</v>
      </c>
      <c r="AP95" s="5">
        <v>9.8429951690821263E-2</v>
      </c>
      <c r="AQ95" s="5">
        <v>6.2712138354614519E-2</v>
      </c>
      <c r="AR95" s="5">
        <v>4.5963403981426142E-2</v>
      </c>
      <c r="AS95" s="5">
        <v>4.7294324681038273E-2</v>
      </c>
      <c r="AT95" s="5">
        <v>5.9996319244218145E-2</v>
      </c>
      <c r="AU95" s="5">
        <v>5.2855753429251771E-2</v>
      </c>
      <c r="AV95" s="5">
        <v>0.10946784629605176</v>
      </c>
      <c r="AW95" s="5">
        <v>3.695150115473441E-2</v>
      </c>
      <c r="AX95" s="5">
        <v>3.8737446197991389E-2</v>
      </c>
      <c r="AY95" s="5">
        <v>6.5709181501993855E-2</v>
      </c>
      <c r="AZ95" s="5">
        <v>4.4064965605151538E-2</v>
      </c>
      <c r="BA95" s="5">
        <v>5.5032062516752925E-2</v>
      </c>
      <c r="BB95" s="5">
        <v>4.7183828452458478E-2</v>
      </c>
      <c r="BC95" s="5">
        <v>4.6929605591612585E-2</v>
      </c>
      <c r="BD95" s="5">
        <v>6.0145575277742308E-2</v>
      </c>
      <c r="BE95" s="5">
        <v>6.2559846792211937E-2</v>
      </c>
      <c r="BF95" s="5">
        <v>5.1373208858011291E-2</v>
      </c>
      <c r="BG95" s="5">
        <v>3.3087927716891154E-2</v>
      </c>
      <c r="BH95" s="5">
        <v>2.8631045138797179E-2</v>
      </c>
      <c r="BI95" s="5">
        <v>4.186556573345375E-2</v>
      </c>
      <c r="BJ95" s="5">
        <v>0.26714841994907895</v>
      </c>
      <c r="BK95" s="5">
        <v>9.1317785894914308E-2</v>
      </c>
      <c r="BL95" s="5">
        <v>0.28596338273757627</v>
      </c>
      <c r="BM95" s="5">
        <v>6.3017726386022446E-2</v>
      </c>
      <c r="BN95" s="5">
        <v>4.261755572925343E-2</v>
      </c>
      <c r="BO95" s="5">
        <v>6.2668907369489255E-2</v>
      </c>
      <c r="BP95" s="5">
        <v>8.9386462636426467E-2</v>
      </c>
      <c r="BQ95" s="5">
        <v>0.31257280253901493</v>
      </c>
      <c r="BR95" s="5">
        <v>0.21175549311345526</v>
      </c>
      <c r="BS95" s="5">
        <v>5.2226878525410414E-2</v>
      </c>
      <c r="BT95" s="5">
        <v>0</v>
      </c>
      <c r="BU95" s="5">
        <v>9.8854442041175994E-2</v>
      </c>
      <c r="BV95" s="5">
        <v>8.8690328452055933E-2</v>
      </c>
      <c r="BW95" s="5">
        <v>0.10028328611898017</v>
      </c>
      <c r="BX95" s="5">
        <v>7.286083526050878E-2</v>
      </c>
      <c r="BY95" s="5">
        <v>0.22197749536913308</v>
      </c>
      <c r="BZ95" s="5">
        <v>6.6114691247246921E-2</v>
      </c>
      <c r="CA95" s="5">
        <v>2.321394466443423E-2</v>
      </c>
      <c r="CB95" s="5">
        <v>6.9060843945896649E-2</v>
      </c>
      <c r="CC95" s="5">
        <v>2.7286241787752363E-2</v>
      </c>
      <c r="CD95" s="5">
        <v>7.4396284193435677E-2</v>
      </c>
      <c r="CE95" s="5">
        <v>6.2445571845164381E-2</v>
      </c>
      <c r="CF95" s="5">
        <v>7.207517405244894E-2</v>
      </c>
      <c r="CG95" s="5">
        <v>6.781679965595018E-2</v>
      </c>
      <c r="CH95" s="5">
        <v>0</v>
      </c>
      <c r="CI95" s="5">
        <v>0.17167668670674682</v>
      </c>
      <c r="CJ95" s="5">
        <v>7.0720348606552852E-2</v>
      </c>
    </row>
    <row r="96" spans="2:88">
      <c r="C96" s="4" t="s">
        <v>266</v>
      </c>
      <c r="D96" s="5">
        <v>3.359652660499584E-2</v>
      </c>
      <c r="E96" s="5">
        <v>2.2249915407406184E-2</v>
      </c>
      <c r="F96" s="5">
        <v>3.4406338301290931E-2</v>
      </c>
      <c r="G96" s="5">
        <v>1.8789785879629629E-2</v>
      </c>
      <c r="H96" s="5">
        <v>1.8174717196936939E-2</v>
      </c>
      <c r="I96" s="5">
        <v>7.8125E-2</v>
      </c>
      <c r="J96" s="5">
        <v>2.6683483436138977E-2</v>
      </c>
      <c r="K96" s="5">
        <v>0</v>
      </c>
      <c r="L96" s="5">
        <v>0</v>
      </c>
      <c r="M96" s="5">
        <v>3.4430649501963019E-3</v>
      </c>
      <c r="N96" s="5">
        <v>7.3842922511439507E-2</v>
      </c>
      <c r="O96" s="5">
        <v>4.4900274127989415E-3</v>
      </c>
      <c r="P96" s="5">
        <v>0.36088188092502782</v>
      </c>
      <c r="Q96" s="5">
        <v>1.4016854622736542E-2</v>
      </c>
      <c r="R96" s="5">
        <v>1.7305594221436363E-2</v>
      </c>
      <c r="S96" s="5">
        <v>1.5314017395016274E-2</v>
      </c>
      <c r="T96" s="5">
        <v>1.433822311997086E-2</v>
      </c>
      <c r="U96" s="5">
        <v>8.4463782953672888E-3</v>
      </c>
      <c r="V96" s="5">
        <v>8.1415580578444568E-3</v>
      </c>
      <c r="W96" s="5">
        <v>4.9867792364429184E-3</v>
      </c>
      <c r="X96" s="5">
        <v>2.9953707905963512E-3</v>
      </c>
      <c r="Y96" s="5">
        <v>1.1507479861910242E-3</v>
      </c>
      <c r="Z96" s="5">
        <v>6.1741098991562049E-3</v>
      </c>
      <c r="AA96" s="5">
        <v>3.311845762611627E-3</v>
      </c>
      <c r="AB96" s="5">
        <v>2.034269618965652E-2</v>
      </c>
      <c r="AC96" s="5">
        <v>6.1549601737871107E-3</v>
      </c>
      <c r="AD96" s="5">
        <v>9.8824786324786321E-2</v>
      </c>
      <c r="AE96" s="5">
        <v>2.7178836745787279E-3</v>
      </c>
      <c r="AF96" s="5">
        <v>7.1976703723375026E-3</v>
      </c>
      <c r="AG96" s="5">
        <v>5.489124245530122E-3</v>
      </c>
      <c r="AH96" s="5">
        <v>2.1141649048625794E-3</v>
      </c>
      <c r="AI96" s="5">
        <v>4.5558086560364463E-3</v>
      </c>
      <c r="AJ96" s="5">
        <v>4.7855000651975486E-3</v>
      </c>
      <c r="AK96" s="5">
        <v>4.6745774901114706E-3</v>
      </c>
      <c r="AL96" s="5">
        <v>8.5514620241525161E-3</v>
      </c>
      <c r="AM96" s="5">
        <v>5.4451311174210787E-3</v>
      </c>
      <c r="AN96" s="5">
        <v>4.9055369676234556E-3</v>
      </c>
      <c r="AO96" s="5">
        <v>2.5458248472505093E-3</v>
      </c>
      <c r="AP96" s="5">
        <v>2.717391304347826E-3</v>
      </c>
      <c r="AQ96" s="5">
        <v>6.4651689025375788E-3</v>
      </c>
      <c r="AR96" s="5">
        <v>4.2526780377913657E-3</v>
      </c>
      <c r="AS96" s="5">
        <v>4.2344918609766831E-3</v>
      </c>
      <c r="AT96" s="5">
        <v>2.6685479418440588E-3</v>
      </c>
      <c r="AU96" s="5">
        <v>4.3822875093626678E-3</v>
      </c>
      <c r="AV96" s="5">
        <v>4.3575861613627358E-3</v>
      </c>
      <c r="AW96" s="5">
        <v>2.3094688221709007E-3</v>
      </c>
      <c r="AX96" s="5">
        <v>1.1119081779053085E-2</v>
      </c>
      <c r="AY96" s="5">
        <v>5.4597257124887836E-3</v>
      </c>
      <c r="AZ96" s="5">
        <v>2.19775389551878E-3</v>
      </c>
      <c r="BA96" s="5">
        <v>6.165075568568424E-3</v>
      </c>
      <c r="BB96" s="5">
        <v>7.9426951967788983E-3</v>
      </c>
      <c r="BC96" s="5">
        <v>1.1163255117324014E-2</v>
      </c>
      <c r="BD96" s="5">
        <v>4.0863235857489461E-3</v>
      </c>
      <c r="BE96" s="5">
        <v>9.2563038621129908E-3</v>
      </c>
      <c r="BF96" s="5">
        <v>2.1602257924446373E-2</v>
      </c>
      <c r="BG96" s="5">
        <v>3.2004517694302688E-2</v>
      </c>
      <c r="BH96" s="5">
        <v>2.624072264335332E-2</v>
      </c>
      <c r="BI96" s="5">
        <v>2.3926153129044742E-2</v>
      </c>
      <c r="BJ96" s="5">
        <v>0.20162498127901751</v>
      </c>
      <c r="BK96" s="5">
        <v>2.5990446754706378E-2</v>
      </c>
      <c r="BL96" s="5">
        <v>9.9114394530353776E-3</v>
      </c>
      <c r="BM96" s="5">
        <v>7.6333719713889909E-3</v>
      </c>
      <c r="BN96" s="5">
        <v>5.0654997586738595E-2</v>
      </c>
      <c r="BO96" s="5">
        <v>1.816912508231704E-2</v>
      </c>
      <c r="BP96" s="5">
        <v>3.1866330188224323E-2</v>
      </c>
      <c r="BQ96" s="5">
        <v>3.0666901403355609E-2</v>
      </c>
      <c r="BR96" s="5">
        <v>3.8232990925422634E-3</v>
      </c>
      <c r="BS96" s="5">
        <v>1.8124797469119189E-2</v>
      </c>
      <c r="BT96" s="5">
        <v>0</v>
      </c>
      <c r="BU96" s="5">
        <v>2.5795081310582391E-2</v>
      </c>
      <c r="BV96" s="5">
        <v>0.191114420451725</v>
      </c>
      <c r="BW96" s="5">
        <v>1.7280453257790367E-2</v>
      </c>
      <c r="BX96" s="5">
        <v>2.2690790368657326E-2</v>
      </c>
      <c r="BY96" s="5">
        <v>1.4164462589046271E-2</v>
      </c>
      <c r="BZ96" s="5">
        <v>6.7705359327840768E-3</v>
      </c>
      <c r="CA96" s="5">
        <v>1.2350551955079643E-3</v>
      </c>
      <c r="CB96" s="5">
        <v>1.0649763090599511E-3</v>
      </c>
      <c r="CC96" s="5">
        <v>3.5966048050640196E-4</v>
      </c>
      <c r="CD96" s="5">
        <v>5.5223297778325834E-3</v>
      </c>
      <c r="CE96" s="5">
        <v>5.3129868573483004E-3</v>
      </c>
      <c r="CF96" s="5">
        <v>8.163554357355135E-3</v>
      </c>
      <c r="CG96" s="5">
        <v>5.5710082330628172E-2</v>
      </c>
      <c r="CH96" s="5">
        <v>0</v>
      </c>
      <c r="CI96" s="5">
        <v>5.2004008016032062E-2</v>
      </c>
      <c r="CJ96" s="5">
        <v>2.6598499711278006E-2</v>
      </c>
    </row>
    <row r="97" spans="3:88">
      <c r="C97" s="4" t="s">
        <v>267</v>
      </c>
      <c r="D97" s="5">
        <v>-3.4724497769263729E-2</v>
      </c>
      <c r="E97" s="5">
        <v>-4.1264679909877941E-5</v>
      </c>
      <c r="F97" s="5">
        <v>0</v>
      </c>
      <c r="G97" s="5">
        <v>-1.2062355324074073E-2</v>
      </c>
      <c r="H97" s="5">
        <v>-6.7091626797595302E-3</v>
      </c>
      <c r="I97" s="5">
        <v>0</v>
      </c>
      <c r="J97" s="5">
        <v>0</v>
      </c>
      <c r="K97" s="5">
        <v>0</v>
      </c>
      <c r="L97" s="5">
        <v>0</v>
      </c>
      <c r="M97" s="5">
        <v>-2.6837483848963221E-2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v>0</v>
      </c>
      <c r="BD97" s="5">
        <v>0</v>
      </c>
      <c r="BE97" s="5">
        <v>0</v>
      </c>
      <c r="BF97" s="5">
        <v>0</v>
      </c>
      <c r="BG97" s="5">
        <v>0</v>
      </c>
      <c r="BH97" s="5">
        <v>0</v>
      </c>
      <c r="BI97" s="5">
        <v>-1.0321248871113405E-3</v>
      </c>
      <c r="BJ97" s="5">
        <v>0</v>
      </c>
      <c r="BK97" s="5">
        <v>-2.8097780275358248E-4</v>
      </c>
      <c r="BL97" s="5">
        <v>-2.7256458495847291E-2</v>
      </c>
      <c r="BM97" s="5">
        <v>0</v>
      </c>
      <c r="BN97" s="5">
        <v>-4.6204345579033248E-3</v>
      </c>
      <c r="BO97" s="5">
        <v>-3.3970398252539682E-3</v>
      </c>
      <c r="BP97" s="5">
        <v>0</v>
      </c>
      <c r="BQ97" s="5">
        <v>-5.8121447296388034E-4</v>
      </c>
      <c r="BR97" s="5">
        <v>-7.0017043622460726E-3</v>
      </c>
      <c r="BS97" s="5">
        <v>-1.7630484810870484E-3</v>
      </c>
      <c r="BT97" s="5">
        <v>0</v>
      </c>
      <c r="BU97" s="5">
        <v>-1.962669230153008E-3</v>
      </c>
      <c r="BV97" s="5">
        <v>0</v>
      </c>
      <c r="BW97" s="5">
        <v>0</v>
      </c>
      <c r="BX97" s="5">
        <v>-1.1807917290164604E-2</v>
      </c>
      <c r="BY97" s="5">
        <v>0</v>
      </c>
      <c r="BZ97" s="5">
        <v>0</v>
      </c>
      <c r="CA97" s="5">
        <v>0</v>
      </c>
      <c r="CB97" s="5">
        <v>0</v>
      </c>
      <c r="CC97" s="5">
        <v>-6.4019565530139553E-3</v>
      </c>
      <c r="CD97" s="5">
        <v>0</v>
      </c>
      <c r="CE97" s="5">
        <v>-4.4349458714496866E-2</v>
      </c>
      <c r="CF97" s="5">
        <v>-6.1049613800143101E-4</v>
      </c>
      <c r="CG97" s="5">
        <v>-8.5084264361450334E-5</v>
      </c>
      <c r="CH97" s="5">
        <v>0</v>
      </c>
      <c r="CI97" s="5">
        <v>-1.9438877755511022E-2</v>
      </c>
      <c r="CJ97" s="5">
        <v>-4.1314663014479615E-3</v>
      </c>
    </row>
    <row r="98" spans="3:88">
      <c r="C98" s="1" t="s">
        <v>268</v>
      </c>
      <c r="D98" s="5">
        <v>0.69966664986262694</v>
      </c>
      <c r="E98" s="5">
        <v>0.28534526157680595</v>
      </c>
      <c r="F98" s="5">
        <v>0.48035902266053521</v>
      </c>
      <c r="G98" s="5">
        <v>0.44077329282407407</v>
      </c>
      <c r="H98" s="5">
        <v>0.57273373969564667</v>
      </c>
      <c r="I98" s="5">
        <v>0.484375</v>
      </c>
      <c r="J98" s="5">
        <v>0.36558737165717436</v>
      </c>
      <c r="K98" s="5">
        <v>0</v>
      </c>
      <c r="L98" s="5">
        <v>0</v>
      </c>
      <c r="M98" s="5">
        <v>0.19154693945632933</v>
      </c>
      <c r="N98" s="5">
        <v>0.61392243642637456</v>
      </c>
      <c r="O98" s="5">
        <v>0.14831269496171662</v>
      </c>
      <c r="P98" s="5">
        <v>0.77869664734409672</v>
      </c>
      <c r="Q98" s="5">
        <v>0.36440136605980195</v>
      </c>
      <c r="R98" s="5">
        <v>0.42778676498250628</v>
      </c>
      <c r="S98" s="5">
        <v>0.3175070700602956</v>
      </c>
      <c r="T98" s="5">
        <v>0.42786184973012353</v>
      </c>
      <c r="U98" s="5">
        <v>0.45714328731236542</v>
      </c>
      <c r="V98" s="5">
        <v>0.42125997176717772</v>
      </c>
      <c r="W98" s="5">
        <v>0.55470380850767731</v>
      </c>
      <c r="X98" s="5">
        <v>0.28120177906871197</v>
      </c>
      <c r="Y98" s="5">
        <v>0.41225546605293439</v>
      </c>
      <c r="Z98" s="5">
        <v>0.45990258626603553</v>
      </c>
      <c r="AA98" s="5">
        <v>0.31663611094683303</v>
      </c>
      <c r="AB98" s="5">
        <v>0.42758782567874187</v>
      </c>
      <c r="AC98" s="5">
        <v>0.48040635515611024</v>
      </c>
      <c r="AD98" s="5">
        <v>0.34668803418803418</v>
      </c>
      <c r="AE98" s="5">
        <v>0.38376517485051642</v>
      </c>
      <c r="AF98" s="5">
        <v>0.38806981557114339</v>
      </c>
      <c r="AG98" s="5">
        <v>0.24685115590479445</v>
      </c>
      <c r="AH98" s="5">
        <v>7.9281183932346719E-2</v>
      </c>
      <c r="AI98" s="5">
        <v>0.35125284738041002</v>
      </c>
      <c r="AJ98" s="5">
        <v>0.31925935584822013</v>
      </c>
      <c r="AK98" s="5">
        <v>0.66774541531823084</v>
      </c>
      <c r="AL98" s="5">
        <v>0.44210139152822903</v>
      </c>
      <c r="AM98" s="5">
        <v>0.239853014865542</v>
      </c>
      <c r="AN98" s="5">
        <v>0.39193982541319716</v>
      </c>
      <c r="AO98" s="5">
        <v>0.3931480942682572</v>
      </c>
      <c r="AP98" s="5">
        <v>0.35205314009661837</v>
      </c>
      <c r="AQ98" s="5">
        <v>0.35461451430418622</v>
      </c>
      <c r="AR98" s="5">
        <v>0.29634269688749942</v>
      </c>
      <c r="AS98" s="5">
        <v>0.44104707435107787</v>
      </c>
      <c r="AT98" s="5">
        <v>0.37362738482301699</v>
      </c>
      <c r="AU98" s="5">
        <v>0.39395870364780716</v>
      </c>
      <c r="AV98" s="5">
        <v>0.55961970157137197</v>
      </c>
      <c r="AW98" s="5">
        <v>0.31408775981524251</v>
      </c>
      <c r="AX98" s="5">
        <v>0.29071018651362984</v>
      </c>
      <c r="AY98" s="5">
        <v>0.31621137325385013</v>
      </c>
      <c r="AZ98" s="5">
        <v>0.36438759587701369</v>
      </c>
      <c r="BA98" s="5">
        <v>0.30107837274995358</v>
      </c>
      <c r="BB98" s="5">
        <v>0.24298135392686485</v>
      </c>
      <c r="BC98" s="5">
        <v>0.38316525212181729</v>
      </c>
      <c r="BD98" s="5">
        <v>0.67666964627761461</v>
      </c>
      <c r="BE98" s="5">
        <v>0.6188956271943824</v>
      </c>
      <c r="BF98" s="5">
        <v>0.47755644811115938</v>
      </c>
      <c r="BG98" s="5">
        <v>0.43205471429766584</v>
      </c>
      <c r="BH98" s="5">
        <v>0.40513985367528593</v>
      </c>
      <c r="BI98" s="5">
        <v>0.43990577698611211</v>
      </c>
      <c r="BJ98" s="5">
        <v>0.67784933353302379</v>
      </c>
      <c r="BK98" s="5">
        <v>0.35361056476538355</v>
      </c>
      <c r="BL98" s="5">
        <v>0.5857385398981324</v>
      </c>
      <c r="BM98" s="5">
        <v>0.82539368409148739</v>
      </c>
      <c r="BN98" s="5">
        <v>0.66835915309474081</v>
      </c>
      <c r="BO98" s="5">
        <v>0.75816243176232234</v>
      </c>
      <c r="BP98" s="5">
        <v>0.79418288782087343</v>
      </c>
      <c r="BQ98" s="5">
        <v>0.894768828575494</v>
      </c>
      <c r="BR98" s="5">
        <v>0.37233405500023031</v>
      </c>
      <c r="BS98" s="5">
        <v>0.7436494554322215</v>
      </c>
      <c r="BT98" s="5">
        <v>0</v>
      </c>
      <c r="BU98" s="5">
        <v>0.58683809981574941</v>
      </c>
      <c r="BV98" s="5">
        <v>0.4329444858112021</v>
      </c>
      <c r="BW98" s="5">
        <v>0.6076487252124646</v>
      </c>
      <c r="BX98" s="5">
        <v>0.68374370833900144</v>
      </c>
      <c r="BY98" s="5">
        <v>0.77603192303084478</v>
      </c>
      <c r="BZ98" s="5">
        <v>0.59972265274492209</v>
      </c>
      <c r="CA98" s="5">
        <v>0.75223519525331362</v>
      </c>
      <c r="CB98" s="5">
        <v>0.82597521857522749</v>
      </c>
      <c r="CC98" s="5">
        <v>0.15146501702392942</v>
      </c>
      <c r="CD98" s="5">
        <v>0.68722280452966689</v>
      </c>
      <c r="CE98" s="5">
        <v>0.62770742619741937</v>
      </c>
      <c r="CF98" s="5">
        <v>0.48120282391093594</v>
      </c>
      <c r="CG98" s="5">
        <v>0.64744329520526966</v>
      </c>
      <c r="CH98" s="5">
        <v>0</v>
      </c>
      <c r="CI98" s="5">
        <v>0.30190380761523045</v>
      </c>
      <c r="CJ98" s="5">
        <v>0.54740180177620079</v>
      </c>
    </row>
    <row r="99" spans="3:88">
      <c r="C99" s="1" t="s">
        <v>171</v>
      </c>
      <c r="D99" s="5">
        <v>1</v>
      </c>
      <c r="E99" s="5">
        <v>1</v>
      </c>
      <c r="F99" s="5">
        <v>1</v>
      </c>
      <c r="G99" s="5">
        <v>1</v>
      </c>
      <c r="H99" s="5">
        <v>1</v>
      </c>
      <c r="I99" s="5">
        <v>1</v>
      </c>
      <c r="J99" s="5">
        <v>1</v>
      </c>
      <c r="K99" s="5">
        <v>0</v>
      </c>
      <c r="L99" s="5">
        <v>0</v>
      </c>
      <c r="M99" s="5">
        <v>1</v>
      </c>
      <c r="N99" s="5">
        <v>1</v>
      </c>
      <c r="O99" s="5">
        <v>1</v>
      </c>
      <c r="P99" s="5">
        <v>1</v>
      </c>
      <c r="Q99" s="5">
        <v>1</v>
      </c>
      <c r="R99" s="5">
        <v>1</v>
      </c>
      <c r="S99" s="5">
        <v>1</v>
      </c>
      <c r="T99" s="5">
        <v>1</v>
      </c>
      <c r="U99" s="5">
        <v>1</v>
      </c>
      <c r="V99" s="5">
        <v>1</v>
      </c>
      <c r="W99" s="5">
        <v>1</v>
      </c>
      <c r="X99" s="5">
        <v>1</v>
      </c>
      <c r="Y99" s="5">
        <v>1</v>
      </c>
      <c r="Z99" s="5">
        <v>1</v>
      </c>
      <c r="AA99" s="5">
        <v>1</v>
      </c>
      <c r="AB99" s="5">
        <v>1</v>
      </c>
      <c r="AC99" s="5">
        <v>1</v>
      </c>
      <c r="AD99" s="5">
        <v>1</v>
      </c>
      <c r="AE99" s="5">
        <v>1</v>
      </c>
      <c r="AF99" s="5">
        <v>1</v>
      </c>
      <c r="AG99" s="5">
        <v>1</v>
      </c>
      <c r="AH99" s="5">
        <v>1</v>
      </c>
      <c r="AI99" s="5">
        <v>1</v>
      </c>
      <c r="AJ99" s="5">
        <v>1</v>
      </c>
      <c r="AK99" s="5">
        <v>1</v>
      </c>
      <c r="AL99" s="5">
        <v>1</v>
      </c>
      <c r="AM99" s="5">
        <v>1</v>
      </c>
      <c r="AN99" s="5">
        <v>1</v>
      </c>
      <c r="AO99" s="5">
        <v>1</v>
      </c>
      <c r="AP99" s="5">
        <v>1</v>
      </c>
      <c r="AQ99" s="5">
        <v>1</v>
      </c>
      <c r="AR99" s="5">
        <v>1</v>
      </c>
      <c r="AS99" s="5">
        <v>1</v>
      </c>
      <c r="AT99" s="5">
        <v>1</v>
      </c>
      <c r="AU99" s="5">
        <v>1</v>
      </c>
      <c r="AV99" s="5">
        <v>1</v>
      </c>
      <c r="AW99" s="5">
        <v>1</v>
      </c>
      <c r="AX99" s="5">
        <v>1</v>
      </c>
      <c r="AY99" s="5">
        <v>1</v>
      </c>
      <c r="AZ99" s="5">
        <v>1</v>
      </c>
      <c r="BA99" s="5">
        <v>1</v>
      </c>
      <c r="BB99" s="5">
        <v>1</v>
      </c>
      <c r="BC99" s="5">
        <v>1</v>
      </c>
      <c r="BD99" s="5">
        <v>1</v>
      </c>
      <c r="BE99" s="5">
        <v>1</v>
      </c>
      <c r="BF99" s="5">
        <v>1</v>
      </c>
      <c r="BG99" s="5">
        <v>1</v>
      </c>
      <c r="BH99" s="5">
        <v>1</v>
      </c>
      <c r="BI99" s="5">
        <v>1</v>
      </c>
      <c r="BJ99" s="5">
        <v>1</v>
      </c>
      <c r="BK99" s="5">
        <v>1</v>
      </c>
      <c r="BL99" s="5">
        <v>1</v>
      </c>
      <c r="BM99" s="5">
        <v>1</v>
      </c>
      <c r="BN99" s="5">
        <v>1</v>
      </c>
      <c r="BO99" s="5">
        <v>1</v>
      </c>
      <c r="BP99" s="5">
        <v>1</v>
      </c>
      <c r="BQ99" s="5">
        <v>1</v>
      </c>
      <c r="BR99" s="5">
        <v>1</v>
      </c>
      <c r="BS99" s="5">
        <v>1</v>
      </c>
      <c r="BT99" s="5">
        <v>1</v>
      </c>
      <c r="BU99" s="5">
        <v>1</v>
      </c>
      <c r="BV99" s="5">
        <v>1</v>
      </c>
      <c r="BW99" s="5">
        <v>1</v>
      </c>
      <c r="BX99" s="5">
        <v>1</v>
      </c>
      <c r="BY99" s="5">
        <v>1</v>
      </c>
      <c r="BZ99" s="5">
        <v>1</v>
      </c>
      <c r="CA99" s="5">
        <v>1</v>
      </c>
      <c r="CB99" s="5">
        <v>1</v>
      </c>
      <c r="CC99" s="5">
        <v>1</v>
      </c>
      <c r="CD99" s="5">
        <v>1</v>
      </c>
      <c r="CE99" s="5">
        <v>1</v>
      </c>
      <c r="CF99" s="5">
        <v>1</v>
      </c>
      <c r="CG99" s="5">
        <v>1</v>
      </c>
      <c r="CH99" s="5">
        <v>1</v>
      </c>
      <c r="CI99" s="5">
        <v>1</v>
      </c>
      <c r="CJ99" s="5">
        <v>1</v>
      </c>
    </row>
  </sheetData>
  <phoneticPr fontId="3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L94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1.42578125" defaultRowHeight="12"/>
  <cols>
    <col min="1" max="1" width="3" customWidth="1"/>
    <col min="2" max="2" width="5.85546875" customWidth="1"/>
    <col min="3" max="3" width="26.85546875" customWidth="1"/>
  </cols>
  <sheetData>
    <row r="1" spans="2:90">
      <c r="D1" t="s">
        <v>307</v>
      </c>
    </row>
    <row r="2" spans="2:90" ht="14.25">
      <c r="C2" s="1" t="s">
        <v>269</v>
      </c>
      <c r="D2" s="1" t="s">
        <v>270</v>
      </c>
    </row>
    <row r="4" spans="2:90"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27</v>
      </c>
      <c r="AD4" s="2" t="s">
        <v>28</v>
      </c>
      <c r="AE4" s="2" t="s">
        <v>29</v>
      </c>
      <c r="AF4" s="2" t="s">
        <v>30</v>
      </c>
      <c r="AG4" s="2" t="s">
        <v>31</v>
      </c>
      <c r="AH4" s="2" t="s">
        <v>32</v>
      </c>
      <c r="AI4" s="2" t="s">
        <v>33</v>
      </c>
      <c r="AJ4" s="2" t="s">
        <v>34</v>
      </c>
      <c r="AK4" s="2" t="s">
        <v>35</v>
      </c>
      <c r="AL4" s="2" t="s">
        <v>36</v>
      </c>
      <c r="AM4" s="2" t="s">
        <v>37</v>
      </c>
      <c r="AN4" s="2" t="s">
        <v>38</v>
      </c>
      <c r="AO4" s="2" t="s">
        <v>39</v>
      </c>
      <c r="AP4" s="2" t="s">
        <v>40</v>
      </c>
      <c r="AQ4" s="2" t="s">
        <v>41</v>
      </c>
      <c r="AR4" s="2" t="s">
        <v>42</v>
      </c>
      <c r="AS4" s="2" t="s">
        <v>43</v>
      </c>
      <c r="AT4" s="2" t="s">
        <v>44</v>
      </c>
      <c r="AU4" s="2" t="s">
        <v>45</v>
      </c>
      <c r="AV4" s="2" t="s">
        <v>46</v>
      </c>
      <c r="AW4" s="2" t="s">
        <v>47</v>
      </c>
      <c r="AX4" s="2" t="s">
        <v>48</v>
      </c>
      <c r="AY4" s="2" t="s">
        <v>49</v>
      </c>
      <c r="AZ4" s="2" t="s">
        <v>50</v>
      </c>
      <c r="BA4" s="2" t="s">
        <v>51</v>
      </c>
      <c r="BB4" s="2" t="s">
        <v>52</v>
      </c>
      <c r="BC4" s="2" t="s">
        <v>53</v>
      </c>
      <c r="BD4" s="2" t="s">
        <v>54</v>
      </c>
      <c r="BE4" s="2" t="s">
        <v>55</v>
      </c>
      <c r="BF4" s="2" t="s">
        <v>56</v>
      </c>
      <c r="BG4" s="2" t="s">
        <v>57</v>
      </c>
      <c r="BH4" s="2" t="s">
        <v>58</v>
      </c>
      <c r="BI4" s="2" t="s">
        <v>59</v>
      </c>
      <c r="BJ4" s="2" t="s">
        <v>60</v>
      </c>
      <c r="BK4" s="2" t="s">
        <v>61</v>
      </c>
      <c r="BL4" s="2" t="s">
        <v>62</v>
      </c>
      <c r="BM4" s="2" t="s">
        <v>63</v>
      </c>
      <c r="BN4" s="2" t="s">
        <v>64</v>
      </c>
      <c r="BO4" s="2" t="s">
        <v>65</v>
      </c>
      <c r="BP4" s="2" t="s">
        <v>66</v>
      </c>
      <c r="BQ4" s="2" t="s">
        <v>67</v>
      </c>
      <c r="BR4" s="2" t="s">
        <v>68</v>
      </c>
      <c r="BS4" s="2" t="s">
        <v>69</v>
      </c>
      <c r="BT4" s="2" t="s">
        <v>70</v>
      </c>
      <c r="BU4" s="2" t="s">
        <v>71</v>
      </c>
      <c r="BV4" s="2" t="s">
        <v>72</v>
      </c>
      <c r="BW4" s="2" t="s">
        <v>73</v>
      </c>
      <c r="BX4" s="2" t="s">
        <v>74</v>
      </c>
      <c r="BY4" s="2" t="s">
        <v>75</v>
      </c>
      <c r="BZ4" s="2" t="s">
        <v>76</v>
      </c>
      <c r="CA4" s="2" t="s">
        <v>77</v>
      </c>
      <c r="CB4" s="2" t="s">
        <v>78</v>
      </c>
      <c r="CC4" s="2" t="s">
        <v>79</v>
      </c>
      <c r="CD4" s="2" t="s">
        <v>80</v>
      </c>
      <c r="CE4" s="2" t="s">
        <v>81</v>
      </c>
      <c r="CF4" s="2" t="s">
        <v>82</v>
      </c>
      <c r="CG4" s="2" t="s">
        <v>83</v>
      </c>
      <c r="CH4" s="2" t="s">
        <v>84</v>
      </c>
      <c r="CI4" s="3" t="s">
        <v>85</v>
      </c>
    </row>
    <row r="5" spans="2:90">
      <c r="D5" s="3" t="s">
        <v>86</v>
      </c>
      <c r="E5" s="3" t="s">
        <v>87</v>
      </c>
      <c r="F5" s="3" t="s">
        <v>88</v>
      </c>
      <c r="G5" s="3" t="s">
        <v>89</v>
      </c>
      <c r="H5" s="3" t="s">
        <v>90</v>
      </c>
      <c r="I5" s="3" t="s">
        <v>91</v>
      </c>
      <c r="J5" s="3" t="s">
        <v>92</v>
      </c>
      <c r="K5" s="3" t="s">
        <v>93</v>
      </c>
      <c r="L5" s="3" t="s">
        <v>94</v>
      </c>
      <c r="M5" s="3" t="s">
        <v>95</v>
      </c>
      <c r="N5" s="3" t="s">
        <v>96</v>
      </c>
      <c r="O5" s="3" t="s">
        <v>97</v>
      </c>
      <c r="P5" s="3" t="s">
        <v>98</v>
      </c>
      <c r="Q5" s="3" t="s">
        <v>99</v>
      </c>
      <c r="R5" s="3" t="s">
        <v>100</v>
      </c>
      <c r="S5" s="3" t="s">
        <v>101</v>
      </c>
      <c r="T5" s="3" t="s">
        <v>102</v>
      </c>
      <c r="U5" s="3" t="s">
        <v>103</v>
      </c>
      <c r="V5" s="3" t="s">
        <v>104</v>
      </c>
      <c r="W5" s="3" t="s">
        <v>105</v>
      </c>
      <c r="X5" s="3" t="s">
        <v>106</v>
      </c>
      <c r="Y5" s="3" t="s">
        <v>107</v>
      </c>
      <c r="Z5" s="3" t="s">
        <v>108</v>
      </c>
      <c r="AA5" s="3" t="s">
        <v>109</v>
      </c>
      <c r="AB5" s="3" t="s">
        <v>110</v>
      </c>
      <c r="AC5" s="3" t="s">
        <v>111</v>
      </c>
      <c r="AD5" s="3" t="s">
        <v>112</v>
      </c>
      <c r="AE5" s="3" t="s">
        <v>113</v>
      </c>
      <c r="AF5" s="3" t="s">
        <v>114</v>
      </c>
      <c r="AG5" s="3" t="s">
        <v>115</v>
      </c>
      <c r="AH5" s="3" t="s">
        <v>116</v>
      </c>
      <c r="AI5" s="3" t="s">
        <v>117</v>
      </c>
      <c r="AJ5" s="3" t="s">
        <v>118</v>
      </c>
      <c r="AK5" s="3" t="s">
        <v>119</v>
      </c>
      <c r="AL5" s="3" t="s">
        <v>120</v>
      </c>
      <c r="AM5" s="3" t="s">
        <v>121</v>
      </c>
      <c r="AN5" s="3" t="s">
        <v>122</v>
      </c>
      <c r="AO5" s="1" t="s">
        <v>123</v>
      </c>
      <c r="AP5" s="3" t="s">
        <v>124</v>
      </c>
      <c r="AQ5" s="3" t="s">
        <v>124</v>
      </c>
      <c r="AR5" s="3" t="s">
        <v>125</v>
      </c>
      <c r="AS5" s="3" t="s">
        <v>126</v>
      </c>
      <c r="AT5" s="3" t="s">
        <v>127</v>
      </c>
      <c r="AU5" s="3" t="s">
        <v>128</v>
      </c>
      <c r="AV5" s="3" t="s">
        <v>126</v>
      </c>
      <c r="AW5" s="3" t="s">
        <v>129</v>
      </c>
      <c r="AX5" s="3" t="s">
        <v>130</v>
      </c>
      <c r="AY5" s="3" t="s">
        <v>131</v>
      </c>
      <c r="AZ5" s="3" t="s">
        <v>132</v>
      </c>
      <c r="BA5" s="3" t="s">
        <v>126</v>
      </c>
      <c r="BB5" s="3" t="s">
        <v>133</v>
      </c>
      <c r="BC5" s="3" t="s">
        <v>134</v>
      </c>
      <c r="BD5" s="3" t="s">
        <v>135</v>
      </c>
      <c r="BE5" s="3" t="s">
        <v>136</v>
      </c>
      <c r="BF5" s="3" t="s">
        <v>137</v>
      </c>
      <c r="BG5" s="3" t="s">
        <v>138</v>
      </c>
      <c r="BH5" s="3" t="s">
        <v>139</v>
      </c>
      <c r="BI5" s="3" t="s">
        <v>140</v>
      </c>
      <c r="BJ5" s="3" t="s">
        <v>141</v>
      </c>
      <c r="BK5" s="3" t="s">
        <v>142</v>
      </c>
      <c r="BL5" s="3" t="s">
        <v>143</v>
      </c>
      <c r="BM5" s="3" t="s">
        <v>144</v>
      </c>
      <c r="BN5" s="3" t="s">
        <v>145</v>
      </c>
      <c r="BO5" s="3" t="s">
        <v>146</v>
      </c>
      <c r="BP5" s="3" t="s">
        <v>147</v>
      </c>
      <c r="BQ5" s="3" t="s">
        <v>148</v>
      </c>
      <c r="BR5" s="3" t="s">
        <v>149</v>
      </c>
      <c r="BS5" s="3" t="s">
        <v>150</v>
      </c>
      <c r="BT5" s="3" t="s">
        <v>151</v>
      </c>
      <c r="BU5" s="3" t="s">
        <v>152</v>
      </c>
      <c r="BV5" s="3" t="s">
        <v>153</v>
      </c>
      <c r="BW5" s="3" t="s">
        <v>154</v>
      </c>
      <c r="BX5" s="3" t="s">
        <v>155</v>
      </c>
      <c r="BY5" s="3" t="s">
        <v>156</v>
      </c>
      <c r="BZ5" s="3" t="s">
        <v>157</v>
      </c>
      <c r="CA5" s="3" t="s">
        <v>158</v>
      </c>
      <c r="CB5" s="3" t="s">
        <v>159</v>
      </c>
      <c r="CC5" s="3" t="s">
        <v>160</v>
      </c>
      <c r="CD5" s="3" t="s">
        <v>161</v>
      </c>
      <c r="CE5" s="3" t="s">
        <v>162</v>
      </c>
      <c r="CF5" s="3" t="s">
        <v>163</v>
      </c>
      <c r="CG5" s="3" t="s">
        <v>164</v>
      </c>
      <c r="CH5" s="3" t="s">
        <v>165</v>
      </c>
      <c r="CI5" s="3" t="s">
        <v>166</v>
      </c>
      <c r="CJ5" s="3" t="s">
        <v>271</v>
      </c>
      <c r="CK5" s="3" t="s">
        <v>272</v>
      </c>
    </row>
    <row r="6" spans="2:90">
      <c r="F6" s="3" t="s">
        <v>172</v>
      </c>
      <c r="L6" s="3" t="s">
        <v>173</v>
      </c>
      <c r="O6" s="3" t="s">
        <v>174</v>
      </c>
      <c r="Q6" s="3" t="s">
        <v>175</v>
      </c>
      <c r="R6" s="3" t="s">
        <v>176</v>
      </c>
      <c r="S6" s="3" t="s">
        <v>177</v>
      </c>
      <c r="T6" s="3" t="s">
        <v>178</v>
      </c>
      <c r="Y6" s="3" t="s">
        <v>179</v>
      </c>
      <c r="Z6" s="3" t="s">
        <v>180</v>
      </c>
      <c r="AC6" s="3" t="s">
        <v>181</v>
      </c>
      <c r="AF6" s="3" t="s">
        <v>175</v>
      </c>
      <c r="AH6" s="3" t="s">
        <v>182</v>
      </c>
      <c r="AI6" s="3" t="s">
        <v>183</v>
      </c>
      <c r="AJ6" s="3" t="s">
        <v>184</v>
      </c>
      <c r="AL6" s="3" t="s">
        <v>185</v>
      </c>
      <c r="AO6" s="1" t="s">
        <v>186</v>
      </c>
      <c r="AP6" s="3" t="s">
        <v>187</v>
      </c>
      <c r="AQ6" s="3" t="s">
        <v>188</v>
      </c>
      <c r="AR6" s="3" t="s">
        <v>189</v>
      </c>
      <c r="AS6" s="3" t="s">
        <v>189</v>
      </c>
      <c r="AT6" s="3" t="s">
        <v>190</v>
      </c>
      <c r="AU6" s="3" t="s">
        <v>190</v>
      </c>
      <c r="AV6" s="3" t="s">
        <v>191</v>
      </c>
      <c r="AW6" s="3" t="s">
        <v>192</v>
      </c>
      <c r="AX6" s="3" t="s">
        <v>193</v>
      </c>
      <c r="AY6" s="3" t="s">
        <v>194</v>
      </c>
      <c r="BA6" s="3" t="s">
        <v>193</v>
      </c>
      <c r="BC6" s="3" t="s">
        <v>195</v>
      </c>
      <c r="BD6" s="3" t="s">
        <v>196</v>
      </c>
      <c r="BF6" s="3" t="s">
        <v>197</v>
      </c>
      <c r="BK6" s="3" t="s">
        <v>198</v>
      </c>
      <c r="BP6" s="3" t="s">
        <v>199</v>
      </c>
      <c r="BS6" s="3" t="s">
        <v>200</v>
      </c>
      <c r="BT6" s="3" t="s">
        <v>201</v>
      </c>
      <c r="BX6" s="3" t="s">
        <v>172</v>
      </c>
      <c r="CD6" s="3" t="s">
        <v>202</v>
      </c>
      <c r="CE6" s="3" t="s">
        <v>203</v>
      </c>
      <c r="CF6" s="3" t="s">
        <v>172</v>
      </c>
      <c r="CG6" s="3" t="s">
        <v>172</v>
      </c>
    </row>
    <row r="7" spans="2:90">
      <c r="B7" s="2" t="s">
        <v>2</v>
      </c>
      <c r="C7" s="1" t="s">
        <v>86</v>
      </c>
      <c r="D7" s="6">
        <v>1.0245228910341726</v>
      </c>
      <c r="E7" s="6">
        <v>0.30091867263756861</v>
      </c>
      <c r="F7" s="6">
        <v>4.7250280136131882E-2</v>
      </c>
      <c r="G7" s="6">
        <v>1.8524626125040588E-2</v>
      </c>
      <c r="H7" s="6">
        <v>4.5234314131429601E-2</v>
      </c>
      <c r="I7" s="6">
        <v>1.9999256001553708E-3</v>
      </c>
      <c r="J7" s="6">
        <v>1.7885911217923017E-3</v>
      </c>
      <c r="K7" s="6">
        <v>0</v>
      </c>
      <c r="L7" s="6">
        <v>0</v>
      </c>
      <c r="M7" s="6">
        <v>0.35932917567319916</v>
      </c>
      <c r="N7" s="6">
        <v>8.8070512966767336E-2</v>
      </c>
      <c r="O7" s="6">
        <v>0.45123988329861481</v>
      </c>
      <c r="P7" s="6">
        <v>0.11436964475352594</v>
      </c>
      <c r="Q7" s="6">
        <v>0.11217123770703949</v>
      </c>
      <c r="R7" s="6">
        <v>4.211566569143111E-2</v>
      </c>
      <c r="S7" s="6">
        <v>8.2799390788415948E-3</v>
      </c>
      <c r="T7" s="6">
        <v>5.9258797273645204E-3</v>
      </c>
      <c r="U7" s="6">
        <v>3.2084458923341127E-3</v>
      </c>
      <c r="V7" s="6">
        <v>1.8408752459052296E-3</v>
      </c>
      <c r="W7" s="6">
        <v>1.9063030363253694E-3</v>
      </c>
      <c r="X7" s="6">
        <v>7.480700809930501E-3</v>
      </c>
      <c r="Y7" s="6">
        <v>1.3409577488551346E-3</v>
      </c>
      <c r="Z7" s="6">
        <v>6.0573785112162E-3</v>
      </c>
      <c r="AA7" s="6">
        <v>3.2295798329590054E-3</v>
      </c>
      <c r="AB7" s="6">
        <v>1.6708550386431199E-3</v>
      </c>
      <c r="AC7" s="6">
        <v>1.2396993247885185E-2</v>
      </c>
      <c r="AD7" s="6">
        <v>1.4316880807054545E-4</v>
      </c>
      <c r="AE7" s="6">
        <v>2.3504876451807379E-3</v>
      </c>
      <c r="AF7" s="6">
        <v>2.4277663679644454E-3</v>
      </c>
      <c r="AG7" s="6">
        <v>4.5827085266107639E-2</v>
      </c>
      <c r="AH7" s="6">
        <v>1.5213973102066746E-2</v>
      </c>
      <c r="AI7" s="6">
        <v>1.6866723828509928E-3</v>
      </c>
      <c r="AJ7" s="6">
        <v>1.6536647557330317E-3</v>
      </c>
      <c r="AK7" s="6">
        <v>1.401337513681464E-3</v>
      </c>
      <c r="AL7" s="6">
        <v>1.9332741342399675E-3</v>
      </c>
      <c r="AM7" s="6">
        <v>1.5716839350359633E-3</v>
      </c>
      <c r="AN7" s="6">
        <v>1.1865896595416492E-3</v>
      </c>
      <c r="AO7" s="6">
        <v>1.1532281543446018E-3</v>
      </c>
      <c r="AP7" s="6">
        <v>7.1987885000726723E-4</v>
      </c>
      <c r="AQ7" s="6">
        <v>1.4573714990822075E-3</v>
      </c>
      <c r="AR7" s="6">
        <v>1.9022506366923042E-3</v>
      </c>
      <c r="AS7" s="6">
        <v>1.3589523992175948E-3</v>
      </c>
      <c r="AT7" s="6">
        <v>1.3669941605087021E-3</v>
      </c>
      <c r="AU7" s="6">
        <v>3.8466797496695265E-3</v>
      </c>
      <c r="AV7" s="6">
        <v>1.2371272335657641E-3</v>
      </c>
      <c r="AW7" s="6">
        <v>2.8196322029210301E-3</v>
      </c>
      <c r="AX7" s="6">
        <v>2.3946652694563815E-3</v>
      </c>
      <c r="AY7" s="6">
        <v>2.5028590053214317E-3</v>
      </c>
      <c r="AZ7" s="6">
        <v>1.9368965041136289E-3</v>
      </c>
      <c r="BA7" s="6">
        <v>2.5254330002277294E-3</v>
      </c>
      <c r="BB7" s="6">
        <v>3.7193089651804657E-3</v>
      </c>
      <c r="BC7" s="6">
        <v>2.3785740427600057E-3</v>
      </c>
      <c r="BD7" s="6">
        <v>1.5807045805383499E-3</v>
      </c>
      <c r="BE7" s="6">
        <v>1.7342455411384289E-3</v>
      </c>
      <c r="BF7" s="6">
        <v>8.296534250530993E-3</v>
      </c>
      <c r="BG7" s="6">
        <v>2.5341791748249476E-3</v>
      </c>
      <c r="BH7" s="6">
        <v>4.3761958105068138E-3</v>
      </c>
      <c r="BI7" s="6">
        <v>4.8606051187389124E-3</v>
      </c>
      <c r="BJ7" s="6">
        <v>6.0335418863362289E-4</v>
      </c>
      <c r="BK7" s="6">
        <v>1.340485491610244E-3</v>
      </c>
      <c r="BL7" s="6">
        <v>1.0131215683109656E-3</v>
      </c>
      <c r="BM7" s="6">
        <v>7.6910734581949749E-4</v>
      </c>
      <c r="BN7" s="6">
        <v>9.8541878122851857E-4</v>
      </c>
      <c r="BO7" s="6">
        <v>8.2300491113764646E-4</v>
      </c>
      <c r="BP7" s="6">
        <v>5.1477199571692094E-4</v>
      </c>
      <c r="BQ7" s="6">
        <v>4.0107259729013444E-4</v>
      </c>
      <c r="BR7" s="6">
        <v>2.7071444946507582E-3</v>
      </c>
      <c r="BS7" s="6">
        <v>5.8453478845496109E-4</v>
      </c>
      <c r="BT7" s="6">
        <v>1.291075958335997E-3</v>
      </c>
      <c r="BU7" s="6">
        <v>1.4665303498589185E-3</v>
      </c>
      <c r="BV7" s="6">
        <v>1.0536475157573741E-3</v>
      </c>
      <c r="BW7" s="6">
        <v>1.3195557663608433E-3</v>
      </c>
      <c r="BX7" s="6">
        <v>2.3206183703978821E-3</v>
      </c>
      <c r="BY7" s="6">
        <v>8.776370069452841E-4</v>
      </c>
      <c r="BZ7" s="6">
        <v>5.3694399046984777E-3</v>
      </c>
      <c r="CA7" s="6">
        <v>8.4862426834595415E-4</v>
      </c>
      <c r="CB7" s="6">
        <v>9.9824579759313632E-4</v>
      </c>
      <c r="CC7" s="6">
        <v>4.6474259411692824E-3</v>
      </c>
      <c r="CD7" s="6">
        <v>1.2307481422168838E-2</v>
      </c>
      <c r="CE7" s="6">
        <v>2.1703561912352455E-3</v>
      </c>
      <c r="CF7" s="6">
        <v>2.7318695613662886E-3</v>
      </c>
      <c r="CG7" s="6">
        <v>3.7291707109539871E-2</v>
      </c>
      <c r="CH7" s="6">
        <v>6.8781181687658285E-3</v>
      </c>
      <c r="CI7" s="6">
        <v>3.1441699659820195E-2</v>
      </c>
      <c r="CJ7" s="6">
        <v>2.9137270000000002</v>
      </c>
      <c r="CK7" s="6">
        <v>1.3935420000000001</v>
      </c>
      <c r="CL7" s="3" t="s">
        <v>273</v>
      </c>
    </row>
    <row r="8" spans="2:90">
      <c r="B8" s="2" t="s">
        <v>3</v>
      </c>
      <c r="C8" s="1" t="s">
        <v>87</v>
      </c>
      <c r="D8" s="6">
        <v>7.2569401094665876E-3</v>
      </c>
      <c r="E8" s="6">
        <v>1.0649939890989391</v>
      </c>
      <c r="F8" s="6">
        <v>3.5006674340662042E-2</v>
      </c>
      <c r="G8" s="6">
        <v>7.8871689285950775E-3</v>
      </c>
      <c r="H8" s="6">
        <v>2.0476500643524076E-2</v>
      </c>
      <c r="I8" s="6">
        <v>5.7260443943227409E-4</v>
      </c>
      <c r="J8" s="6">
        <v>4.4358547245869053E-4</v>
      </c>
      <c r="K8" s="6">
        <v>0</v>
      </c>
      <c r="L8" s="6">
        <v>0</v>
      </c>
      <c r="M8" s="6">
        <v>0.18248411969478698</v>
      </c>
      <c r="N8" s="6">
        <v>9.5363745233237023E-3</v>
      </c>
      <c r="O8" s="6">
        <v>5.4519092070439444E-2</v>
      </c>
      <c r="P8" s="6">
        <v>1.1158486969745818E-3</v>
      </c>
      <c r="Q8" s="6">
        <v>1.9598747472771967E-2</v>
      </c>
      <c r="R8" s="6">
        <v>7.8128115503770836E-3</v>
      </c>
      <c r="S8" s="6">
        <v>3.3918472777775687E-3</v>
      </c>
      <c r="T8" s="6">
        <v>1.5237159569608117E-3</v>
      </c>
      <c r="U8" s="6">
        <v>1.1253447423326651E-3</v>
      </c>
      <c r="V8" s="6">
        <v>5.6784898474283006E-4</v>
      </c>
      <c r="W8" s="6">
        <v>5.463787970430593E-4</v>
      </c>
      <c r="X8" s="6">
        <v>3.5454667933109535E-3</v>
      </c>
      <c r="Y8" s="6">
        <v>4.7390965516330805E-4</v>
      </c>
      <c r="Z8" s="6">
        <v>1.3420569345763082E-3</v>
      </c>
      <c r="AA8" s="6">
        <v>7.8278630606575049E-4</v>
      </c>
      <c r="AB8" s="6">
        <v>4.9149911054733317E-4</v>
      </c>
      <c r="AC8" s="6">
        <v>3.2273664096005151E-3</v>
      </c>
      <c r="AD8" s="6">
        <v>3.6960990367658134E-5</v>
      </c>
      <c r="AE8" s="6">
        <v>4.7863533702016366E-4</v>
      </c>
      <c r="AF8" s="6">
        <v>5.4298366922733265E-4</v>
      </c>
      <c r="AG8" s="6">
        <v>2.8131761487994217E-3</v>
      </c>
      <c r="AH8" s="6">
        <v>2.9018681397602873E-3</v>
      </c>
      <c r="AI8" s="6">
        <v>4.6985722856191371E-4</v>
      </c>
      <c r="AJ8" s="6">
        <v>4.8269946698335759E-4</v>
      </c>
      <c r="AK8" s="6">
        <v>4.884330931892517E-4</v>
      </c>
      <c r="AL8" s="6">
        <v>5.5686729823878952E-4</v>
      </c>
      <c r="AM8" s="6">
        <v>4.7243943489015552E-4</v>
      </c>
      <c r="AN8" s="6">
        <v>3.9175437763122389E-4</v>
      </c>
      <c r="AO8" s="6">
        <v>3.3981056812823111E-4</v>
      </c>
      <c r="AP8" s="6">
        <v>2.1551490722659478E-4</v>
      </c>
      <c r="AQ8" s="6">
        <v>4.5402933692792474E-4</v>
      </c>
      <c r="AR8" s="6">
        <v>5.5517183405914784E-4</v>
      </c>
      <c r="AS8" s="6">
        <v>3.9310873333730042E-4</v>
      </c>
      <c r="AT8" s="6">
        <v>3.8660919091815916E-4</v>
      </c>
      <c r="AU8" s="6">
        <v>6.9641030142140385E-4</v>
      </c>
      <c r="AV8" s="6">
        <v>3.6238468333451142E-4</v>
      </c>
      <c r="AW8" s="6">
        <v>8.3055664073126588E-4</v>
      </c>
      <c r="AX8" s="6">
        <v>7.2722274784780064E-4</v>
      </c>
      <c r="AY8" s="6">
        <v>9.5724317103552264E-4</v>
      </c>
      <c r="AZ8" s="6">
        <v>6.5287852948112352E-4</v>
      </c>
      <c r="BA8" s="6">
        <v>7.6847438761638799E-4</v>
      </c>
      <c r="BB8" s="6">
        <v>6.6404164684835839E-4</v>
      </c>
      <c r="BC8" s="6">
        <v>5.3444795516442072E-4</v>
      </c>
      <c r="BD8" s="6">
        <v>3.3445434223724986E-4</v>
      </c>
      <c r="BE8" s="6">
        <v>4.6451696545485305E-4</v>
      </c>
      <c r="BF8" s="6">
        <v>1.550248911712624E-3</v>
      </c>
      <c r="BG8" s="6">
        <v>7.3224806246063054E-4</v>
      </c>
      <c r="BH8" s="6">
        <v>9.8774858231492901E-4</v>
      </c>
      <c r="BI8" s="6">
        <v>4.654838791950142E-4</v>
      </c>
      <c r="BJ8" s="6">
        <v>1.8014929563692065E-4</v>
      </c>
      <c r="BK8" s="6">
        <v>4.3362274092615983E-4</v>
      </c>
      <c r="BL8" s="6">
        <v>2.3525471256912744E-4</v>
      </c>
      <c r="BM8" s="6">
        <v>1.4918150032288362E-4</v>
      </c>
      <c r="BN8" s="6">
        <v>1.8902918736608143E-4</v>
      </c>
      <c r="BO8" s="6">
        <v>2.2668162624528307E-4</v>
      </c>
      <c r="BP8" s="6">
        <v>1.2773239668278547E-4</v>
      </c>
      <c r="BQ8" s="6">
        <v>9.6882671281058977E-5</v>
      </c>
      <c r="BR8" s="6">
        <v>7.7389387748476486E-4</v>
      </c>
      <c r="BS8" s="6">
        <v>1.2958735142491905E-4</v>
      </c>
      <c r="BT8" s="6">
        <v>2.6357318109148325E-4</v>
      </c>
      <c r="BU8" s="6">
        <v>2.9759469902063341E-4</v>
      </c>
      <c r="BV8" s="6">
        <v>2.5780910241137811E-4</v>
      </c>
      <c r="BW8" s="6">
        <v>3.7856263841406839E-4</v>
      </c>
      <c r="BX8" s="6">
        <v>5.8992988864698163E-4</v>
      </c>
      <c r="BY8" s="6">
        <v>2.7376803296893203E-4</v>
      </c>
      <c r="BZ8" s="6">
        <v>1.8252646210855368E-3</v>
      </c>
      <c r="CA8" s="6">
        <v>1.8952853978862195E-4</v>
      </c>
      <c r="CB8" s="6">
        <v>2.9392844751615564E-4</v>
      </c>
      <c r="CC8" s="6">
        <v>5.6741489165980253E-3</v>
      </c>
      <c r="CD8" s="6">
        <v>4.1025735668825062E-3</v>
      </c>
      <c r="CE8" s="6">
        <v>4.9576831039326616E-4</v>
      </c>
      <c r="CF8" s="6">
        <v>5.0459922643777662E-4</v>
      </c>
      <c r="CG8" s="6">
        <v>1.3451575800433612E-2</v>
      </c>
      <c r="CH8" s="6">
        <v>1.4868383117412325E-3</v>
      </c>
      <c r="CI8" s="6">
        <v>1.0654091414340651E-2</v>
      </c>
      <c r="CJ8" s="6">
        <v>1.494713</v>
      </c>
      <c r="CK8" s="6">
        <v>0.71487299999999998</v>
      </c>
      <c r="CL8" s="7">
        <v>2.0860837618024943</v>
      </c>
    </row>
    <row r="9" spans="2:90">
      <c r="B9" s="2" t="s">
        <v>4</v>
      </c>
      <c r="C9" s="1" t="s">
        <v>204</v>
      </c>
      <c r="D9" s="6">
        <v>4.1094893613669706E-2</v>
      </c>
      <c r="E9" s="6">
        <v>4.8580388198067016E-2</v>
      </c>
      <c r="F9" s="6">
        <v>1.0031307797929954</v>
      </c>
      <c r="G9" s="6">
        <v>1.5087760308778691E-2</v>
      </c>
      <c r="H9" s="6">
        <v>2.5283787966800956E-3</v>
      </c>
      <c r="I9" s="6">
        <v>1.2524503510921896E-4</v>
      </c>
      <c r="J9" s="6">
        <v>1.2226019234361696E-4</v>
      </c>
      <c r="K9" s="6">
        <v>0</v>
      </c>
      <c r="L9" s="6">
        <v>0</v>
      </c>
      <c r="M9" s="6">
        <v>2.0626039036510398E-2</v>
      </c>
      <c r="N9" s="6">
        <v>3.8597910651973774E-3</v>
      </c>
      <c r="O9" s="6">
        <v>1.9881720550927982E-2</v>
      </c>
      <c r="P9" s="6">
        <v>4.6175720372318872E-3</v>
      </c>
      <c r="Q9" s="6">
        <v>5.1845492175245714E-3</v>
      </c>
      <c r="R9" s="6">
        <v>1.9789988521974719E-3</v>
      </c>
      <c r="S9" s="6">
        <v>5.9312776228540006E-3</v>
      </c>
      <c r="T9" s="6">
        <v>1.2360964352794615E-3</v>
      </c>
      <c r="U9" s="6">
        <v>9.3562602285653703E-4</v>
      </c>
      <c r="V9" s="6">
        <v>3.4134860362511951E-4</v>
      </c>
      <c r="W9" s="6">
        <v>2.4651822388000247E-4</v>
      </c>
      <c r="X9" s="6">
        <v>4.5154459499442825E-4</v>
      </c>
      <c r="Y9" s="6">
        <v>1.0560707529487338E-4</v>
      </c>
      <c r="Z9" s="6">
        <v>2.9973956712682091E-4</v>
      </c>
      <c r="AA9" s="6">
        <v>1.7620383547927839E-4</v>
      </c>
      <c r="AB9" s="6">
        <v>2.0992606580108483E-4</v>
      </c>
      <c r="AC9" s="6">
        <v>6.3607661594154924E-4</v>
      </c>
      <c r="AD9" s="6">
        <v>9.5453920645476798E-6</v>
      </c>
      <c r="AE9" s="6">
        <v>1.2571752438668234E-4</v>
      </c>
      <c r="AF9" s="6">
        <v>1.3634712244291598E-4</v>
      </c>
      <c r="AG9" s="6">
        <v>1.955771007384931E-3</v>
      </c>
      <c r="AH9" s="6">
        <v>7.8163100425170866E-4</v>
      </c>
      <c r="AI9" s="6">
        <v>1.8764184536116624E-4</v>
      </c>
      <c r="AJ9" s="6">
        <v>1.0409326248371549E-4</v>
      </c>
      <c r="AK9" s="6">
        <v>2.0009908308049674E-4</v>
      </c>
      <c r="AL9" s="6">
        <v>1.400070969646644E-4</v>
      </c>
      <c r="AM9" s="6">
        <v>1.1017135068092803E-4</v>
      </c>
      <c r="AN9" s="6">
        <v>7.8774088147666522E-5</v>
      </c>
      <c r="AO9" s="6">
        <v>1.0370068649133718E-4</v>
      </c>
      <c r="AP9" s="6">
        <v>4.8183452712646561E-5</v>
      </c>
      <c r="AQ9" s="6">
        <v>1.308350975955289E-4</v>
      </c>
      <c r="AR9" s="6">
        <v>1.4693437232887155E-4</v>
      </c>
      <c r="AS9" s="6">
        <v>9.7413809193762206E-5</v>
      </c>
      <c r="AT9" s="6">
        <v>8.8282799752742431E-5</v>
      </c>
      <c r="AU9" s="6">
        <v>2.0118690890896337E-4</v>
      </c>
      <c r="AV9" s="6">
        <v>9.4681371300337126E-5</v>
      </c>
      <c r="AW9" s="6">
        <v>1.6460530030733603E-4</v>
      </c>
      <c r="AX9" s="6">
        <v>1.8036153292082295E-4</v>
      </c>
      <c r="AY9" s="6">
        <v>1.6758459943083421E-4</v>
      </c>
      <c r="AZ9" s="6">
        <v>1.2829811854929684E-4</v>
      </c>
      <c r="BA9" s="6">
        <v>1.7855260219770558E-4</v>
      </c>
      <c r="BB9" s="6">
        <v>1.9580197513716468E-4</v>
      </c>
      <c r="BC9" s="6">
        <v>2.08321753802766E-4</v>
      </c>
      <c r="BD9" s="6">
        <v>1.0102175206242347E-4</v>
      </c>
      <c r="BE9" s="6">
        <v>1.1269291761633347E-4</v>
      </c>
      <c r="BF9" s="6">
        <v>7.2546864607724569E-4</v>
      </c>
      <c r="BG9" s="6">
        <v>6.2789593292365863E-4</v>
      </c>
      <c r="BH9" s="6">
        <v>4.2012560392835414E-4</v>
      </c>
      <c r="BI9" s="6">
        <v>3.0539293844470891E-4</v>
      </c>
      <c r="BJ9" s="6">
        <v>4.3965576107701139E-5</v>
      </c>
      <c r="BK9" s="6">
        <v>8.7097862928391717E-5</v>
      </c>
      <c r="BL9" s="6">
        <v>7.1496429074862738E-5</v>
      </c>
      <c r="BM9" s="6">
        <v>4.595834523655844E-5</v>
      </c>
      <c r="BN9" s="6">
        <v>6.8837543866826119E-5</v>
      </c>
      <c r="BO9" s="6">
        <v>5.4835489953818794E-5</v>
      </c>
      <c r="BP9" s="6">
        <v>3.8127487070093503E-5</v>
      </c>
      <c r="BQ9" s="6">
        <v>3.4826361293497203E-5</v>
      </c>
      <c r="BR9" s="6">
        <v>1.6465036472989634E-4</v>
      </c>
      <c r="BS9" s="6">
        <v>3.7864429935241571E-5</v>
      </c>
      <c r="BT9" s="6">
        <v>9.0609703466103673E-5</v>
      </c>
      <c r="BU9" s="6">
        <v>9.116685116654381E-5</v>
      </c>
      <c r="BV9" s="6">
        <v>9.6880573763605482E-5</v>
      </c>
      <c r="BW9" s="6">
        <v>8.9601582490839008E-5</v>
      </c>
      <c r="BX9" s="6">
        <v>2.5929714048609126E-4</v>
      </c>
      <c r="BY9" s="6">
        <v>5.8791377108290924E-5</v>
      </c>
      <c r="BZ9" s="6">
        <v>3.1403249398127787E-4</v>
      </c>
      <c r="CA9" s="6">
        <v>5.8105552386692126E-5</v>
      </c>
      <c r="CB9" s="6">
        <v>7.1111400329129388E-5</v>
      </c>
      <c r="CC9" s="6">
        <v>4.5224454854098296E-4</v>
      </c>
      <c r="CD9" s="6">
        <v>6.4730791546633519E-4</v>
      </c>
      <c r="CE9" s="6">
        <v>1.3842064675105654E-4</v>
      </c>
      <c r="CF9" s="6">
        <v>1.627511264863078E-4</v>
      </c>
      <c r="CG9" s="6">
        <v>2.1489105311165171E-3</v>
      </c>
      <c r="CH9" s="6">
        <v>5.5360894790820563E-4</v>
      </c>
      <c r="CI9" s="6">
        <v>1.8354800285216091E-3</v>
      </c>
      <c r="CJ9" s="6">
        <v>1.1933609999999999</v>
      </c>
      <c r="CK9" s="6">
        <v>0.57074599999999998</v>
      </c>
    </row>
    <row r="10" spans="2:90">
      <c r="B10" s="2" t="s">
        <v>5</v>
      </c>
      <c r="C10" s="1" t="s">
        <v>205</v>
      </c>
      <c r="D10" s="6">
        <v>2.1937889145282369E-3</v>
      </c>
      <c r="E10" s="6">
        <v>2.7424186843527146E-3</v>
      </c>
      <c r="F10" s="6">
        <v>5.17056259435542E-3</v>
      </c>
      <c r="G10" s="6">
        <v>1.6184266865258565</v>
      </c>
      <c r="H10" s="6">
        <v>2.4794665921459742E-3</v>
      </c>
      <c r="I10" s="6">
        <v>2.552964491239311E-3</v>
      </c>
      <c r="J10" s="6">
        <v>3.7683647203377831E-3</v>
      </c>
      <c r="K10" s="6">
        <v>0</v>
      </c>
      <c r="L10" s="6">
        <v>0</v>
      </c>
      <c r="M10" s="6">
        <v>4.6926396874759913E-3</v>
      </c>
      <c r="N10" s="6">
        <v>2.5192700575901797E-3</v>
      </c>
      <c r="O10" s="6">
        <v>3.0166494348174426E-3</v>
      </c>
      <c r="P10" s="6">
        <v>2.2235888681715055E-3</v>
      </c>
      <c r="Q10" s="6">
        <v>4.6794500388351616E-3</v>
      </c>
      <c r="R10" s="6">
        <v>3.5898765513914669E-3</v>
      </c>
      <c r="S10" s="6">
        <v>0.63042102687629553</v>
      </c>
      <c r="T10" s="6">
        <v>0.10864257399290241</v>
      </c>
      <c r="U10" s="6">
        <v>8.829323682116455E-2</v>
      </c>
      <c r="V10" s="6">
        <v>2.8410486873964504E-2</v>
      </c>
      <c r="W10" s="6">
        <v>1.7256836207267753E-2</v>
      </c>
      <c r="X10" s="6">
        <v>3.1504022163713935E-3</v>
      </c>
      <c r="Y10" s="6">
        <v>3.9661319322650311E-3</v>
      </c>
      <c r="Z10" s="6">
        <v>1.2752040347258978E-3</v>
      </c>
      <c r="AA10" s="6">
        <v>2.1919656551544317E-3</v>
      </c>
      <c r="AB10" s="6">
        <v>1.4417903311108739E-2</v>
      </c>
      <c r="AC10" s="6">
        <v>3.4599494549505108E-3</v>
      </c>
      <c r="AD10" s="6">
        <v>2.7413077158053089E-4</v>
      </c>
      <c r="AE10" s="6">
        <v>1.5406426156735218E-3</v>
      </c>
      <c r="AF10" s="6">
        <v>2.2736069591371691E-3</v>
      </c>
      <c r="AG10" s="6">
        <v>3.4512277487297239E-3</v>
      </c>
      <c r="AH10" s="6">
        <v>7.9210358053043873E-3</v>
      </c>
      <c r="AI10" s="6">
        <v>1.1739958903480792E-2</v>
      </c>
      <c r="AJ10" s="6">
        <v>2.0857610544454189E-3</v>
      </c>
      <c r="AK10" s="6">
        <v>1.4440072860524088E-2</v>
      </c>
      <c r="AL10" s="6">
        <v>4.7920356576332821E-3</v>
      </c>
      <c r="AM10" s="6">
        <v>3.1790589976272714E-3</v>
      </c>
      <c r="AN10" s="6">
        <v>1.8240082712983438E-3</v>
      </c>
      <c r="AO10" s="6">
        <v>5.067768266835181E-3</v>
      </c>
      <c r="AP10" s="6">
        <v>1.2504139512401636E-3</v>
      </c>
      <c r="AQ10" s="6">
        <v>6.2686877189221434E-3</v>
      </c>
      <c r="AR10" s="6">
        <v>5.5720576102272325E-3</v>
      </c>
      <c r="AS10" s="6">
        <v>3.163641387746708E-3</v>
      </c>
      <c r="AT10" s="6">
        <v>2.1310032614192103E-3</v>
      </c>
      <c r="AU10" s="6">
        <v>2.3170328001116654E-3</v>
      </c>
      <c r="AV10" s="6">
        <v>3.5171644168069788E-3</v>
      </c>
      <c r="AW10" s="6">
        <v>2.2044294015424459E-3</v>
      </c>
      <c r="AX10" s="6">
        <v>6.514585115546789E-3</v>
      </c>
      <c r="AY10" s="6">
        <v>3.5564437626839419E-3</v>
      </c>
      <c r="AZ10" s="6">
        <v>2.8855871908207899E-3</v>
      </c>
      <c r="BA10" s="6">
        <v>5.4516453095804947E-3</v>
      </c>
      <c r="BB10" s="6">
        <v>2.6392249058948356E-3</v>
      </c>
      <c r="BC10" s="6">
        <v>1.0765481847147131E-2</v>
      </c>
      <c r="BD10" s="6">
        <v>2.8552878446790201E-3</v>
      </c>
      <c r="BE10" s="6">
        <v>2.9244398046562327E-3</v>
      </c>
      <c r="BF10" s="6">
        <v>3.9122034265174313E-2</v>
      </c>
      <c r="BG10" s="6">
        <v>5.7444439985977029E-2</v>
      </c>
      <c r="BH10" s="6">
        <v>2.4032378255646757E-2</v>
      </c>
      <c r="BI10" s="6">
        <v>1.0751721522625194E-2</v>
      </c>
      <c r="BJ10" s="6">
        <v>1.4951571548533777E-3</v>
      </c>
      <c r="BK10" s="6">
        <v>1.7976079079811552E-3</v>
      </c>
      <c r="BL10" s="6">
        <v>2.5290573922069374E-3</v>
      </c>
      <c r="BM10" s="6">
        <v>1.0979836852240607E-3</v>
      </c>
      <c r="BN10" s="6">
        <v>2.5545086857241203E-3</v>
      </c>
      <c r="BO10" s="6">
        <v>1.4468719070713453E-3</v>
      </c>
      <c r="BP10" s="6">
        <v>1.4340903126848455E-3</v>
      </c>
      <c r="BQ10" s="6">
        <v>1.7334109842633159E-3</v>
      </c>
      <c r="BR10" s="6">
        <v>3.2075444920660594E-3</v>
      </c>
      <c r="BS10" s="6">
        <v>1.0898180346115367E-3</v>
      </c>
      <c r="BT10" s="6">
        <v>3.3238650558075054E-3</v>
      </c>
      <c r="BU10" s="6">
        <v>2.4879911631846582E-3</v>
      </c>
      <c r="BV10" s="6">
        <v>5.1933294263180494E-3</v>
      </c>
      <c r="BW10" s="6">
        <v>2.5965484839481638E-3</v>
      </c>
      <c r="BX10" s="6">
        <v>1.6701736727957276E-2</v>
      </c>
      <c r="BY10" s="6">
        <v>1.4776115931555229E-3</v>
      </c>
      <c r="BZ10" s="6">
        <v>1.8596127602284744E-3</v>
      </c>
      <c r="CA10" s="6">
        <v>1.9402934957361822E-3</v>
      </c>
      <c r="CB10" s="6">
        <v>2.1830411784483105E-3</v>
      </c>
      <c r="CC10" s="6">
        <v>7.8448998713654752E-3</v>
      </c>
      <c r="CD10" s="6">
        <v>1.7045094408218112E-3</v>
      </c>
      <c r="CE10" s="6">
        <v>3.7412866529629826E-3</v>
      </c>
      <c r="CF10" s="6">
        <v>3.8916582679314241E-3</v>
      </c>
      <c r="CG10" s="6">
        <v>3.18623505640806E-3</v>
      </c>
      <c r="CH10" s="6">
        <v>2.5876394769895894E-2</v>
      </c>
      <c r="CI10" s="6">
        <v>1.3253441798495032E-2</v>
      </c>
      <c r="CJ10" s="6">
        <v>2.9291469999999999</v>
      </c>
      <c r="CK10" s="6">
        <v>1.400917</v>
      </c>
    </row>
    <row r="11" spans="2:90">
      <c r="B11" s="2" t="s">
        <v>6</v>
      </c>
      <c r="C11" s="1" t="s">
        <v>206</v>
      </c>
      <c r="D11" s="6">
        <v>3.3861681868058304E-4</v>
      </c>
      <c r="E11" s="6">
        <v>7.6878887924754563E-3</v>
      </c>
      <c r="F11" s="6">
        <v>1.0331607359372716E-3</v>
      </c>
      <c r="G11" s="6">
        <v>4.3025380979061267E-4</v>
      </c>
      <c r="H11" s="6">
        <v>1.1339132809215493</v>
      </c>
      <c r="I11" s="6">
        <v>3.6550088917330968E-4</v>
      </c>
      <c r="J11" s="6">
        <v>1.9091340584841249E-4</v>
      </c>
      <c r="K11" s="6">
        <v>0</v>
      </c>
      <c r="L11" s="6">
        <v>0</v>
      </c>
      <c r="M11" s="6">
        <v>6.9726387798579176E-2</v>
      </c>
      <c r="N11" s="6">
        <v>3.4125854629397452E-3</v>
      </c>
      <c r="O11" s="6">
        <v>1.9687814346069785E-2</v>
      </c>
      <c r="P11" s="6">
        <v>1.7800912567145908E-4</v>
      </c>
      <c r="Q11" s="6">
        <v>2.5301079459569205E-4</v>
      </c>
      <c r="R11" s="6">
        <v>6.3918252823452195E-4</v>
      </c>
      <c r="S11" s="6">
        <v>2.9587936008163397E-4</v>
      </c>
      <c r="T11" s="6">
        <v>2.5468451442285314E-4</v>
      </c>
      <c r="U11" s="6">
        <v>2.8062279768038064E-4</v>
      </c>
      <c r="V11" s="6">
        <v>1.6635101074099175E-4</v>
      </c>
      <c r="W11" s="6">
        <v>1.8260952246134727E-4</v>
      </c>
      <c r="X11" s="6">
        <v>1.1411795563720539E-3</v>
      </c>
      <c r="Y11" s="6">
        <v>1.5980441105359211E-4</v>
      </c>
      <c r="Z11" s="6">
        <v>4.9150254502319096E-4</v>
      </c>
      <c r="AA11" s="6">
        <v>2.8357758458045075E-4</v>
      </c>
      <c r="AB11" s="6">
        <v>1.3842117774724748E-4</v>
      </c>
      <c r="AC11" s="6">
        <v>1.277719217546031E-3</v>
      </c>
      <c r="AD11" s="6">
        <v>1.324591927433945E-5</v>
      </c>
      <c r="AE11" s="6">
        <v>1.560569492946522E-4</v>
      </c>
      <c r="AF11" s="6">
        <v>1.4484513159079937E-4</v>
      </c>
      <c r="AG11" s="6">
        <v>2.8018991404770859E-4</v>
      </c>
      <c r="AH11" s="6">
        <v>6.7915456499522103E-4</v>
      </c>
      <c r="AI11" s="6">
        <v>1.4931630335753845E-4</v>
      </c>
      <c r="AJ11" s="6">
        <v>2.1139518219497031E-4</v>
      </c>
      <c r="AK11" s="6">
        <v>1.7898793277515659E-4</v>
      </c>
      <c r="AL11" s="6">
        <v>2.0792537613967466E-4</v>
      </c>
      <c r="AM11" s="6">
        <v>2.1430444980097426E-4</v>
      </c>
      <c r="AN11" s="6">
        <v>1.6498458476649905E-4</v>
      </c>
      <c r="AO11" s="6">
        <v>1.3720579095463753E-4</v>
      </c>
      <c r="AP11" s="6">
        <v>8.7646630426981595E-5</v>
      </c>
      <c r="AQ11" s="6">
        <v>1.7829925917262093E-4</v>
      </c>
      <c r="AR11" s="6">
        <v>2.2623508063608741E-4</v>
      </c>
      <c r="AS11" s="6">
        <v>1.5554763974807496E-4</v>
      </c>
      <c r="AT11" s="6">
        <v>1.3720052099615716E-4</v>
      </c>
      <c r="AU11" s="6">
        <v>2.3393015359950828E-4</v>
      </c>
      <c r="AV11" s="6">
        <v>1.4612736435644591E-4</v>
      </c>
      <c r="AW11" s="6">
        <v>2.7882575832959287E-4</v>
      </c>
      <c r="AX11" s="6">
        <v>2.2452171358963412E-4</v>
      </c>
      <c r="AY11" s="6">
        <v>2.6679104231798083E-4</v>
      </c>
      <c r="AZ11" s="6">
        <v>2.2763271279402589E-4</v>
      </c>
      <c r="BA11" s="6">
        <v>2.6947746087410283E-4</v>
      </c>
      <c r="BB11" s="6">
        <v>1.5320538392445574E-4</v>
      </c>
      <c r="BC11" s="6">
        <v>1.4241376496582648E-4</v>
      </c>
      <c r="BD11" s="6">
        <v>1.1202936593621703E-4</v>
      </c>
      <c r="BE11" s="6">
        <v>1.6371395531923735E-4</v>
      </c>
      <c r="BF11" s="6">
        <v>4.098290240201561E-3</v>
      </c>
      <c r="BG11" s="6">
        <v>1.7538172158332321E-4</v>
      </c>
      <c r="BH11" s="6">
        <v>2.0320050340858495E-4</v>
      </c>
      <c r="BI11" s="6">
        <v>1.4630679072991421E-4</v>
      </c>
      <c r="BJ11" s="6">
        <v>4.9848975518539694E-5</v>
      </c>
      <c r="BK11" s="6">
        <v>1.8747857389768299E-4</v>
      </c>
      <c r="BL11" s="6">
        <v>7.4821842612841013E-5</v>
      </c>
      <c r="BM11" s="6">
        <v>5.2957966978072133E-5</v>
      </c>
      <c r="BN11" s="6">
        <v>6.5686578580783389E-5</v>
      </c>
      <c r="BO11" s="6">
        <v>1.0049369350899382E-4</v>
      </c>
      <c r="BP11" s="6">
        <v>4.8239685120320458E-5</v>
      </c>
      <c r="BQ11" s="6">
        <v>2.807625629714873E-5</v>
      </c>
      <c r="BR11" s="6">
        <v>3.9387850594877529E-4</v>
      </c>
      <c r="BS11" s="6">
        <v>4.5392849772430518E-5</v>
      </c>
      <c r="BT11" s="6">
        <v>9.640573555799984E-5</v>
      </c>
      <c r="BU11" s="6">
        <v>6.5254667008897031E-5</v>
      </c>
      <c r="BV11" s="6">
        <v>8.5745705450558266E-5</v>
      </c>
      <c r="BW11" s="6">
        <v>1.7352902601935113E-4</v>
      </c>
      <c r="BX11" s="6">
        <v>1.833888428366482E-4</v>
      </c>
      <c r="BY11" s="6">
        <v>1.0224731436145628E-4</v>
      </c>
      <c r="BZ11" s="6">
        <v>1.2797366131788927E-3</v>
      </c>
      <c r="CA11" s="6">
        <v>8.661109273198034E-5</v>
      </c>
      <c r="CB11" s="6">
        <v>1.4986340637456556E-4</v>
      </c>
      <c r="CC11" s="6">
        <v>4.2842032090070829E-4</v>
      </c>
      <c r="CD11" s="6">
        <v>2.5964008874274033E-3</v>
      </c>
      <c r="CE11" s="6">
        <v>1.7749643842208392E-4</v>
      </c>
      <c r="CF11" s="6">
        <v>2.0121164338833181E-4</v>
      </c>
      <c r="CG11" s="6">
        <v>1.0149844704640141E-2</v>
      </c>
      <c r="CH11" s="6">
        <v>7.8354169060868494E-4</v>
      </c>
      <c r="CI11" s="6">
        <v>5.339939237588103E-3</v>
      </c>
      <c r="CJ11" s="6">
        <v>1.2756400000000001</v>
      </c>
      <c r="CK11" s="6">
        <v>0.61009800000000003</v>
      </c>
    </row>
    <row r="12" spans="2:90">
      <c r="B12" s="2" t="s">
        <v>7</v>
      </c>
      <c r="C12" s="1" t="s">
        <v>91</v>
      </c>
      <c r="D12" s="6">
        <v>1.2829367725647256E-4</v>
      </c>
      <c r="E12" s="6">
        <v>1.4631366903075427E-4</v>
      </c>
      <c r="F12" s="6">
        <v>1.3224416529908792E-4</v>
      </c>
      <c r="G12" s="6">
        <v>1.0697915549671671E-4</v>
      </c>
      <c r="H12" s="6">
        <v>2.012048900135945E-4</v>
      </c>
      <c r="I12" s="6">
        <v>1.0002099140243617</v>
      </c>
      <c r="J12" s="6">
        <v>2.5586428512578796E-4</v>
      </c>
      <c r="K12" s="6">
        <v>0</v>
      </c>
      <c r="L12" s="6">
        <v>0</v>
      </c>
      <c r="M12" s="6">
        <v>1.9608371726791336E-4</v>
      </c>
      <c r="N12" s="6">
        <v>2.3690575240173579E-4</v>
      </c>
      <c r="O12" s="6">
        <v>2.0734482557083767E-4</v>
      </c>
      <c r="P12" s="6">
        <v>1.4794382239293626E-4</v>
      </c>
      <c r="Q12" s="6">
        <v>1.5662364341664296E-4</v>
      </c>
      <c r="R12" s="6">
        <v>1.375776884094871E-4</v>
      </c>
      <c r="S12" s="6">
        <v>1.6468611787077454E-4</v>
      </c>
      <c r="T12" s="6">
        <v>1.2636591076893708E-3</v>
      </c>
      <c r="U12" s="6">
        <v>1.7902602405564185E-4</v>
      </c>
      <c r="V12" s="6">
        <v>2.15177460149057E-4</v>
      </c>
      <c r="W12" s="6">
        <v>1.1412804740411036E-4</v>
      </c>
      <c r="X12" s="6">
        <v>8.7806490269911057E-4</v>
      </c>
      <c r="Y12" s="6">
        <v>3.5475388699332411E-3</v>
      </c>
      <c r="Z12" s="6">
        <v>3.2256174800179165E-4</v>
      </c>
      <c r="AA12" s="6">
        <v>1.0297776623086374E-3</v>
      </c>
      <c r="AB12" s="6">
        <v>3.6468944260717933E-4</v>
      </c>
      <c r="AC12" s="6">
        <v>3.4128377738797236E-4</v>
      </c>
      <c r="AD12" s="6">
        <v>2.4441888231015712E-5</v>
      </c>
      <c r="AE12" s="6">
        <v>1.952606349017656E-4</v>
      </c>
      <c r="AF12" s="6">
        <v>4.3879827653613824E-4</v>
      </c>
      <c r="AG12" s="6">
        <v>7.4530736990205957E-4</v>
      </c>
      <c r="AH12" s="6">
        <v>7.1919002555415632E-4</v>
      </c>
      <c r="AI12" s="6">
        <v>5.5756696746345061E-4</v>
      </c>
      <c r="AJ12" s="6">
        <v>1.0669299383818482E-3</v>
      </c>
      <c r="AK12" s="6">
        <v>4.0123903821104328E-4</v>
      </c>
      <c r="AL12" s="6">
        <v>2.0501749352853926E-3</v>
      </c>
      <c r="AM12" s="6">
        <v>5.0650434083100195E-2</v>
      </c>
      <c r="AN12" s="6">
        <v>2.4730617749249468E-2</v>
      </c>
      <c r="AO12" s="6">
        <v>1.3524781569998118E-2</v>
      </c>
      <c r="AP12" s="6">
        <v>6.8351353048349037E-2</v>
      </c>
      <c r="AQ12" s="6">
        <v>2.7197579465953456E-2</v>
      </c>
      <c r="AR12" s="6">
        <v>9.0982453523827563E-3</v>
      </c>
      <c r="AS12" s="6">
        <v>6.5117921913554712E-3</v>
      </c>
      <c r="AT12" s="6">
        <v>3.1776103976335602E-3</v>
      </c>
      <c r="AU12" s="6">
        <v>3.3944061591626167E-3</v>
      </c>
      <c r="AV12" s="6">
        <v>3.5030369514354423E-3</v>
      </c>
      <c r="AW12" s="6">
        <v>1.4613223518520613E-3</v>
      </c>
      <c r="AX12" s="6">
        <v>2.4260639803411143E-3</v>
      </c>
      <c r="AY12" s="6">
        <v>2.0835487485617553E-3</v>
      </c>
      <c r="AZ12" s="6">
        <v>3.7935543519162463E-3</v>
      </c>
      <c r="BA12" s="6">
        <v>3.7957475511406383E-3</v>
      </c>
      <c r="BB12" s="6">
        <v>1.836168453203931E-3</v>
      </c>
      <c r="BC12" s="6">
        <v>3.8124344418982796E-3</v>
      </c>
      <c r="BD12" s="6">
        <v>1.3985734112263201E-3</v>
      </c>
      <c r="BE12" s="6">
        <v>9.7138335895773488E-4</v>
      </c>
      <c r="BF12" s="6">
        <v>1.1342459420977825E-3</v>
      </c>
      <c r="BG12" s="6">
        <v>1.880798784139801E-3</v>
      </c>
      <c r="BH12" s="6">
        <v>1.8640762453448934E-3</v>
      </c>
      <c r="BI12" s="6">
        <v>1.9620671171573195E-3</v>
      </c>
      <c r="BJ12" s="6">
        <v>1.1955397786336264E-4</v>
      </c>
      <c r="BK12" s="6">
        <v>3.9578273499984973E-4</v>
      </c>
      <c r="BL12" s="6">
        <v>2.4790198201041729E-4</v>
      </c>
      <c r="BM12" s="6">
        <v>7.5524039886307951E-5</v>
      </c>
      <c r="BN12" s="6">
        <v>9.91718227493989E-5</v>
      </c>
      <c r="BO12" s="6">
        <v>1.0344664370041453E-4</v>
      </c>
      <c r="BP12" s="6">
        <v>1.0538213749143489E-4</v>
      </c>
      <c r="BQ12" s="6">
        <v>1.3662949743714904E-4</v>
      </c>
      <c r="BR12" s="6">
        <v>2.9289049380697428E-4</v>
      </c>
      <c r="BS12" s="6">
        <v>6.5245217638884524E-5</v>
      </c>
      <c r="BT12" s="6">
        <v>1.9421667074379277E-4</v>
      </c>
      <c r="BU12" s="6">
        <v>3.9841292361701464E-4</v>
      </c>
      <c r="BV12" s="6">
        <v>1.2735791902743473E-4</v>
      </c>
      <c r="BW12" s="6">
        <v>1.2299881496031226E-4</v>
      </c>
      <c r="BX12" s="6">
        <v>2.5196107822766781E-4</v>
      </c>
      <c r="BY12" s="6">
        <v>9.7337262267213094E-5</v>
      </c>
      <c r="BZ12" s="6">
        <v>1.3743357022920265E-4</v>
      </c>
      <c r="CA12" s="6">
        <v>1.4439259403802585E-4</v>
      </c>
      <c r="CB12" s="6">
        <v>1.3632733388431817E-4</v>
      </c>
      <c r="CC12" s="6">
        <v>3.0997954826709524E-4</v>
      </c>
      <c r="CD12" s="6">
        <v>1.3644854283848058E-4</v>
      </c>
      <c r="CE12" s="6">
        <v>1.6119863889653001E-4</v>
      </c>
      <c r="CF12" s="6">
        <v>4.8199257802034159E-4</v>
      </c>
      <c r="CG12" s="6">
        <v>1.0598636600086332E-4</v>
      </c>
      <c r="CH12" s="6">
        <v>4.4221645581266186E-4</v>
      </c>
      <c r="CI12" s="6">
        <v>3.1979181174792578E-3</v>
      </c>
      <c r="CJ12" s="6">
        <v>1.26353</v>
      </c>
      <c r="CK12" s="6">
        <v>0.60430600000000001</v>
      </c>
    </row>
    <row r="13" spans="2:90">
      <c r="B13" s="2" t="s">
        <v>8</v>
      </c>
      <c r="C13" s="1" t="s">
        <v>92</v>
      </c>
      <c r="D13" s="6">
        <v>1.0133055094847623E-3</v>
      </c>
      <c r="E13" s="6">
        <v>7.6874458107272002E-4</v>
      </c>
      <c r="F13" s="6">
        <v>8.9568959783329662E-4</v>
      </c>
      <c r="G13" s="6">
        <v>7.1499960417095493E-4</v>
      </c>
      <c r="H13" s="6">
        <v>2.1222111147153579E-4</v>
      </c>
      <c r="I13" s="6">
        <v>1.1076440204726935E-3</v>
      </c>
      <c r="J13" s="6">
        <v>1.0010420840096421</v>
      </c>
      <c r="K13" s="6">
        <v>0</v>
      </c>
      <c r="L13" s="6">
        <v>0</v>
      </c>
      <c r="M13" s="6">
        <v>8.4003304543722301E-4</v>
      </c>
      <c r="N13" s="6">
        <v>1.5806433413717801E-3</v>
      </c>
      <c r="O13" s="6">
        <v>1.0898151713766172E-3</v>
      </c>
      <c r="P13" s="6">
        <v>3.2133450694178998E-4</v>
      </c>
      <c r="Q13" s="6">
        <v>7.738187048149151E-4</v>
      </c>
      <c r="R13" s="6">
        <v>5.0494699733654629E-4</v>
      </c>
      <c r="S13" s="6">
        <v>6.2066876061912595E-4</v>
      </c>
      <c r="T13" s="6">
        <v>1.6042366188068343E-3</v>
      </c>
      <c r="U13" s="6">
        <v>5.3170634384078069E-3</v>
      </c>
      <c r="V13" s="6">
        <v>2.168152539450689E-3</v>
      </c>
      <c r="W13" s="6">
        <v>1.2488969975433769E-3</v>
      </c>
      <c r="X13" s="6">
        <v>2.0310694622871585E-2</v>
      </c>
      <c r="Y13" s="6">
        <v>1.0204741802378299E-2</v>
      </c>
      <c r="Z13" s="6">
        <v>3.8862622131938429E-3</v>
      </c>
      <c r="AA13" s="6">
        <v>2.0653875621023969E-3</v>
      </c>
      <c r="AB13" s="6">
        <v>1.9780072212014126E-3</v>
      </c>
      <c r="AC13" s="6">
        <v>2.244336849216661E-3</v>
      </c>
      <c r="AD13" s="6">
        <v>-2.7128903850845744E-3</v>
      </c>
      <c r="AE13" s="6">
        <v>8.4678830196478885E-2</v>
      </c>
      <c r="AF13" s="6">
        <v>1.52855895881611E-3</v>
      </c>
      <c r="AG13" s="6">
        <v>2.0827516314102152E-3</v>
      </c>
      <c r="AH13" s="6">
        <v>1.2390209491859754E-3</v>
      </c>
      <c r="AI13" s="6">
        <v>4.8463652095379416E-2</v>
      </c>
      <c r="AJ13" s="6">
        <v>0.1780048879443091</v>
      </c>
      <c r="AK13" s="6">
        <v>2.6644981233677055E-2</v>
      </c>
      <c r="AL13" s="6">
        <v>6.8957352154624327E-2</v>
      </c>
      <c r="AM13" s="6">
        <v>5.1343923567153671E-3</v>
      </c>
      <c r="AN13" s="6">
        <v>3.0588691788890569E-3</v>
      </c>
      <c r="AO13" s="6">
        <v>4.1651427939337331E-3</v>
      </c>
      <c r="AP13" s="6">
        <v>5.7792382557543057E-3</v>
      </c>
      <c r="AQ13" s="6">
        <v>3.6229331451993418E-3</v>
      </c>
      <c r="AR13" s="6">
        <v>2.3240816119908009E-3</v>
      </c>
      <c r="AS13" s="6">
        <v>1.7593727743647864E-3</v>
      </c>
      <c r="AT13" s="6">
        <v>2.3313975671960473E-3</v>
      </c>
      <c r="AU13" s="6">
        <v>1.2873870302896144E-3</v>
      </c>
      <c r="AV13" s="6">
        <v>1.8925319324601805E-3</v>
      </c>
      <c r="AW13" s="6">
        <v>1.2390784433120969E-3</v>
      </c>
      <c r="AX13" s="6">
        <v>1.4521952975650951E-3</v>
      </c>
      <c r="AY13" s="6">
        <v>1.6038043649427818E-3</v>
      </c>
      <c r="AZ13" s="6">
        <v>1.7155034030771964E-3</v>
      </c>
      <c r="BA13" s="6">
        <v>2.5895846230513859E-3</v>
      </c>
      <c r="BB13" s="6">
        <v>1.236134209078353E-3</v>
      </c>
      <c r="BC13" s="6">
        <v>1.2670573281339599E-3</v>
      </c>
      <c r="BD13" s="6">
        <v>9.0908757856984323E-4</v>
      </c>
      <c r="BE13" s="6">
        <v>8.4820731413630271E-4</v>
      </c>
      <c r="BF13" s="6">
        <v>3.0740328219680097E-3</v>
      </c>
      <c r="BG13" s="6">
        <v>1.2296033883193194E-2</v>
      </c>
      <c r="BH13" s="6">
        <v>1.5693911555423358E-2</v>
      </c>
      <c r="BI13" s="6">
        <v>5.1737642578144227E-2</v>
      </c>
      <c r="BJ13" s="6">
        <v>3.9147074275560296E-3</v>
      </c>
      <c r="BK13" s="6">
        <v>-4.9163390401508016E-3</v>
      </c>
      <c r="BL13" s="6">
        <v>1.7498700619038902E-3</v>
      </c>
      <c r="BM13" s="6">
        <v>1.8804565125568292E-4</v>
      </c>
      <c r="BN13" s="6">
        <v>3.3277121515324813E-4</v>
      </c>
      <c r="BO13" s="6">
        <v>2.7694689400571356E-4</v>
      </c>
      <c r="BP13" s="6">
        <v>6.1874425459446547E-4</v>
      </c>
      <c r="BQ13" s="6">
        <v>1.0557618436729823E-3</v>
      </c>
      <c r="BR13" s="6">
        <v>1.2323165724021572E-3</v>
      </c>
      <c r="BS13" s="6">
        <v>-1.6235434149411071E-6</v>
      </c>
      <c r="BT13" s="6">
        <v>-5.7741672990442637E-4</v>
      </c>
      <c r="BU13" s="6">
        <v>2.2404061213180307E-4</v>
      </c>
      <c r="BV13" s="6">
        <v>-1.1357146353411909E-4</v>
      </c>
      <c r="BW13" s="6">
        <v>6.7043884208294318E-4</v>
      </c>
      <c r="BX13" s="6">
        <v>8.3719969074684357E-4</v>
      </c>
      <c r="BY13" s="6">
        <v>2.7834404343334603E-4</v>
      </c>
      <c r="BZ13" s="6">
        <v>3.8955371009456285E-4</v>
      </c>
      <c r="CA13" s="6">
        <v>4.7763783486047578E-4</v>
      </c>
      <c r="CB13" s="6">
        <v>5.7285518987508586E-4</v>
      </c>
      <c r="CC13" s="6">
        <v>1.445808353141242E-3</v>
      </c>
      <c r="CD13" s="6">
        <v>5.4924023943575236E-4</v>
      </c>
      <c r="CE13" s="6">
        <v>5.0848382785401191E-4</v>
      </c>
      <c r="CF13" s="6">
        <v>8.3396027839986969E-4</v>
      </c>
      <c r="CG13" s="6">
        <v>5.3500102790894068E-4</v>
      </c>
      <c r="CH13" s="6">
        <v>2.5115205712274522E-3</v>
      </c>
      <c r="CI13" s="6">
        <v>3.6729848677084882E-3</v>
      </c>
      <c r="CJ13" s="6">
        <v>1.615686</v>
      </c>
      <c r="CK13" s="6">
        <v>0.77273099999999995</v>
      </c>
    </row>
    <row r="14" spans="2:90">
      <c r="B14" s="2" t="s">
        <v>9</v>
      </c>
      <c r="C14" s="1" t="s">
        <v>93</v>
      </c>
      <c r="D14" s="6">
        <v>2.3588855762050372E-4</v>
      </c>
      <c r="E14" s="6">
        <v>2.5074055757992776E-4</v>
      </c>
      <c r="F14" s="6">
        <v>5.0266640272402614E-4</v>
      </c>
      <c r="G14" s="6">
        <v>1.8254607278456585E-4</v>
      </c>
      <c r="H14" s="6">
        <v>1.9003180404194336E-4</v>
      </c>
      <c r="I14" s="6">
        <v>1.831645756451081E-3</v>
      </c>
      <c r="J14" s="6">
        <v>4.2590360017447977E-4</v>
      </c>
      <c r="K14" s="6">
        <v>1</v>
      </c>
      <c r="L14" s="6">
        <v>0</v>
      </c>
      <c r="M14" s="6">
        <v>3.5109134914572843E-4</v>
      </c>
      <c r="N14" s="6">
        <v>2.8170996013423058E-4</v>
      </c>
      <c r="O14" s="6">
        <v>3.3859518400896585E-4</v>
      </c>
      <c r="P14" s="6">
        <v>1.84042030131834E-4</v>
      </c>
      <c r="Q14" s="6">
        <v>8.9755959651470507E-4</v>
      </c>
      <c r="R14" s="6">
        <v>4.8587884941010424E-4</v>
      </c>
      <c r="S14" s="6">
        <v>3.4413857811540328E-4</v>
      </c>
      <c r="T14" s="6">
        <v>4.6749508235477205E-4</v>
      </c>
      <c r="U14" s="6">
        <v>3.6700438875579733E-3</v>
      </c>
      <c r="V14" s="6">
        <v>1.4741302549638609E-3</v>
      </c>
      <c r="W14" s="6">
        <v>8.7590617351460966E-4</v>
      </c>
      <c r="X14" s="6">
        <v>2.3702062655724912E-3</v>
      </c>
      <c r="Y14" s="6">
        <v>3.6168706554022783E-3</v>
      </c>
      <c r="Z14" s="6">
        <v>2.7932181392938248E-3</v>
      </c>
      <c r="AA14" s="6">
        <v>2.3207638954085767E-3</v>
      </c>
      <c r="AB14" s="6">
        <v>3.2395788494720204E-3</v>
      </c>
      <c r="AC14" s="6">
        <v>7.7774805625792354E-4</v>
      </c>
      <c r="AD14" s="6">
        <v>6.3879359948931628E-4</v>
      </c>
      <c r="AE14" s="6">
        <v>4.4802073875837477E-4</v>
      </c>
      <c r="AF14" s="6">
        <v>1.0058623877605706E-3</v>
      </c>
      <c r="AG14" s="6">
        <v>1.0858414359882689E-3</v>
      </c>
      <c r="AH14" s="6">
        <v>7.8302765889446573E-4</v>
      </c>
      <c r="AI14" s="6">
        <v>1.130654205673137E-3</v>
      </c>
      <c r="AJ14" s="6">
        <v>1.2561056880543964E-3</v>
      </c>
      <c r="AK14" s="6">
        <v>4.1353631195397783E-4</v>
      </c>
      <c r="AL14" s="6">
        <v>1.9340541888376581E-3</v>
      </c>
      <c r="AM14" s="6">
        <v>3.5973262677929407E-3</v>
      </c>
      <c r="AN14" s="6">
        <v>1.8706500791850361E-3</v>
      </c>
      <c r="AO14" s="6">
        <v>1.2365917229269381E-3</v>
      </c>
      <c r="AP14" s="6">
        <v>1.7539306110130846E-3</v>
      </c>
      <c r="AQ14" s="6">
        <v>1.0813600313885885E-3</v>
      </c>
      <c r="AR14" s="6">
        <v>8.3295202120716989E-4</v>
      </c>
      <c r="AS14" s="6">
        <v>8.6679606121363982E-4</v>
      </c>
      <c r="AT14" s="6">
        <v>5.087513182488614E-4</v>
      </c>
      <c r="AU14" s="6">
        <v>5.7439980686499145E-4</v>
      </c>
      <c r="AV14" s="6">
        <v>5.0437144109735437E-4</v>
      </c>
      <c r="AW14" s="6">
        <v>5.3861598553249458E-4</v>
      </c>
      <c r="AX14" s="6">
        <v>6.4545123412789926E-4</v>
      </c>
      <c r="AY14" s="6">
        <v>8.8931782204185281E-4</v>
      </c>
      <c r="AZ14" s="6">
        <v>5.7898855402370236E-4</v>
      </c>
      <c r="BA14" s="6">
        <v>7.4959751518421838E-4</v>
      </c>
      <c r="BB14" s="6">
        <v>5.5663273454441536E-4</v>
      </c>
      <c r="BC14" s="6">
        <v>5.9002887191408925E-4</v>
      </c>
      <c r="BD14" s="6">
        <v>3.0400647635781973E-4</v>
      </c>
      <c r="BE14" s="6">
        <v>2.8820358609544085E-4</v>
      </c>
      <c r="BF14" s="6">
        <v>5.8777269678225664E-4</v>
      </c>
      <c r="BG14" s="6">
        <v>4.4097881794447969E-4</v>
      </c>
      <c r="BH14" s="6">
        <v>5.3050480251137463E-4</v>
      </c>
      <c r="BI14" s="6">
        <v>5.0655452302281699E-4</v>
      </c>
      <c r="BJ14" s="6">
        <v>7.0351351443618988E-3</v>
      </c>
      <c r="BK14" s="6">
        <v>4.9060068651172017E-2</v>
      </c>
      <c r="BL14" s="6">
        <v>9.6537448372874615E-4</v>
      </c>
      <c r="BM14" s="6">
        <v>2.3937827027949781E-4</v>
      </c>
      <c r="BN14" s="6">
        <v>2.1393460977694374E-4</v>
      </c>
      <c r="BO14" s="6">
        <v>1.2494493353259968E-4</v>
      </c>
      <c r="BP14" s="6">
        <v>2.0199593387273287E-4</v>
      </c>
      <c r="BQ14" s="6">
        <v>4.905808916700536E-5</v>
      </c>
      <c r="BR14" s="6">
        <v>7.5476351685560062E-4</v>
      </c>
      <c r="BS14" s="6">
        <v>1.5583938654206269E-4</v>
      </c>
      <c r="BT14" s="6">
        <v>4.340346277578015E-4</v>
      </c>
      <c r="BU14" s="6">
        <v>1.7816935857438565E-4</v>
      </c>
      <c r="BV14" s="6">
        <v>2.5749318742386177E-4</v>
      </c>
      <c r="BW14" s="6">
        <v>4.7851224573167871E-4</v>
      </c>
      <c r="BX14" s="6">
        <v>3.5392185414520703E-4</v>
      </c>
      <c r="BY14" s="6">
        <v>2.4171404638296162E-4</v>
      </c>
      <c r="BZ14" s="6">
        <v>2.5651585392006993E-4</v>
      </c>
      <c r="CA14" s="6">
        <v>2.1814191176639913E-4</v>
      </c>
      <c r="CB14" s="6">
        <v>7.4039590080566783E-4</v>
      </c>
      <c r="CC14" s="6">
        <v>1.5596264035213395E-3</v>
      </c>
      <c r="CD14" s="6">
        <v>3.4615516394123055E-4</v>
      </c>
      <c r="CE14" s="6">
        <v>3.9320465929951144E-4</v>
      </c>
      <c r="CF14" s="6">
        <v>3.7528616151116746E-4</v>
      </c>
      <c r="CG14" s="6">
        <v>3.4875635544957839E-4</v>
      </c>
      <c r="CH14" s="6">
        <v>1.233451732527672E-3</v>
      </c>
      <c r="CI14" s="6">
        <v>2.1970461399862967E-3</v>
      </c>
      <c r="CJ14" s="6">
        <v>1.125251</v>
      </c>
      <c r="CK14" s="6">
        <v>0.53817099999999995</v>
      </c>
    </row>
    <row r="15" spans="2:90">
      <c r="B15" s="2" t="s">
        <v>10</v>
      </c>
      <c r="C15" s="1" t="s">
        <v>207</v>
      </c>
      <c r="D15" s="6">
        <v>1.2665486639765964E-2</v>
      </c>
      <c r="E15" s="6">
        <v>1.3797485472169742E-2</v>
      </c>
      <c r="F15" s="6">
        <v>2.4388579857323518E-2</v>
      </c>
      <c r="G15" s="6">
        <v>1.9552060282354213E-2</v>
      </c>
      <c r="H15" s="6">
        <v>2.799552678186331E-2</v>
      </c>
      <c r="I15" s="6">
        <v>4.6704543818869175E-2</v>
      </c>
      <c r="J15" s="6">
        <v>9.5748754041242376E-2</v>
      </c>
      <c r="K15" s="6">
        <v>0</v>
      </c>
      <c r="L15" s="6">
        <v>1</v>
      </c>
      <c r="M15" s="6">
        <v>1.5812066085681378E-2</v>
      </c>
      <c r="N15" s="6">
        <v>1.1645384064018389E-2</v>
      </c>
      <c r="O15" s="6">
        <v>1.4732124693187163E-2</v>
      </c>
      <c r="P15" s="6">
        <v>5.2654698593945573E-3</v>
      </c>
      <c r="Q15" s="6">
        <v>1.8924391991178437E-2</v>
      </c>
      <c r="R15" s="6">
        <v>1.2409054580194359E-2</v>
      </c>
      <c r="S15" s="6">
        <v>1.4958285102954121E-2</v>
      </c>
      <c r="T15" s="6">
        <v>1.2709258015781785E-2</v>
      </c>
      <c r="U15" s="6">
        <v>3.4879657928095081E-2</v>
      </c>
      <c r="V15" s="6">
        <v>2.2066777040026814E-2</v>
      </c>
      <c r="W15" s="6">
        <v>1.1732669359476722E-2</v>
      </c>
      <c r="X15" s="6">
        <v>3.8503169018083323E-2</v>
      </c>
      <c r="Y15" s="6">
        <v>4.2234785513705901E-2</v>
      </c>
      <c r="Z15" s="6">
        <v>3.114521330970273E-2</v>
      </c>
      <c r="AA15" s="6">
        <v>4.4021217664436854E-2</v>
      </c>
      <c r="AB15" s="6">
        <v>4.7003671668128529E-2</v>
      </c>
      <c r="AC15" s="6">
        <v>1.3845795785718585E-2</v>
      </c>
      <c r="AD15" s="6">
        <v>0.54013033646255515</v>
      </c>
      <c r="AE15" s="6">
        <v>0.16741940599047872</v>
      </c>
      <c r="AF15" s="6">
        <v>1.9739679886677471E-2</v>
      </c>
      <c r="AG15" s="6">
        <v>2.3302049280546275E-2</v>
      </c>
      <c r="AH15" s="6">
        <v>1.8493593343849674E-2</v>
      </c>
      <c r="AI15" s="6">
        <v>6.4262170734576171E-2</v>
      </c>
      <c r="AJ15" s="6">
        <v>3.8307523109122527E-2</v>
      </c>
      <c r="AK15" s="6">
        <v>2.4061657211835983E-2</v>
      </c>
      <c r="AL15" s="6">
        <v>6.4239452647583697E-2</v>
      </c>
      <c r="AM15" s="6">
        <v>2.2659832583673736E-2</v>
      </c>
      <c r="AN15" s="6">
        <v>1.5500807323064008E-2</v>
      </c>
      <c r="AO15" s="6">
        <v>2.0564951024679277E-2</v>
      </c>
      <c r="AP15" s="6">
        <v>3.1758541886969943E-2</v>
      </c>
      <c r="AQ15" s="6">
        <v>2.2805231829774716E-2</v>
      </c>
      <c r="AR15" s="6">
        <v>1.9502455099161233E-2</v>
      </c>
      <c r="AS15" s="6">
        <v>1.7518319761492165E-2</v>
      </c>
      <c r="AT15" s="6">
        <v>1.1865583627639429E-2</v>
      </c>
      <c r="AU15" s="6">
        <v>1.2907690059367205E-2</v>
      </c>
      <c r="AV15" s="6">
        <v>9.1888467923688516E-3</v>
      </c>
      <c r="AW15" s="6">
        <v>1.0461765995433062E-2</v>
      </c>
      <c r="AX15" s="6">
        <v>1.5313731128615046E-2</v>
      </c>
      <c r="AY15" s="6">
        <v>1.7184096449375609E-2</v>
      </c>
      <c r="AZ15" s="6">
        <v>2.9743485178401932E-2</v>
      </c>
      <c r="BA15" s="6">
        <v>1.5448615734412634E-2</v>
      </c>
      <c r="BB15" s="6">
        <v>1.5515923082892839E-2</v>
      </c>
      <c r="BC15" s="6">
        <v>1.1028527325543267E-2</v>
      </c>
      <c r="BD15" s="6">
        <v>1.0707377721464182E-2</v>
      </c>
      <c r="BE15" s="6">
        <v>7.7274791776742449E-3</v>
      </c>
      <c r="BF15" s="6">
        <v>1.5180297207775816E-2</v>
      </c>
      <c r="BG15" s="6">
        <v>1.982460827393007E-2</v>
      </c>
      <c r="BH15" s="6">
        <v>2.6016941421128276E-2</v>
      </c>
      <c r="BI15" s="6">
        <v>2.5530607450550028E-2</v>
      </c>
      <c r="BJ15" s="6">
        <v>4.7824269192326845E-2</v>
      </c>
      <c r="BK15" s="6">
        <v>0.28525922514102958</v>
      </c>
      <c r="BL15" s="6">
        <v>1.6220173191641731E-2</v>
      </c>
      <c r="BM15" s="6">
        <v>2.0284400680634664E-2</v>
      </c>
      <c r="BN15" s="6">
        <v>1.5502659207517313E-2</v>
      </c>
      <c r="BO15" s="6">
        <v>3.2114680072221962E-3</v>
      </c>
      <c r="BP15" s="6">
        <v>5.1962956002239947E-3</v>
      </c>
      <c r="BQ15" s="6">
        <v>2.3898834052537257E-3</v>
      </c>
      <c r="BR15" s="6">
        <v>2.1763730472127676E-2</v>
      </c>
      <c r="BS15" s="6">
        <v>3.9235118056535845E-2</v>
      </c>
      <c r="BT15" s="6">
        <v>0.20359441449941554</v>
      </c>
      <c r="BU15" s="6">
        <v>3.4415473657931725E-2</v>
      </c>
      <c r="BV15" s="6">
        <v>9.0018955047503679E-2</v>
      </c>
      <c r="BW15" s="6">
        <v>8.0631428727350289E-3</v>
      </c>
      <c r="BX15" s="6">
        <v>7.7305224938135153E-3</v>
      </c>
      <c r="BY15" s="6">
        <v>5.7418709252877427E-3</v>
      </c>
      <c r="BZ15" s="6">
        <v>9.6930500596754017E-3</v>
      </c>
      <c r="CA15" s="6">
        <v>1.022803358755715E-2</v>
      </c>
      <c r="CB15" s="6">
        <v>9.1368497067794603E-3</v>
      </c>
      <c r="CC15" s="6">
        <v>2.3517345170849292E-2</v>
      </c>
      <c r="CD15" s="6">
        <v>1.0384671377034325E-2</v>
      </c>
      <c r="CE15" s="6">
        <v>1.029357261141386E-2</v>
      </c>
      <c r="CF15" s="6">
        <v>1.3092914453531104E-2</v>
      </c>
      <c r="CG15" s="6">
        <v>1.2233231721536744E-2</v>
      </c>
      <c r="CH15" s="6">
        <v>2.125274029682302E-2</v>
      </c>
      <c r="CI15" s="6">
        <v>3.9810801092409212E-2</v>
      </c>
      <c r="CJ15" s="6">
        <v>3.9627479999999999</v>
      </c>
      <c r="CK15" s="6">
        <v>1.8952549999999999</v>
      </c>
    </row>
    <row r="16" spans="2:90">
      <c r="B16" s="2" t="s">
        <v>11</v>
      </c>
      <c r="C16" s="1" t="s">
        <v>208</v>
      </c>
      <c r="D16" s="6">
        <v>4.9924361153433688E-3</v>
      </c>
      <c r="E16" s="6">
        <v>0.12974498180727426</v>
      </c>
      <c r="F16" s="6">
        <v>1.6978386126541654E-2</v>
      </c>
      <c r="G16" s="6">
        <v>6.9187233830262347E-3</v>
      </c>
      <c r="H16" s="6">
        <v>0.12987045994260871</v>
      </c>
      <c r="I16" s="6">
        <v>2.7930088576067231E-3</v>
      </c>
      <c r="J16" s="6">
        <v>1.9391802389752797E-3</v>
      </c>
      <c r="K16" s="6">
        <v>0</v>
      </c>
      <c r="L16" s="6">
        <v>0</v>
      </c>
      <c r="M16" s="6">
        <v>1.1834010260751318</v>
      </c>
      <c r="N16" s="6">
        <v>5.7481209709385694E-2</v>
      </c>
      <c r="O16" s="6">
        <v>0.33322405057180426</v>
      </c>
      <c r="P16" s="6">
        <v>2.1261916939915569E-3</v>
      </c>
      <c r="Q16" s="6">
        <v>3.4225152959682895E-3</v>
      </c>
      <c r="R16" s="6">
        <v>9.1625895590986932E-3</v>
      </c>
      <c r="S16" s="6">
        <v>4.394758738572921E-3</v>
      </c>
      <c r="T16" s="6">
        <v>2.8294515011727962E-3</v>
      </c>
      <c r="U16" s="6">
        <v>4.3007478419022516E-3</v>
      </c>
      <c r="V16" s="6">
        <v>2.2571178783002336E-3</v>
      </c>
      <c r="W16" s="6">
        <v>2.3493072340508032E-3</v>
      </c>
      <c r="X16" s="6">
        <v>1.7766887559467252E-2</v>
      </c>
      <c r="Y16" s="6">
        <v>2.1180654394546048E-3</v>
      </c>
      <c r="Z16" s="6">
        <v>7.8203471007213619E-3</v>
      </c>
      <c r="AA16" s="6">
        <v>4.1678096897491829E-3</v>
      </c>
      <c r="AB16" s="6">
        <v>1.8881434940437329E-3</v>
      </c>
      <c r="AC16" s="6">
        <v>1.89232804972237E-2</v>
      </c>
      <c r="AD16" s="6">
        <v>1.3888800116699238E-4</v>
      </c>
      <c r="AE16" s="6">
        <v>1.7761117953224166E-3</v>
      </c>
      <c r="AF16" s="6">
        <v>1.9234320804815065E-3</v>
      </c>
      <c r="AG16" s="6">
        <v>3.4670350108843518E-3</v>
      </c>
      <c r="AH16" s="6">
        <v>4.8805588608825407E-3</v>
      </c>
      <c r="AI16" s="6">
        <v>1.6558638428366189E-3</v>
      </c>
      <c r="AJ16" s="6">
        <v>2.2581386569672339E-3</v>
      </c>
      <c r="AK16" s="6">
        <v>2.2003547837419609E-3</v>
      </c>
      <c r="AL16" s="6">
        <v>2.6584975360010935E-3</v>
      </c>
      <c r="AM16" s="6">
        <v>2.2311976104661822E-3</v>
      </c>
      <c r="AN16" s="6">
        <v>1.9682591888832901E-3</v>
      </c>
      <c r="AO16" s="6">
        <v>1.4817347457601346E-3</v>
      </c>
      <c r="AP16" s="6">
        <v>8.5033771948872408E-4</v>
      </c>
      <c r="AQ16" s="6">
        <v>1.7505236592670916E-3</v>
      </c>
      <c r="AR16" s="6">
        <v>2.4205561752815912E-3</v>
      </c>
      <c r="AS16" s="6">
        <v>1.739509055756203E-3</v>
      </c>
      <c r="AT16" s="6">
        <v>1.4571702851469764E-3</v>
      </c>
      <c r="AU16" s="6">
        <v>2.5143545595532279E-3</v>
      </c>
      <c r="AV16" s="6">
        <v>1.5669252020638839E-3</v>
      </c>
      <c r="AW16" s="6">
        <v>2.9704291248466427E-3</v>
      </c>
      <c r="AX16" s="6">
        <v>2.4429961738291835E-3</v>
      </c>
      <c r="AY16" s="6">
        <v>2.8809471277097438E-3</v>
      </c>
      <c r="AZ16" s="6">
        <v>2.4602156013724232E-3</v>
      </c>
      <c r="BA16" s="6">
        <v>2.9507369383634362E-3</v>
      </c>
      <c r="BB16" s="6">
        <v>1.7350547761425738E-3</v>
      </c>
      <c r="BC16" s="6">
        <v>1.6532072758889871E-3</v>
      </c>
      <c r="BD16" s="6">
        <v>1.2482145158003353E-3</v>
      </c>
      <c r="BE16" s="6">
        <v>1.5024185461057745E-3</v>
      </c>
      <c r="BF16" s="6">
        <v>3.7431902763717497E-3</v>
      </c>
      <c r="BG16" s="6">
        <v>1.8646734685235789E-3</v>
      </c>
      <c r="BH16" s="6">
        <v>2.1633990187840588E-3</v>
      </c>
      <c r="BI16" s="6">
        <v>1.5696882836992248E-3</v>
      </c>
      <c r="BJ16" s="6">
        <v>5.0843993641311075E-4</v>
      </c>
      <c r="BK16" s="6">
        <v>1.9430053124775244E-3</v>
      </c>
      <c r="BL16" s="6">
        <v>7.8430349585934997E-4</v>
      </c>
      <c r="BM16" s="6">
        <v>5.5685776909358592E-4</v>
      </c>
      <c r="BN16" s="6">
        <v>6.3587348249809434E-4</v>
      </c>
      <c r="BO16" s="6">
        <v>1.0341626360476695E-3</v>
      </c>
      <c r="BP16" s="6">
        <v>4.8445950361114467E-4</v>
      </c>
      <c r="BQ16" s="6">
        <v>2.9451594721640706E-4</v>
      </c>
      <c r="BR16" s="6">
        <v>3.3441594423783074E-3</v>
      </c>
      <c r="BS16" s="6">
        <v>4.5628566882683177E-4</v>
      </c>
      <c r="BT16" s="6">
        <v>9.2951406263165257E-4</v>
      </c>
      <c r="BU16" s="6">
        <v>6.8973050988363493E-4</v>
      </c>
      <c r="BV16" s="6">
        <v>8.7646682151966079E-4</v>
      </c>
      <c r="BW16" s="6">
        <v>1.5818226441917319E-3</v>
      </c>
      <c r="BX16" s="6">
        <v>2.0032272111856573E-3</v>
      </c>
      <c r="BY16" s="6">
        <v>1.0040155293631579E-3</v>
      </c>
      <c r="BZ16" s="6">
        <v>8.8823603245091649E-3</v>
      </c>
      <c r="CA16" s="6">
        <v>6.5268781934288607E-4</v>
      </c>
      <c r="CB16" s="6">
        <v>1.3823145353313608E-3</v>
      </c>
      <c r="CC16" s="6">
        <v>4.0589756008733912E-3</v>
      </c>
      <c r="CD16" s="6">
        <v>2.0916720247050893E-2</v>
      </c>
      <c r="CE16" s="6">
        <v>1.7180534505096305E-3</v>
      </c>
      <c r="CF16" s="6">
        <v>1.8223733765128319E-3</v>
      </c>
      <c r="CG16" s="6">
        <v>6.5777112965260148E-2</v>
      </c>
      <c r="CH16" s="6">
        <v>4.3842998303796994E-3</v>
      </c>
      <c r="CI16" s="6">
        <v>5.7060222658390829E-2</v>
      </c>
      <c r="CJ16" s="6">
        <v>2.2027770000000002</v>
      </c>
      <c r="CK16" s="6">
        <v>1.053518</v>
      </c>
    </row>
    <row r="17" spans="2:89">
      <c r="B17" s="2" t="s">
        <v>12</v>
      </c>
      <c r="C17" s="1" t="s">
        <v>209</v>
      </c>
      <c r="D17" s="6">
        <v>2.0352507446348957E-4</v>
      </c>
      <c r="E17" s="6">
        <v>2.5967929332165714E-3</v>
      </c>
      <c r="F17" s="6">
        <v>3.197281099659281E-4</v>
      </c>
      <c r="G17" s="6">
        <v>1.5135174430185106E-4</v>
      </c>
      <c r="H17" s="6">
        <v>3.9751542657232072E-3</v>
      </c>
      <c r="I17" s="6">
        <v>2.9774147466293664E-4</v>
      </c>
      <c r="J17" s="6">
        <v>3.3764162319638313E-4</v>
      </c>
      <c r="K17" s="6">
        <v>0</v>
      </c>
      <c r="L17" s="6">
        <v>0</v>
      </c>
      <c r="M17" s="6">
        <v>1.078252154758832E-2</v>
      </c>
      <c r="N17" s="6">
        <v>1.0509918361633208</v>
      </c>
      <c r="O17" s="6">
        <v>3.2403954519835661E-3</v>
      </c>
      <c r="P17" s="6">
        <v>2.724298256402862E-4</v>
      </c>
      <c r="Q17" s="6">
        <v>1.8769663612502695E-4</v>
      </c>
      <c r="R17" s="6">
        <v>2.3823518184382418E-4</v>
      </c>
      <c r="S17" s="6">
        <v>1.6977357882612659E-4</v>
      </c>
      <c r="T17" s="6">
        <v>2.4491750245063794E-4</v>
      </c>
      <c r="U17" s="6">
        <v>1.51059545402545E-4</v>
      </c>
      <c r="V17" s="6">
        <v>1.5773129884858435E-4</v>
      </c>
      <c r="W17" s="6">
        <v>1.8030457771649799E-4</v>
      </c>
      <c r="X17" s="6">
        <v>4.9171735107336647E-4</v>
      </c>
      <c r="Y17" s="6">
        <v>1.673434001396128E-4</v>
      </c>
      <c r="Z17" s="6">
        <v>8.8294273614621588E-4</v>
      </c>
      <c r="AA17" s="6">
        <v>4.7886095094885547E-4</v>
      </c>
      <c r="AB17" s="6">
        <v>1.7411084277622394E-4</v>
      </c>
      <c r="AC17" s="6">
        <v>4.943783947540675E-4</v>
      </c>
      <c r="AD17" s="6">
        <v>2.898131201829152E-5</v>
      </c>
      <c r="AE17" s="6">
        <v>2.0901415597487721E-4</v>
      </c>
      <c r="AF17" s="6">
        <v>2.3357879122463805E-4</v>
      </c>
      <c r="AG17" s="6">
        <v>3.8632967907091612E-4</v>
      </c>
      <c r="AH17" s="6">
        <v>5.7716858589756416E-4</v>
      </c>
      <c r="AI17" s="6">
        <v>2.2507997829346416E-4</v>
      </c>
      <c r="AJ17" s="6">
        <v>3.0966640469045747E-4</v>
      </c>
      <c r="AK17" s="6">
        <v>1.6848860325561802E-4</v>
      </c>
      <c r="AL17" s="6">
        <v>2.4015402163522789E-4</v>
      </c>
      <c r="AM17" s="6">
        <v>2.744163240423377E-4</v>
      </c>
      <c r="AN17" s="6">
        <v>1.7472173507699932E-4</v>
      </c>
      <c r="AO17" s="6">
        <v>1.7166338822037283E-4</v>
      </c>
      <c r="AP17" s="6">
        <v>1.2273050207114243E-4</v>
      </c>
      <c r="AQ17" s="6">
        <v>2.2438124174019498E-4</v>
      </c>
      <c r="AR17" s="6">
        <v>3.0115879548253942E-4</v>
      </c>
      <c r="AS17" s="6">
        <v>1.9765737482083459E-4</v>
      </c>
      <c r="AT17" s="6">
        <v>2.0804474729950109E-4</v>
      </c>
      <c r="AU17" s="6">
        <v>3.0870293086971508E-4</v>
      </c>
      <c r="AV17" s="6">
        <v>1.928161021647832E-4</v>
      </c>
      <c r="AW17" s="6">
        <v>3.7631493614280801E-4</v>
      </c>
      <c r="AX17" s="6">
        <v>3.1073657330735844E-4</v>
      </c>
      <c r="AY17" s="6">
        <v>3.6509584938475569E-4</v>
      </c>
      <c r="AZ17" s="6">
        <v>3.0665333531732956E-4</v>
      </c>
      <c r="BA17" s="6">
        <v>3.7324960488253938E-4</v>
      </c>
      <c r="BB17" s="6">
        <v>2.2091083900393786E-4</v>
      </c>
      <c r="BC17" s="6">
        <v>1.6186624478520723E-4</v>
      </c>
      <c r="BD17" s="6">
        <v>1.4249974545124116E-4</v>
      </c>
      <c r="BE17" s="6">
        <v>2.0629260529756477E-4</v>
      </c>
      <c r="BF17" s="6">
        <v>2.3632696618647051E-4</v>
      </c>
      <c r="BG17" s="6">
        <v>2.1310931208197927E-4</v>
      </c>
      <c r="BH17" s="6">
        <v>2.6303791174300378E-4</v>
      </c>
      <c r="BI17" s="6">
        <v>2.1998515812448989E-4</v>
      </c>
      <c r="BJ17" s="6">
        <v>7.599808639927921E-5</v>
      </c>
      <c r="BK17" s="6">
        <v>2.4755614902394467E-4</v>
      </c>
      <c r="BL17" s="6">
        <v>1.1148430786247121E-4</v>
      </c>
      <c r="BM17" s="6">
        <v>7.2088986978687545E-5</v>
      </c>
      <c r="BN17" s="6">
        <v>4.0525330189717138E-4</v>
      </c>
      <c r="BO17" s="6">
        <v>1.3889775441502811E-4</v>
      </c>
      <c r="BP17" s="6">
        <v>7.1027820839597014E-5</v>
      </c>
      <c r="BQ17" s="6">
        <v>3.808198579109184E-5</v>
      </c>
      <c r="BR17" s="6">
        <v>7.3303106024744807E-4</v>
      </c>
      <c r="BS17" s="6">
        <v>1.1361093500523282E-4</v>
      </c>
      <c r="BT17" s="6">
        <v>3.7556469880632053E-4</v>
      </c>
      <c r="BU17" s="6">
        <v>1.3338770400215093E-4</v>
      </c>
      <c r="BV17" s="6">
        <v>5.3316129301759151E-4</v>
      </c>
      <c r="BW17" s="6">
        <v>2.4523255289055139E-4</v>
      </c>
      <c r="BX17" s="6">
        <v>1.6507572756211029E-3</v>
      </c>
      <c r="BY17" s="6">
        <v>1.40203237024547E-4</v>
      </c>
      <c r="BZ17" s="6">
        <v>5.9876615833133022E-3</v>
      </c>
      <c r="CA17" s="6">
        <v>1.2774481092661064E-4</v>
      </c>
      <c r="CB17" s="6">
        <v>1.7258082599146073E-4</v>
      </c>
      <c r="CC17" s="6">
        <v>3.9132261432367482E-4</v>
      </c>
      <c r="CD17" s="6">
        <v>3.1753253068147439E-3</v>
      </c>
      <c r="CE17" s="6">
        <v>2.3854082839212711E-4</v>
      </c>
      <c r="CF17" s="6">
        <v>4.5484532877238681E-4</v>
      </c>
      <c r="CG17" s="6">
        <v>5.2101509853380475E-2</v>
      </c>
      <c r="CH17" s="6">
        <v>3.7992429489384829E-4</v>
      </c>
      <c r="CI17" s="6">
        <v>6.5959511608498127E-3</v>
      </c>
      <c r="CJ17" s="6">
        <v>1.15985</v>
      </c>
      <c r="CK17" s="6">
        <v>0.55471899999999996</v>
      </c>
    </row>
    <row r="18" spans="2:89">
      <c r="B18" s="2" t="s">
        <v>13</v>
      </c>
      <c r="C18" s="1" t="s">
        <v>210</v>
      </c>
      <c r="D18" s="6">
        <v>8.3609054772941348E-3</v>
      </c>
      <c r="E18" s="6">
        <v>0.37826094525256554</v>
      </c>
      <c r="F18" s="6">
        <v>4.804217584806969E-2</v>
      </c>
      <c r="G18" s="6">
        <v>4.6805380794244832E-3</v>
      </c>
      <c r="H18" s="6">
        <v>1.6646602089917143E-2</v>
      </c>
      <c r="I18" s="6">
        <v>2.3592826856893258E-4</v>
      </c>
      <c r="J18" s="6">
        <v>1.8366082400758787E-4</v>
      </c>
      <c r="K18" s="6">
        <v>0</v>
      </c>
      <c r="L18" s="6">
        <v>0</v>
      </c>
      <c r="M18" s="6">
        <v>6.6651366725850245E-2</v>
      </c>
      <c r="N18" s="6">
        <v>2.7921002053684844E-3</v>
      </c>
      <c r="O18" s="6">
        <v>1.0420688123433284</v>
      </c>
      <c r="P18" s="6">
        <v>1.0525942737813784E-3</v>
      </c>
      <c r="Q18" s="6">
        <v>7.579224358045397E-3</v>
      </c>
      <c r="R18" s="6">
        <v>3.0140555827313834E-3</v>
      </c>
      <c r="S18" s="6">
        <v>1.9485873477644217E-3</v>
      </c>
      <c r="T18" s="6">
        <v>7.0913064240928634E-4</v>
      </c>
      <c r="U18" s="6">
        <v>5.2496412184564788E-4</v>
      </c>
      <c r="V18" s="6">
        <v>2.5220241607792188E-4</v>
      </c>
      <c r="W18" s="6">
        <v>2.3372303230026229E-4</v>
      </c>
      <c r="X18" s="6">
        <v>1.3591722587339697E-3</v>
      </c>
      <c r="Y18" s="6">
        <v>2.0618279873081447E-4</v>
      </c>
      <c r="Z18" s="6">
        <v>5.3217867066116691E-4</v>
      </c>
      <c r="AA18" s="6">
        <v>3.2227358599010435E-4</v>
      </c>
      <c r="AB18" s="6">
        <v>2.1947669370696332E-4</v>
      </c>
      <c r="AC18" s="6">
        <v>1.273596103802839E-3</v>
      </c>
      <c r="AD18" s="6">
        <v>1.6074661936733418E-5</v>
      </c>
      <c r="AE18" s="6">
        <v>1.9536490694864166E-4</v>
      </c>
      <c r="AF18" s="6">
        <v>2.215869591086295E-4</v>
      </c>
      <c r="AG18" s="6">
        <v>1.279863128277864E-3</v>
      </c>
      <c r="AH18" s="6">
        <v>1.1512515310940687E-3</v>
      </c>
      <c r="AI18" s="6">
        <v>2.0535657823282701E-4</v>
      </c>
      <c r="AJ18" s="6">
        <v>2.0027876854894315E-4</v>
      </c>
      <c r="AK18" s="6">
        <v>2.0794846077113057E-4</v>
      </c>
      <c r="AL18" s="6">
        <v>2.3192643670588776E-4</v>
      </c>
      <c r="AM18" s="6">
        <v>1.9681747217209863E-4</v>
      </c>
      <c r="AN18" s="6">
        <v>1.5990985072763346E-4</v>
      </c>
      <c r="AO18" s="6">
        <v>1.4514883621971289E-4</v>
      </c>
      <c r="AP18" s="6">
        <v>9.5243873513194065E-5</v>
      </c>
      <c r="AQ18" s="6">
        <v>2.0200333700139245E-4</v>
      </c>
      <c r="AR18" s="6">
        <v>2.3546932981998789E-4</v>
      </c>
      <c r="AS18" s="6">
        <v>1.6561893772227082E-4</v>
      </c>
      <c r="AT18" s="6">
        <v>1.7414227841384603E-4</v>
      </c>
      <c r="AU18" s="6">
        <v>3.1211353081501373E-4</v>
      </c>
      <c r="AV18" s="6">
        <v>1.5483771487423498E-4</v>
      </c>
      <c r="AW18" s="6">
        <v>3.9091029744750457E-4</v>
      </c>
      <c r="AX18" s="6">
        <v>3.4346443918180348E-4</v>
      </c>
      <c r="AY18" s="6">
        <v>4.7777948128210847E-4</v>
      </c>
      <c r="AZ18" s="6">
        <v>3.0058049649334866E-4</v>
      </c>
      <c r="BA18" s="6">
        <v>3.4412921344832801E-4</v>
      </c>
      <c r="BB18" s="6">
        <v>3.1832039186636241E-4</v>
      </c>
      <c r="BC18" s="6">
        <v>2.3533460861063863E-4</v>
      </c>
      <c r="BD18" s="6">
        <v>1.445509544394556E-4</v>
      </c>
      <c r="BE18" s="6">
        <v>2.1323244761903333E-4</v>
      </c>
      <c r="BF18" s="6">
        <v>6.8819237802812477E-4</v>
      </c>
      <c r="BG18" s="6">
        <v>3.4930814149092639E-4</v>
      </c>
      <c r="BH18" s="6">
        <v>4.1600182182566014E-4</v>
      </c>
      <c r="BI18" s="6">
        <v>2.1642049152248438E-4</v>
      </c>
      <c r="BJ18" s="6">
        <v>8.5334545074657115E-5</v>
      </c>
      <c r="BK18" s="6">
        <v>1.8611070245524018E-4</v>
      </c>
      <c r="BL18" s="6">
        <v>9.8597777662745172E-5</v>
      </c>
      <c r="BM18" s="6">
        <v>6.1715870665973035E-5</v>
      </c>
      <c r="BN18" s="6">
        <v>7.9569068400658818E-5</v>
      </c>
      <c r="BO18" s="6">
        <v>9.3295340929303377E-5</v>
      </c>
      <c r="BP18" s="6">
        <v>5.3224114656090134E-5</v>
      </c>
      <c r="BQ18" s="6">
        <v>4.0443353304960028E-5</v>
      </c>
      <c r="BR18" s="6">
        <v>3.0620191394905742E-4</v>
      </c>
      <c r="BS18" s="6">
        <v>5.4213026250760162E-5</v>
      </c>
      <c r="BT18" s="6">
        <v>1.1171057906308723E-4</v>
      </c>
      <c r="BU18" s="6">
        <v>1.2133281178065901E-4</v>
      </c>
      <c r="BV18" s="6">
        <v>1.0711515188394461E-4</v>
      </c>
      <c r="BW18" s="6">
        <v>1.5411460664315561E-4</v>
      </c>
      <c r="BX18" s="6">
        <v>2.4674710686831559E-4</v>
      </c>
      <c r="BY18" s="6">
        <v>1.2419157870082888E-4</v>
      </c>
      <c r="BZ18" s="6">
        <v>7.1978541019398839E-4</v>
      </c>
      <c r="CA18" s="6">
        <v>7.8935199436573039E-5</v>
      </c>
      <c r="CB18" s="6">
        <v>1.2071541581044629E-4</v>
      </c>
      <c r="CC18" s="6">
        <v>3.553083554871151E-3</v>
      </c>
      <c r="CD18" s="6">
        <v>1.5692974065370775E-3</v>
      </c>
      <c r="CE18" s="6">
        <v>2.0162656202843692E-4</v>
      </c>
      <c r="CF18" s="6">
        <v>2.1622804342165714E-4</v>
      </c>
      <c r="CG18" s="6">
        <v>5.2601668975625756E-3</v>
      </c>
      <c r="CH18" s="6">
        <v>6.1892374116460209E-4</v>
      </c>
      <c r="CI18" s="6">
        <v>4.2963848599048829E-3</v>
      </c>
      <c r="CJ18" s="6">
        <v>1.615699</v>
      </c>
      <c r="CK18" s="6">
        <v>0.77273700000000001</v>
      </c>
    </row>
    <row r="19" spans="2:89">
      <c r="B19" s="2" t="s">
        <v>14</v>
      </c>
      <c r="C19" s="1" t="s">
        <v>98</v>
      </c>
      <c r="D19" s="6">
        <v>1.9387425489230431E-6</v>
      </c>
      <c r="E19" s="6">
        <v>3.0365048030410508E-6</v>
      </c>
      <c r="F19" s="6">
        <v>3.1023344517927403E-6</v>
      </c>
      <c r="G19" s="6">
        <v>1.606194539046425E-6</v>
      </c>
      <c r="H19" s="6">
        <v>1.7796530065186811E-6</v>
      </c>
      <c r="I19" s="6">
        <v>4.4701425674180223E-6</v>
      </c>
      <c r="J19" s="6">
        <v>8.6276540646714022E-6</v>
      </c>
      <c r="K19" s="6">
        <v>0</v>
      </c>
      <c r="L19" s="6">
        <v>0</v>
      </c>
      <c r="M19" s="6">
        <v>3.8508578158535617E-6</v>
      </c>
      <c r="N19" s="6">
        <v>2.7555088574860897E-6</v>
      </c>
      <c r="O19" s="6">
        <v>3.7674310485921934E-6</v>
      </c>
      <c r="P19" s="6">
        <v>1.0106101768217801</v>
      </c>
      <c r="Q19" s="6">
        <v>2.1990137859935946E-6</v>
      </c>
      <c r="R19" s="6">
        <v>2.3792277285609597E-6</v>
      </c>
      <c r="S19" s="6">
        <v>2.358463790174123E-6</v>
      </c>
      <c r="T19" s="6">
        <v>3.1154036666938714E-6</v>
      </c>
      <c r="U19" s="6">
        <v>1.9012625258137306E-6</v>
      </c>
      <c r="V19" s="6">
        <v>2.6773283045705952E-6</v>
      </c>
      <c r="W19" s="6">
        <v>4.998776052524251E-6</v>
      </c>
      <c r="X19" s="6">
        <v>4.9182307172343343E-6</v>
      </c>
      <c r="Y19" s="6">
        <v>3.7007906002449403E-6</v>
      </c>
      <c r="Z19" s="6">
        <v>2.4983010775676957E-6</v>
      </c>
      <c r="AA19" s="6">
        <v>3.0108136583623232E-6</v>
      </c>
      <c r="AB19" s="6">
        <v>2.5051799864935773E-6</v>
      </c>
      <c r="AC19" s="6">
        <v>5.4289032044193753E-6</v>
      </c>
      <c r="AD19" s="6">
        <v>8.7596180326265231E-7</v>
      </c>
      <c r="AE19" s="6">
        <v>2.6187331690920635E-6</v>
      </c>
      <c r="AF19" s="6">
        <v>3.7141939843714347E-6</v>
      </c>
      <c r="AG19" s="6">
        <v>4.495272177677973E-6</v>
      </c>
      <c r="AH19" s="6">
        <v>5.2775951522879932E-6</v>
      </c>
      <c r="AI19" s="6">
        <v>5.112902050640109E-6</v>
      </c>
      <c r="AJ19" s="6">
        <v>4.9424163044660953E-6</v>
      </c>
      <c r="AK19" s="6">
        <v>2.1740215823218641E-6</v>
      </c>
      <c r="AL19" s="6">
        <v>3.6869010753222507E-6</v>
      </c>
      <c r="AM19" s="6">
        <v>3.3780371206139554E-6</v>
      </c>
      <c r="AN19" s="6">
        <v>2.1652463050161573E-6</v>
      </c>
      <c r="AO19" s="6">
        <v>2.6124619648926271E-6</v>
      </c>
      <c r="AP19" s="6">
        <v>3.1363205740665304E-6</v>
      </c>
      <c r="AQ19" s="6">
        <v>3.7228492757684942E-6</v>
      </c>
      <c r="AR19" s="6">
        <v>5.0089624104795117E-6</v>
      </c>
      <c r="AS19" s="6">
        <v>3.1622369116849694E-6</v>
      </c>
      <c r="AT19" s="6">
        <v>7.19014468776359E-6</v>
      </c>
      <c r="AU19" s="6">
        <v>3.7122698363654039E-6</v>
      </c>
      <c r="AV19" s="6">
        <v>3.091102155976517E-6</v>
      </c>
      <c r="AW19" s="6">
        <v>6.5144267372280261E-6</v>
      </c>
      <c r="AX19" s="6">
        <v>6.1698991308667595E-6</v>
      </c>
      <c r="AY19" s="6">
        <v>6.7135828904917026E-6</v>
      </c>
      <c r="AZ19" s="6">
        <v>4.4054019595741751E-6</v>
      </c>
      <c r="BA19" s="6">
        <v>7.009192940972033E-6</v>
      </c>
      <c r="BB19" s="6">
        <v>4.7431425408058224E-6</v>
      </c>
      <c r="BC19" s="6">
        <v>2.8100111279709996E-6</v>
      </c>
      <c r="BD19" s="6">
        <v>1.6581030480810988E-6</v>
      </c>
      <c r="BE19" s="6">
        <v>2.5025354794942855E-6</v>
      </c>
      <c r="BF19" s="6">
        <v>2.9845207520264624E-6</v>
      </c>
      <c r="BG19" s="6">
        <v>5.4587266087031541E-6</v>
      </c>
      <c r="BH19" s="6">
        <v>4.8475734452335703E-6</v>
      </c>
      <c r="BI19" s="6">
        <v>6.5129721632261198E-6</v>
      </c>
      <c r="BJ19" s="6">
        <v>3.1514000680956595E-6</v>
      </c>
      <c r="BK19" s="6">
        <v>4.6023761634945031E-6</v>
      </c>
      <c r="BL19" s="6">
        <v>4.574218649118236E-6</v>
      </c>
      <c r="BM19" s="6">
        <v>1.8829960679209834E-6</v>
      </c>
      <c r="BN19" s="6">
        <v>5.155430236550722E-6</v>
      </c>
      <c r="BO19" s="6">
        <v>4.531193767302084E-6</v>
      </c>
      <c r="BP19" s="6">
        <v>2.9302506217666085E-6</v>
      </c>
      <c r="BQ19" s="6">
        <v>9.6270364464993303E-7</v>
      </c>
      <c r="BR19" s="6">
        <v>4.2829693213012105E-5</v>
      </c>
      <c r="BS19" s="6">
        <v>3.6534071347786048E-6</v>
      </c>
      <c r="BT19" s="6">
        <v>1.5374218892215997E-5</v>
      </c>
      <c r="BU19" s="6">
        <v>2.2550394743510632E-6</v>
      </c>
      <c r="BV19" s="6">
        <v>1.0752602646728983E-5</v>
      </c>
      <c r="BW19" s="6">
        <v>7.8405848644680315E-6</v>
      </c>
      <c r="BX19" s="6">
        <v>5.2745828028766871E-6</v>
      </c>
      <c r="BY19" s="6">
        <v>5.5151230655623918E-6</v>
      </c>
      <c r="BZ19" s="6">
        <v>9.4376757489402472E-4</v>
      </c>
      <c r="CA19" s="6">
        <v>1.0436136240003943E-5</v>
      </c>
      <c r="CB19" s="6">
        <v>2.8143429142033895E-6</v>
      </c>
      <c r="CC19" s="6">
        <v>1.095188455848988E-5</v>
      </c>
      <c r="CD19" s="6">
        <v>3.1700433225951801E-5</v>
      </c>
      <c r="CE19" s="6">
        <v>1.2179176895657281E-5</v>
      </c>
      <c r="CF19" s="6">
        <v>4.9001747324645141E-5</v>
      </c>
      <c r="CG19" s="6">
        <v>8.4025573704496672E-3</v>
      </c>
      <c r="CH19" s="6">
        <v>3.8350396940565817E-6</v>
      </c>
      <c r="CI19" s="6">
        <v>1.5885590680812528E-5</v>
      </c>
      <c r="CJ19" s="6">
        <v>1.020424</v>
      </c>
      <c r="CK19" s="6">
        <v>0.48803600000000003</v>
      </c>
    </row>
    <row r="20" spans="2:89">
      <c r="B20" s="2" t="s">
        <v>15</v>
      </c>
      <c r="C20" s="1" t="s">
        <v>211</v>
      </c>
      <c r="D20" s="6">
        <v>4.2959206431224198E-3</v>
      </c>
      <c r="E20" s="6">
        <v>4.1495965766083628E-3</v>
      </c>
      <c r="F20" s="6">
        <v>1.4100214660797254E-2</v>
      </c>
      <c r="G20" s="6">
        <v>2.3048831591624498E-2</v>
      </c>
      <c r="H20" s="6">
        <v>2.622955019091007E-2</v>
      </c>
      <c r="I20" s="6">
        <v>4.0450966696327492E-3</v>
      </c>
      <c r="J20" s="6">
        <v>5.1158692956526893E-3</v>
      </c>
      <c r="K20" s="6">
        <v>0</v>
      </c>
      <c r="L20" s="6">
        <v>0</v>
      </c>
      <c r="M20" s="6">
        <v>5.5394768724638119E-3</v>
      </c>
      <c r="N20" s="6">
        <v>2.2375937384975426E-3</v>
      </c>
      <c r="O20" s="6">
        <v>4.6673451212757662E-3</v>
      </c>
      <c r="P20" s="6">
        <v>2.276906501756013E-3</v>
      </c>
      <c r="Q20" s="6">
        <v>1.3041976714779986</v>
      </c>
      <c r="R20" s="6">
        <v>0.43490027529011005</v>
      </c>
      <c r="S20" s="6">
        <v>1.1180256669294291E-2</v>
      </c>
      <c r="T20" s="6">
        <v>4.0323099940479612E-2</v>
      </c>
      <c r="U20" s="6">
        <v>4.4448691583604798E-3</v>
      </c>
      <c r="V20" s="6">
        <v>4.6662609126872845E-3</v>
      </c>
      <c r="W20" s="6">
        <v>4.905812205109549E-3</v>
      </c>
      <c r="X20" s="6">
        <v>1.4137376902198734E-2</v>
      </c>
      <c r="Y20" s="6">
        <v>2.4450657725605053E-3</v>
      </c>
      <c r="Z20" s="6">
        <v>2.0428130642012477E-3</v>
      </c>
      <c r="AA20" s="6">
        <v>2.3020921733852362E-3</v>
      </c>
      <c r="AB20" s="6">
        <v>4.7370691465389398E-3</v>
      </c>
      <c r="AC20" s="6">
        <v>3.2426457601613438E-3</v>
      </c>
      <c r="AD20" s="6">
        <v>5.001710184325543E-4</v>
      </c>
      <c r="AE20" s="6">
        <v>1.0383035522337753E-2</v>
      </c>
      <c r="AF20" s="6">
        <v>1.2678540319709546E-2</v>
      </c>
      <c r="AG20" s="6">
        <v>0.13556294472731714</v>
      </c>
      <c r="AH20" s="6">
        <v>0.13711153787289831</v>
      </c>
      <c r="AI20" s="6">
        <v>7.1366928691879812E-3</v>
      </c>
      <c r="AJ20" s="6">
        <v>3.8177958209913519E-3</v>
      </c>
      <c r="AK20" s="6">
        <v>3.338871318203191E-3</v>
      </c>
      <c r="AL20" s="6">
        <v>3.8957269240713203E-3</v>
      </c>
      <c r="AM20" s="6">
        <v>3.3316715254768292E-3</v>
      </c>
      <c r="AN20" s="6">
        <v>2.2899588880195224E-3</v>
      </c>
      <c r="AO20" s="6">
        <v>2.9187254004302038E-3</v>
      </c>
      <c r="AP20" s="6">
        <v>2.0953475849701864E-3</v>
      </c>
      <c r="AQ20" s="6">
        <v>4.4807735889733878E-3</v>
      </c>
      <c r="AR20" s="6">
        <v>5.1679245714759889E-3</v>
      </c>
      <c r="AS20" s="6">
        <v>3.709955295161757E-3</v>
      </c>
      <c r="AT20" s="6">
        <v>3.8125368649173665E-3</v>
      </c>
      <c r="AU20" s="6">
        <v>9.8259796010057784E-3</v>
      </c>
      <c r="AV20" s="6">
        <v>3.2357389195439958E-3</v>
      </c>
      <c r="AW20" s="6">
        <v>6.1782542937998085E-3</v>
      </c>
      <c r="AX20" s="6">
        <v>6.7505014320382913E-3</v>
      </c>
      <c r="AY20" s="6">
        <v>6.3179283357380003E-3</v>
      </c>
      <c r="AZ20" s="6">
        <v>4.7920074848096387E-3</v>
      </c>
      <c r="BA20" s="6">
        <v>7.3726094939796961E-3</v>
      </c>
      <c r="BB20" s="6">
        <v>1.1991084382132587E-2</v>
      </c>
      <c r="BC20" s="6">
        <v>1.0916788277244998E-2</v>
      </c>
      <c r="BD20" s="6">
        <v>5.2348202157931675E-3</v>
      </c>
      <c r="BE20" s="6">
        <v>6.5866978357325212E-3</v>
      </c>
      <c r="BF20" s="6">
        <v>5.0426994568557509E-2</v>
      </c>
      <c r="BG20" s="6">
        <v>1.1344880876249717E-2</v>
      </c>
      <c r="BH20" s="6">
        <v>3.4120037953185425E-2</v>
      </c>
      <c r="BI20" s="6">
        <v>7.6237500556663581E-3</v>
      </c>
      <c r="BJ20" s="6">
        <v>2.6641462287735071E-3</v>
      </c>
      <c r="BK20" s="6">
        <v>2.8849576634274385E-3</v>
      </c>
      <c r="BL20" s="6">
        <v>5.2752402578656486E-3</v>
      </c>
      <c r="BM20" s="6">
        <v>3.0039490699767962E-3</v>
      </c>
      <c r="BN20" s="6">
        <v>4.0818867626775026E-3</v>
      </c>
      <c r="BO20" s="6">
        <v>2.2697933495381939E-3</v>
      </c>
      <c r="BP20" s="6">
        <v>2.2402971858126882E-3</v>
      </c>
      <c r="BQ20" s="6">
        <v>2.5018649929405682E-3</v>
      </c>
      <c r="BR20" s="6">
        <v>8.1081539691155499E-3</v>
      </c>
      <c r="BS20" s="6">
        <v>2.5467548246099134E-3</v>
      </c>
      <c r="BT20" s="6">
        <v>4.6044103274772855E-3</v>
      </c>
      <c r="BU20" s="6">
        <v>1.0876682158618275E-2</v>
      </c>
      <c r="BV20" s="6">
        <v>4.4767413547237862E-3</v>
      </c>
      <c r="BW20" s="6">
        <v>4.4152692559509786E-3</v>
      </c>
      <c r="BX20" s="6">
        <v>8.432978150639165E-3</v>
      </c>
      <c r="BY20" s="6">
        <v>2.7311302376600158E-3</v>
      </c>
      <c r="BZ20" s="6">
        <v>3.3505573288201678E-3</v>
      </c>
      <c r="CA20" s="6">
        <v>4.0617893529644039E-3</v>
      </c>
      <c r="CB20" s="6">
        <v>2.5570137999612933E-3</v>
      </c>
      <c r="CC20" s="6">
        <v>8.4662761283611099E-3</v>
      </c>
      <c r="CD20" s="6">
        <v>3.9027957406507674E-3</v>
      </c>
      <c r="CE20" s="6">
        <v>1.1879007058428785E-2</v>
      </c>
      <c r="CF20" s="6">
        <v>8.5657352668668495E-3</v>
      </c>
      <c r="CG20" s="6">
        <v>4.8896466077951494E-3</v>
      </c>
      <c r="CH20" s="6">
        <v>4.2250796912406872E-2</v>
      </c>
      <c r="CI20" s="6">
        <v>3.1810734255427887E-2</v>
      </c>
      <c r="CJ20" s="6">
        <v>2.6470310000000001</v>
      </c>
      <c r="CK20" s="6">
        <v>1.2659899999999999</v>
      </c>
    </row>
    <row r="21" spans="2:89">
      <c r="B21" s="2" t="s">
        <v>16</v>
      </c>
      <c r="C21" s="1" t="s">
        <v>212</v>
      </c>
      <c r="D21" s="6">
        <v>3.6428219353669329E-3</v>
      </c>
      <c r="E21" s="6">
        <v>2.7726586788345796E-3</v>
      </c>
      <c r="F21" s="6">
        <v>7.5119248599491081E-3</v>
      </c>
      <c r="G21" s="6">
        <v>1.5279920331992666E-3</v>
      </c>
      <c r="H21" s="6">
        <v>4.1336870299247021E-3</v>
      </c>
      <c r="I21" s="6">
        <v>1.2566963269050942E-3</v>
      </c>
      <c r="J21" s="6">
        <v>3.3272147692646622E-3</v>
      </c>
      <c r="K21" s="6">
        <v>0</v>
      </c>
      <c r="L21" s="6">
        <v>0</v>
      </c>
      <c r="M21" s="6">
        <v>3.4055418061244079E-3</v>
      </c>
      <c r="N21" s="6">
        <v>1.4474472625100468E-3</v>
      </c>
      <c r="O21" s="6">
        <v>3.2398661200866985E-3</v>
      </c>
      <c r="P21" s="6">
        <v>9.8399841444282428E-4</v>
      </c>
      <c r="Q21" s="6">
        <v>3.0164661454400656E-3</v>
      </c>
      <c r="R21" s="6">
        <v>1.0163034946752403</v>
      </c>
      <c r="S21" s="6">
        <v>1.9129813081785799E-3</v>
      </c>
      <c r="T21" s="6">
        <v>3.1783462409298775E-3</v>
      </c>
      <c r="U21" s="6">
        <v>1.3658628031998816E-3</v>
      </c>
      <c r="V21" s="6">
        <v>2.1397752328062929E-3</v>
      </c>
      <c r="W21" s="6">
        <v>2.2653914278751592E-3</v>
      </c>
      <c r="X21" s="6">
        <v>4.7486984217688273E-3</v>
      </c>
      <c r="Y21" s="6">
        <v>1.0658770395623614E-3</v>
      </c>
      <c r="Z21" s="6">
        <v>1.0992700821707449E-3</v>
      </c>
      <c r="AA21" s="6">
        <v>1.227693784084245E-3</v>
      </c>
      <c r="AB21" s="6">
        <v>1.290932854891767E-3</v>
      </c>
      <c r="AC21" s="6">
        <v>2.1607040461966973E-3</v>
      </c>
      <c r="AD21" s="6">
        <v>2.7133115505565487E-4</v>
      </c>
      <c r="AE21" s="6">
        <v>3.1164723504610329E-3</v>
      </c>
      <c r="AF21" s="6">
        <v>2.4027742181448341E-3</v>
      </c>
      <c r="AG21" s="6">
        <v>4.2722461530236167E-3</v>
      </c>
      <c r="AH21" s="6">
        <v>1.306405958385218E-2</v>
      </c>
      <c r="AI21" s="6">
        <v>3.3376861526177842E-3</v>
      </c>
      <c r="AJ21" s="6">
        <v>2.4356450579345653E-3</v>
      </c>
      <c r="AK21" s="6">
        <v>3.0593669467361721E-3</v>
      </c>
      <c r="AL21" s="6">
        <v>2.6882723793763357E-3</v>
      </c>
      <c r="AM21" s="6">
        <v>1.3816330047517612E-3</v>
      </c>
      <c r="AN21" s="6">
        <v>1.0278673205963995E-3</v>
      </c>
      <c r="AO21" s="6">
        <v>1.7610171253748883E-3</v>
      </c>
      <c r="AP21" s="6">
        <v>9.0028084004125568E-4</v>
      </c>
      <c r="AQ21" s="6">
        <v>2.3309643327289239E-3</v>
      </c>
      <c r="AR21" s="6">
        <v>2.9781162568925808E-3</v>
      </c>
      <c r="AS21" s="6">
        <v>2.0420890933621708E-3</v>
      </c>
      <c r="AT21" s="6">
        <v>2.6963900896379211E-3</v>
      </c>
      <c r="AU21" s="6">
        <v>2.2611688675342242E-3</v>
      </c>
      <c r="AV21" s="6">
        <v>2.9356654277081888E-3</v>
      </c>
      <c r="AW21" s="6">
        <v>2.4201081553947615E-3</v>
      </c>
      <c r="AX21" s="6">
        <v>2.7291095835757849E-3</v>
      </c>
      <c r="AY21" s="6">
        <v>3.9174079380787426E-3</v>
      </c>
      <c r="AZ21" s="6">
        <v>3.6313683256695463E-3</v>
      </c>
      <c r="BA21" s="6">
        <v>2.2369136979941062E-3</v>
      </c>
      <c r="BB21" s="6">
        <v>2.3189485257135152E-3</v>
      </c>
      <c r="BC21" s="6">
        <v>2.8983105787899542E-3</v>
      </c>
      <c r="BD21" s="6">
        <v>1.5349728364334549E-3</v>
      </c>
      <c r="BE21" s="6">
        <v>2.6171887992013109E-3</v>
      </c>
      <c r="BF21" s="6">
        <v>9.3496075434536582E-3</v>
      </c>
      <c r="BG21" s="6">
        <v>3.0674176891541901E-3</v>
      </c>
      <c r="BH21" s="6">
        <v>3.8930407434292404E-3</v>
      </c>
      <c r="BI21" s="6">
        <v>2.3598887856902382E-3</v>
      </c>
      <c r="BJ21" s="6">
        <v>1.1362404936604491E-3</v>
      </c>
      <c r="BK21" s="6">
        <v>1.412936509344096E-3</v>
      </c>
      <c r="BL21" s="6">
        <v>2.6883387672508386E-3</v>
      </c>
      <c r="BM21" s="6">
        <v>3.0118714327188102E-3</v>
      </c>
      <c r="BN21" s="6">
        <v>2.817540215995729E-3</v>
      </c>
      <c r="BO21" s="6">
        <v>1.5831523846064806E-3</v>
      </c>
      <c r="BP21" s="6">
        <v>8.4869839354651368E-4</v>
      </c>
      <c r="BQ21" s="6">
        <v>4.0943278764450804E-4</v>
      </c>
      <c r="BR21" s="6">
        <v>5.6319583788070589E-3</v>
      </c>
      <c r="BS21" s="6">
        <v>1.5119986858676516E-3</v>
      </c>
      <c r="BT21" s="6">
        <v>2.5762041987260837E-3</v>
      </c>
      <c r="BU21" s="6">
        <v>3.9150161058195401E-3</v>
      </c>
      <c r="BV21" s="6">
        <v>3.6729659416594976E-3</v>
      </c>
      <c r="BW21" s="6">
        <v>1.9016557927885223E-3</v>
      </c>
      <c r="BX21" s="6">
        <v>3.0941475952497234E-3</v>
      </c>
      <c r="BY21" s="6">
        <v>2.3670399022204403E-3</v>
      </c>
      <c r="BZ21" s="6">
        <v>2.6438951364715843E-3</v>
      </c>
      <c r="CA21" s="6">
        <v>4.0253374913290516E-3</v>
      </c>
      <c r="CB21" s="6">
        <v>8.0004599522058247E-4</v>
      </c>
      <c r="CC21" s="6">
        <v>5.0418494306628354E-3</v>
      </c>
      <c r="CD21" s="6">
        <v>1.7397405393400915E-3</v>
      </c>
      <c r="CE21" s="6">
        <v>1.9521020965642611E-2</v>
      </c>
      <c r="CF21" s="6">
        <v>3.6331878416871973E-3</v>
      </c>
      <c r="CG21" s="6">
        <v>3.5481609597459531E-3</v>
      </c>
      <c r="CH21" s="6">
        <v>5.9020808976760078E-3</v>
      </c>
      <c r="CI21" s="6">
        <v>7.4624090983914943E-3</v>
      </c>
      <c r="CJ21" s="6">
        <v>1.26586</v>
      </c>
      <c r="CK21" s="6">
        <v>0.60541999999999996</v>
      </c>
    </row>
    <row r="22" spans="2:89">
      <c r="B22" s="2" t="s">
        <v>17</v>
      </c>
      <c r="C22" s="1" t="s">
        <v>213</v>
      </c>
      <c r="D22" s="6">
        <v>1.9421547309543981E-3</v>
      </c>
      <c r="E22" s="6">
        <v>3.5406297036332831E-3</v>
      </c>
      <c r="F22" s="6">
        <v>7.5872177586153158E-3</v>
      </c>
      <c r="G22" s="6">
        <v>7.0074396779249105E-3</v>
      </c>
      <c r="H22" s="6">
        <v>3.581421474983042E-3</v>
      </c>
      <c r="I22" s="6">
        <v>3.6997393879057727E-3</v>
      </c>
      <c r="J22" s="6">
        <v>5.770852604230165E-3</v>
      </c>
      <c r="K22" s="6">
        <v>0</v>
      </c>
      <c r="L22" s="6">
        <v>0</v>
      </c>
      <c r="M22" s="6">
        <v>4.3559255509812381E-3</v>
      </c>
      <c r="N22" s="6">
        <v>3.5825823709334115E-3</v>
      </c>
      <c r="O22" s="6">
        <v>3.1614662860023368E-3</v>
      </c>
      <c r="P22" s="6">
        <v>2.9765576506224911E-3</v>
      </c>
      <c r="Q22" s="6">
        <v>6.718678101534396E-3</v>
      </c>
      <c r="R22" s="6">
        <v>5.3968741103488727E-3</v>
      </c>
      <c r="S22" s="6">
        <v>1.1004926945754467</v>
      </c>
      <c r="T22" s="6">
        <v>0.18757544589993294</v>
      </c>
      <c r="U22" s="6">
        <v>0.12660569617540524</v>
      </c>
      <c r="V22" s="6">
        <v>4.0673704714676059E-2</v>
      </c>
      <c r="W22" s="6">
        <v>2.4664033375036139E-2</v>
      </c>
      <c r="X22" s="6">
        <v>3.6043366380133154E-3</v>
      </c>
      <c r="Y22" s="6">
        <v>2.0400684244995374E-3</v>
      </c>
      <c r="Z22" s="6">
        <v>1.6355935384155835E-3</v>
      </c>
      <c r="AA22" s="6">
        <v>3.0033485298756463E-3</v>
      </c>
      <c r="AB22" s="6">
        <v>2.0610726757068869E-2</v>
      </c>
      <c r="AC22" s="6">
        <v>3.8076083063241211E-3</v>
      </c>
      <c r="AD22" s="6">
        <v>4.2293876643908953E-4</v>
      </c>
      <c r="AE22" s="6">
        <v>2.2071909276867342E-3</v>
      </c>
      <c r="AF22" s="6">
        <v>3.3832515599221688E-3</v>
      </c>
      <c r="AG22" s="6">
        <v>4.6915738496263815E-3</v>
      </c>
      <c r="AH22" s="6">
        <v>1.1484405486858718E-2</v>
      </c>
      <c r="AI22" s="6">
        <v>1.9392351110311509E-2</v>
      </c>
      <c r="AJ22" s="6">
        <v>2.905361840234925E-3</v>
      </c>
      <c r="AK22" s="6">
        <v>2.4376581944656278E-2</v>
      </c>
      <c r="AL22" s="6">
        <v>7.7854942754098161E-3</v>
      </c>
      <c r="AM22" s="6">
        <v>3.1516911099889453E-3</v>
      </c>
      <c r="AN22" s="6">
        <v>1.9350732657692081E-3</v>
      </c>
      <c r="AO22" s="6">
        <v>7.989412887918405E-3</v>
      </c>
      <c r="AP22" s="6">
        <v>1.8165751844012761E-3</v>
      </c>
      <c r="AQ22" s="6">
        <v>1.0363103158210395E-2</v>
      </c>
      <c r="AR22" s="6">
        <v>8.8528674301745977E-3</v>
      </c>
      <c r="AS22" s="6">
        <v>4.7679998097399827E-3</v>
      </c>
      <c r="AT22" s="6">
        <v>3.1408720048716095E-3</v>
      </c>
      <c r="AU22" s="6">
        <v>3.1987329223199146E-3</v>
      </c>
      <c r="AV22" s="6">
        <v>5.5367119833924783E-3</v>
      </c>
      <c r="AW22" s="6">
        <v>2.904134111049519E-3</v>
      </c>
      <c r="AX22" s="6">
        <v>1.0321118692464746E-2</v>
      </c>
      <c r="AY22" s="6">
        <v>5.1012084662764032E-3</v>
      </c>
      <c r="AZ22" s="6">
        <v>4.1790441643292896E-3</v>
      </c>
      <c r="BA22" s="6">
        <v>8.1896941132882026E-3</v>
      </c>
      <c r="BB22" s="6">
        <v>3.9949596888053888E-3</v>
      </c>
      <c r="BC22" s="6">
        <v>1.6822135015258324E-2</v>
      </c>
      <c r="BD22" s="6">
        <v>4.5911035421200268E-3</v>
      </c>
      <c r="BE22" s="6">
        <v>4.5504064026031209E-3</v>
      </c>
      <c r="BF22" s="6">
        <v>6.5567787422729354E-2</v>
      </c>
      <c r="BG22" s="6">
        <v>9.7829133869579352E-2</v>
      </c>
      <c r="BH22" s="6">
        <v>4.0454582219592999E-2</v>
      </c>
      <c r="BI22" s="6">
        <v>8.4539090543504624E-3</v>
      </c>
      <c r="BJ22" s="6">
        <v>2.3828285889800011E-3</v>
      </c>
      <c r="BK22" s="6">
        <v>2.438135523920853E-3</v>
      </c>
      <c r="BL22" s="6">
        <v>4.0117554049915799E-3</v>
      </c>
      <c r="BM22" s="6">
        <v>1.668712741228974E-3</v>
      </c>
      <c r="BN22" s="6">
        <v>4.0982156602249672E-3</v>
      </c>
      <c r="BO22" s="6">
        <v>2.062968044463858E-3</v>
      </c>
      <c r="BP22" s="6">
        <v>2.2798584433787648E-3</v>
      </c>
      <c r="BQ22" s="6">
        <v>2.8760981463481277E-3</v>
      </c>
      <c r="BR22" s="6">
        <v>5.0915961792346569E-3</v>
      </c>
      <c r="BS22" s="6">
        <v>1.7092302935863733E-3</v>
      </c>
      <c r="BT22" s="6">
        <v>5.3424775843650242E-3</v>
      </c>
      <c r="BU22" s="6">
        <v>3.9525279463175069E-3</v>
      </c>
      <c r="BV22" s="6">
        <v>8.7127779923888028E-3</v>
      </c>
      <c r="BW22" s="6">
        <v>4.0108169078400206E-3</v>
      </c>
      <c r="BX22" s="6">
        <v>2.8349270428596252E-2</v>
      </c>
      <c r="BY22" s="6">
        <v>2.1328229349983556E-3</v>
      </c>
      <c r="BZ22" s="6">
        <v>2.5470375720673885E-3</v>
      </c>
      <c r="CA22" s="6">
        <v>3.0284205845857864E-3</v>
      </c>
      <c r="CB22" s="6">
        <v>3.2091395070373953E-3</v>
      </c>
      <c r="CC22" s="6">
        <v>1.1657979744128409E-2</v>
      </c>
      <c r="CD22" s="6">
        <v>2.252687223252873E-3</v>
      </c>
      <c r="CE22" s="6">
        <v>5.6626959631157553E-3</v>
      </c>
      <c r="CF22" s="6">
        <v>5.8271442497827954E-3</v>
      </c>
      <c r="CG22" s="6">
        <v>3.6579611125193258E-3</v>
      </c>
      <c r="CH22" s="6">
        <v>3.798358100852315E-2</v>
      </c>
      <c r="CI22" s="6">
        <v>8.4443212227509785E-3</v>
      </c>
      <c r="CJ22" s="6">
        <v>2.1397870000000001</v>
      </c>
      <c r="CK22" s="6">
        <v>1.0233909999999999</v>
      </c>
    </row>
    <row r="23" spans="2:89">
      <c r="B23" s="2" t="s">
        <v>18</v>
      </c>
      <c r="C23" s="1" t="s">
        <v>214</v>
      </c>
      <c r="D23" s="6">
        <v>1.0318506146790331E-3</v>
      </c>
      <c r="E23" s="6">
        <v>1.5220665158393713E-3</v>
      </c>
      <c r="F23" s="6">
        <v>8.4539125947772614E-3</v>
      </c>
      <c r="G23" s="6">
        <v>1.2972961572844703E-3</v>
      </c>
      <c r="H23" s="6">
        <v>1.4638111621413689E-3</v>
      </c>
      <c r="I23" s="6">
        <v>1.4165476109438068E-3</v>
      </c>
      <c r="J23" s="6">
        <v>2.3966528330092432E-3</v>
      </c>
      <c r="K23" s="6">
        <v>0</v>
      </c>
      <c r="L23" s="6">
        <v>0</v>
      </c>
      <c r="M23" s="6">
        <v>1.6886557281274158E-3</v>
      </c>
      <c r="N23" s="6">
        <v>1.2713682506593949E-3</v>
      </c>
      <c r="O23" s="6">
        <v>1.6383756495651418E-3</v>
      </c>
      <c r="P23" s="6">
        <v>1.6488030159807277E-3</v>
      </c>
      <c r="Q23" s="6">
        <v>1.6874788475646743E-3</v>
      </c>
      <c r="R23" s="6">
        <v>2.0316029225649888E-3</v>
      </c>
      <c r="S23" s="6">
        <v>1.6865213337696275E-3</v>
      </c>
      <c r="T23" s="6">
        <v>1.0248348073393698</v>
      </c>
      <c r="U23" s="6">
        <v>1.3279335401199849E-3</v>
      </c>
      <c r="V23" s="6">
        <v>1.7172332197627044E-3</v>
      </c>
      <c r="W23" s="6">
        <v>1.319700693148114E-3</v>
      </c>
      <c r="X23" s="6">
        <v>2.3224405853775124E-3</v>
      </c>
      <c r="Y23" s="6">
        <v>1.5901374484374382E-3</v>
      </c>
      <c r="Z23" s="6">
        <v>1.3603473329483569E-3</v>
      </c>
      <c r="AA23" s="6">
        <v>1.5413500588680115E-3</v>
      </c>
      <c r="AB23" s="6">
        <v>2.3674533453431294E-3</v>
      </c>
      <c r="AC23" s="6">
        <v>2.2298735421710297E-3</v>
      </c>
      <c r="AD23" s="6">
        <v>3.5877427486042079E-4</v>
      </c>
      <c r="AE23" s="6">
        <v>1.2806806420997676E-3</v>
      </c>
      <c r="AF23" s="6">
        <v>2.2733917223519136E-3</v>
      </c>
      <c r="AG23" s="6">
        <v>2.6841096051699038E-3</v>
      </c>
      <c r="AH23" s="6">
        <v>2.4126141579716067E-3</v>
      </c>
      <c r="AI23" s="6">
        <v>1.5646364004454456E-3</v>
      </c>
      <c r="AJ23" s="6">
        <v>1.6925576142135038E-3</v>
      </c>
      <c r="AK23" s="6">
        <v>1.1702518244927436E-2</v>
      </c>
      <c r="AL23" s="6">
        <v>2.2653181516230493E-3</v>
      </c>
      <c r="AM23" s="6">
        <v>1.5723220488228259E-3</v>
      </c>
      <c r="AN23" s="6">
        <v>1.1421623820873541E-3</v>
      </c>
      <c r="AO23" s="6">
        <v>1.5817010767249934E-3</v>
      </c>
      <c r="AP23" s="6">
        <v>1.3652904004063701E-3</v>
      </c>
      <c r="AQ23" s="6">
        <v>2.8531273791897807E-3</v>
      </c>
      <c r="AR23" s="6">
        <v>2.4863973244850209E-3</v>
      </c>
      <c r="AS23" s="6">
        <v>2.1208916478557497E-3</v>
      </c>
      <c r="AT23" s="6">
        <v>2.5049486925994595E-3</v>
      </c>
      <c r="AU23" s="6">
        <v>1.8327181224473876E-3</v>
      </c>
      <c r="AV23" s="6">
        <v>1.5788865665465868E-3</v>
      </c>
      <c r="AW23" s="6">
        <v>2.4024051294534955E-3</v>
      </c>
      <c r="AX23" s="6">
        <v>2.0295498445644256E-2</v>
      </c>
      <c r="AY23" s="6">
        <v>7.3123433707815693E-3</v>
      </c>
      <c r="AZ23" s="6">
        <v>4.8357178786966231E-3</v>
      </c>
      <c r="BA23" s="6">
        <v>1.4280797396988724E-2</v>
      </c>
      <c r="BB23" s="6">
        <v>3.4107452613873729E-3</v>
      </c>
      <c r="BC23" s="6">
        <v>7.3244010790306895E-3</v>
      </c>
      <c r="BD23" s="6">
        <v>1.3405463297055406E-3</v>
      </c>
      <c r="BE23" s="6">
        <v>1.35808821454163E-3</v>
      </c>
      <c r="BF23" s="6">
        <v>3.0791206625195413E-3</v>
      </c>
      <c r="BG23" s="6">
        <v>1.8976990857076995E-2</v>
      </c>
      <c r="BH23" s="6">
        <v>3.0473197951469667E-2</v>
      </c>
      <c r="BI23" s="6">
        <v>1.5755505123324234E-3</v>
      </c>
      <c r="BJ23" s="6">
        <v>2.6692178118556224E-3</v>
      </c>
      <c r="BK23" s="6">
        <v>2.3301001860532621E-3</v>
      </c>
      <c r="BL23" s="6">
        <v>4.8604964113440506E-3</v>
      </c>
      <c r="BM23" s="6">
        <v>3.3338896846689505E-3</v>
      </c>
      <c r="BN23" s="6">
        <v>2.501296408354023E-3</v>
      </c>
      <c r="BO23" s="6">
        <v>2.7015083762285197E-3</v>
      </c>
      <c r="BP23" s="6">
        <v>3.3043642320115755E-3</v>
      </c>
      <c r="BQ23" s="6">
        <v>2.520669823099341E-3</v>
      </c>
      <c r="BR23" s="6">
        <v>4.0118778008740941E-3</v>
      </c>
      <c r="BS23" s="6">
        <v>1.0026112066740861E-3</v>
      </c>
      <c r="BT23" s="6">
        <v>2.4142755214777438E-3</v>
      </c>
      <c r="BU23" s="6">
        <v>2.5036561999315114E-3</v>
      </c>
      <c r="BV23" s="6">
        <v>2.8283951645738446E-3</v>
      </c>
      <c r="BW23" s="6">
        <v>2.330435595662852E-3</v>
      </c>
      <c r="BX23" s="6">
        <v>3.8397836053864027E-3</v>
      </c>
      <c r="BY23" s="6">
        <v>2.8544182966744975E-3</v>
      </c>
      <c r="BZ23" s="6">
        <v>2.8260716311671154E-3</v>
      </c>
      <c r="CA23" s="6">
        <v>3.54946909774928E-3</v>
      </c>
      <c r="CB23" s="6">
        <v>4.3515923219579903E-3</v>
      </c>
      <c r="CC23" s="6">
        <v>1.0952516358665409E-2</v>
      </c>
      <c r="CD23" s="6">
        <v>3.7108565514224695E-3</v>
      </c>
      <c r="CE23" s="6">
        <v>1.1947750174291907E-2</v>
      </c>
      <c r="CF23" s="6">
        <v>4.5185208774996231E-3</v>
      </c>
      <c r="CG23" s="6">
        <v>4.490607689116982E-3</v>
      </c>
      <c r="CH23" s="6">
        <v>2.1310970334077238E-3</v>
      </c>
      <c r="CI23" s="6">
        <v>5.0361492361968895E-3</v>
      </c>
      <c r="CJ23" s="6">
        <v>1.3313060000000001</v>
      </c>
      <c r="CK23" s="6">
        <v>0.63672099999999998</v>
      </c>
    </row>
    <row r="24" spans="2:89">
      <c r="B24" s="2" t="s">
        <v>19</v>
      </c>
      <c r="C24" s="1" t="s">
        <v>103</v>
      </c>
      <c r="D24" s="6">
        <v>1.2230562366425553E-2</v>
      </c>
      <c r="E24" s="6">
        <v>1.1271527481251709E-2</v>
      </c>
      <c r="F24" s="6">
        <v>5.1783879273018092E-2</v>
      </c>
      <c r="G24" s="6">
        <v>4.8143667532795729E-3</v>
      </c>
      <c r="H24" s="6">
        <v>5.7607658851598336E-3</v>
      </c>
      <c r="I24" s="6">
        <v>6.4785988507391435E-3</v>
      </c>
      <c r="J24" s="6">
        <v>9.9834185222549849E-3</v>
      </c>
      <c r="K24" s="6">
        <v>0</v>
      </c>
      <c r="L24" s="6">
        <v>0</v>
      </c>
      <c r="M24" s="6">
        <v>1.6618462278766732E-2</v>
      </c>
      <c r="N24" s="6">
        <v>1.8061491818863074E-2</v>
      </c>
      <c r="O24" s="6">
        <v>1.4670943299685147E-2</v>
      </c>
      <c r="P24" s="6">
        <v>1.8194431455670602E-2</v>
      </c>
      <c r="Q24" s="6">
        <v>4.6441247102750251E-2</v>
      </c>
      <c r="R24" s="6">
        <v>2.4797902368445777E-2</v>
      </c>
      <c r="S24" s="6">
        <v>1.847354067815242E-2</v>
      </c>
      <c r="T24" s="6">
        <v>2.5843993612534717E-2</v>
      </c>
      <c r="U24" s="6">
        <v>1.2818038855974418</v>
      </c>
      <c r="V24" s="6">
        <v>0.40246531522735712</v>
      </c>
      <c r="W24" s="6">
        <v>0.24220685933857805</v>
      </c>
      <c r="X24" s="6">
        <v>1.7027877943928155E-2</v>
      </c>
      <c r="Y24" s="6">
        <v>6.7079104007909804E-3</v>
      </c>
      <c r="Z24" s="6">
        <v>5.2618743722634333E-3</v>
      </c>
      <c r="AA24" s="6">
        <v>1.8505168543370986E-2</v>
      </c>
      <c r="AB24" s="6">
        <v>0.19350935973831584</v>
      </c>
      <c r="AC24" s="6">
        <v>2.4109386154335291E-2</v>
      </c>
      <c r="AD24" s="6">
        <v>1.2258298762510065E-3</v>
      </c>
      <c r="AE24" s="6">
        <v>5.1259375143821841E-3</v>
      </c>
      <c r="AF24" s="6">
        <v>1.4503740287249295E-2</v>
      </c>
      <c r="AG24" s="6">
        <v>2.7623496748352499E-2</v>
      </c>
      <c r="AH24" s="6">
        <v>5.6427964698584708E-2</v>
      </c>
      <c r="AI24" s="6">
        <v>2.3004220485619162E-2</v>
      </c>
      <c r="AJ24" s="6">
        <v>7.9265187519862793E-3</v>
      </c>
      <c r="AK24" s="6">
        <v>2.4315177388708913E-2</v>
      </c>
      <c r="AL24" s="6">
        <v>9.9958653475114376E-3</v>
      </c>
      <c r="AM24" s="6">
        <v>4.742435563836099E-3</v>
      </c>
      <c r="AN24" s="6">
        <v>3.2566380655240324E-3</v>
      </c>
      <c r="AO24" s="6">
        <v>4.3574380926895678E-3</v>
      </c>
      <c r="AP24" s="6">
        <v>4.4833097019272797E-3</v>
      </c>
      <c r="AQ24" s="6">
        <v>6.7599864637705549E-3</v>
      </c>
      <c r="AR24" s="6">
        <v>8.0403601671258547E-3</v>
      </c>
      <c r="AS24" s="6">
        <v>9.8819183875307765E-3</v>
      </c>
      <c r="AT24" s="6">
        <v>9.3983592428386244E-3</v>
      </c>
      <c r="AU24" s="6">
        <v>8.6249228872417004E-3</v>
      </c>
      <c r="AV24" s="6">
        <v>7.5044339541327932E-3</v>
      </c>
      <c r="AW24" s="6">
        <v>1.038858660687908E-2</v>
      </c>
      <c r="AX24" s="6">
        <v>2.3306906524970302E-2</v>
      </c>
      <c r="AY24" s="6">
        <v>2.1514124148573524E-2</v>
      </c>
      <c r="AZ24" s="6">
        <v>1.2606537644499694E-2</v>
      </c>
      <c r="BA24" s="6">
        <v>3.1547402260854014E-2</v>
      </c>
      <c r="BB24" s="6">
        <v>1.2575128873266232E-2</v>
      </c>
      <c r="BC24" s="6">
        <v>8.2568146845923302E-3</v>
      </c>
      <c r="BD24" s="6">
        <v>3.8682271202328052E-3</v>
      </c>
      <c r="BE24" s="6">
        <v>9.818834683288204E-3</v>
      </c>
      <c r="BF24" s="6">
        <v>3.7889003997490893E-2</v>
      </c>
      <c r="BG24" s="6">
        <v>1.6648388442027429E-2</v>
      </c>
      <c r="BH24" s="6">
        <v>1.4634573126584449E-2</v>
      </c>
      <c r="BI24" s="6">
        <v>8.1897833764633856E-3</v>
      </c>
      <c r="BJ24" s="6">
        <v>4.4820124753256179E-3</v>
      </c>
      <c r="BK24" s="6">
        <v>1.1122639596697504E-2</v>
      </c>
      <c r="BL24" s="6">
        <v>7.6668321133407536E-3</v>
      </c>
      <c r="BM24" s="6">
        <v>5.38025801973647E-3</v>
      </c>
      <c r="BN24" s="6">
        <v>1.0839283109215459E-2</v>
      </c>
      <c r="BO24" s="6">
        <v>1.0538814467191909E-2</v>
      </c>
      <c r="BP24" s="6">
        <v>4.3495034629402367E-3</v>
      </c>
      <c r="BQ24" s="6">
        <v>1.6921766584568887E-3</v>
      </c>
      <c r="BR24" s="6">
        <v>9.3474190840532947E-3</v>
      </c>
      <c r="BS24" s="6">
        <v>4.715361773627717E-3</v>
      </c>
      <c r="BT24" s="6">
        <v>1.4121630094885202E-2</v>
      </c>
      <c r="BU24" s="6">
        <v>5.7922954207443641E-3</v>
      </c>
      <c r="BV24" s="6">
        <v>1.1210448508064245E-2</v>
      </c>
      <c r="BW24" s="6">
        <v>1.3933288895264965E-2</v>
      </c>
      <c r="BX24" s="6">
        <v>2.8021277132915842E-2</v>
      </c>
      <c r="BY24" s="6">
        <v>1.0473952046343904E-2</v>
      </c>
      <c r="BZ24" s="6">
        <v>9.6993455080889787E-3</v>
      </c>
      <c r="CA24" s="6">
        <v>1.0012560685932457E-2</v>
      </c>
      <c r="CB24" s="6">
        <v>1.222683007547014E-2</v>
      </c>
      <c r="CC24" s="6">
        <v>6.4720235022487846E-2</v>
      </c>
      <c r="CD24" s="6">
        <v>8.8466839168411249E-3</v>
      </c>
      <c r="CE24" s="6">
        <v>2.4325522498708944E-2</v>
      </c>
      <c r="CF24" s="6">
        <v>3.0574500076806337E-2</v>
      </c>
      <c r="CG24" s="6">
        <v>8.3183477507873874E-3</v>
      </c>
      <c r="CH24" s="6">
        <v>0.2980054021920302</v>
      </c>
      <c r="CI24" s="6">
        <v>2.8789052615826038E-2</v>
      </c>
      <c r="CJ24" s="6">
        <v>3.5746709999999999</v>
      </c>
      <c r="CK24" s="6">
        <v>1.7096499999999999</v>
      </c>
    </row>
    <row r="25" spans="2:89">
      <c r="B25" s="2" t="s">
        <v>20</v>
      </c>
      <c r="C25" s="1" t="s">
        <v>104</v>
      </c>
      <c r="D25" s="6">
        <v>2.3137631797603322E-2</v>
      </c>
      <c r="E25" s="6">
        <v>1.8931151718635932E-2</v>
      </c>
      <c r="F25" s="6">
        <v>0.11397560073035717</v>
      </c>
      <c r="G25" s="6">
        <v>5.1027334631141945E-3</v>
      </c>
      <c r="H25" s="6">
        <v>6.2573377603770564E-3</v>
      </c>
      <c r="I25" s="6">
        <v>4.3736441627957269E-3</v>
      </c>
      <c r="J25" s="6">
        <v>5.6352806617297078E-3</v>
      </c>
      <c r="K25" s="6">
        <v>0</v>
      </c>
      <c r="L25" s="6">
        <v>0</v>
      </c>
      <c r="M25" s="6">
        <v>2.8287512226284117E-2</v>
      </c>
      <c r="N25" s="6">
        <v>3.6347710020522783E-2</v>
      </c>
      <c r="O25" s="6">
        <v>2.4995111536611749E-2</v>
      </c>
      <c r="P25" s="6">
        <v>1.9848126286022647E-2</v>
      </c>
      <c r="Q25" s="6">
        <v>1.6768904497493763E-2</v>
      </c>
      <c r="R25" s="6">
        <v>1.8470901221980047E-2</v>
      </c>
      <c r="S25" s="6">
        <v>6.1968296758070137E-3</v>
      </c>
      <c r="T25" s="6">
        <v>3.1934716477608052E-2</v>
      </c>
      <c r="U25" s="6">
        <v>1.1249630286967753E-2</v>
      </c>
      <c r="V25" s="6">
        <v>1.0118428462853637</v>
      </c>
      <c r="W25" s="6">
        <v>8.0250694457152903E-3</v>
      </c>
      <c r="X25" s="6">
        <v>2.4018503861860507E-2</v>
      </c>
      <c r="Y25" s="6">
        <v>4.6432571317264271E-3</v>
      </c>
      <c r="Z25" s="6">
        <v>4.1521467075730676E-3</v>
      </c>
      <c r="AA25" s="6">
        <v>4.477802114972289E-3</v>
      </c>
      <c r="AB25" s="6">
        <v>8.0950237778137785E-3</v>
      </c>
      <c r="AC25" s="6">
        <v>3.5517236585174021E-2</v>
      </c>
      <c r="AD25" s="6">
        <v>7.7610490465195709E-4</v>
      </c>
      <c r="AE25" s="6">
        <v>3.6064902586151614E-3</v>
      </c>
      <c r="AF25" s="6">
        <v>8.2881907773685211E-3</v>
      </c>
      <c r="AG25" s="6">
        <v>1.6601514636978957E-2</v>
      </c>
      <c r="AH25" s="6">
        <v>0.10736835920127988</v>
      </c>
      <c r="AI25" s="6">
        <v>4.0711642428368756E-2</v>
      </c>
      <c r="AJ25" s="6">
        <v>4.9605949200624885E-3</v>
      </c>
      <c r="AK25" s="6">
        <v>3.4464153618514681E-2</v>
      </c>
      <c r="AL25" s="6">
        <v>5.0679452448739214E-3</v>
      </c>
      <c r="AM25" s="6">
        <v>2.4480994980640731E-3</v>
      </c>
      <c r="AN25" s="6">
        <v>1.7863987797815041E-3</v>
      </c>
      <c r="AO25" s="6">
        <v>2.7285031938322282E-3</v>
      </c>
      <c r="AP25" s="6">
        <v>2.5363965007844137E-3</v>
      </c>
      <c r="AQ25" s="6">
        <v>3.6625601462577924E-3</v>
      </c>
      <c r="AR25" s="6">
        <v>4.6476167888428628E-3</v>
      </c>
      <c r="AS25" s="6">
        <v>1.0413395469210232E-2</v>
      </c>
      <c r="AT25" s="6">
        <v>5.556572237416393E-3</v>
      </c>
      <c r="AU25" s="6">
        <v>4.942947785099603E-3</v>
      </c>
      <c r="AV25" s="6">
        <v>4.5768613146386005E-3</v>
      </c>
      <c r="AW25" s="6">
        <v>5.320604434491746E-3</v>
      </c>
      <c r="AX25" s="6">
        <v>2.1905135644496039E-2</v>
      </c>
      <c r="AY25" s="6">
        <v>1.1543393102575917E-2</v>
      </c>
      <c r="AZ25" s="6">
        <v>1.0818543451914953E-2</v>
      </c>
      <c r="BA25" s="6">
        <v>2.1597620560250247E-2</v>
      </c>
      <c r="BB25" s="6">
        <v>7.1354131021964078E-3</v>
      </c>
      <c r="BC25" s="6">
        <v>6.8423317293967948E-3</v>
      </c>
      <c r="BD25" s="6">
        <v>2.3174362994199831E-3</v>
      </c>
      <c r="BE25" s="6">
        <v>1.0567349500747041E-2</v>
      </c>
      <c r="BF25" s="6">
        <v>4.0392478592825513E-2</v>
      </c>
      <c r="BG25" s="6">
        <v>6.0802416960461523E-3</v>
      </c>
      <c r="BH25" s="6">
        <v>7.5270463990481373E-3</v>
      </c>
      <c r="BI25" s="6">
        <v>4.3324561153286712E-3</v>
      </c>
      <c r="BJ25" s="6">
        <v>2.0313494342675039E-3</v>
      </c>
      <c r="BK25" s="6">
        <v>6.4559325475663232E-3</v>
      </c>
      <c r="BL25" s="6">
        <v>4.1401165835109124E-3</v>
      </c>
      <c r="BM25" s="6">
        <v>5.327157606038589E-3</v>
      </c>
      <c r="BN25" s="6">
        <v>1.3520063564309195E-2</v>
      </c>
      <c r="BO25" s="6">
        <v>4.2535648915558947E-3</v>
      </c>
      <c r="BP25" s="6">
        <v>2.7421077730997831E-3</v>
      </c>
      <c r="BQ25" s="6">
        <v>7.9288711115081071E-4</v>
      </c>
      <c r="BR25" s="6">
        <v>5.3476948204887057E-3</v>
      </c>
      <c r="BS25" s="6">
        <v>3.1269729094729618E-3</v>
      </c>
      <c r="BT25" s="6">
        <v>7.8141987650889987E-3</v>
      </c>
      <c r="BU25" s="6">
        <v>4.1401063764831504E-3</v>
      </c>
      <c r="BV25" s="6">
        <v>8.7780142361844286E-3</v>
      </c>
      <c r="BW25" s="6">
        <v>1.8142724197840805E-2</v>
      </c>
      <c r="BX25" s="6">
        <v>2.4644972670794182E-2</v>
      </c>
      <c r="BY25" s="6">
        <v>5.1739558055919248E-3</v>
      </c>
      <c r="BZ25" s="6">
        <v>5.0476068661816842E-3</v>
      </c>
      <c r="CA25" s="6">
        <v>3.6783455650728886E-3</v>
      </c>
      <c r="CB25" s="6">
        <v>5.0401313741416888E-3</v>
      </c>
      <c r="CC25" s="6">
        <v>1.7715606551586233E-2</v>
      </c>
      <c r="CD25" s="6">
        <v>8.7119036121886574E-3</v>
      </c>
      <c r="CE25" s="6">
        <v>7.5956665154272808E-3</v>
      </c>
      <c r="CF25" s="6">
        <v>8.3621793231272289E-3</v>
      </c>
      <c r="CG25" s="6">
        <v>7.7191248485996046E-3</v>
      </c>
      <c r="CH25" s="6">
        <v>0.37953245750354198</v>
      </c>
      <c r="CI25" s="6">
        <v>1.3757648796621915E-2</v>
      </c>
      <c r="CJ25" s="6">
        <v>2.4674019999999999</v>
      </c>
      <c r="CK25" s="6">
        <v>1.1800790000000001</v>
      </c>
    </row>
    <row r="26" spans="2:89">
      <c r="B26" s="2" t="s">
        <v>21</v>
      </c>
      <c r="C26" s="1" t="s">
        <v>105</v>
      </c>
      <c r="D26" s="6">
        <v>8.3558459274611606E-3</v>
      </c>
      <c r="E26" s="6">
        <v>1.1063367394966854E-2</v>
      </c>
      <c r="F26" s="6">
        <v>2.781424927508816E-2</v>
      </c>
      <c r="G26" s="6">
        <v>5.8851974932460525E-3</v>
      </c>
      <c r="H26" s="6">
        <v>6.6440428875541805E-3</v>
      </c>
      <c r="I26" s="6">
        <v>1.152035877924527E-2</v>
      </c>
      <c r="J26" s="6">
        <v>2.1567742225909479E-2</v>
      </c>
      <c r="K26" s="6">
        <v>0</v>
      </c>
      <c r="L26" s="6">
        <v>0</v>
      </c>
      <c r="M26" s="6">
        <v>1.5244670299016784E-2</v>
      </c>
      <c r="N26" s="6">
        <v>1.2033213819468411E-2</v>
      </c>
      <c r="O26" s="6">
        <v>1.3858292907092177E-2</v>
      </c>
      <c r="P26" s="6">
        <v>7.3084241854846632E-3</v>
      </c>
      <c r="Q26" s="6">
        <v>1.1944671177060452E-2</v>
      </c>
      <c r="R26" s="6">
        <v>1.1921811239719655E-2</v>
      </c>
      <c r="S26" s="6">
        <v>9.2963476121020652E-3</v>
      </c>
      <c r="T26" s="6">
        <v>1.5962700565540836E-2</v>
      </c>
      <c r="U26" s="6">
        <v>9.9138395477531976E-3</v>
      </c>
      <c r="V26" s="6">
        <v>8.8005987655308301E-2</v>
      </c>
      <c r="W26" s="6">
        <v>1.1058652261356676</v>
      </c>
      <c r="X26" s="6">
        <v>2.3174204430124044E-2</v>
      </c>
      <c r="Y26" s="6">
        <v>1.5237630582541876E-2</v>
      </c>
      <c r="Z26" s="6">
        <v>9.7752527380998988E-3</v>
      </c>
      <c r="AA26" s="6">
        <v>1.1576449118062646E-2</v>
      </c>
      <c r="AB26" s="6">
        <v>1.0674593440221461E-2</v>
      </c>
      <c r="AC26" s="6">
        <v>2.7250264411732554E-2</v>
      </c>
      <c r="AD26" s="6">
        <v>2.7546468898036829E-3</v>
      </c>
      <c r="AE26" s="6">
        <v>9.7785904353730226E-3</v>
      </c>
      <c r="AF26" s="6">
        <v>1.2550179104720572E-2</v>
      </c>
      <c r="AG26" s="6">
        <v>2.0554829252158006E-2</v>
      </c>
      <c r="AH26" s="6">
        <v>2.5077664920287634E-2</v>
      </c>
      <c r="AI26" s="6">
        <v>2.3336012467088975E-2</v>
      </c>
      <c r="AJ26" s="6">
        <v>1.6884650714302556E-2</v>
      </c>
      <c r="AK26" s="6">
        <v>1.3758258705509332E-2</v>
      </c>
      <c r="AL26" s="6">
        <v>1.6036394066685201E-2</v>
      </c>
      <c r="AM26" s="6">
        <v>1.0018109963102541E-2</v>
      </c>
      <c r="AN26" s="6">
        <v>6.8109688325590431E-3</v>
      </c>
      <c r="AO26" s="6">
        <v>8.6640138700475391E-3</v>
      </c>
      <c r="AP26" s="6">
        <v>9.6533219013789431E-3</v>
      </c>
      <c r="AQ26" s="6">
        <v>1.3762848323641072E-2</v>
      </c>
      <c r="AR26" s="6">
        <v>1.6519596783517328E-2</v>
      </c>
      <c r="AS26" s="6">
        <v>1.5459182362348688E-2</v>
      </c>
      <c r="AT26" s="6">
        <v>1.9046977479467722E-2</v>
      </c>
      <c r="AU26" s="6">
        <v>1.6965279187695609E-2</v>
      </c>
      <c r="AV26" s="6">
        <v>1.2290456658634734E-2</v>
      </c>
      <c r="AW26" s="6">
        <v>2.3646372710954537E-2</v>
      </c>
      <c r="AX26" s="6">
        <v>3.0018863173370366E-2</v>
      </c>
      <c r="AY26" s="6">
        <v>3.6923256724286799E-2</v>
      </c>
      <c r="AZ26" s="6">
        <v>2.1150025962689764E-2</v>
      </c>
      <c r="BA26" s="6">
        <v>2.4294953421893261E-2</v>
      </c>
      <c r="BB26" s="6">
        <v>2.3392122841197432E-2</v>
      </c>
      <c r="BC26" s="6">
        <v>1.3409822255298035E-2</v>
      </c>
      <c r="BD26" s="6">
        <v>7.6834660219819691E-3</v>
      </c>
      <c r="BE26" s="6">
        <v>1.5233444732874002E-2</v>
      </c>
      <c r="BF26" s="6">
        <v>1.4631122224057321E-2</v>
      </c>
      <c r="BG26" s="6">
        <v>1.5288380231758686E-2</v>
      </c>
      <c r="BH26" s="6">
        <v>1.4790955524185466E-2</v>
      </c>
      <c r="BI26" s="6">
        <v>1.747170362995018E-2</v>
      </c>
      <c r="BJ26" s="6">
        <v>1.0668853499197693E-2</v>
      </c>
      <c r="BK26" s="6">
        <v>2.5649944725567364E-2</v>
      </c>
      <c r="BL26" s="6">
        <v>1.6948635528431063E-2</v>
      </c>
      <c r="BM26" s="6">
        <v>7.5950016807980782E-3</v>
      </c>
      <c r="BN26" s="6">
        <v>1.5969516542511445E-2</v>
      </c>
      <c r="BO26" s="6">
        <v>3.0423729427649527E-2</v>
      </c>
      <c r="BP26" s="6">
        <v>8.4132080738083311E-3</v>
      </c>
      <c r="BQ26" s="6">
        <v>2.8208032132003018E-3</v>
      </c>
      <c r="BR26" s="6">
        <v>2.0813839343573615E-2</v>
      </c>
      <c r="BS26" s="6">
        <v>9.0540846203508562E-3</v>
      </c>
      <c r="BT26" s="6">
        <v>3.0111884256400861E-2</v>
      </c>
      <c r="BU26" s="6">
        <v>9.7782775353852762E-3</v>
      </c>
      <c r="BV26" s="6">
        <v>1.3732801587306385E-2</v>
      </c>
      <c r="BW26" s="6">
        <v>1.2326082192553448E-2</v>
      </c>
      <c r="BX26" s="6">
        <v>2.4153078542108575E-2</v>
      </c>
      <c r="BY26" s="6">
        <v>2.8563205308455755E-2</v>
      </c>
      <c r="BZ26" s="6">
        <v>2.5154681682492148E-2</v>
      </c>
      <c r="CA26" s="6">
        <v>3.0013403169809431E-2</v>
      </c>
      <c r="CB26" s="6">
        <v>2.5891832262485374E-2</v>
      </c>
      <c r="CC26" s="6">
        <v>0.19784455254918856</v>
      </c>
      <c r="CD26" s="6">
        <v>1.5607531716300268E-2</v>
      </c>
      <c r="CE26" s="6">
        <v>7.8613895427927252E-2</v>
      </c>
      <c r="CF26" s="6">
        <v>8.1095794064596813E-2</v>
      </c>
      <c r="CG26" s="6">
        <v>1.37943149700705E-2</v>
      </c>
      <c r="CH26" s="6">
        <v>4.2474168771310175E-2</v>
      </c>
      <c r="CI26" s="6">
        <v>4.198794731919904E-2</v>
      </c>
      <c r="CJ26" s="6">
        <v>2.8392520000000001</v>
      </c>
      <c r="CK26" s="6">
        <v>1.357923</v>
      </c>
    </row>
    <row r="27" spans="2:89">
      <c r="B27" s="2" t="s">
        <v>22</v>
      </c>
      <c r="C27" s="1" t="s">
        <v>106</v>
      </c>
      <c r="D27" s="6">
        <v>4.1994446008308116E-2</v>
      </c>
      <c r="E27" s="6">
        <v>1.7288727566535725E-2</v>
      </c>
      <c r="F27" s="6">
        <v>1.2117126911429845E-2</v>
      </c>
      <c r="G27" s="6">
        <v>1.2057589689400804E-2</v>
      </c>
      <c r="H27" s="6">
        <v>2.1708891674667046E-3</v>
      </c>
      <c r="I27" s="6">
        <v>3.0932311468122385E-4</v>
      </c>
      <c r="J27" s="6">
        <v>2.2120412552450983E-4</v>
      </c>
      <c r="K27" s="6">
        <v>0</v>
      </c>
      <c r="L27" s="6">
        <v>0</v>
      </c>
      <c r="M27" s="6">
        <v>1.5831730708596888E-2</v>
      </c>
      <c r="N27" s="6">
        <v>4.0975526007564975E-3</v>
      </c>
      <c r="O27" s="6">
        <v>2.5631417540887026E-2</v>
      </c>
      <c r="P27" s="6">
        <v>4.8081669527235051E-3</v>
      </c>
      <c r="Q27" s="6">
        <v>5.8886377355133572E-3</v>
      </c>
      <c r="R27" s="6">
        <v>2.2892597101167159E-3</v>
      </c>
      <c r="S27" s="6">
        <v>4.8642108769735796E-3</v>
      </c>
      <c r="T27" s="6">
        <v>1.3052900689856533E-3</v>
      </c>
      <c r="U27" s="6">
        <v>1.3166189299381025E-3</v>
      </c>
      <c r="V27" s="6">
        <v>9.9107094753460431E-4</v>
      </c>
      <c r="W27" s="6">
        <v>4.5467833177954088E-4</v>
      </c>
      <c r="X27" s="6">
        <v>1.3525723192469121</v>
      </c>
      <c r="Y27" s="6">
        <v>1.2382085597193154E-2</v>
      </c>
      <c r="Z27" s="6">
        <v>1.7592393784595553E-2</v>
      </c>
      <c r="AA27" s="6">
        <v>9.3862958559944205E-3</v>
      </c>
      <c r="AB27" s="6">
        <v>5.5559260895842984E-3</v>
      </c>
      <c r="AC27" s="6">
        <v>3.1830995444866242E-3</v>
      </c>
      <c r="AD27" s="6">
        <v>3.2919507420375636E-5</v>
      </c>
      <c r="AE27" s="6">
        <v>2.6777433198786323E-4</v>
      </c>
      <c r="AF27" s="6">
        <v>2.9153350756902542E-3</v>
      </c>
      <c r="AG27" s="6">
        <v>5.0293322548865364E-3</v>
      </c>
      <c r="AH27" s="6">
        <v>1.6525637525643421E-3</v>
      </c>
      <c r="AI27" s="6">
        <v>1.1668336227943505E-3</v>
      </c>
      <c r="AJ27" s="6">
        <v>1.9983363800075591E-4</v>
      </c>
      <c r="AK27" s="6">
        <v>3.3299628103375953E-4</v>
      </c>
      <c r="AL27" s="6">
        <v>1.0542878018421826E-3</v>
      </c>
      <c r="AM27" s="6">
        <v>-6.0759765710436113E-4</v>
      </c>
      <c r="AN27" s="6">
        <v>-2.5402158027261663E-4</v>
      </c>
      <c r="AO27" s="6">
        <v>-3.639369326404751E-5</v>
      </c>
      <c r="AP27" s="6">
        <v>3.4077906139700091E-4</v>
      </c>
      <c r="AQ27" s="6">
        <v>3.3539135095800191E-4</v>
      </c>
      <c r="AR27" s="6">
        <v>2.3066835333598263E-4</v>
      </c>
      <c r="AS27" s="6">
        <v>1.3574323153231732E-4</v>
      </c>
      <c r="AT27" s="6">
        <v>1.8716505025319157E-4</v>
      </c>
      <c r="AU27" s="6">
        <v>4.2208086241060167E-4</v>
      </c>
      <c r="AV27" s="6">
        <v>1.3316766643674415E-4</v>
      </c>
      <c r="AW27" s="6">
        <v>4.4827602573433654E-4</v>
      </c>
      <c r="AX27" s="6">
        <v>7.6029967463353153E-4</v>
      </c>
      <c r="AY27" s="6">
        <v>7.959093840607677E-4</v>
      </c>
      <c r="AZ27" s="6">
        <v>4.2600334336430183E-4</v>
      </c>
      <c r="BA27" s="6">
        <v>8.83587068063234E-4</v>
      </c>
      <c r="BB27" s="6">
        <v>6.5640576258030076E-4</v>
      </c>
      <c r="BC27" s="6">
        <v>4.4245369595074022E-4</v>
      </c>
      <c r="BD27" s="6">
        <v>2.5061742744143556E-4</v>
      </c>
      <c r="BE27" s="6">
        <v>3.3306748781384638E-4</v>
      </c>
      <c r="BF27" s="6">
        <v>1.6802322410908548E-3</v>
      </c>
      <c r="BG27" s="6">
        <v>6.6191152676575282E-4</v>
      </c>
      <c r="BH27" s="6">
        <v>5.8497580297914048E-4</v>
      </c>
      <c r="BI27" s="6">
        <v>7.2389186846854821E-4</v>
      </c>
      <c r="BJ27" s="6">
        <v>1.7782930890279883E-4</v>
      </c>
      <c r="BK27" s="6">
        <v>-8.4303502525821329E-6</v>
      </c>
      <c r="BL27" s="6">
        <v>3.6404202553438821E-4</v>
      </c>
      <c r="BM27" s="6">
        <v>1.668060936740359E-4</v>
      </c>
      <c r="BN27" s="6">
        <v>1.2501880199042271E-4</v>
      </c>
      <c r="BO27" s="6">
        <v>9.8731529224221115E-5</v>
      </c>
      <c r="BP27" s="6">
        <v>6.7540664953872245E-5</v>
      </c>
      <c r="BQ27" s="6">
        <v>5.1666368330665938E-5</v>
      </c>
      <c r="BR27" s="6">
        <v>2.5430516811379711E-4</v>
      </c>
      <c r="BS27" s="6">
        <v>6.8359481659056648E-5</v>
      </c>
      <c r="BT27" s="6">
        <v>1.7842658416243804E-4</v>
      </c>
      <c r="BU27" s="6">
        <v>1.4322496995944686E-4</v>
      </c>
      <c r="BV27" s="6">
        <v>1.3499025795621979E-4</v>
      </c>
      <c r="BW27" s="6">
        <v>1.5551100829269855E-4</v>
      </c>
      <c r="BX27" s="6">
        <v>3.09444608976695E-4</v>
      </c>
      <c r="BY27" s="6">
        <v>1.0539315306006511E-4</v>
      </c>
      <c r="BZ27" s="6">
        <v>3.6830839936266606E-4</v>
      </c>
      <c r="CA27" s="6">
        <v>1.1145558302867706E-4</v>
      </c>
      <c r="CB27" s="6">
        <v>1.2920956654136138E-4</v>
      </c>
      <c r="CC27" s="6">
        <v>6.1305994662460487E-4</v>
      </c>
      <c r="CD27" s="6">
        <v>9.15427234410188E-4</v>
      </c>
      <c r="CE27" s="6">
        <v>2.3172701175639695E-4</v>
      </c>
      <c r="CF27" s="6">
        <v>3.8416953260264831E-4</v>
      </c>
      <c r="CG27" s="6">
        <v>1.7089307116529878E-3</v>
      </c>
      <c r="CH27" s="6">
        <v>1.2404105951852415E-3</v>
      </c>
      <c r="CI27" s="6">
        <v>2.6900352731852426E-3</v>
      </c>
      <c r="CJ27" s="6">
        <v>1.5872820000000001</v>
      </c>
      <c r="CK27" s="6">
        <v>0.75914599999999999</v>
      </c>
    </row>
    <row r="28" spans="2:89">
      <c r="B28" s="2" t="s">
        <v>23</v>
      </c>
      <c r="C28" s="1" t="s">
        <v>215</v>
      </c>
      <c r="D28" s="6">
        <v>1.0407534128844795E-2</v>
      </c>
      <c r="E28" s="6">
        <v>5.9050953243484187E-3</v>
      </c>
      <c r="F28" s="6">
        <v>9.2345065213014794E-3</v>
      </c>
      <c r="G28" s="6">
        <v>4.454750308277247E-3</v>
      </c>
      <c r="H28" s="6">
        <v>4.2589118334312578E-3</v>
      </c>
      <c r="I28" s="6">
        <v>2.7694309778346074E-3</v>
      </c>
      <c r="J28" s="6">
        <v>2.287589930068978E-3</v>
      </c>
      <c r="K28" s="6">
        <v>0</v>
      </c>
      <c r="L28" s="6">
        <v>0</v>
      </c>
      <c r="M28" s="6">
        <v>9.8991556994148123E-3</v>
      </c>
      <c r="N28" s="6">
        <v>8.0574658397256499E-3</v>
      </c>
      <c r="O28" s="6">
        <v>8.5983450199254435E-3</v>
      </c>
      <c r="P28" s="6">
        <v>3.0369523895847211E-3</v>
      </c>
      <c r="Q28" s="6">
        <v>1.8066508595229996E-2</v>
      </c>
      <c r="R28" s="6">
        <v>7.7506323391808452E-3</v>
      </c>
      <c r="S28" s="6">
        <v>4.0798996145007174E-3</v>
      </c>
      <c r="T28" s="6">
        <v>6.7859368702809023E-3</v>
      </c>
      <c r="U28" s="6">
        <v>2.779585903659729E-2</v>
      </c>
      <c r="V28" s="6">
        <v>3.873398685683245E-2</v>
      </c>
      <c r="W28" s="6">
        <v>7.6592269036162737E-3</v>
      </c>
      <c r="X28" s="6">
        <v>0.21573999748998166</v>
      </c>
      <c r="Y28" s="6">
        <v>1.1157181014042277</v>
      </c>
      <c r="Z28" s="6">
        <v>6.4983483176958692E-2</v>
      </c>
      <c r="AA28" s="6">
        <v>4.4404789099610299E-2</v>
      </c>
      <c r="AB28" s="6">
        <v>6.6544385984705259E-2</v>
      </c>
      <c r="AC28" s="6">
        <v>4.8782623036501237E-2</v>
      </c>
      <c r="AD28" s="6">
        <v>2.6473818054794583E-4</v>
      </c>
      <c r="AE28" s="6">
        <v>2.1848321929547896E-3</v>
      </c>
      <c r="AF28" s="6">
        <v>2.2370184144109063E-2</v>
      </c>
      <c r="AG28" s="6">
        <v>5.4814031937148962E-2</v>
      </c>
      <c r="AH28" s="6">
        <v>1.3099735295331696E-2</v>
      </c>
      <c r="AI28" s="6">
        <v>7.3903540263289588E-2</v>
      </c>
      <c r="AJ28" s="6">
        <v>2.7757309844349399E-3</v>
      </c>
      <c r="AK28" s="6">
        <v>8.9151876917219E-3</v>
      </c>
      <c r="AL28" s="6">
        <v>6.8430729717436529E-3</v>
      </c>
      <c r="AM28" s="6">
        <v>1.9527299093921244E-2</v>
      </c>
      <c r="AN28" s="6">
        <v>1.0334426233439402E-2</v>
      </c>
      <c r="AO28" s="6">
        <v>6.8929791674013025E-3</v>
      </c>
      <c r="AP28" s="6">
        <v>2.0703131348960329E-2</v>
      </c>
      <c r="AQ28" s="6">
        <v>1.0095016714025934E-2</v>
      </c>
      <c r="AR28" s="6">
        <v>7.5027333686850184E-3</v>
      </c>
      <c r="AS28" s="6">
        <v>6.057008457691174E-3</v>
      </c>
      <c r="AT28" s="6">
        <v>4.0136362697805886E-3</v>
      </c>
      <c r="AU28" s="6">
        <v>6.3786195719068234E-3</v>
      </c>
      <c r="AV28" s="6">
        <v>3.6682869672486989E-3</v>
      </c>
      <c r="AW28" s="6">
        <v>1.2017211981691049E-2</v>
      </c>
      <c r="AX28" s="6">
        <v>9.0965778832757284E-3</v>
      </c>
      <c r="AY28" s="6">
        <v>1.3688265296688311E-2</v>
      </c>
      <c r="AZ28" s="6">
        <v>5.4299353643197336E-3</v>
      </c>
      <c r="BA28" s="6">
        <v>1.0203644683769265E-2</v>
      </c>
      <c r="BB28" s="6">
        <v>7.1272435417056128E-3</v>
      </c>
      <c r="BC28" s="6">
        <v>7.1594005086754653E-3</v>
      </c>
      <c r="BD28" s="6">
        <v>5.7727659109169573E-3</v>
      </c>
      <c r="BE28" s="6">
        <v>3.4905731976439245E-3</v>
      </c>
      <c r="BF28" s="6">
        <v>1.1726014784235383E-2</v>
      </c>
      <c r="BG28" s="6">
        <v>4.110831281095512E-3</v>
      </c>
      <c r="BH28" s="6">
        <v>5.0482414305644489E-3</v>
      </c>
      <c r="BI28" s="6">
        <v>3.9704533788126528E-3</v>
      </c>
      <c r="BJ28" s="6">
        <v>7.7409813262346568E-4</v>
      </c>
      <c r="BK28" s="6">
        <v>1.5622500178377496E-3</v>
      </c>
      <c r="BL28" s="6">
        <v>1.1714105743814807E-2</v>
      </c>
      <c r="BM28" s="6">
        <v>7.1186329963071927E-3</v>
      </c>
      <c r="BN28" s="6">
        <v>1.3771047868837011E-3</v>
      </c>
      <c r="BO28" s="6">
        <v>9.884009015310787E-4</v>
      </c>
      <c r="BP28" s="6">
        <v>6.7503847890642969E-4</v>
      </c>
      <c r="BQ28" s="6">
        <v>4.4299783944895857E-4</v>
      </c>
      <c r="BR28" s="6">
        <v>2.5148208969954459E-3</v>
      </c>
      <c r="BS28" s="6">
        <v>7.127170983631505E-4</v>
      </c>
      <c r="BT28" s="6">
        <v>2.0909799255573146E-3</v>
      </c>
      <c r="BU28" s="6">
        <v>1.388713575408331E-3</v>
      </c>
      <c r="BV28" s="6">
        <v>1.2885694849526675E-3</v>
      </c>
      <c r="BW28" s="6">
        <v>2.151616638875985E-3</v>
      </c>
      <c r="BX28" s="6">
        <v>2.6788164977987676E-3</v>
      </c>
      <c r="BY28" s="6">
        <v>1.0667190349048688E-3</v>
      </c>
      <c r="BZ28" s="6">
        <v>2.333458340764827E-3</v>
      </c>
      <c r="CA28" s="6">
        <v>1.3692196760231991E-3</v>
      </c>
      <c r="CB28" s="6">
        <v>1.156412433006705E-3</v>
      </c>
      <c r="CC28" s="6">
        <v>5.7676785831710592E-3</v>
      </c>
      <c r="CD28" s="6">
        <v>7.4714746139637666E-3</v>
      </c>
      <c r="CE28" s="6">
        <v>2.2335700030906088E-3</v>
      </c>
      <c r="CF28" s="6">
        <v>5.1384389477010005E-3</v>
      </c>
      <c r="CG28" s="6">
        <v>2.3754928853987976E-3</v>
      </c>
      <c r="CH28" s="6">
        <v>2.3756766719595018E-2</v>
      </c>
      <c r="CI28" s="6">
        <v>1.019418918085597E-2</v>
      </c>
      <c r="CJ28" s="6">
        <v>2.2154829999999999</v>
      </c>
      <c r="CK28" s="6">
        <v>1.0595939999999999</v>
      </c>
    </row>
    <row r="29" spans="2:89">
      <c r="B29" s="2" t="s">
        <v>24</v>
      </c>
      <c r="C29" s="1" t="s">
        <v>216</v>
      </c>
      <c r="D29" s="6">
        <v>9.2641461138369737E-3</v>
      </c>
      <c r="E29" s="6">
        <v>8.5815747878464042E-3</v>
      </c>
      <c r="F29" s="6">
        <v>1.0901479012468096E-2</v>
      </c>
      <c r="G29" s="6">
        <v>4.9392307412628777E-3</v>
      </c>
      <c r="H29" s="6">
        <v>6.5869942980985056E-3</v>
      </c>
      <c r="I29" s="6">
        <v>8.2274359061179844E-3</v>
      </c>
      <c r="J29" s="6">
        <v>5.3808879895281183E-3</v>
      </c>
      <c r="K29" s="6">
        <v>0</v>
      </c>
      <c r="L29" s="6">
        <v>0</v>
      </c>
      <c r="M29" s="6">
        <v>1.7407491591226433E-2</v>
      </c>
      <c r="N29" s="6">
        <v>2.8540061007618966E-2</v>
      </c>
      <c r="O29" s="6">
        <v>1.3875300687513307E-2</v>
      </c>
      <c r="P29" s="6">
        <v>4.5069173253708033E-3</v>
      </c>
      <c r="Q29" s="6">
        <v>3.0223504764263068E-2</v>
      </c>
      <c r="R29" s="6">
        <v>1.531015342345203E-2</v>
      </c>
      <c r="S29" s="6">
        <v>7.3157021207114039E-3</v>
      </c>
      <c r="T29" s="6">
        <v>1.4736299664851325E-2</v>
      </c>
      <c r="U29" s="6">
        <v>1.9126715786891145E-2</v>
      </c>
      <c r="V29" s="6">
        <v>2.2675149914375109E-2</v>
      </c>
      <c r="W29" s="6">
        <v>1.0211190439123888E-2</v>
      </c>
      <c r="X29" s="6">
        <v>2.3713556067209585E-2</v>
      </c>
      <c r="Y29" s="6">
        <v>4.730485263829743E-2</v>
      </c>
      <c r="Z29" s="6">
        <v>1.402587554932075</v>
      </c>
      <c r="AA29" s="6">
        <v>0.60903306358342746</v>
      </c>
      <c r="AB29" s="6">
        <v>0.10836378854634734</v>
      </c>
      <c r="AC29" s="6">
        <v>0.11293763233300677</v>
      </c>
      <c r="AD29" s="6">
        <v>1.5529085006511058E-3</v>
      </c>
      <c r="AE29" s="6">
        <v>7.8196304401773418E-3</v>
      </c>
      <c r="AF29" s="6">
        <v>0.18513109119815929</v>
      </c>
      <c r="AG29" s="6">
        <v>0.19410044414750277</v>
      </c>
      <c r="AH29" s="6">
        <v>5.2970190933691035E-2</v>
      </c>
      <c r="AI29" s="6">
        <v>1.7037862027576841E-2</v>
      </c>
      <c r="AJ29" s="6">
        <v>5.3957288147043619E-3</v>
      </c>
      <c r="AK29" s="6">
        <v>4.8038094404100661E-3</v>
      </c>
      <c r="AL29" s="6">
        <v>6.2814608286737572E-2</v>
      </c>
      <c r="AM29" s="6">
        <v>5.1198299359232376E-3</v>
      </c>
      <c r="AN29" s="6">
        <v>3.1253529791716492E-3</v>
      </c>
      <c r="AO29" s="6">
        <v>3.7945859536838446E-3</v>
      </c>
      <c r="AP29" s="6">
        <v>3.9011626015895938E-3</v>
      </c>
      <c r="AQ29" s="6">
        <v>6.9139769501444003E-3</v>
      </c>
      <c r="AR29" s="6">
        <v>6.9236289367061409E-3</v>
      </c>
      <c r="AS29" s="6">
        <v>5.6546265954744114E-3</v>
      </c>
      <c r="AT29" s="6">
        <v>7.3254811359956028E-3</v>
      </c>
      <c r="AU29" s="6">
        <v>1.5159961690983149E-2</v>
      </c>
      <c r="AV29" s="6">
        <v>4.0015941057772461E-3</v>
      </c>
      <c r="AW29" s="6">
        <v>1.2359274584380964E-2</v>
      </c>
      <c r="AX29" s="6">
        <v>3.6829927458496094E-2</v>
      </c>
      <c r="AY29" s="6">
        <v>3.3835579687374127E-2</v>
      </c>
      <c r="AZ29" s="6">
        <v>1.8990159088994402E-2</v>
      </c>
      <c r="BA29" s="6">
        <v>4.4677286756425169E-2</v>
      </c>
      <c r="BB29" s="6">
        <v>2.7744561730273898E-2</v>
      </c>
      <c r="BC29" s="6">
        <v>1.6507684271821085E-2</v>
      </c>
      <c r="BD29" s="6">
        <v>7.7860753410373988E-3</v>
      </c>
      <c r="BE29" s="6">
        <v>1.3501857604492712E-2</v>
      </c>
      <c r="BF29" s="6">
        <v>6.8511734494900778E-2</v>
      </c>
      <c r="BG29" s="6">
        <v>8.4613983535624226E-3</v>
      </c>
      <c r="BH29" s="6">
        <v>1.1828535598291331E-2</v>
      </c>
      <c r="BI29" s="6">
        <v>9.4840985192183834E-3</v>
      </c>
      <c r="BJ29" s="6">
        <v>1.9691052015932257E-3</v>
      </c>
      <c r="BK29" s="6">
        <v>5.998379963385145E-3</v>
      </c>
      <c r="BL29" s="6">
        <v>1.1867632139025653E-2</v>
      </c>
      <c r="BM29" s="6">
        <v>3.2364167028535564E-3</v>
      </c>
      <c r="BN29" s="6">
        <v>3.1784669486778264E-3</v>
      </c>
      <c r="BO29" s="6">
        <v>2.3173459481227337E-3</v>
      </c>
      <c r="BP29" s="6">
        <v>1.6049202468736592E-3</v>
      </c>
      <c r="BQ29" s="6">
        <v>1.104130551827263E-3</v>
      </c>
      <c r="BR29" s="6">
        <v>4.765461314105374E-3</v>
      </c>
      <c r="BS29" s="6">
        <v>1.7167777560228076E-3</v>
      </c>
      <c r="BT29" s="6">
        <v>5.202034339457976E-3</v>
      </c>
      <c r="BU29" s="6">
        <v>3.2267066267193845E-3</v>
      </c>
      <c r="BV29" s="6">
        <v>2.5493121579476699E-3</v>
      </c>
      <c r="BW29" s="6">
        <v>3.0669803689548727E-3</v>
      </c>
      <c r="BX29" s="6">
        <v>4.125091494539798E-3</v>
      </c>
      <c r="BY29" s="6">
        <v>2.4900950037207528E-3</v>
      </c>
      <c r="BZ29" s="6">
        <v>5.5911136225309955E-3</v>
      </c>
      <c r="CA29" s="6">
        <v>2.9333282185764753E-3</v>
      </c>
      <c r="CB29" s="6">
        <v>3.2480797918497607E-3</v>
      </c>
      <c r="CC29" s="6">
        <v>1.7710089944502516E-2</v>
      </c>
      <c r="CD29" s="6">
        <v>1.6606977994937121E-2</v>
      </c>
      <c r="CE29" s="6">
        <v>5.0693939686892826E-3</v>
      </c>
      <c r="CF29" s="6">
        <v>1.2711882262770676E-2</v>
      </c>
      <c r="CG29" s="6">
        <v>5.1619397541687118E-3</v>
      </c>
      <c r="CH29" s="6">
        <v>3.3743488815584977E-2</v>
      </c>
      <c r="CI29" s="6">
        <v>3.6314397621667827E-2</v>
      </c>
      <c r="CJ29" s="6">
        <v>3.6433249999999999</v>
      </c>
      <c r="CK29" s="6">
        <v>1.7424850000000001</v>
      </c>
    </row>
    <row r="30" spans="2:89">
      <c r="B30" s="2" t="s">
        <v>25</v>
      </c>
      <c r="C30" s="1" t="s">
        <v>109</v>
      </c>
      <c r="D30" s="6">
        <v>4.021490419111309E-3</v>
      </c>
      <c r="E30" s="6">
        <v>2.6932292577130945E-3</v>
      </c>
      <c r="F30" s="6">
        <v>2.8186902224593001E-3</v>
      </c>
      <c r="G30" s="6">
        <v>1.5676599405090594E-3</v>
      </c>
      <c r="H30" s="6">
        <v>3.2368327922254738E-3</v>
      </c>
      <c r="I30" s="6">
        <v>2.1284343883453214E-3</v>
      </c>
      <c r="J30" s="6">
        <v>1.9592094412926452E-3</v>
      </c>
      <c r="K30" s="6">
        <v>0</v>
      </c>
      <c r="L30" s="6">
        <v>0</v>
      </c>
      <c r="M30" s="6">
        <v>6.1650855195586321E-3</v>
      </c>
      <c r="N30" s="6">
        <v>3.0703017081088503E-3</v>
      </c>
      <c r="O30" s="6">
        <v>3.8791148396155463E-3</v>
      </c>
      <c r="P30" s="6">
        <v>1.760880488127589E-3</v>
      </c>
      <c r="Q30" s="6">
        <v>1.5644582422883409E-2</v>
      </c>
      <c r="R30" s="6">
        <v>8.4972556580692089E-3</v>
      </c>
      <c r="S30" s="6">
        <v>1.9890670913368202E-3</v>
      </c>
      <c r="T30" s="6">
        <v>9.7294525356005877E-3</v>
      </c>
      <c r="U30" s="6">
        <v>1.9440825406659885E-3</v>
      </c>
      <c r="V30" s="6">
        <v>5.8886649664224985E-3</v>
      </c>
      <c r="W30" s="6">
        <v>2.478523932302338E-3</v>
      </c>
      <c r="X30" s="6">
        <v>5.3906643630511879E-3</v>
      </c>
      <c r="Y30" s="6">
        <v>1.701525311440525E-3</v>
      </c>
      <c r="Z30" s="6">
        <v>1.0698680208802509E-3</v>
      </c>
      <c r="AA30" s="6">
        <v>1.0063781338347526</v>
      </c>
      <c r="AB30" s="6">
        <v>6.966307392178335E-2</v>
      </c>
      <c r="AC30" s="6">
        <v>1.8938907351541644E-2</v>
      </c>
      <c r="AD30" s="6">
        <v>5.8852806391694221E-4</v>
      </c>
      <c r="AE30" s="6">
        <v>1.4954586209681301E-3</v>
      </c>
      <c r="AF30" s="6">
        <v>0.22721311126942795</v>
      </c>
      <c r="AG30" s="6">
        <v>1.4179989539262524E-2</v>
      </c>
      <c r="AH30" s="6">
        <v>4.8228286855569062E-2</v>
      </c>
      <c r="AI30" s="6">
        <v>4.1996640851972517E-3</v>
      </c>
      <c r="AJ30" s="6">
        <v>1.4655994582039762E-3</v>
      </c>
      <c r="AK30" s="6">
        <v>1.0880231418984947E-3</v>
      </c>
      <c r="AL30" s="6">
        <v>2.0567800245643061E-3</v>
      </c>
      <c r="AM30" s="6">
        <v>1.1178881626054409E-3</v>
      </c>
      <c r="AN30" s="6">
        <v>7.3245122768224834E-4</v>
      </c>
      <c r="AO30" s="6">
        <v>9.6412046651060939E-4</v>
      </c>
      <c r="AP30" s="6">
        <v>8.4615884817895335E-4</v>
      </c>
      <c r="AQ30" s="6">
        <v>3.7170438077402945E-3</v>
      </c>
      <c r="AR30" s="6">
        <v>3.7633532632155588E-3</v>
      </c>
      <c r="AS30" s="6">
        <v>2.7329456010500904E-3</v>
      </c>
      <c r="AT30" s="6">
        <v>3.8718912819695642E-3</v>
      </c>
      <c r="AU30" s="6">
        <v>4.2036463904625444E-3</v>
      </c>
      <c r="AV30" s="6">
        <v>1.7980072522951732E-3</v>
      </c>
      <c r="AW30" s="6">
        <v>6.0524664874514024E-3</v>
      </c>
      <c r="AX30" s="6">
        <v>3.6068388150432243E-2</v>
      </c>
      <c r="AY30" s="6">
        <v>2.2928595804138582E-2</v>
      </c>
      <c r="AZ30" s="6">
        <v>2.0177354168292357E-2</v>
      </c>
      <c r="BA30" s="6">
        <v>4.3264455885537061E-2</v>
      </c>
      <c r="BB30" s="6">
        <v>1.8174657101811802E-2</v>
      </c>
      <c r="BC30" s="6">
        <v>1.476207238999329E-2</v>
      </c>
      <c r="BD30" s="6">
        <v>2.3211499020042358E-3</v>
      </c>
      <c r="BE30" s="6">
        <v>1.3306909987718246E-2</v>
      </c>
      <c r="BF30" s="6">
        <v>1.7908075394715839E-2</v>
      </c>
      <c r="BG30" s="6">
        <v>5.135809990954596E-3</v>
      </c>
      <c r="BH30" s="6">
        <v>7.9835887277510138E-3</v>
      </c>
      <c r="BI30" s="6">
        <v>4.4866897162470143E-3</v>
      </c>
      <c r="BJ30" s="6">
        <v>8.3288390908363441E-4</v>
      </c>
      <c r="BK30" s="6">
        <v>1.333495901027576E-3</v>
      </c>
      <c r="BL30" s="6">
        <v>1.1668256345562077E-2</v>
      </c>
      <c r="BM30" s="6">
        <v>9.7286744300013872E-4</v>
      </c>
      <c r="BN30" s="6">
        <v>2.0998872898087477E-3</v>
      </c>
      <c r="BO30" s="6">
        <v>1.0780133382011028E-3</v>
      </c>
      <c r="BP30" s="6">
        <v>8.5731853146893964E-4</v>
      </c>
      <c r="BQ30" s="6">
        <v>7.0500780136656437E-4</v>
      </c>
      <c r="BR30" s="6">
        <v>1.7236708461096635E-3</v>
      </c>
      <c r="BS30" s="6">
        <v>6.7845987334961807E-4</v>
      </c>
      <c r="BT30" s="6">
        <v>2.3732573955559002E-3</v>
      </c>
      <c r="BU30" s="6">
        <v>1.918222570813109E-3</v>
      </c>
      <c r="BV30" s="6">
        <v>1.3244371111802964E-3</v>
      </c>
      <c r="BW30" s="6">
        <v>1.4131868975516923E-3</v>
      </c>
      <c r="BX30" s="6">
        <v>2.1759996632145467E-3</v>
      </c>
      <c r="BY30" s="6">
        <v>9.8473448775714492E-4</v>
      </c>
      <c r="BZ30" s="6">
        <v>1.7280167725899416E-3</v>
      </c>
      <c r="CA30" s="6">
        <v>1.2631619529607379E-3</v>
      </c>
      <c r="CB30" s="6">
        <v>9.3608101305249036E-4</v>
      </c>
      <c r="CC30" s="6">
        <v>5.1657696934907333E-3</v>
      </c>
      <c r="CD30" s="6">
        <v>3.4427363779371326E-3</v>
      </c>
      <c r="CE30" s="6">
        <v>1.9313744138340246E-3</v>
      </c>
      <c r="CF30" s="6">
        <v>5.3406005614221675E-3</v>
      </c>
      <c r="CG30" s="6">
        <v>1.7116900178082912E-3</v>
      </c>
      <c r="CH30" s="6">
        <v>1.1788354875390133E-2</v>
      </c>
      <c r="CI30" s="6">
        <v>1.1536996241135035E-2</v>
      </c>
      <c r="CJ30" s="6">
        <v>1.796432</v>
      </c>
      <c r="CK30" s="6">
        <v>0.85917600000000005</v>
      </c>
    </row>
    <row r="31" spans="2:89">
      <c r="B31" s="2" t="s">
        <v>26</v>
      </c>
      <c r="C31" s="1" t="s">
        <v>110</v>
      </c>
      <c r="D31" s="6">
        <v>7.4736970122769733E-4</v>
      </c>
      <c r="E31" s="6">
        <v>7.3977812624240365E-4</v>
      </c>
      <c r="F31" s="6">
        <v>2.3243045527406494E-3</v>
      </c>
      <c r="G31" s="6">
        <v>3.3759969305260716E-3</v>
      </c>
      <c r="H31" s="6">
        <v>3.9056675447790398E-3</v>
      </c>
      <c r="I31" s="6">
        <v>1.2561133249187971E-3</v>
      </c>
      <c r="J31" s="6">
        <v>1.0109649889495254E-3</v>
      </c>
      <c r="K31" s="6">
        <v>0</v>
      </c>
      <c r="L31" s="6">
        <v>0</v>
      </c>
      <c r="M31" s="6">
        <v>9.459013375754038E-4</v>
      </c>
      <c r="N31" s="6">
        <v>4.2533985520130837E-4</v>
      </c>
      <c r="O31" s="6">
        <v>8.5068907527779242E-4</v>
      </c>
      <c r="P31" s="6">
        <v>7.292545431407383E-3</v>
      </c>
      <c r="Q31" s="6">
        <v>0.18644178699089406</v>
      </c>
      <c r="R31" s="6">
        <v>6.8116943497162963E-2</v>
      </c>
      <c r="S31" s="6">
        <v>1.7273437638660291E-3</v>
      </c>
      <c r="T31" s="6">
        <v>6.8112237762793792E-3</v>
      </c>
      <c r="U31" s="6">
        <v>2.138391821091584E-3</v>
      </c>
      <c r="V31" s="6">
        <v>1.2119193276694232E-3</v>
      </c>
      <c r="W31" s="6">
        <v>1.0849580866124965E-3</v>
      </c>
      <c r="X31" s="6">
        <v>2.291984682586826E-3</v>
      </c>
      <c r="Y31" s="6">
        <v>4.6390826733991124E-4</v>
      </c>
      <c r="Z31" s="6">
        <v>3.8642812564808728E-4</v>
      </c>
      <c r="AA31" s="6">
        <v>4.5794645775761077E-4</v>
      </c>
      <c r="AB31" s="6">
        <v>1.0009726451165273</v>
      </c>
      <c r="AC31" s="6">
        <v>6.26087075097126E-4</v>
      </c>
      <c r="AD31" s="6">
        <v>8.968577422795843E-5</v>
      </c>
      <c r="AE31" s="6">
        <v>1.6383352361105869E-3</v>
      </c>
      <c r="AF31" s="6">
        <v>1.9359869409288583E-3</v>
      </c>
      <c r="AG31" s="6">
        <v>3.0166892769512947E-2</v>
      </c>
      <c r="AH31" s="6">
        <v>2.1294607858306898E-2</v>
      </c>
      <c r="AI31" s="6">
        <v>1.1974905661625765E-3</v>
      </c>
      <c r="AJ31" s="6">
        <v>9.3825104267081878E-4</v>
      </c>
      <c r="AK31" s="6">
        <v>6.5634504914206544E-4</v>
      </c>
      <c r="AL31" s="6">
        <v>7.2024280450771192E-4</v>
      </c>
      <c r="AM31" s="6">
        <v>6.9347104426761776E-4</v>
      </c>
      <c r="AN31" s="6">
        <v>4.6526785517351864E-4</v>
      </c>
      <c r="AO31" s="6">
        <v>5.7736744392020947E-4</v>
      </c>
      <c r="AP31" s="6">
        <v>4.2081265243915816E-4</v>
      </c>
      <c r="AQ31" s="6">
        <v>8.7049039361251663E-4</v>
      </c>
      <c r="AR31" s="6">
        <v>9.8880600592882086E-4</v>
      </c>
      <c r="AS31" s="6">
        <v>6.9596624369788773E-4</v>
      </c>
      <c r="AT31" s="6">
        <v>7.5350056372267948E-4</v>
      </c>
      <c r="AU31" s="6">
        <v>2.148956456382284E-3</v>
      </c>
      <c r="AV31" s="6">
        <v>6.3352477190457173E-4</v>
      </c>
      <c r="AW31" s="6">
        <v>1.3281929336049058E-3</v>
      </c>
      <c r="AX31" s="6">
        <v>1.3203565244025088E-3</v>
      </c>
      <c r="AY31" s="6">
        <v>1.2470085113813669E-3</v>
      </c>
      <c r="AZ31" s="6">
        <v>1.0888414898157803E-3</v>
      </c>
      <c r="BA31" s="6">
        <v>1.3795973828841408E-3</v>
      </c>
      <c r="BB31" s="6">
        <v>2.3884830884905741E-3</v>
      </c>
      <c r="BC31" s="6">
        <v>1.8316731036087934E-3</v>
      </c>
      <c r="BD31" s="6">
        <v>9.8118192850617995E-4</v>
      </c>
      <c r="BE31" s="6">
        <v>1.9534701758757542E-3</v>
      </c>
      <c r="BF31" s="6">
        <v>2.3128313397977104E-2</v>
      </c>
      <c r="BG31" s="6">
        <v>1.8717088558445657E-3</v>
      </c>
      <c r="BH31" s="6">
        <v>5.1485045928002134E-3</v>
      </c>
      <c r="BI31" s="6">
        <v>1.429833537555783E-3</v>
      </c>
      <c r="BJ31" s="6">
        <v>4.5594542870196474E-4</v>
      </c>
      <c r="BK31" s="6">
        <v>6.1376133309217493E-4</v>
      </c>
      <c r="BL31" s="6">
        <v>8.7818201076242895E-4</v>
      </c>
      <c r="BM31" s="6">
        <v>5.6416261920718314E-4</v>
      </c>
      <c r="BN31" s="6">
        <v>7.0426827998497181E-4</v>
      </c>
      <c r="BO31" s="6">
        <v>4.5174085815508042E-4</v>
      </c>
      <c r="BP31" s="6">
        <v>3.916975537421115E-4</v>
      </c>
      <c r="BQ31" s="6">
        <v>3.923154317572587E-4</v>
      </c>
      <c r="BR31" s="6">
        <v>1.3218209246095016E-3</v>
      </c>
      <c r="BS31" s="6">
        <v>4.4684283702033821E-4</v>
      </c>
      <c r="BT31" s="6">
        <v>8.5728730955650031E-4</v>
      </c>
      <c r="BU31" s="6">
        <v>1.6815649893552912E-3</v>
      </c>
      <c r="BV31" s="6">
        <v>7.430636245248566E-4</v>
      </c>
      <c r="BW31" s="6">
        <v>7.4786699229810786E-4</v>
      </c>
      <c r="BX31" s="6">
        <v>1.3624173452925798E-3</v>
      </c>
      <c r="BY31" s="6">
        <v>5.4197866891295772E-4</v>
      </c>
      <c r="BZ31" s="6">
        <v>6.8281491323316955E-4</v>
      </c>
      <c r="CA31" s="6">
        <v>7.8694766493338426E-4</v>
      </c>
      <c r="CB31" s="6">
        <v>5.759114246447365E-4</v>
      </c>
      <c r="CC31" s="6">
        <v>1.9399340279728713E-3</v>
      </c>
      <c r="CD31" s="6">
        <v>6.5773191957510643E-4</v>
      </c>
      <c r="CE31" s="6">
        <v>2.0885384947343633E-3</v>
      </c>
      <c r="CF31" s="6">
        <v>1.7502409296226529E-3</v>
      </c>
      <c r="CG31" s="6">
        <v>9.0500572597959346E-4</v>
      </c>
      <c r="CH31" s="6">
        <v>8.5225736020867193E-3</v>
      </c>
      <c r="CI31" s="6">
        <v>8.3608789440880477E-3</v>
      </c>
      <c r="CJ31" s="6">
        <v>1.4460150000000001</v>
      </c>
      <c r="CK31" s="6">
        <v>0.69158299999999995</v>
      </c>
    </row>
    <row r="32" spans="2:89">
      <c r="B32" s="2" t="s">
        <v>27</v>
      </c>
      <c r="C32" s="1" t="s">
        <v>217</v>
      </c>
      <c r="D32" s="6">
        <v>4.5087935381938428E-2</v>
      </c>
      <c r="E32" s="6">
        <v>2.5951263094043459E-2</v>
      </c>
      <c r="F32" s="6">
        <v>3.0362231282250931E-2</v>
      </c>
      <c r="G32" s="6">
        <v>2.5041740281502276E-2</v>
      </c>
      <c r="H32" s="6">
        <v>1.7749417069965395E-2</v>
      </c>
      <c r="I32" s="6">
        <v>3.7111524585930186E-2</v>
      </c>
      <c r="J32" s="6">
        <v>9.1810865093094364E-3</v>
      </c>
      <c r="K32" s="6">
        <v>0</v>
      </c>
      <c r="L32" s="6">
        <v>0</v>
      </c>
      <c r="M32" s="6">
        <v>2.3052559372903868E-2</v>
      </c>
      <c r="N32" s="6">
        <v>6.6572197486612908E-3</v>
      </c>
      <c r="O32" s="6">
        <v>2.9325657953737663E-2</v>
      </c>
      <c r="P32" s="6">
        <v>8.5418261120031192E-3</v>
      </c>
      <c r="Q32" s="6">
        <v>1.5209153340454043E-2</v>
      </c>
      <c r="R32" s="6">
        <v>8.0829597671863082E-3</v>
      </c>
      <c r="S32" s="6">
        <v>4.4097503801492501E-2</v>
      </c>
      <c r="T32" s="6">
        <v>3.6636787683986489E-2</v>
      </c>
      <c r="U32" s="6">
        <v>9.0083011866586172E-3</v>
      </c>
      <c r="V32" s="6">
        <v>1.311901828266384E-2</v>
      </c>
      <c r="W32" s="6">
        <v>4.2324206628940479E-2</v>
      </c>
      <c r="X32" s="6">
        <v>5.7428096700237212E-3</v>
      </c>
      <c r="Y32" s="6">
        <v>9.0623642724482981E-3</v>
      </c>
      <c r="Z32" s="6">
        <v>1.3773913899635207E-2</v>
      </c>
      <c r="AA32" s="6">
        <v>1.165261075361739E-2</v>
      </c>
      <c r="AB32" s="6">
        <v>7.7444740604055602E-3</v>
      </c>
      <c r="AC32" s="6">
        <v>1.0836972357825527</v>
      </c>
      <c r="AD32" s="6">
        <v>1.0941562790925462E-3</v>
      </c>
      <c r="AE32" s="6">
        <v>2.4985277718308239E-2</v>
      </c>
      <c r="AF32" s="6">
        <v>9.4362674512674331E-3</v>
      </c>
      <c r="AG32" s="6">
        <v>1.8840952935522164E-2</v>
      </c>
      <c r="AH32" s="6">
        <v>1.0033201948307665E-2</v>
      </c>
      <c r="AI32" s="6">
        <v>7.3224746217956885E-3</v>
      </c>
      <c r="AJ32" s="6">
        <v>1.1550650238717148E-2</v>
      </c>
      <c r="AK32" s="6">
        <v>3.7707537674649331E-3</v>
      </c>
      <c r="AL32" s="6">
        <v>1.4823468195653408E-2</v>
      </c>
      <c r="AM32" s="6">
        <v>5.8151311177534817E-3</v>
      </c>
      <c r="AN32" s="6">
        <v>3.5879305664949061E-3</v>
      </c>
      <c r="AO32" s="6">
        <v>6.0414789646149984E-3</v>
      </c>
      <c r="AP32" s="6">
        <v>4.9008784993433202E-3</v>
      </c>
      <c r="AQ32" s="6">
        <v>7.7856166513073409E-3</v>
      </c>
      <c r="AR32" s="6">
        <v>1.046348584452117E-2</v>
      </c>
      <c r="AS32" s="6">
        <v>1.4725227592881683E-2</v>
      </c>
      <c r="AT32" s="6">
        <v>1.016640890039428E-2</v>
      </c>
      <c r="AU32" s="6">
        <v>8.2748115246067712E-3</v>
      </c>
      <c r="AV32" s="6">
        <v>5.6933654488349611E-3</v>
      </c>
      <c r="AW32" s="6">
        <v>1.3028942998852055E-2</v>
      </c>
      <c r="AX32" s="6">
        <v>1.3760294629145506E-2</v>
      </c>
      <c r="AY32" s="6">
        <v>1.5164941128305194E-2</v>
      </c>
      <c r="AZ32" s="6">
        <v>1.1774277567292636E-2</v>
      </c>
      <c r="BA32" s="6">
        <v>1.4285484549058192E-2</v>
      </c>
      <c r="BB32" s="6">
        <v>2.4089270222142398E-2</v>
      </c>
      <c r="BC32" s="6">
        <v>2.9874587697801231E-2</v>
      </c>
      <c r="BD32" s="6">
        <v>1.063471879084105E-2</v>
      </c>
      <c r="BE32" s="6">
        <v>4.8707446291506385E-3</v>
      </c>
      <c r="BF32" s="6">
        <v>2.8947232088698836E-2</v>
      </c>
      <c r="BG32" s="6">
        <v>1.561057699341223E-2</v>
      </c>
      <c r="BH32" s="6">
        <v>1.6009300076346666E-2</v>
      </c>
      <c r="BI32" s="6">
        <v>8.5772074608845839E-3</v>
      </c>
      <c r="BJ32" s="6">
        <v>3.0679130398971058E-3</v>
      </c>
      <c r="BK32" s="6">
        <v>5.9004672662871047E-3</v>
      </c>
      <c r="BL32" s="6">
        <v>4.2692525784180377E-3</v>
      </c>
      <c r="BM32" s="6">
        <v>7.8476793520205496E-3</v>
      </c>
      <c r="BN32" s="6">
        <v>2.9051582836467863E-3</v>
      </c>
      <c r="BO32" s="6">
        <v>3.0223577361494008E-3</v>
      </c>
      <c r="BP32" s="6">
        <v>1.9566054785440335E-3</v>
      </c>
      <c r="BQ32" s="6">
        <v>1.3592438071428497E-3</v>
      </c>
      <c r="BR32" s="6">
        <v>1.7708910033503684E-2</v>
      </c>
      <c r="BS32" s="6">
        <v>2.0431528675679948E-3</v>
      </c>
      <c r="BT32" s="6">
        <v>5.9596984159056253E-3</v>
      </c>
      <c r="BU32" s="6">
        <v>4.2714138389973342E-3</v>
      </c>
      <c r="BV32" s="6">
        <v>3.3125392461329723E-3</v>
      </c>
      <c r="BW32" s="6">
        <v>7.1677215088233872E-3</v>
      </c>
      <c r="BX32" s="6">
        <v>5.5397857300945501E-3</v>
      </c>
      <c r="BY32" s="6">
        <v>3.7270256765414666E-3</v>
      </c>
      <c r="BZ32" s="6">
        <v>2.7039851405346489E-2</v>
      </c>
      <c r="CA32" s="6">
        <v>4.3219834837815874E-3</v>
      </c>
      <c r="CB32" s="6">
        <v>3.1279119266210439E-3</v>
      </c>
      <c r="CC32" s="6">
        <v>2.1892874126773498E-2</v>
      </c>
      <c r="CD32" s="6">
        <v>0.13849752399824097</v>
      </c>
      <c r="CE32" s="6">
        <v>9.5513843469235103E-3</v>
      </c>
      <c r="CF32" s="6">
        <v>1.5623915920181412E-2</v>
      </c>
      <c r="CG32" s="6">
        <v>9.4716846646650203E-3</v>
      </c>
      <c r="CH32" s="6">
        <v>7.0256965938220742E-2</v>
      </c>
      <c r="CI32" s="6">
        <v>1.5764116236024032E-2</v>
      </c>
      <c r="CJ32" s="6">
        <v>2.3397600000000001</v>
      </c>
      <c r="CK32" s="6">
        <v>1.119032</v>
      </c>
    </row>
    <row r="33" spans="2:89">
      <c r="B33" s="2" t="s">
        <v>28</v>
      </c>
      <c r="C33" s="1" t="s">
        <v>112</v>
      </c>
      <c r="D33" s="6">
        <v>2.414810556830432E-2</v>
      </c>
      <c r="E33" s="6">
        <v>2.6582779996202233E-2</v>
      </c>
      <c r="F33" s="6">
        <v>4.7339555617914621E-2</v>
      </c>
      <c r="G33" s="6">
        <v>3.7999505823500181E-2</v>
      </c>
      <c r="H33" s="6">
        <v>5.4562776360557702E-2</v>
      </c>
      <c r="I33" s="6">
        <v>9.0953264986400148E-2</v>
      </c>
      <c r="J33" s="6">
        <v>0.18701268622918388</v>
      </c>
      <c r="K33" s="6">
        <v>0</v>
      </c>
      <c r="L33" s="6">
        <v>0</v>
      </c>
      <c r="M33" s="6">
        <v>3.0356935818672545E-2</v>
      </c>
      <c r="N33" s="6">
        <v>2.2410834073215702E-2</v>
      </c>
      <c r="O33" s="6">
        <v>2.8215974566403703E-2</v>
      </c>
      <c r="P33" s="6">
        <v>1.0070834336460171E-2</v>
      </c>
      <c r="Q33" s="6">
        <v>3.6544979731058483E-2</v>
      </c>
      <c r="R33" s="6">
        <v>2.4003543468377152E-2</v>
      </c>
      <c r="S33" s="6">
        <v>2.9037445087554754E-2</v>
      </c>
      <c r="T33" s="6">
        <v>2.4398830694534818E-2</v>
      </c>
      <c r="U33" s="6">
        <v>6.7649236559750525E-2</v>
      </c>
      <c r="V33" s="6">
        <v>4.2485237353102091E-2</v>
      </c>
      <c r="W33" s="6">
        <v>2.2508822073260968E-2</v>
      </c>
      <c r="X33" s="6">
        <v>6.1140209135442748E-2</v>
      </c>
      <c r="Y33" s="6">
        <v>7.4257574612515378E-2</v>
      </c>
      <c r="Z33" s="6">
        <v>5.6308250226362606E-2</v>
      </c>
      <c r="AA33" s="6">
        <v>8.3562379941837545E-2</v>
      </c>
      <c r="AB33" s="6">
        <v>9.0839423269590255E-2</v>
      </c>
      <c r="AC33" s="6">
        <v>2.5891339095697422E-2</v>
      </c>
      <c r="AD33" s="6">
        <v>1.0565237843648418</v>
      </c>
      <c r="AE33" s="6">
        <v>0.32714596000951957</v>
      </c>
      <c r="AF33" s="6">
        <v>3.7555047747418406E-2</v>
      </c>
      <c r="AG33" s="6">
        <v>4.4217150580178617E-2</v>
      </c>
      <c r="AH33" s="6">
        <v>3.5406453510253462E-2</v>
      </c>
      <c r="AI33" s="6">
        <v>0.12326460123944033</v>
      </c>
      <c r="AJ33" s="6">
        <v>7.4546131177446601E-2</v>
      </c>
      <c r="AK33" s="6">
        <v>4.5259015063223898E-2</v>
      </c>
      <c r="AL33" s="6">
        <v>0.12029286003243699</v>
      </c>
      <c r="AM33" s="6">
        <v>4.2721950524568265E-2</v>
      </c>
      <c r="AN33" s="6">
        <v>2.9459333500739031E-2</v>
      </c>
      <c r="AO33" s="6">
        <v>3.8864013485246159E-2</v>
      </c>
      <c r="AP33" s="6">
        <v>6.1660678331307665E-2</v>
      </c>
      <c r="AQ33" s="6">
        <v>4.411201582519457E-2</v>
      </c>
      <c r="AR33" s="6">
        <v>3.7525093575851091E-2</v>
      </c>
      <c r="AS33" s="6">
        <v>3.3525855386933555E-2</v>
      </c>
      <c r="AT33" s="6">
        <v>2.2631102370918428E-2</v>
      </c>
      <c r="AU33" s="6">
        <v>2.4651790066237137E-2</v>
      </c>
      <c r="AV33" s="6">
        <v>1.7535432730834851E-2</v>
      </c>
      <c r="AW33" s="6">
        <v>1.9916630697686399E-2</v>
      </c>
      <c r="AX33" s="6">
        <v>2.9202460542506112E-2</v>
      </c>
      <c r="AY33" s="6">
        <v>3.2561934599139114E-2</v>
      </c>
      <c r="AZ33" s="6">
        <v>5.7529824155178572E-2</v>
      </c>
      <c r="BA33" s="6">
        <v>2.9412634053622291E-2</v>
      </c>
      <c r="BB33" s="6">
        <v>2.9729986211587848E-2</v>
      </c>
      <c r="BC33" s="6">
        <v>2.0915761050192494E-2</v>
      </c>
      <c r="BD33" s="6">
        <v>2.0677984113040879E-2</v>
      </c>
      <c r="BE33" s="6">
        <v>1.4835332453676761E-2</v>
      </c>
      <c r="BF33" s="6">
        <v>2.9101142004966322E-2</v>
      </c>
      <c r="BG33" s="6">
        <v>3.8167009498710061E-2</v>
      </c>
      <c r="BH33" s="6">
        <v>5.0319699533388287E-2</v>
      </c>
      <c r="BI33" s="6">
        <v>4.9531885027969617E-2</v>
      </c>
      <c r="BJ33" s="6">
        <v>9.2920785912538925E-2</v>
      </c>
      <c r="BK33" s="6">
        <v>0.11435492173493141</v>
      </c>
      <c r="BL33" s="6">
        <v>3.1183945417988378E-2</v>
      </c>
      <c r="BM33" s="6">
        <v>3.9329179780109941E-2</v>
      </c>
      <c r="BN33" s="6">
        <v>3.0195614795848671E-2</v>
      </c>
      <c r="BO33" s="6">
        <v>6.0839342369893084E-3</v>
      </c>
      <c r="BP33" s="6">
        <v>9.9127493498793618E-3</v>
      </c>
      <c r="BQ33" s="6">
        <v>4.6162141080142629E-3</v>
      </c>
      <c r="BR33" s="6">
        <v>4.2273178799996147E-2</v>
      </c>
      <c r="BS33" s="6">
        <v>7.6611612719321279E-2</v>
      </c>
      <c r="BT33" s="6">
        <v>0.39804805940977728</v>
      </c>
      <c r="BU33" s="6">
        <v>6.711863578914537E-2</v>
      </c>
      <c r="BV33" s="6">
        <v>0.17584938112169018</v>
      </c>
      <c r="BW33" s="6">
        <v>1.5512476562177437E-2</v>
      </c>
      <c r="BX33" s="6">
        <v>1.4843591914975895E-2</v>
      </c>
      <c r="BY33" s="6">
        <v>1.0856650744242191E-2</v>
      </c>
      <c r="BZ33" s="6">
        <v>1.8545556031259961E-2</v>
      </c>
      <c r="CA33" s="6">
        <v>1.9804405057579248E-2</v>
      </c>
      <c r="CB33" s="6">
        <v>1.7312278758033026E-2</v>
      </c>
      <c r="CC33" s="6">
        <v>4.5018523594340172E-2</v>
      </c>
      <c r="CD33" s="6">
        <v>1.9722736839292015E-2</v>
      </c>
      <c r="CE33" s="6">
        <v>1.9706673433458947E-2</v>
      </c>
      <c r="CF33" s="6">
        <v>2.5226521335491452E-2</v>
      </c>
      <c r="CG33" s="6">
        <v>2.3185428262286346E-2</v>
      </c>
      <c r="CH33" s="6">
        <v>4.0887207514300132E-2</v>
      </c>
      <c r="CI33" s="6">
        <v>7.2609748539838023E-2</v>
      </c>
      <c r="CJ33" s="6">
        <v>5.2688110000000004</v>
      </c>
      <c r="CK33" s="6">
        <v>2.5199029999999998</v>
      </c>
    </row>
    <row r="34" spans="2:89">
      <c r="B34" s="2" t="s">
        <v>29</v>
      </c>
      <c r="C34" s="1" t="s">
        <v>113</v>
      </c>
      <c r="D34" s="6">
        <v>7.7048570237184537E-4</v>
      </c>
      <c r="E34" s="6">
        <v>9.6806645349874481E-4</v>
      </c>
      <c r="F34" s="6">
        <v>1.8287805840481544E-3</v>
      </c>
      <c r="G34" s="6">
        <v>7.2226487814956329E-4</v>
      </c>
      <c r="H34" s="6">
        <v>7.0025190810772534E-4</v>
      </c>
      <c r="I34" s="6">
        <v>1.0278867955274015E-2</v>
      </c>
      <c r="J34" s="6">
        <v>1.2541890290324708E-3</v>
      </c>
      <c r="K34" s="6">
        <v>0</v>
      </c>
      <c r="L34" s="6">
        <v>0</v>
      </c>
      <c r="M34" s="6">
        <v>1.2843895427755436E-3</v>
      </c>
      <c r="N34" s="6">
        <v>9.5429977507892284E-4</v>
      </c>
      <c r="O34" s="6">
        <v>1.2995748388141897E-3</v>
      </c>
      <c r="P34" s="6">
        <v>5.5761513470596667E-4</v>
      </c>
      <c r="Q34" s="6">
        <v>1.9339780328857092E-3</v>
      </c>
      <c r="R34" s="6">
        <v>1.4102056688347713E-3</v>
      </c>
      <c r="S34" s="6">
        <v>1.5216530651022914E-3</v>
      </c>
      <c r="T34" s="6">
        <v>2.513195607654034E-3</v>
      </c>
      <c r="U34" s="6">
        <v>3.1049456058656558E-3</v>
      </c>
      <c r="V34" s="6">
        <v>2.3749807408122636E-3</v>
      </c>
      <c r="W34" s="6">
        <v>1.3387688460406006E-3</v>
      </c>
      <c r="X34" s="6">
        <v>7.5631065584351601E-3</v>
      </c>
      <c r="Y34" s="6">
        <v>1.65975024340606E-2</v>
      </c>
      <c r="Z34" s="6">
        <v>3.9795994332525505E-3</v>
      </c>
      <c r="AA34" s="6">
        <v>3.4489093100113308E-3</v>
      </c>
      <c r="AB34" s="6">
        <v>3.4077844721695817E-3</v>
      </c>
      <c r="AC34" s="6">
        <v>2.4148662184587163E-3</v>
      </c>
      <c r="AD34" s="6">
        <v>3.9517529346668059E-4</v>
      </c>
      <c r="AE34" s="6">
        <v>1.0014056001450651</v>
      </c>
      <c r="AF34" s="6">
        <v>2.865007163413022E-3</v>
      </c>
      <c r="AG34" s="6">
        <v>3.4852258343738905E-3</v>
      </c>
      <c r="AH34" s="6">
        <v>2.5497008737243631E-3</v>
      </c>
      <c r="AI34" s="6">
        <v>4.2771561100909223E-3</v>
      </c>
      <c r="AJ34" s="6">
        <v>2.4830421304044949E-3</v>
      </c>
      <c r="AK34" s="6">
        <v>1.9126059233069328E-3</v>
      </c>
      <c r="AL34" s="6">
        <v>1.3138147639160311E-2</v>
      </c>
      <c r="AM34" s="6">
        <v>2.4421733062927525E-2</v>
      </c>
      <c r="AN34" s="6">
        <v>1.7505885280083393E-2</v>
      </c>
      <c r="AO34" s="6">
        <v>2.1950641405542481E-2</v>
      </c>
      <c r="AP34" s="6">
        <v>1.7485244954905881E-2</v>
      </c>
      <c r="AQ34" s="6">
        <v>9.7377716104198805E-3</v>
      </c>
      <c r="AR34" s="6">
        <v>7.7757798395885844E-3</v>
      </c>
      <c r="AS34" s="6">
        <v>7.1941971850050124E-3</v>
      </c>
      <c r="AT34" s="6">
        <v>3.9841010615848773E-3</v>
      </c>
      <c r="AU34" s="6">
        <v>4.5430311887917438E-3</v>
      </c>
      <c r="AV34" s="6">
        <v>4.3133405695009825E-3</v>
      </c>
      <c r="AW34" s="6">
        <v>3.0450928572897358E-3</v>
      </c>
      <c r="AX34" s="6">
        <v>3.0367140559630587E-3</v>
      </c>
      <c r="AY34" s="6">
        <v>4.0025417125846528E-3</v>
      </c>
      <c r="AZ34" s="6">
        <v>3.5801903764552381E-3</v>
      </c>
      <c r="BA34" s="6">
        <v>3.5418356917151202E-3</v>
      </c>
      <c r="BB34" s="6">
        <v>3.681579624677155E-3</v>
      </c>
      <c r="BC34" s="6">
        <v>4.3919373625110631E-3</v>
      </c>
      <c r="BD34" s="6">
        <v>3.0810960542008142E-3</v>
      </c>
      <c r="BE34" s="6">
        <v>1.7066720651505625E-3</v>
      </c>
      <c r="BF34" s="6">
        <v>2.0411263291634069E-3</v>
      </c>
      <c r="BG34" s="6">
        <v>2.2425858701770325E-3</v>
      </c>
      <c r="BH34" s="6">
        <v>2.780400243528667E-3</v>
      </c>
      <c r="BI34" s="6">
        <v>2.1172831969465299E-2</v>
      </c>
      <c r="BJ34" s="6">
        <v>4.1481109918782247E-2</v>
      </c>
      <c r="BK34" s="6">
        <v>-5.8989262280605394E-2</v>
      </c>
      <c r="BL34" s="6">
        <v>5.0908823248598878E-3</v>
      </c>
      <c r="BM34" s="6">
        <v>6.8736143827360496E-4</v>
      </c>
      <c r="BN34" s="6">
        <v>9.2018529066446213E-4</v>
      </c>
      <c r="BO34" s="6">
        <v>4.1946122970040354E-4</v>
      </c>
      <c r="BP34" s="6">
        <v>9.2357579787430118E-4</v>
      </c>
      <c r="BQ34" s="6">
        <v>2.3416275790988158E-4</v>
      </c>
      <c r="BR34" s="6">
        <v>4.199139913100159E-3</v>
      </c>
      <c r="BS34" s="6">
        <v>4.7594076132761131E-4</v>
      </c>
      <c r="BT34" s="6">
        <v>9.7712193564487154E-4</v>
      </c>
      <c r="BU34" s="6">
        <v>7.2733025415295843E-4</v>
      </c>
      <c r="BV34" s="6">
        <v>6.5604430395476972E-4</v>
      </c>
      <c r="BW34" s="6">
        <v>2.4012400024925797E-3</v>
      </c>
      <c r="BX34" s="6">
        <v>1.4764788781214567E-3</v>
      </c>
      <c r="BY34" s="6">
        <v>8.9925859220748086E-4</v>
      </c>
      <c r="BZ34" s="6">
        <v>9.7972437488308829E-4</v>
      </c>
      <c r="CA34" s="6">
        <v>9.5787734209003793E-4</v>
      </c>
      <c r="CB34" s="6">
        <v>8.8702790797788827E-4</v>
      </c>
      <c r="CC34" s="6">
        <v>4.1350360523951636E-3</v>
      </c>
      <c r="CD34" s="6">
        <v>1.1060148171192536E-3</v>
      </c>
      <c r="CE34" s="6">
        <v>8.1021266625961935E-4</v>
      </c>
      <c r="CF34" s="6">
        <v>1.4861786261749549E-3</v>
      </c>
      <c r="CG34" s="6">
        <v>1.2717784551905364E-3</v>
      </c>
      <c r="CH34" s="6">
        <v>2.3101650956661129E-3</v>
      </c>
      <c r="CI34" s="6">
        <v>8.4061070269750068E-3</v>
      </c>
      <c r="CJ34" s="6">
        <v>1.306886</v>
      </c>
      <c r="CK34" s="6">
        <v>0.62504199999999999</v>
      </c>
    </row>
    <row r="35" spans="2:89">
      <c r="B35" s="2" t="s">
        <v>30</v>
      </c>
      <c r="C35" s="1" t="s">
        <v>218</v>
      </c>
      <c r="D35" s="6">
        <v>1.7816591742820728E-2</v>
      </c>
      <c r="E35" s="6">
        <v>1.1492473829008075E-2</v>
      </c>
      <c r="F35" s="6">
        <v>9.9839935349020966E-3</v>
      </c>
      <c r="G35" s="6">
        <v>5.123163802904839E-3</v>
      </c>
      <c r="H35" s="6">
        <v>1.257315007152795E-2</v>
      </c>
      <c r="I35" s="6">
        <v>6.2727124781357096E-3</v>
      </c>
      <c r="J35" s="6">
        <v>7.5704962066339837E-3</v>
      </c>
      <c r="K35" s="6">
        <v>0</v>
      </c>
      <c r="L35" s="6">
        <v>0</v>
      </c>
      <c r="M35" s="6">
        <v>3.0554227421044619E-2</v>
      </c>
      <c r="N35" s="6">
        <v>1.5000840503040803E-2</v>
      </c>
      <c r="O35" s="6">
        <v>1.7293384702380017E-2</v>
      </c>
      <c r="P35" s="6">
        <v>4.9535601759258044E-3</v>
      </c>
      <c r="Q35" s="6">
        <v>8.9776829265684165E-3</v>
      </c>
      <c r="R35" s="6">
        <v>1.7522360100352605E-2</v>
      </c>
      <c r="S35" s="6">
        <v>6.5916359747361332E-3</v>
      </c>
      <c r="T35" s="6">
        <v>2.873976887644206E-2</v>
      </c>
      <c r="U35" s="6">
        <v>5.3792315762791025E-3</v>
      </c>
      <c r="V35" s="6">
        <v>1.4963819031652264E-2</v>
      </c>
      <c r="W35" s="6">
        <v>5.5534015321976188E-3</v>
      </c>
      <c r="X35" s="6">
        <v>2.5882912197798365E-2</v>
      </c>
      <c r="Y35" s="6">
        <v>7.5050919092258224E-3</v>
      </c>
      <c r="Z35" s="6">
        <v>4.0237641723703532E-3</v>
      </c>
      <c r="AA35" s="6">
        <v>5.3063765263978947E-3</v>
      </c>
      <c r="AB35" s="6">
        <v>4.1987821565465178E-3</v>
      </c>
      <c r="AC35" s="6">
        <v>3.5253581552092787E-2</v>
      </c>
      <c r="AD35" s="6">
        <v>2.9432263070398681E-3</v>
      </c>
      <c r="AE35" s="6">
        <v>4.6871807817461123E-3</v>
      </c>
      <c r="AF35" s="6">
        <v>1.2522066114820427</v>
      </c>
      <c r="AG35" s="6">
        <v>6.0124035329257405E-2</v>
      </c>
      <c r="AH35" s="6">
        <v>0.2505890084712295</v>
      </c>
      <c r="AI35" s="6">
        <v>2.0120096804702951E-2</v>
      </c>
      <c r="AJ35" s="6">
        <v>4.954106643151969E-3</v>
      </c>
      <c r="AK35" s="6">
        <v>3.6235061635971418E-3</v>
      </c>
      <c r="AL35" s="6">
        <v>4.7574428822843313E-3</v>
      </c>
      <c r="AM35" s="6">
        <v>3.5476610734325666E-3</v>
      </c>
      <c r="AN35" s="6">
        <v>2.4326040258095811E-3</v>
      </c>
      <c r="AO35" s="6">
        <v>3.0229579955502856E-3</v>
      </c>
      <c r="AP35" s="6">
        <v>3.1331084364427872E-3</v>
      </c>
      <c r="AQ35" s="6">
        <v>6.0808958612250689E-3</v>
      </c>
      <c r="AR35" s="6">
        <v>1.5376218872972653E-2</v>
      </c>
      <c r="AS35" s="6">
        <v>8.7799085295740126E-3</v>
      </c>
      <c r="AT35" s="6">
        <v>1.2643940409479588E-2</v>
      </c>
      <c r="AU35" s="6">
        <v>1.6250662683724274E-2</v>
      </c>
      <c r="AV35" s="6">
        <v>6.7530532090975407E-3</v>
      </c>
      <c r="AW35" s="6">
        <v>2.5665148900179673E-2</v>
      </c>
      <c r="AX35" s="6">
        <v>7.9514232692440415E-2</v>
      </c>
      <c r="AY35" s="6">
        <v>4.9674829954555293E-2</v>
      </c>
      <c r="AZ35" s="6">
        <v>3.7982124722628678E-2</v>
      </c>
      <c r="BA35" s="6">
        <v>7.5082726649707554E-2</v>
      </c>
      <c r="BB35" s="6">
        <v>6.8821853392927526E-2</v>
      </c>
      <c r="BC35" s="6">
        <v>1.6079605059218773E-2</v>
      </c>
      <c r="BD35" s="6">
        <v>8.66744971801694E-3</v>
      </c>
      <c r="BE35" s="6">
        <v>3.3436259232741357E-2</v>
      </c>
      <c r="BF35" s="6">
        <v>6.2481384669860737E-2</v>
      </c>
      <c r="BG35" s="6">
        <v>2.3184050391293683E-2</v>
      </c>
      <c r="BH35" s="6">
        <v>3.6825300288671731E-2</v>
      </c>
      <c r="BI35" s="6">
        <v>2.0788569198536944E-2</v>
      </c>
      <c r="BJ35" s="6">
        <v>3.4530009093827903E-3</v>
      </c>
      <c r="BK35" s="6">
        <v>4.6692631913709667E-3</v>
      </c>
      <c r="BL35" s="6">
        <v>6.2636939185607865E-2</v>
      </c>
      <c r="BM35" s="6">
        <v>4.0014700602433112E-3</v>
      </c>
      <c r="BN35" s="6">
        <v>9.9800043782239094E-3</v>
      </c>
      <c r="BO35" s="6">
        <v>4.3162786584987249E-3</v>
      </c>
      <c r="BP35" s="6">
        <v>3.7088723568922894E-3</v>
      </c>
      <c r="BQ35" s="6">
        <v>3.2019457038969979E-3</v>
      </c>
      <c r="BR35" s="6">
        <v>6.3011463477368312E-3</v>
      </c>
      <c r="BS35" s="6">
        <v>2.722956834088258E-3</v>
      </c>
      <c r="BT35" s="6">
        <v>1.0141031149050123E-2</v>
      </c>
      <c r="BU35" s="6">
        <v>3.768621087581516E-3</v>
      </c>
      <c r="BV35" s="6">
        <v>5.8609273285520408E-3</v>
      </c>
      <c r="BW35" s="6">
        <v>5.8096421923673272E-3</v>
      </c>
      <c r="BX35" s="6">
        <v>9.4307781905869498E-3</v>
      </c>
      <c r="BY35" s="6">
        <v>3.7454618128703191E-3</v>
      </c>
      <c r="BZ35" s="6">
        <v>5.9809682759211606E-3</v>
      </c>
      <c r="CA35" s="6">
        <v>4.7514699219732455E-3</v>
      </c>
      <c r="CB35" s="6">
        <v>3.2249302158910372E-3</v>
      </c>
      <c r="CC35" s="6">
        <v>2.2060474415618422E-2</v>
      </c>
      <c r="CD35" s="6">
        <v>8.480060226408858E-3</v>
      </c>
      <c r="CE35" s="6">
        <v>7.2083131682031034E-3</v>
      </c>
      <c r="CF35" s="6">
        <v>2.1734765540377694E-2</v>
      </c>
      <c r="CG35" s="6">
        <v>7.6074394687150049E-3</v>
      </c>
      <c r="CH35" s="6">
        <v>4.6481262327754284E-2</v>
      </c>
      <c r="CI35" s="6">
        <v>2.0589338550227296E-2</v>
      </c>
      <c r="CJ35" s="6">
        <v>2.82063</v>
      </c>
      <c r="CK35" s="6">
        <v>1.3490169999999999</v>
      </c>
    </row>
    <row r="36" spans="2:89">
      <c r="B36" s="2" t="s">
        <v>31</v>
      </c>
      <c r="C36" s="1" t="s">
        <v>115</v>
      </c>
      <c r="D36" s="6">
        <v>2.5898455407282624E-3</v>
      </c>
      <c r="E36" s="6">
        <v>3.4731552559713998E-3</v>
      </c>
      <c r="F36" s="6">
        <v>1.4391506985434836E-2</v>
      </c>
      <c r="G36" s="6">
        <v>2.6079387632754296E-3</v>
      </c>
      <c r="H36" s="6">
        <v>2.1403720851131307E-3</v>
      </c>
      <c r="I36" s="6">
        <v>3.4428172853604253E-3</v>
      </c>
      <c r="J36" s="6">
        <v>9.6797880199680428E-3</v>
      </c>
      <c r="K36" s="6">
        <v>0</v>
      </c>
      <c r="L36" s="6">
        <v>0</v>
      </c>
      <c r="M36" s="6">
        <v>3.3858338558348882E-3</v>
      </c>
      <c r="N36" s="6">
        <v>2.067327282723146E-3</v>
      </c>
      <c r="O36" s="6">
        <v>3.1522015113093723E-3</v>
      </c>
      <c r="P36" s="6">
        <v>1.1805480382707902E-3</v>
      </c>
      <c r="Q36" s="6">
        <v>2.6308029663424364E-3</v>
      </c>
      <c r="R36" s="6">
        <v>3.9226553270590879E-3</v>
      </c>
      <c r="S36" s="6">
        <v>2.5521441244713144E-3</v>
      </c>
      <c r="T36" s="6">
        <v>4.3520276150458394E-3</v>
      </c>
      <c r="U36" s="6">
        <v>1.5162051096969421E-3</v>
      </c>
      <c r="V36" s="6">
        <v>2.2670536177900129E-3</v>
      </c>
      <c r="W36" s="6">
        <v>2.842813590536323E-3</v>
      </c>
      <c r="X36" s="6">
        <v>4.625567250679685E-3</v>
      </c>
      <c r="Y36" s="6">
        <v>3.296558667495533E-3</v>
      </c>
      <c r="Z36" s="6">
        <v>2.2673807600857437E-3</v>
      </c>
      <c r="AA36" s="6">
        <v>2.8826514553796428E-3</v>
      </c>
      <c r="AB36" s="6">
        <v>1.9255818305927827E-3</v>
      </c>
      <c r="AC36" s="6">
        <v>5.3286313282788012E-3</v>
      </c>
      <c r="AD36" s="6">
        <v>5.7038389546518772E-4</v>
      </c>
      <c r="AE36" s="6">
        <v>3.9481154819791036E-3</v>
      </c>
      <c r="AF36" s="6">
        <v>3.5511755510095554E-3</v>
      </c>
      <c r="AG36" s="6">
        <v>1.0675871178478207</v>
      </c>
      <c r="AH36" s="6">
        <v>3.0613606036220757E-2</v>
      </c>
      <c r="AI36" s="6">
        <v>3.6760663453542751E-3</v>
      </c>
      <c r="AJ36" s="6">
        <v>4.4251545359795729E-3</v>
      </c>
      <c r="AK36" s="6">
        <v>1.6897103281844359E-3</v>
      </c>
      <c r="AL36" s="6">
        <v>3.9943231253962048E-3</v>
      </c>
      <c r="AM36" s="6">
        <v>3.844813444265949E-3</v>
      </c>
      <c r="AN36" s="6">
        <v>3.114650924800942E-3</v>
      </c>
      <c r="AO36" s="6">
        <v>3.926284185927352E-3</v>
      </c>
      <c r="AP36" s="6">
        <v>2.2297654514798499E-3</v>
      </c>
      <c r="AQ36" s="6">
        <v>3.1650454833685887E-3</v>
      </c>
      <c r="AR36" s="6">
        <v>5.8763866235123129E-3</v>
      </c>
      <c r="AS36" s="6">
        <v>3.9959937386516587E-3</v>
      </c>
      <c r="AT36" s="6">
        <v>7.9379113211864062E-3</v>
      </c>
      <c r="AU36" s="6">
        <v>5.549095933170075E-2</v>
      </c>
      <c r="AV36" s="6">
        <v>4.3452542853794594E-3</v>
      </c>
      <c r="AW36" s="6">
        <v>2.2455681979212671E-2</v>
      </c>
      <c r="AX36" s="6">
        <v>1.3542444304162722E-2</v>
      </c>
      <c r="AY36" s="6">
        <v>9.9615244334044627E-3</v>
      </c>
      <c r="AZ36" s="6">
        <v>5.9524721909593745E-3</v>
      </c>
      <c r="BA36" s="6">
        <v>8.459494269812011E-3</v>
      </c>
      <c r="BB36" s="6">
        <v>5.4858732273331212E-2</v>
      </c>
      <c r="BC36" s="6">
        <v>1.4749014670062576E-2</v>
      </c>
      <c r="BD36" s="6">
        <v>1.4862495929683091E-2</v>
      </c>
      <c r="BE36" s="6">
        <v>1.0741259593067338E-2</v>
      </c>
      <c r="BF36" s="6">
        <v>1.3992657687573452E-2</v>
      </c>
      <c r="BG36" s="6">
        <v>4.2510290512212815E-3</v>
      </c>
      <c r="BH36" s="6">
        <v>4.1004283744994485E-3</v>
      </c>
      <c r="BI36" s="6">
        <v>1.9957553380921426E-2</v>
      </c>
      <c r="BJ36" s="6">
        <v>2.2185543810943308E-3</v>
      </c>
      <c r="BK36" s="6">
        <v>3.2098248480205644E-3</v>
      </c>
      <c r="BL36" s="6">
        <v>3.9251762362960485E-3</v>
      </c>
      <c r="BM36" s="6">
        <v>6.5440714439222586E-3</v>
      </c>
      <c r="BN36" s="6">
        <v>3.1450410356883042E-3</v>
      </c>
      <c r="BO36" s="6">
        <v>2.9852544973753385E-3</v>
      </c>
      <c r="BP36" s="6">
        <v>2.0031793796148369E-3</v>
      </c>
      <c r="BQ36" s="6">
        <v>6.9520413602949642E-4</v>
      </c>
      <c r="BR36" s="6">
        <v>4.261074091797234E-3</v>
      </c>
      <c r="BS36" s="6">
        <v>3.5530465063644641E-3</v>
      </c>
      <c r="BT36" s="6">
        <v>1.0074322253960186E-2</v>
      </c>
      <c r="BU36" s="6">
        <v>4.961848148490113E-3</v>
      </c>
      <c r="BV36" s="6">
        <v>2.7344459254392941E-3</v>
      </c>
      <c r="BW36" s="6">
        <v>2.2787900201822853E-3</v>
      </c>
      <c r="BX36" s="6">
        <v>3.6997933540747776E-3</v>
      </c>
      <c r="BY36" s="6">
        <v>3.3336381929426301E-3</v>
      </c>
      <c r="BZ36" s="6">
        <v>4.1656551496917207E-3</v>
      </c>
      <c r="CA36" s="6">
        <v>4.2931736752038208E-3</v>
      </c>
      <c r="CB36" s="6">
        <v>1.8338460692063593E-3</v>
      </c>
      <c r="CC36" s="6">
        <v>7.322848898399896E-3</v>
      </c>
      <c r="CD36" s="6">
        <v>3.0023068431752268E-3</v>
      </c>
      <c r="CE36" s="6">
        <v>7.4305411310182333E-3</v>
      </c>
      <c r="CF36" s="6">
        <v>3.2084382465411829E-2</v>
      </c>
      <c r="CG36" s="6">
        <v>2.8402872539649289E-3</v>
      </c>
      <c r="CH36" s="6">
        <v>1.8255489816354793E-2</v>
      </c>
      <c r="CI36" s="6">
        <v>1.1891252515633392E-2</v>
      </c>
      <c r="CJ36" s="6">
        <v>1.653132</v>
      </c>
      <c r="CK36" s="6">
        <v>0.79064000000000001</v>
      </c>
    </row>
    <row r="37" spans="2:89">
      <c r="B37" s="2" t="s">
        <v>32</v>
      </c>
      <c r="C37" s="1" t="s">
        <v>219</v>
      </c>
      <c r="D37" s="6">
        <v>4.0378764691837549E-4</v>
      </c>
      <c r="E37" s="6">
        <v>3.5572375707054358E-4</v>
      </c>
      <c r="F37" s="6">
        <v>5.7217910997447031E-4</v>
      </c>
      <c r="G37" s="6">
        <v>7.8049626985460989E-4</v>
      </c>
      <c r="H37" s="6">
        <v>1.0776787026229079E-3</v>
      </c>
      <c r="I37" s="6">
        <v>9.1692703992433586E-4</v>
      </c>
      <c r="J37" s="6">
        <v>5.3755696592789884E-3</v>
      </c>
      <c r="K37" s="6">
        <v>0</v>
      </c>
      <c r="L37" s="6">
        <v>0</v>
      </c>
      <c r="M37" s="6">
        <v>4.5418489893732605E-4</v>
      </c>
      <c r="N37" s="6">
        <v>1.9121513893979527E-4</v>
      </c>
      <c r="O37" s="6">
        <v>4.2736436306343019E-4</v>
      </c>
      <c r="P37" s="6">
        <v>2.0718328804470533E-4</v>
      </c>
      <c r="Q37" s="6">
        <v>4.3751586048543803E-4</v>
      </c>
      <c r="R37" s="6">
        <v>1.6336860019264446E-2</v>
      </c>
      <c r="S37" s="6">
        <v>1.0903569165221717E-3</v>
      </c>
      <c r="T37" s="6">
        <v>1.220874523386384E-3</v>
      </c>
      <c r="U37" s="6">
        <v>3.0640134231329721E-4</v>
      </c>
      <c r="V37" s="6">
        <v>2.8903991096313337E-4</v>
      </c>
      <c r="W37" s="6">
        <v>3.0377346721736264E-4</v>
      </c>
      <c r="X37" s="6">
        <v>5.1564569143795411E-4</v>
      </c>
      <c r="Y37" s="6">
        <v>2.5497424268730259E-4</v>
      </c>
      <c r="Z37" s="6">
        <v>1.8005333242763049E-4</v>
      </c>
      <c r="AA37" s="6">
        <v>1.996549297007904E-4</v>
      </c>
      <c r="AB37" s="6">
        <v>3.1383904100555437E-4</v>
      </c>
      <c r="AC37" s="6">
        <v>3.6728465465185703E-4</v>
      </c>
      <c r="AD37" s="6">
        <v>3.232081830599793E-5</v>
      </c>
      <c r="AE37" s="6">
        <v>2.0491600731345318E-3</v>
      </c>
      <c r="AF37" s="6">
        <v>3.5680332560165869E-4</v>
      </c>
      <c r="AG37" s="6">
        <v>1.0111829520957701E-3</v>
      </c>
      <c r="AH37" s="6">
        <v>1.5279296301116325</v>
      </c>
      <c r="AI37" s="6">
        <v>5.4070378135474817E-4</v>
      </c>
      <c r="AJ37" s="6">
        <v>1.595890354580449E-3</v>
      </c>
      <c r="AK37" s="6">
        <v>9.6274574237166857E-4</v>
      </c>
      <c r="AL37" s="6">
        <v>6.6667596695621154E-4</v>
      </c>
      <c r="AM37" s="6">
        <v>6.9145833145592796E-4</v>
      </c>
      <c r="AN37" s="6">
        <v>3.889758014202436E-4</v>
      </c>
      <c r="AO37" s="6">
        <v>5.9214665820465115E-4</v>
      </c>
      <c r="AP37" s="6">
        <v>2.4544016243401674E-4</v>
      </c>
      <c r="AQ37" s="6">
        <v>6.3675204017924999E-4</v>
      </c>
      <c r="AR37" s="6">
        <v>1.6967346915227057E-3</v>
      </c>
      <c r="AS37" s="6">
        <v>3.2490297123017719E-4</v>
      </c>
      <c r="AT37" s="6">
        <v>5.993873979856832E-4</v>
      </c>
      <c r="AU37" s="6">
        <v>8.0404554788822858E-4</v>
      </c>
      <c r="AV37" s="6">
        <v>7.4616153473667211E-4</v>
      </c>
      <c r="AW37" s="6">
        <v>5.0453318496098971E-4</v>
      </c>
      <c r="AX37" s="6">
        <v>1.5584989643806324E-3</v>
      </c>
      <c r="AY37" s="6">
        <v>6.4028864312202604E-4</v>
      </c>
      <c r="AZ37" s="6">
        <v>5.4606074179655475E-4</v>
      </c>
      <c r="BA37" s="6">
        <v>4.4676091756480689E-4</v>
      </c>
      <c r="BB37" s="6">
        <v>5.4578251097858234E-4</v>
      </c>
      <c r="BC37" s="6">
        <v>9.6814235195053465E-4</v>
      </c>
      <c r="BD37" s="6">
        <v>1.0350772785722967E-3</v>
      </c>
      <c r="BE37" s="6">
        <v>6.648395269171505E-3</v>
      </c>
      <c r="BF37" s="6">
        <v>2.1185009955249787E-2</v>
      </c>
      <c r="BG37" s="6">
        <v>7.3005126994787363E-4</v>
      </c>
      <c r="BH37" s="6">
        <v>7.9072001874352048E-4</v>
      </c>
      <c r="BI37" s="6">
        <v>1.0091923940330934E-3</v>
      </c>
      <c r="BJ37" s="6">
        <v>2.0816875335996776E-4</v>
      </c>
      <c r="BK37" s="6">
        <v>2.5723644830550549E-3</v>
      </c>
      <c r="BL37" s="6">
        <v>2.6841426123565287E-4</v>
      </c>
      <c r="BM37" s="6">
        <v>3.3282449134018556E-4</v>
      </c>
      <c r="BN37" s="6">
        <v>5.589840746463156E-4</v>
      </c>
      <c r="BO37" s="6">
        <v>2.6589743086472944E-4</v>
      </c>
      <c r="BP37" s="6">
        <v>1.2545099172455915E-4</v>
      </c>
      <c r="BQ37" s="6">
        <v>7.7427819387923359E-5</v>
      </c>
      <c r="BR37" s="6">
        <v>2.2016666485854836E-3</v>
      </c>
      <c r="BS37" s="6">
        <v>1.4128832287570146E-4</v>
      </c>
      <c r="BT37" s="6">
        <v>3.3566134700510023E-4</v>
      </c>
      <c r="BU37" s="6">
        <v>2.4472505439042586E-4</v>
      </c>
      <c r="BV37" s="6">
        <v>1.951917997572616E-4</v>
      </c>
      <c r="BW37" s="6">
        <v>1.9558234115767378E-4</v>
      </c>
      <c r="BX37" s="6">
        <v>2.482461554318489E-4</v>
      </c>
      <c r="BY37" s="6">
        <v>1.2537560294415334E-3</v>
      </c>
      <c r="BZ37" s="6">
        <v>6.2289443682044877E-4</v>
      </c>
      <c r="CA37" s="6">
        <v>7.5957218126652764E-4</v>
      </c>
      <c r="CB37" s="6">
        <v>3.8735496533735299E-4</v>
      </c>
      <c r="CC37" s="6">
        <v>1.3934216510365957E-3</v>
      </c>
      <c r="CD37" s="6">
        <v>2.7631712706894103E-4</v>
      </c>
      <c r="CE37" s="6">
        <v>1.4263379141043172E-3</v>
      </c>
      <c r="CF37" s="6">
        <v>5.9884132135413766E-4</v>
      </c>
      <c r="CG37" s="6">
        <v>1.0796981692232719E-3</v>
      </c>
      <c r="CH37" s="6">
        <v>2.9055155489158251E-3</v>
      </c>
      <c r="CI37" s="6">
        <v>4.358943364007343E-3</v>
      </c>
      <c r="CJ37" s="6">
        <v>1.634093</v>
      </c>
      <c r="CK37" s="6">
        <v>0.78153399999999995</v>
      </c>
    </row>
    <row r="38" spans="2:89">
      <c r="B38" s="2" t="s">
        <v>33</v>
      </c>
      <c r="C38" s="1" t="s">
        <v>220</v>
      </c>
      <c r="D38" s="6">
        <v>9.3742022250410293E-4</v>
      </c>
      <c r="E38" s="6">
        <v>1.1067289352507308E-3</v>
      </c>
      <c r="F38" s="6">
        <v>1.0134958096344098E-3</v>
      </c>
      <c r="G38" s="6">
        <v>3.1460659555551862E-3</v>
      </c>
      <c r="H38" s="6">
        <v>1.0159521233611144E-3</v>
      </c>
      <c r="I38" s="6">
        <v>1.2912522881015609E-3</v>
      </c>
      <c r="J38" s="6">
        <v>1.2719865772326576E-3</v>
      </c>
      <c r="K38" s="6">
        <v>0</v>
      </c>
      <c r="L38" s="6">
        <v>0</v>
      </c>
      <c r="M38" s="6">
        <v>3.2779299349986329E-3</v>
      </c>
      <c r="N38" s="6">
        <v>2.7459860188535811E-2</v>
      </c>
      <c r="O38" s="6">
        <v>1.6377637823996409E-3</v>
      </c>
      <c r="P38" s="6">
        <v>3.9992218773103724E-4</v>
      </c>
      <c r="Q38" s="6">
        <v>7.7430812705490753E-4</v>
      </c>
      <c r="R38" s="6">
        <v>7.8997804463376456E-4</v>
      </c>
      <c r="S38" s="6">
        <v>1.9640530902150458E-3</v>
      </c>
      <c r="T38" s="6">
        <v>1.5616896667834529E-2</v>
      </c>
      <c r="U38" s="6">
        <v>6.6843217020838802E-4</v>
      </c>
      <c r="V38" s="6">
        <v>7.7120250074113868E-4</v>
      </c>
      <c r="W38" s="6">
        <v>9.5471824435421993E-4</v>
      </c>
      <c r="X38" s="6">
        <v>1.4608345454176907E-3</v>
      </c>
      <c r="Y38" s="6">
        <v>2.2297681708450378E-3</v>
      </c>
      <c r="Z38" s="6">
        <v>1.3784710217710993E-3</v>
      </c>
      <c r="AA38" s="6">
        <v>1.0298913544815006E-3</v>
      </c>
      <c r="AB38" s="6">
        <v>8.0822726339993339E-4</v>
      </c>
      <c r="AC38" s="6">
        <v>1.2053373052808479E-2</v>
      </c>
      <c r="AD38" s="6">
        <v>1.6847755076000514E-4</v>
      </c>
      <c r="AE38" s="6">
        <v>8.0821945608112512E-4</v>
      </c>
      <c r="AF38" s="6">
        <v>1.0935919880977673E-2</v>
      </c>
      <c r="AG38" s="6">
        <v>3.3471985843567739E-3</v>
      </c>
      <c r="AH38" s="6">
        <v>3.5179928970708787E-3</v>
      </c>
      <c r="AI38" s="6">
        <v>1.1029985308925239</v>
      </c>
      <c r="AJ38" s="6">
        <v>9.2087001627092619E-4</v>
      </c>
      <c r="AK38" s="6">
        <v>6.2813786437287955E-4</v>
      </c>
      <c r="AL38" s="6">
        <v>1.8794835848280165E-3</v>
      </c>
      <c r="AM38" s="6">
        <v>7.4374731314617967E-4</v>
      </c>
      <c r="AN38" s="6">
        <v>4.850930061896023E-4</v>
      </c>
      <c r="AO38" s="6">
        <v>5.7783458816513687E-4</v>
      </c>
      <c r="AP38" s="6">
        <v>6.3152706043511796E-4</v>
      </c>
      <c r="AQ38" s="6">
        <v>8.8052353169074354E-4</v>
      </c>
      <c r="AR38" s="6">
        <v>1.4884302622997104E-3</v>
      </c>
      <c r="AS38" s="6">
        <v>2.5033667488687118E-3</v>
      </c>
      <c r="AT38" s="6">
        <v>1.7180942957507655E-3</v>
      </c>
      <c r="AU38" s="6">
        <v>1.2374426560626372E-3</v>
      </c>
      <c r="AV38" s="6">
        <v>6.3579304248663937E-4</v>
      </c>
      <c r="AW38" s="6">
        <v>9.186768972782363E-3</v>
      </c>
      <c r="AX38" s="6">
        <v>7.8991374596490797E-3</v>
      </c>
      <c r="AY38" s="6">
        <v>8.7340531866980133E-3</v>
      </c>
      <c r="AZ38" s="6">
        <v>3.0155232617216036E-3</v>
      </c>
      <c r="BA38" s="6">
        <v>2.2816969534749123E-2</v>
      </c>
      <c r="BB38" s="6">
        <v>2.8769252533603529E-3</v>
      </c>
      <c r="BC38" s="6">
        <v>3.0187101295175464E-3</v>
      </c>
      <c r="BD38" s="6">
        <v>1.5730759103520676E-3</v>
      </c>
      <c r="BE38" s="6">
        <v>7.154477435306031E-3</v>
      </c>
      <c r="BF38" s="6">
        <v>7.7355159150200936E-3</v>
      </c>
      <c r="BG38" s="6">
        <v>7.5702305295847934E-3</v>
      </c>
      <c r="BH38" s="6">
        <v>8.6911286842724575E-3</v>
      </c>
      <c r="BI38" s="6">
        <v>1.2692557149572147E-3</v>
      </c>
      <c r="BJ38" s="6">
        <v>7.3557702434692916E-4</v>
      </c>
      <c r="BK38" s="6">
        <v>8.3846400656514765E-4</v>
      </c>
      <c r="BL38" s="6">
        <v>1.639234283723402E-3</v>
      </c>
      <c r="BM38" s="6">
        <v>5.0952171207359744E-4</v>
      </c>
      <c r="BN38" s="6">
        <v>8.9321411987140277E-4</v>
      </c>
      <c r="BO38" s="6">
        <v>6.6309176204680238E-4</v>
      </c>
      <c r="BP38" s="6">
        <v>6.6273510823396727E-4</v>
      </c>
      <c r="BQ38" s="6">
        <v>6.6619672232172856E-4</v>
      </c>
      <c r="BR38" s="6">
        <v>1.2938934971394591E-3</v>
      </c>
      <c r="BS38" s="6">
        <v>4.872332263310501E-4</v>
      </c>
      <c r="BT38" s="6">
        <v>1.9107579568963587E-3</v>
      </c>
      <c r="BU38" s="6">
        <v>6.5611466320827146E-4</v>
      </c>
      <c r="BV38" s="6">
        <v>6.9553507280641048E-4</v>
      </c>
      <c r="BW38" s="6">
        <v>7.3676307461630671E-4</v>
      </c>
      <c r="BX38" s="6">
        <v>1.0956781818481324E-3</v>
      </c>
      <c r="BY38" s="6">
        <v>6.7570651061255385E-4</v>
      </c>
      <c r="BZ38" s="6">
        <v>1.3953181436333099E-3</v>
      </c>
      <c r="CA38" s="6">
        <v>1.0157266530413738E-3</v>
      </c>
      <c r="CB38" s="6">
        <v>1.1680858975130757E-3</v>
      </c>
      <c r="CC38" s="6">
        <v>5.7371666148968818E-3</v>
      </c>
      <c r="CD38" s="6">
        <v>2.5740156879713186E-3</v>
      </c>
      <c r="CE38" s="6">
        <v>2.4138815370708601E-3</v>
      </c>
      <c r="CF38" s="6">
        <v>5.6256262329442974E-3</v>
      </c>
      <c r="CG38" s="6">
        <v>3.1232279015559294E-3</v>
      </c>
      <c r="CH38" s="6">
        <v>2.8683825989366178E-3</v>
      </c>
      <c r="CI38" s="6">
        <v>4.4487202498040132E-3</v>
      </c>
      <c r="CJ38" s="6">
        <v>1.355237</v>
      </c>
      <c r="CK38" s="6">
        <v>0.64816600000000002</v>
      </c>
    </row>
    <row r="39" spans="2:89">
      <c r="B39" s="2" t="s">
        <v>34</v>
      </c>
      <c r="C39" s="1" t="s">
        <v>221</v>
      </c>
      <c r="D39" s="6">
        <v>4.5189304806332391E-4</v>
      </c>
      <c r="E39" s="6">
        <v>7.2173220040555141E-4</v>
      </c>
      <c r="F39" s="6">
        <v>7.8183541431877811E-4</v>
      </c>
      <c r="G39" s="6">
        <v>6.8718998572481801E-4</v>
      </c>
      <c r="H39" s="6">
        <v>3.8829739227489563E-4</v>
      </c>
      <c r="I39" s="6">
        <v>8.4924222918102913E-4</v>
      </c>
      <c r="J39" s="6">
        <v>7.3657608845247816E-4</v>
      </c>
      <c r="K39" s="6">
        <v>0</v>
      </c>
      <c r="L39" s="6">
        <v>0</v>
      </c>
      <c r="M39" s="6">
        <v>7.3816739774229718E-4</v>
      </c>
      <c r="N39" s="6">
        <v>3.6213291249750435E-4</v>
      </c>
      <c r="O39" s="6">
        <v>7.3256144490682954E-4</v>
      </c>
      <c r="P39" s="6">
        <v>2.0797336802609923E-4</v>
      </c>
      <c r="Q39" s="6">
        <v>7.669547067110416E-4</v>
      </c>
      <c r="R39" s="6">
        <v>5.5590592409393862E-4</v>
      </c>
      <c r="S39" s="6">
        <v>6.8606588538369304E-4</v>
      </c>
      <c r="T39" s="6">
        <v>6.8931876260093343E-4</v>
      </c>
      <c r="U39" s="6">
        <v>7.3988397519199486E-4</v>
      </c>
      <c r="V39" s="6">
        <v>7.6383311790380077E-4</v>
      </c>
      <c r="W39" s="6">
        <v>4.7748956849229241E-4</v>
      </c>
      <c r="X39" s="6">
        <v>1.3318151607968007E-3</v>
      </c>
      <c r="Y39" s="6">
        <v>1.1791510118817367E-3</v>
      </c>
      <c r="Z39" s="6">
        <v>1.0156655251564234E-3</v>
      </c>
      <c r="AA39" s="6">
        <v>9.9407559877042894E-4</v>
      </c>
      <c r="AB39" s="6">
        <v>1.7113674818924145E-3</v>
      </c>
      <c r="AC39" s="6">
        <v>6.8963301415423338E-4</v>
      </c>
      <c r="AD39" s="6">
        <v>2.464626360670529E-4</v>
      </c>
      <c r="AE39" s="6">
        <v>1.27148171869921E-3</v>
      </c>
      <c r="AF39" s="6">
        <v>7.7682621541186293E-4</v>
      </c>
      <c r="AG39" s="6">
        <v>9.1213701253032361E-4</v>
      </c>
      <c r="AH39" s="6">
        <v>8.6079658740907488E-4</v>
      </c>
      <c r="AI39" s="6">
        <v>9.4914310962467322E-4</v>
      </c>
      <c r="AJ39" s="6">
        <v>1.2483669137973032</v>
      </c>
      <c r="AK39" s="6">
        <v>4.1600554150543001E-4</v>
      </c>
      <c r="AL39" s="6">
        <v>2.1107271664541566E-3</v>
      </c>
      <c r="AM39" s="6">
        <v>1.3822794771355801E-3</v>
      </c>
      <c r="AN39" s="6">
        <v>9.5806655542701182E-4</v>
      </c>
      <c r="AO39" s="6">
        <v>1.362841529630597E-3</v>
      </c>
      <c r="AP39" s="6">
        <v>1.0274875773370138E-3</v>
      </c>
      <c r="AQ39" s="6">
        <v>1.535968362578173E-3</v>
      </c>
      <c r="AR39" s="6">
        <v>9.9484238912548001E-4</v>
      </c>
      <c r="AS39" s="6">
        <v>9.207899166987206E-4</v>
      </c>
      <c r="AT39" s="6">
        <v>6.2089408651161654E-4</v>
      </c>
      <c r="AU39" s="6">
        <v>6.4275323285490585E-4</v>
      </c>
      <c r="AV39" s="6">
        <v>5.7243891363620736E-4</v>
      </c>
      <c r="AW39" s="6">
        <v>6.5572307882599227E-4</v>
      </c>
      <c r="AX39" s="6">
        <v>8.3906362086674769E-4</v>
      </c>
      <c r="AY39" s="6">
        <v>8.126299204846639E-4</v>
      </c>
      <c r="AZ39" s="6">
        <v>7.525875754060829E-4</v>
      </c>
      <c r="BA39" s="6">
        <v>8.3579545049699113E-4</v>
      </c>
      <c r="BB39" s="6">
        <v>8.0755159044694589E-4</v>
      </c>
      <c r="BC39" s="6">
        <v>7.0051869317180101E-4</v>
      </c>
      <c r="BD39" s="6">
        <v>1.0209390309803108E-3</v>
      </c>
      <c r="BE39" s="6">
        <v>5.0246857252547587E-4</v>
      </c>
      <c r="BF39" s="6">
        <v>6.3253915859662379E-4</v>
      </c>
      <c r="BG39" s="6">
        <v>4.2577292284123006E-2</v>
      </c>
      <c r="BH39" s="6">
        <v>6.9774139281903791E-2</v>
      </c>
      <c r="BI39" s="6">
        <v>0.11431466958828526</v>
      </c>
      <c r="BJ39" s="6">
        <v>2.4815347307137001E-3</v>
      </c>
      <c r="BK39" s="6">
        <v>9.2683596325167676E-4</v>
      </c>
      <c r="BL39" s="6">
        <v>4.275503662305254E-3</v>
      </c>
      <c r="BM39" s="6">
        <v>4.4177804491292053E-4</v>
      </c>
      <c r="BN39" s="6">
        <v>8.7131711512049151E-4</v>
      </c>
      <c r="BO39" s="6">
        <v>5.9096265840318321E-4</v>
      </c>
      <c r="BP39" s="6">
        <v>2.2580909965834619E-3</v>
      </c>
      <c r="BQ39" s="6">
        <v>4.6225145005025711E-3</v>
      </c>
      <c r="BR39" s="6">
        <v>3.630356610964391E-3</v>
      </c>
      <c r="BS39" s="6">
        <v>4.0413117023950246E-4</v>
      </c>
      <c r="BT39" s="6">
        <v>7.6704082061178954E-4</v>
      </c>
      <c r="BU39" s="6">
        <v>9.2594209168814841E-4</v>
      </c>
      <c r="BV39" s="6">
        <v>8.1223519335618059E-4</v>
      </c>
      <c r="BW39" s="6">
        <v>1.6458064653566307E-3</v>
      </c>
      <c r="BX39" s="6">
        <v>2.3709808067405433E-3</v>
      </c>
      <c r="BY39" s="6">
        <v>4.5375408128663791E-4</v>
      </c>
      <c r="BZ39" s="6">
        <v>6.4371435820898145E-4</v>
      </c>
      <c r="CA39" s="6">
        <v>1.3537706771227487E-3</v>
      </c>
      <c r="CB39" s="6">
        <v>1.3766859091773587E-3</v>
      </c>
      <c r="CC39" s="6">
        <v>2.1186319060315334E-3</v>
      </c>
      <c r="CD39" s="6">
        <v>6.0540062022006928E-4</v>
      </c>
      <c r="CE39" s="6">
        <v>8.5097851026264795E-4</v>
      </c>
      <c r="CF39" s="6">
        <v>7.1015438850214783E-4</v>
      </c>
      <c r="CG39" s="6">
        <v>7.5396896863960975E-4</v>
      </c>
      <c r="CH39" s="6">
        <v>8.2394318121957314E-4</v>
      </c>
      <c r="CI39" s="6">
        <v>3.4814056169858712E-3</v>
      </c>
      <c r="CJ39" s="6">
        <v>1.558611</v>
      </c>
      <c r="CK39" s="6">
        <v>0.74543400000000004</v>
      </c>
    </row>
    <row r="40" spans="2:89">
      <c r="B40" s="2" t="s">
        <v>35</v>
      </c>
      <c r="C40" s="1" t="s">
        <v>222</v>
      </c>
      <c r="D40" s="6">
        <v>8.3708356170270745E-5</v>
      </c>
      <c r="E40" s="6">
        <v>1.2913213761977065E-4</v>
      </c>
      <c r="F40" s="6">
        <v>1.2379314981353392E-4</v>
      </c>
      <c r="G40" s="6">
        <v>7.6004370941290311E-5</v>
      </c>
      <c r="H40" s="6">
        <v>9.0548689100699138E-5</v>
      </c>
      <c r="I40" s="6">
        <v>1.4027404899227575E-4</v>
      </c>
      <c r="J40" s="6">
        <v>1.9751096753136736E-4</v>
      </c>
      <c r="K40" s="6">
        <v>0</v>
      </c>
      <c r="L40" s="6">
        <v>0</v>
      </c>
      <c r="M40" s="6">
        <v>1.4116713399153468E-4</v>
      </c>
      <c r="N40" s="6">
        <v>1.1339920999734178E-4</v>
      </c>
      <c r="O40" s="6">
        <v>1.5760457986380423E-4</v>
      </c>
      <c r="P40" s="6">
        <v>6.8643241614825762E-5</v>
      </c>
      <c r="Q40" s="6">
        <v>9.9973674947270003E-5</v>
      </c>
      <c r="R40" s="6">
        <v>1.1711234136679417E-4</v>
      </c>
      <c r="S40" s="6">
        <v>1.0765294611952739E-4</v>
      </c>
      <c r="T40" s="6">
        <v>2.9510364111184103E-3</v>
      </c>
      <c r="U40" s="6">
        <v>8.2170716512061754E-5</v>
      </c>
      <c r="V40" s="6">
        <v>9.8109020138208584E-5</v>
      </c>
      <c r="W40" s="6">
        <v>9.020777310890617E-5</v>
      </c>
      <c r="X40" s="6">
        <v>1.827994726433854E-4</v>
      </c>
      <c r="Y40" s="6">
        <v>1.1850833493815173E-4</v>
      </c>
      <c r="Z40" s="6">
        <v>9.6812118899341023E-5</v>
      </c>
      <c r="AA40" s="6">
        <v>1.1037237391620816E-4</v>
      </c>
      <c r="AB40" s="6">
        <v>1.3103242879580518E-4</v>
      </c>
      <c r="AC40" s="6">
        <v>1.1446962089893752E-4</v>
      </c>
      <c r="AD40" s="6">
        <v>3.2098827189943797E-5</v>
      </c>
      <c r="AE40" s="6">
        <v>1.4348680403838924E-4</v>
      </c>
      <c r="AF40" s="6">
        <v>1.2324030297698247E-4</v>
      </c>
      <c r="AG40" s="6">
        <v>1.7076658618705274E-4</v>
      </c>
      <c r="AH40" s="6">
        <v>2.6821451497668566E-4</v>
      </c>
      <c r="AI40" s="6">
        <v>1.4098710129620037E-4</v>
      </c>
      <c r="AJ40" s="6">
        <v>2.1907080559736212E-4</v>
      </c>
      <c r="AK40" s="6">
        <v>1.0232902298735183</v>
      </c>
      <c r="AL40" s="6">
        <v>1.394886032013116E-4</v>
      </c>
      <c r="AM40" s="6">
        <v>1.5278829280192968E-4</v>
      </c>
      <c r="AN40" s="6">
        <v>1.0226259110668074E-4</v>
      </c>
      <c r="AO40" s="6">
        <v>1.14140109395834E-4</v>
      </c>
      <c r="AP40" s="6">
        <v>1.0402162751530162E-4</v>
      </c>
      <c r="AQ40" s="6">
        <v>1.5948790875111045E-4</v>
      </c>
      <c r="AR40" s="6">
        <v>1.9149592569870678E-4</v>
      </c>
      <c r="AS40" s="6">
        <v>4.7538336369860038E-4</v>
      </c>
      <c r="AT40" s="6">
        <v>5.5655094144716594E-4</v>
      </c>
      <c r="AU40" s="6">
        <v>3.5835444705168719E-4</v>
      </c>
      <c r="AV40" s="6">
        <v>1.2062038061871049E-4</v>
      </c>
      <c r="AW40" s="6">
        <v>3.8833206623936395E-4</v>
      </c>
      <c r="AX40" s="6">
        <v>3.1027426575591047E-3</v>
      </c>
      <c r="AY40" s="6">
        <v>3.6268031208427616E-3</v>
      </c>
      <c r="AZ40" s="6">
        <v>4.586720981540178E-3</v>
      </c>
      <c r="BA40" s="6">
        <v>1.2872714836194099E-2</v>
      </c>
      <c r="BB40" s="6">
        <v>8.4746972622927019E-4</v>
      </c>
      <c r="BC40" s="6">
        <v>3.7038077334262032E-4</v>
      </c>
      <c r="BD40" s="6">
        <v>3.1019217464940707E-4</v>
      </c>
      <c r="BE40" s="6">
        <v>3.0643564287638605E-4</v>
      </c>
      <c r="BF40" s="6">
        <v>1.3065346570353804E-4</v>
      </c>
      <c r="BG40" s="6">
        <v>5.5554763524061166E-3</v>
      </c>
      <c r="BH40" s="6">
        <v>2.8637699704971964E-3</v>
      </c>
      <c r="BI40" s="6">
        <v>3.7240227458954123E-3</v>
      </c>
      <c r="BJ40" s="6">
        <v>1.4812212050248436E-4</v>
      </c>
      <c r="BK40" s="6">
        <v>1.4411559850070209E-4</v>
      </c>
      <c r="BL40" s="6">
        <v>2.4407694826183085E-4</v>
      </c>
      <c r="BM40" s="6">
        <v>2.3540746379593694E-4</v>
      </c>
      <c r="BN40" s="6">
        <v>4.8083819964063023E-4</v>
      </c>
      <c r="BO40" s="6">
        <v>9.521746912444584E-5</v>
      </c>
      <c r="BP40" s="6">
        <v>1.3511436837953831E-4</v>
      </c>
      <c r="BQ40" s="6">
        <v>2.0078052586201061E-4</v>
      </c>
      <c r="BR40" s="6">
        <v>2.9996302829881597E-4</v>
      </c>
      <c r="BS40" s="6">
        <v>9.6340550203448641E-5</v>
      </c>
      <c r="BT40" s="6">
        <v>2.6477374666929583E-4</v>
      </c>
      <c r="BU40" s="6">
        <v>1.4377521890778953E-4</v>
      </c>
      <c r="BV40" s="6">
        <v>9.3963740687379331E-5</v>
      </c>
      <c r="BW40" s="6">
        <v>1.4083438042483405E-4</v>
      </c>
      <c r="BX40" s="6">
        <v>1.7596962030563744E-4</v>
      </c>
      <c r="BY40" s="6">
        <v>8.9426702730829996E-5</v>
      </c>
      <c r="BZ40" s="6">
        <v>2.8723377588531766E-4</v>
      </c>
      <c r="CA40" s="6">
        <v>1.8009879453235607E-4</v>
      </c>
      <c r="CB40" s="6">
        <v>2.6983630829054437E-4</v>
      </c>
      <c r="CC40" s="6">
        <v>2.8524183793431958E-4</v>
      </c>
      <c r="CD40" s="6">
        <v>5.7250422582115154E-4</v>
      </c>
      <c r="CE40" s="6">
        <v>2.6153860966617601E-4</v>
      </c>
      <c r="CF40" s="6">
        <v>4.8946085932662423E-4</v>
      </c>
      <c r="CG40" s="6">
        <v>1.5735935134096411E-3</v>
      </c>
      <c r="CH40" s="6">
        <v>2.2688314142349945E-4</v>
      </c>
      <c r="CI40" s="6">
        <v>1.8064103205052378E-3</v>
      </c>
      <c r="CJ40" s="6">
        <v>1.080112</v>
      </c>
      <c r="CK40" s="6">
        <v>0.51658300000000001</v>
      </c>
    </row>
    <row r="41" spans="2:89">
      <c r="B41" s="2" t="s">
        <v>36</v>
      </c>
      <c r="C41" s="1" t="s">
        <v>223</v>
      </c>
      <c r="D41" s="6">
        <v>2.3070025007615033E-3</v>
      </c>
      <c r="E41" s="6">
        <v>3.0499759326154639E-3</v>
      </c>
      <c r="F41" s="6">
        <v>3.1072959315629131E-3</v>
      </c>
      <c r="G41" s="6">
        <v>2.8643721494154765E-3</v>
      </c>
      <c r="H41" s="6">
        <v>7.3162581359195473E-4</v>
      </c>
      <c r="I41" s="6">
        <v>1.6327884794952072E-3</v>
      </c>
      <c r="J41" s="6">
        <v>8.4588344761473192E-4</v>
      </c>
      <c r="K41" s="6">
        <v>0</v>
      </c>
      <c r="L41" s="6">
        <v>0</v>
      </c>
      <c r="M41" s="6">
        <v>1.8048181313065029E-3</v>
      </c>
      <c r="N41" s="6">
        <v>1.2270817907493335E-3</v>
      </c>
      <c r="O41" s="6">
        <v>4.7302822291335894E-3</v>
      </c>
      <c r="P41" s="6">
        <v>4.9617762836489136E-4</v>
      </c>
      <c r="Q41" s="6">
        <v>1.0653509447975302E-3</v>
      </c>
      <c r="R41" s="6">
        <v>1.0153389667692074E-3</v>
      </c>
      <c r="S41" s="6">
        <v>1.6702813106386453E-3</v>
      </c>
      <c r="T41" s="6">
        <v>4.3555029816540599E-3</v>
      </c>
      <c r="U41" s="6">
        <v>1.2921211734341165E-3</v>
      </c>
      <c r="V41" s="6">
        <v>1.1142633247887316E-3</v>
      </c>
      <c r="W41" s="6">
        <v>6.1062132452487127E-4</v>
      </c>
      <c r="X41" s="6">
        <v>4.876278586135362E-3</v>
      </c>
      <c r="Y41" s="6">
        <v>1.4360224746124103E-2</v>
      </c>
      <c r="Z41" s="6">
        <v>2.0567080921769986E-3</v>
      </c>
      <c r="AA41" s="6">
        <v>1.6931781517208315E-3</v>
      </c>
      <c r="AB41" s="6">
        <v>1.7197898249727347E-3</v>
      </c>
      <c r="AC41" s="6">
        <v>2.3644459341506589E-3</v>
      </c>
      <c r="AD41" s="6">
        <v>1.3821712162948081E-4</v>
      </c>
      <c r="AE41" s="6">
        <v>3.1077356192532594E-2</v>
      </c>
      <c r="AF41" s="6">
        <v>2.4407281584703715E-3</v>
      </c>
      <c r="AG41" s="6">
        <v>4.2603944076287726E-3</v>
      </c>
      <c r="AH41" s="6">
        <v>3.0293824014964075E-3</v>
      </c>
      <c r="AI41" s="6">
        <v>2.0346911152363041E-2</v>
      </c>
      <c r="AJ41" s="6">
        <v>1.3988024848557842E-2</v>
      </c>
      <c r="AK41" s="6">
        <v>3.1157798447387079E-2</v>
      </c>
      <c r="AL41" s="6">
        <v>1.0638247338187274</v>
      </c>
      <c r="AM41" s="6">
        <v>2.0429193025457461E-2</v>
      </c>
      <c r="AN41" s="6">
        <v>1.0469646966464085E-2</v>
      </c>
      <c r="AO41" s="6">
        <v>1.5194489991593861E-2</v>
      </c>
      <c r="AP41" s="6">
        <v>1.8483477959806299E-2</v>
      </c>
      <c r="AQ41" s="6">
        <v>1.7538952347728592E-2</v>
      </c>
      <c r="AR41" s="6">
        <v>9.2012460454807404E-3</v>
      </c>
      <c r="AS41" s="6">
        <v>8.725663347237159E-3</v>
      </c>
      <c r="AT41" s="6">
        <v>1.5318190327849725E-2</v>
      </c>
      <c r="AU41" s="6">
        <v>5.7639579835792589E-3</v>
      </c>
      <c r="AV41" s="6">
        <v>7.506763918574493E-3</v>
      </c>
      <c r="AW41" s="6">
        <v>2.7727009602415004E-3</v>
      </c>
      <c r="AX41" s="6">
        <v>4.5910339460336165E-3</v>
      </c>
      <c r="AY41" s="6">
        <v>5.1813112378569079E-3</v>
      </c>
      <c r="AZ41" s="6">
        <v>1.282933144876746E-2</v>
      </c>
      <c r="BA41" s="6">
        <v>6.3813609084220633E-3</v>
      </c>
      <c r="BB41" s="6">
        <v>5.8346814704039827E-3</v>
      </c>
      <c r="BC41" s="6">
        <v>5.3677226452296077E-3</v>
      </c>
      <c r="BD41" s="6">
        <v>3.8074548037269184E-3</v>
      </c>
      <c r="BE41" s="6">
        <v>2.495475012481809E-3</v>
      </c>
      <c r="BF41" s="6">
        <v>2.3483276588233633E-2</v>
      </c>
      <c r="BG41" s="6">
        <v>1.4576583586278774E-2</v>
      </c>
      <c r="BH41" s="6">
        <v>2.1014832061394605E-2</v>
      </c>
      <c r="BI41" s="6">
        <v>1.3075999483319237E-2</v>
      </c>
      <c r="BJ41" s="6">
        <v>2.4011488112149378E-3</v>
      </c>
      <c r="BK41" s="6">
        <v>-1.0194699752748455E-3</v>
      </c>
      <c r="BL41" s="6">
        <v>5.3559163599159604E-3</v>
      </c>
      <c r="BM41" s="6">
        <v>4.3100640208487847E-4</v>
      </c>
      <c r="BN41" s="6">
        <v>6.2951553889792832E-4</v>
      </c>
      <c r="BO41" s="6">
        <v>4.3337428671707048E-4</v>
      </c>
      <c r="BP41" s="6">
        <v>8.6105867744642854E-4</v>
      </c>
      <c r="BQ41" s="6">
        <v>1.4246028730432326E-3</v>
      </c>
      <c r="BR41" s="6">
        <v>1.8011662188713205E-3</v>
      </c>
      <c r="BS41" s="6">
        <v>3.1517239366897997E-4</v>
      </c>
      <c r="BT41" s="6">
        <v>8.6683107247593225E-4</v>
      </c>
      <c r="BU41" s="6">
        <v>8.8018728918184193E-4</v>
      </c>
      <c r="BV41" s="6">
        <v>5.5296258017851097E-4</v>
      </c>
      <c r="BW41" s="6">
        <v>8.1828202878121551E-4</v>
      </c>
      <c r="BX41" s="6">
        <v>1.1590590374241103E-3</v>
      </c>
      <c r="BY41" s="6">
        <v>4.4866754310894777E-4</v>
      </c>
      <c r="BZ41" s="6">
        <v>6.9119752964930787E-4</v>
      </c>
      <c r="CA41" s="6">
        <v>9.0980135488499543E-4</v>
      </c>
      <c r="CB41" s="6">
        <v>1.8008651507437912E-3</v>
      </c>
      <c r="CC41" s="6">
        <v>2.1706946536567636E-3</v>
      </c>
      <c r="CD41" s="6">
        <v>7.6744546642455594E-4</v>
      </c>
      <c r="CE41" s="6">
        <v>7.8455461359847587E-4</v>
      </c>
      <c r="CF41" s="6">
        <v>1.9610039492178773E-3</v>
      </c>
      <c r="CG41" s="6">
        <v>1.1295420410169642E-3</v>
      </c>
      <c r="CH41" s="6">
        <v>9.8174053087747102E-3</v>
      </c>
      <c r="CI41" s="6">
        <v>3.4765325552374971E-3</v>
      </c>
      <c r="CJ41" s="6">
        <v>1.522167</v>
      </c>
      <c r="CK41" s="6">
        <v>0.72800399999999998</v>
      </c>
    </row>
    <row r="42" spans="2:89">
      <c r="B42" s="2" t="s">
        <v>37</v>
      </c>
      <c r="C42" s="1" t="s">
        <v>121</v>
      </c>
      <c r="D42" s="6">
        <v>1.4648199423275999E-3</v>
      </c>
      <c r="E42" s="6">
        <v>2.3063753527061805E-3</v>
      </c>
      <c r="F42" s="6">
        <v>2.0735013522681887E-3</v>
      </c>
      <c r="G42" s="6">
        <v>2.2906692780018953E-3</v>
      </c>
      <c r="H42" s="6">
        <v>5.6625295105099957E-3</v>
      </c>
      <c r="I42" s="6">
        <v>2.9889924551296863E-3</v>
      </c>
      <c r="J42" s="6">
        <v>5.8727772709592091E-3</v>
      </c>
      <c r="K42" s="6">
        <v>0</v>
      </c>
      <c r="L42" s="6">
        <v>0</v>
      </c>
      <c r="M42" s="6">
        <v>3.4077687478059598E-3</v>
      </c>
      <c r="N42" s="6">
        <v>5.4692922793918739E-3</v>
      </c>
      <c r="O42" s="6">
        <v>3.3296361404377656E-3</v>
      </c>
      <c r="P42" s="6">
        <v>1.4207281520017517E-3</v>
      </c>
      <c r="Q42" s="6">
        <v>1.5831562494555724E-3</v>
      </c>
      <c r="R42" s="6">
        <v>1.9709628048509911E-3</v>
      </c>
      <c r="S42" s="6">
        <v>4.2505807847092554E-3</v>
      </c>
      <c r="T42" s="6">
        <v>4.3576029071260368E-2</v>
      </c>
      <c r="U42" s="6">
        <v>1.7663570605334785E-3</v>
      </c>
      <c r="V42" s="6">
        <v>1.7447064955320329E-3</v>
      </c>
      <c r="W42" s="6">
        <v>1.6053304816203498E-3</v>
      </c>
      <c r="X42" s="6">
        <v>3.5196281960907364E-3</v>
      </c>
      <c r="Y42" s="6">
        <v>3.3227863795514605E-3</v>
      </c>
      <c r="Z42" s="6">
        <v>2.5567734588173448E-3</v>
      </c>
      <c r="AA42" s="6">
        <v>2.3888242223426255E-3</v>
      </c>
      <c r="AB42" s="6">
        <v>2.3204083534974552E-3</v>
      </c>
      <c r="AC42" s="6">
        <v>3.3337844495277781E-3</v>
      </c>
      <c r="AD42" s="6">
        <v>5.6845068863941423E-4</v>
      </c>
      <c r="AE42" s="6">
        <v>2.5648281257453771E-3</v>
      </c>
      <c r="AF42" s="6">
        <v>4.7929834318387087E-3</v>
      </c>
      <c r="AG42" s="6">
        <v>1.2676695320961931E-2</v>
      </c>
      <c r="AH42" s="6">
        <v>7.7999290729485853E-3</v>
      </c>
      <c r="AI42" s="6">
        <v>3.4584418627647694E-3</v>
      </c>
      <c r="AJ42" s="6">
        <v>4.0986088763075051E-2</v>
      </c>
      <c r="AK42" s="6">
        <v>3.1816044882888813E-3</v>
      </c>
      <c r="AL42" s="6">
        <v>4.4849189807286876E-3</v>
      </c>
      <c r="AM42" s="6">
        <v>2.246374520506913</v>
      </c>
      <c r="AN42" s="6">
        <v>1.0926879685709179</v>
      </c>
      <c r="AO42" s="6">
        <v>0.59246641859692717</v>
      </c>
      <c r="AP42" s="6">
        <v>2.0149538588248757E-3</v>
      </c>
      <c r="AQ42" s="6">
        <v>7.9753365753208617E-3</v>
      </c>
      <c r="AR42" s="6">
        <v>0.21417684539958884</v>
      </c>
      <c r="AS42" s="6">
        <v>0.24909070026827723</v>
      </c>
      <c r="AT42" s="6">
        <v>0.10691695653026737</v>
      </c>
      <c r="AU42" s="6">
        <v>0.12160094559902296</v>
      </c>
      <c r="AV42" s="6">
        <v>0.12921457971931316</v>
      </c>
      <c r="AW42" s="6">
        <v>4.2615842494167361E-2</v>
      </c>
      <c r="AX42" s="6">
        <v>3.694669229862655E-2</v>
      </c>
      <c r="AY42" s="6">
        <v>1.5142094047778366E-2</v>
      </c>
      <c r="AZ42" s="6">
        <v>6.831279708406067E-2</v>
      </c>
      <c r="BA42" s="6">
        <v>2.5802858748683401E-2</v>
      </c>
      <c r="BB42" s="6">
        <v>3.3227320659493458E-2</v>
      </c>
      <c r="BC42" s="6">
        <v>0.14920072470063858</v>
      </c>
      <c r="BD42" s="6">
        <v>3.9584141435222646E-2</v>
      </c>
      <c r="BE42" s="6">
        <v>1.2465693972422566E-2</v>
      </c>
      <c r="BF42" s="6">
        <v>1.6081020686024475E-2</v>
      </c>
      <c r="BG42" s="6">
        <v>5.6613166672457499E-2</v>
      </c>
      <c r="BH42" s="6">
        <v>4.4538397058496458E-2</v>
      </c>
      <c r="BI42" s="6">
        <v>6.3134480356742101E-2</v>
      </c>
      <c r="BJ42" s="6">
        <v>2.4708248138434318E-3</v>
      </c>
      <c r="BK42" s="6">
        <v>1.2895608010673286E-2</v>
      </c>
      <c r="BL42" s="6">
        <v>4.3532390876222437E-3</v>
      </c>
      <c r="BM42" s="6">
        <v>1.0859400542716344E-3</v>
      </c>
      <c r="BN42" s="6">
        <v>2.0614735366090925E-3</v>
      </c>
      <c r="BO42" s="6">
        <v>1.7901714632548812E-3</v>
      </c>
      <c r="BP42" s="6">
        <v>2.2643070623849394E-3</v>
      </c>
      <c r="BQ42" s="6">
        <v>3.1618406521442999E-3</v>
      </c>
      <c r="BR42" s="6">
        <v>6.8736489488127883E-3</v>
      </c>
      <c r="BS42" s="6">
        <v>1.4057489606418441E-3</v>
      </c>
      <c r="BT42" s="6">
        <v>4.5248066099734131E-3</v>
      </c>
      <c r="BU42" s="6">
        <v>1.4188829470895581E-2</v>
      </c>
      <c r="BV42" s="6">
        <v>3.402416283930136E-3</v>
      </c>
      <c r="BW42" s="6">
        <v>2.3460048120300231E-3</v>
      </c>
      <c r="BX42" s="6">
        <v>7.3661492190234155E-3</v>
      </c>
      <c r="BY42" s="6">
        <v>1.6810853351602094E-3</v>
      </c>
      <c r="BZ42" s="6">
        <v>2.3363811046569097E-3</v>
      </c>
      <c r="CA42" s="6">
        <v>3.280432513450299E-3</v>
      </c>
      <c r="CB42" s="6">
        <v>2.231581223620902E-3</v>
      </c>
      <c r="CC42" s="6">
        <v>5.3198152727546716E-3</v>
      </c>
      <c r="CD42" s="6">
        <v>1.5425285567960446E-3</v>
      </c>
      <c r="CE42" s="6">
        <v>2.7691443894095349E-3</v>
      </c>
      <c r="CF42" s="6">
        <v>1.0813480106393282E-2</v>
      </c>
      <c r="CG42" s="6">
        <v>1.9562779852219784E-3</v>
      </c>
      <c r="CH42" s="6">
        <v>6.1332395413681027E-3</v>
      </c>
      <c r="CI42" s="6">
        <v>3.2322562809923391E-2</v>
      </c>
      <c r="CJ42" s="6">
        <v>5.6975020000000001</v>
      </c>
      <c r="CK42" s="6">
        <v>2.7249319999999999</v>
      </c>
    </row>
    <row r="43" spans="2:89">
      <c r="B43" s="2" t="s">
        <v>38</v>
      </c>
      <c r="C43" s="1" t="s">
        <v>224</v>
      </c>
      <c r="D43" s="6">
        <v>1.2353343082274625E-3</v>
      </c>
      <c r="E43" s="6">
        <v>2.118128155917714E-3</v>
      </c>
      <c r="F43" s="6">
        <v>1.9948051781037406E-3</v>
      </c>
      <c r="G43" s="6">
        <v>2.1573199089383087E-3</v>
      </c>
      <c r="H43" s="6">
        <v>5.7849099454257182E-3</v>
      </c>
      <c r="I43" s="6">
        <v>2.5307514855121556E-3</v>
      </c>
      <c r="J43" s="6">
        <v>5.7349555707660116E-3</v>
      </c>
      <c r="K43" s="6">
        <v>0</v>
      </c>
      <c r="L43" s="6">
        <v>0</v>
      </c>
      <c r="M43" s="6">
        <v>3.3411024622493372E-3</v>
      </c>
      <c r="N43" s="6">
        <v>5.5121145347589587E-3</v>
      </c>
      <c r="O43" s="6">
        <v>3.0268311686340553E-3</v>
      </c>
      <c r="P43" s="6">
        <v>9.8109006187344062E-4</v>
      </c>
      <c r="Q43" s="6">
        <v>1.4920860947460334E-3</v>
      </c>
      <c r="R43" s="6">
        <v>1.8430528379613834E-3</v>
      </c>
      <c r="S43" s="6">
        <v>4.2209800043785505E-3</v>
      </c>
      <c r="T43" s="6">
        <v>3.538475368232543E-2</v>
      </c>
      <c r="U43" s="6">
        <v>1.6982980289232431E-3</v>
      </c>
      <c r="V43" s="6">
        <v>1.6511596743906942E-3</v>
      </c>
      <c r="W43" s="6">
        <v>1.4534597623379537E-3</v>
      </c>
      <c r="X43" s="6">
        <v>3.0176819659644329E-3</v>
      </c>
      <c r="Y43" s="6">
        <v>3.3363835188673333E-3</v>
      </c>
      <c r="Z43" s="6">
        <v>2.5386316666402876E-3</v>
      </c>
      <c r="AA43" s="6">
        <v>2.3110722106898006E-3</v>
      </c>
      <c r="AB43" s="6">
        <v>2.3685435060485024E-3</v>
      </c>
      <c r="AC43" s="6">
        <v>3.3997379627186777E-3</v>
      </c>
      <c r="AD43" s="6">
        <v>5.9374237913543504E-4</v>
      </c>
      <c r="AE43" s="6">
        <v>2.3619752025458565E-3</v>
      </c>
      <c r="AF43" s="6">
        <v>4.7972262888682105E-3</v>
      </c>
      <c r="AG43" s="6">
        <v>1.2674033277718558E-2</v>
      </c>
      <c r="AH43" s="6">
        <v>6.8024107061610845E-3</v>
      </c>
      <c r="AI43" s="6">
        <v>3.3499527171263199E-3</v>
      </c>
      <c r="AJ43" s="6">
        <v>4.1916856573330497E-2</v>
      </c>
      <c r="AK43" s="6">
        <v>2.6979307878738741E-3</v>
      </c>
      <c r="AL43" s="6">
        <v>4.2093449765215497E-3</v>
      </c>
      <c r="AM43" s="6">
        <v>2.4464548546261813E-3</v>
      </c>
      <c r="AN43" s="6">
        <v>1.1316961963574954</v>
      </c>
      <c r="AO43" s="6">
        <v>0.31420616306073862</v>
      </c>
      <c r="AP43" s="6">
        <v>2.002512625094926E-3</v>
      </c>
      <c r="AQ43" s="6">
        <v>7.1741676516675476E-3</v>
      </c>
      <c r="AR43" s="6">
        <v>0.19695965997157774</v>
      </c>
      <c r="AS43" s="6">
        <v>0.25526275958431011</v>
      </c>
      <c r="AT43" s="6">
        <v>0.10022762627174354</v>
      </c>
      <c r="AU43" s="6">
        <v>0.11356421204943698</v>
      </c>
      <c r="AV43" s="6">
        <v>0.10733149148038509</v>
      </c>
      <c r="AW43" s="6">
        <v>3.5725012603994299E-2</v>
      </c>
      <c r="AX43" s="6">
        <v>3.770901680377052E-2</v>
      </c>
      <c r="AY43" s="6">
        <v>1.9549175744248987E-2</v>
      </c>
      <c r="AZ43" s="6">
        <v>6.270214239699344E-2</v>
      </c>
      <c r="BA43" s="6">
        <v>4.0184639640306018E-2</v>
      </c>
      <c r="BB43" s="6">
        <v>6.6389643360256767E-2</v>
      </c>
      <c r="BC43" s="6">
        <v>0.15870090599143011</v>
      </c>
      <c r="BD43" s="6">
        <v>4.0378461330485567E-2</v>
      </c>
      <c r="BE43" s="6">
        <v>1.5868234566428597E-2</v>
      </c>
      <c r="BF43" s="6">
        <v>1.5163043938143585E-2</v>
      </c>
      <c r="BG43" s="6">
        <v>5.6029043925212747E-2</v>
      </c>
      <c r="BH43" s="6">
        <v>5.0239185837613436E-2</v>
      </c>
      <c r="BI43" s="6">
        <v>6.374545941679928E-2</v>
      </c>
      <c r="BJ43" s="6">
        <v>2.6658810125413839E-3</v>
      </c>
      <c r="BK43" s="6">
        <v>1.1714961477073725E-2</v>
      </c>
      <c r="BL43" s="6">
        <v>4.585909214229896E-3</v>
      </c>
      <c r="BM43" s="6">
        <v>1.0577556883405821E-3</v>
      </c>
      <c r="BN43" s="6">
        <v>2.1577966780891122E-3</v>
      </c>
      <c r="BO43" s="6">
        <v>1.6904804275564955E-3</v>
      </c>
      <c r="BP43" s="6">
        <v>2.4174802929499265E-3</v>
      </c>
      <c r="BQ43" s="6">
        <v>3.513760821610768E-3</v>
      </c>
      <c r="BR43" s="6">
        <v>7.1171222947763761E-3</v>
      </c>
      <c r="BS43" s="6">
        <v>1.4566554414880476E-3</v>
      </c>
      <c r="BT43" s="6">
        <v>5.0166585602603956E-3</v>
      </c>
      <c r="BU43" s="6">
        <v>1.4973626802624276E-2</v>
      </c>
      <c r="BV43" s="6">
        <v>3.5213807437111931E-3</v>
      </c>
      <c r="BW43" s="6">
        <v>2.3564443903303983E-3</v>
      </c>
      <c r="BX43" s="6">
        <v>7.6757742327083454E-3</v>
      </c>
      <c r="BY43" s="6">
        <v>1.5819869525841479E-3</v>
      </c>
      <c r="BZ43" s="6">
        <v>2.2511126317619127E-3</v>
      </c>
      <c r="CA43" s="6">
        <v>3.5093385065686758E-3</v>
      </c>
      <c r="CB43" s="6">
        <v>2.001284180135066E-3</v>
      </c>
      <c r="CC43" s="6">
        <v>5.0668611284245589E-3</v>
      </c>
      <c r="CD43" s="6">
        <v>1.572497805852457E-3</v>
      </c>
      <c r="CE43" s="6">
        <v>2.5184785038864094E-3</v>
      </c>
      <c r="CF43" s="6">
        <v>1.2397685903645305E-2</v>
      </c>
      <c r="CG43" s="6">
        <v>1.956815055356814E-3</v>
      </c>
      <c r="CH43" s="6">
        <v>5.3601235217965578E-3</v>
      </c>
      <c r="CI43" s="6">
        <v>1.4358362716699831E-2</v>
      </c>
      <c r="CJ43" s="6">
        <v>3.196288</v>
      </c>
      <c r="CK43" s="6">
        <v>1.5286820000000001</v>
      </c>
    </row>
    <row r="44" spans="2:89">
      <c r="B44" s="2" t="s">
        <v>39</v>
      </c>
      <c r="C44" s="1" t="s">
        <v>225</v>
      </c>
      <c r="D44" s="6">
        <v>6.5012589074837576E-4</v>
      </c>
      <c r="E44" s="6">
        <v>1.0826683654092295E-3</v>
      </c>
      <c r="F44" s="6">
        <v>1.1190375935910654E-3</v>
      </c>
      <c r="G44" s="6">
        <v>1.1961210320870046E-3</v>
      </c>
      <c r="H44" s="6">
        <v>2.1045264737393145E-3</v>
      </c>
      <c r="I44" s="6">
        <v>1.3125181548659681E-3</v>
      </c>
      <c r="J44" s="6">
        <v>2.8935908401730892E-3</v>
      </c>
      <c r="K44" s="6">
        <v>0</v>
      </c>
      <c r="L44" s="6">
        <v>0</v>
      </c>
      <c r="M44" s="6">
        <v>1.6200578079077809E-3</v>
      </c>
      <c r="N44" s="6">
        <v>2.5050592265683609E-3</v>
      </c>
      <c r="O44" s="6">
        <v>1.5165635136274451E-3</v>
      </c>
      <c r="P44" s="6">
        <v>6.1713969766656054E-4</v>
      </c>
      <c r="Q44" s="6">
        <v>7.3900554197118629E-4</v>
      </c>
      <c r="R44" s="6">
        <v>8.8342670965988412E-4</v>
      </c>
      <c r="S44" s="6">
        <v>1.2015028304070729E-3</v>
      </c>
      <c r="T44" s="6">
        <v>3.421447278193112E-2</v>
      </c>
      <c r="U44" s="6">
        <v>7.3733867864869663E-4</v>
      </c>
      <c r="V44" s="6">
        <v>8.2351462383750944E-4</v>
      </c>
      <c r="W44" s="6">
        <v>8.1742142521029995E-4</v>
      </c>
      <c r="X44" s="6">
        <v>1.5919732891584966E-3</v>
      </c>
      <c r="Y44" s="6">
        <v>1.6188976385385525E-3</v>
      </c>
      <c r="Z44" s="6">
        <v>1.2007307397908162E-3</v>
      </c>
      <c r="AA44" s="6">
        <v>1.1449683196593054E-3</v>
      </c>
      <c r="AB44" s="6">
        <v>1.0810893696386787E-3</v>
      </c>
      <c r="AC44" s="6">
        <v>1.8074365333236708E-3</v>
      </c>
      <c r="AD44" s="6">
        <v>2.9585629786439276E-4</v>
      </c>
      <c r="AE44" s="6">
        <v>1.1233826697351649E-3</v>
      </c>
      <c r="AF44" s="6">
        <v>1.7425287136423942E-3</v>
      </c>
      <c r="AG44" s="6">
        <v>2.3850681568788248E-3</v>
      </c>
      <c r="AH44" s="6">
        <v>2.9516351024055881E-3</v>
      </c>
      <c r="AI44" s="6">
        <v>1.7127894135672091E-3</v>
      </c>
      <c r="AJ44" s="6">
        <v>1.7023545399328522E-3</v>
      </c>
      <c r="AK44" s="6">
        <v>1.9165695805268522E-3</v>
      </c>
      <c r="AL44" s="6">
        <v>1.8822213065342831E-3</v>
      </c>
      <c r="AM44" s="6">
        <v>1.2268871642508532E-3</v>
      </c>
      <c r="AN44" s="6">
        <v>7.9338005650729201E-4</v>
      </c>
      <c r="AO44" s="6">
        <v>1.0013702782280007</v>
      </c>
      <c r="AP44" s="6">
        <v>1.0103589354058364E-3</v>
      </c>
      <c r="AQ44" s="6">
        <v>4.0782225904867518E-3</v>
      </c>
      <c r="AR44" s="6">
        <v>0.11927063203156173</v>
      </c>
      <c r="AS44" s="6">
        <v>0.10745047929409887</v>
      </c>
      <c r="AT44" s="6">
        <v>6.7725146573049344E-2</v>
      </c>
      <c r="AU44" s="6">
        <v>7.3259014004985704E-2</v>
      </c>
      <c r="AV44" s="6">
        <v>7.9295081150230637E-2</v>
      </c>
      <c r="AW44" s="6">
        <v>3.2628403104283506E-2</v>
      </c>
      <c r="AX44" s="6">
        <v>2.0018192279611671E-2</v>
      </c>
      <c r="AY44" s="6">
        <v>5.4346369118970644E-3</v>
      </c>
      <c r="AZ44" s="6">
        <v>4.1694584560583482E-2</v>
      </c>
      <c r="BA44" s="6">
        <v>1.1284084108977504E-2</v>
      </c>
      <c r="BB44" s="6">
        <v>6.0525284506411814E-2</v>
      </c>
      <c r="BC44" s="6">
        <v>5.4052976968911044E-2</v>
      </c>
      <c r="BD44" s="6">
        <v>3.9726565689194172E-2</v>
      </c>
      <c r="BE44" s="6">
        <v>7.0839989558004598E-3</v>
      </c>
      <c r="BF44" s="6">
        <v>3.7806742812930062E-3</v>
      </c>
      <c r="BG44" s="6">
        <v>1.398080117891411E-2</v>
      </c>
      <c r="BH44" s="6">
        <v>1.7765773417276191E-2</v>
      </c>
      <c r="BI44" s="6">
        <v>1.1785267935440605E-2</v>
      </c>
      <c r="BJ44" s="6">
        <v>1.2444573731722154E-3</v>
      </c>
      <c r="BK44" s="6">
        <v>5.4759803456929709E-3</v>
      </c>
      <c r="BL44" s="6">
        <v>2.321007917657731E-3</v>
      </c>
      <c r="BM44" s="6">
        <v>5.9169211390271788E-4</v>
      </c>
      <c r="BN44" s="6">
        <v>1.2205119042463192E-3</v>
      </c>
      <c r="BO44" s="6">
        <v>1.0645487172609828E-3</v>
      </c>
      <c r="BP44" s="6">
        <v>1.1505784287049417E-3</v>
      </c>
      <c r="BQ44" s="6">
        <v>1.3120338013187926E-3</v>
      </c>
      <c r="BR44" s="6">
        <v>4.8865117522016721E-3</v>
      </c>
      <c r="BS44" s="6">
        <v>8.3748458392193944E-4</v>
      </c>
      <c r="BT44" s="6">
        <v>3.0351590739214223E-3</v>
      </c>
      <c r="BU44" s="6">
        <v>5.3023885662410583E-3</v>
      </c>
      <c r="BV44" s="6">
        <v>1.651695357392554E-3</v>
      </c>
      <c r="BW44" s="6">
        <v>1.1799061302220307E-3</v>
      </c>
      <c r="BX44" s="6">
        <v>1.8144205909372282E-3</v>
      </c>
      <c r="BY44" s="6">
        <v>1.004329686060757E-3</v>
      </c>
      <c r="BZ44" s="6">
        <v>1.3942603688952462E-3</v>
      </c>
      <c r="CA44" s="6">
        <v>1.8589079282285992E-3</v>
      </c>
      <c r="CB44" s="6">
        <v>1.0348970175922134E-3</v>
      </c>
      <c r="CC44" s="6">
        <v>2.9171552659396894E-3</v>
      </c>
      <c r="CD44" s="6">
        <v>8.8363206821290231E-4</v>
      </c>
      <c r="CE44" s="6">
        <v>1.5659350015434965E-3</v>
      </c>
      <c r="CF44" s="6">
        <v>8.8045195961588569E-3</v>
      </c>
      <c r="CG44" s="6">
        <v>1.0244423189065745E-3</v>
      </c>
      <c r="CH44" s="6">
        <v>2.8350866654022282E-3</v>
      </c>
      <c r="CI44" s="6">
        <v>8.7939431875843944E-3</v>
      </c>
      <c r="CJ44" s="6">
        <v>1.9206380000000001</v>
      </c>
      <c r="CK44" s="6">
        <v>0.91857999999999995</v>
      </c>
    </row>
    <row r="45" spans="2:89">
      <c r="B45" s="2" t="s">
        <v>40</v>
      </c>
      <c r="C45" s="1" t="s">
        <v>226</v>
      </c>
      <c r="D45" s="6">
        <v>8.4254271220523245E-4</v>
      </c>
      <c r="E45" s="6">
        <v>8.7368794439814242E-4</v>
      </c>
      <c r="F45" s="6">
        <v>9.6968552850607221E-4</v>
      </c>
      <c r="G45" s="6">
        <v>6.6214473112075263E-4</v>
      </c>
      <c r="H45" s="6">
        <v>8.6473069847228952E-4</v>
      </c>
      <c r="I45" s="6">
        <v>1.3325456001115898E-3</v>
      </c>
      <c r="J45" s="6">
        <v>1.3340840967782477E-3</v>
      </c>
      <c r="K45" s="6">
        <v>0</v>
      </c>
      <c r="L45" s="6">
        <v>0</v>
      </c>
      <c r="M45" s="6">
        <v>1.4098270670466913E-3</v>
      </c>
      <c r="N45" s="6">
        <v>1.6757343356408011E-3</v>
      </c>
      <c r="O45" s="6">
        <v>1.190899013594946E-3</v>
      </c>
      <c r="P45" s="6">
        <v>1.2327223577897298E-3</v>
      </c>
      <c r="Q45" s="6">
        <v>1.2931653280628815E-3</v>
      </c>
      <c r="R45" s="6">
        <v>1.046853145401479E-3</v>
      </c>
      <c r="S45" s="6">
        <v>8.4907113206274102E-4</v>
      </c>
      <c r="T45" s="6">
        <v>4.7275462127183846E-3</v>
      </c>
      <c r="U45" s="6">
        <v>1.6822254537081829E-3</v>
      </c>
      <c r="V45" s="6">
        <v>2.0145417317995831E-3</v>
      </c>
      <c r="W45" s="6">
        <v>7.2492838150740922E-4</v>
      </c>
      <c r="X45" s="6">
        <v>9.195176967812033E-3</v>
      </c>
      <c r="Y45" s="6">
        <v>4.299925308089414E-2</v>
      </c>
      <c r="Z45" s="6">
        <v>3.3169308742022822E-3</v>
      </c>
      <c r="AA45" s="6">
        <v>2.415879747877772E-3</v>
      </c>
      <c r="AB45" s="6">
        <v>3.2385373433093212E-3</v>
      </c>
      <c r="AC45" s="6">
        <v>3.4686018223509959E-3</v>
      </c>
      <c r="AD45" s="6">
        <v>1.5421482954476817E-4</v>
      </c>
      <c r="AE45" s="6">
        <v>9.4218871575780822E-4</v>
      </c>
      <c r="AF45" s="6">
        <v>2.1625340413729275E-3</v>
      </c>
      <c r="AG45" s="6">
        <v>6.5906524616331013E-3</v>
      </c>
      <c r="AH45" s="6">
        <v>7.1979371265392346E-3</v>
      </c>
      <c r="AI45" s="6">
        <v>6.4767601903291333E-3</v>
      </c>
      <c r="AJ45" s="6">
        <v>1.5250365619030918E-3</v>
      </c>
      <c r="AK45" s="6">
        <v>4.7844577469615341E-3</v>
      </c>
      <c r="AL45" s="6">
        <v>6.744766911770078E-3</v>
      </c>
      <c r="AM45" s="6">
        <v>2.4565130705534975E-2</v>
      </c>
      <c r="AN45" s="6">
        <v>1.3629928953597109E-2</v>
      </c>
      <c r="AO45" s="6">
        <v>9.0793474750434332E-3</v>
      </c>
      <c r="AP45" s="6">
        <v>1.3696162970748702</v>
      </c>
      <c r="AQ45" s="6">
        <v>0.54059342061539895</v>
      </c>
      <c r="AR45" s="6">
        <v>8.6386064607626017E-2</v>
      </c>
      <c r="AS45" s="6">
        <v>1.9671968519600232E-2</v>
      </c>
      <c r="AT45" s="6">
        <v>1.5344748117905817E-2</v>
      </c>
      <c r="AU45" s="6">
        <v>1.2695140818554307E-2</v>
      </c>
      <c r="AV45" s="6">
        <v>1.2154028102945379E-2</v>
      </c>
      <c r="AW45" s="6">
        <v>8.3584845363795634E-3</v>
      </c>
      <c r="AX45" s="6">
        <v>3.0264086937159651E-2</v>
      </c>
      <c r="AY45" s="6">
        <v>3.2783813732310624E-2</v>
      </c>
      <c r="AZ45" s="6">
        <v>4.3850034573181526E-2</v>
      </c>
      <c r="BA45" s="6">
        <v>6.2164231774442601E-2</v>
      </c>
      <c r="BB45" s="6">
        <v>2.0913115965788952E-2</v>
      </c>
      <c r="BC45" s="6">
        <v>9.6561989178619977E-3</v>
      </c>
      <c r="BD45" s="6">
        <v>9.6893874676815192E-3</v>
      </c>
      <c r="BE45" s="6">
        <v>1.279836222305299E-2</v>
      </c>
      <c r="BF45" s="6">
        <v>1.3937665700084079E-2</v>
      </c>
      <c r="BG45" s="6">
        <v>1.1427800321733905E-2</v>
      </c>
      <c r="BH45" s="6">
        <v>1.5875671501450979E-2</v>
      </c>
      <c r="BI45" s="6">
        <v>1.0206385192840919E-2</v>
      </c>
      <c r="BJ45" s="6">
        <v>9.4597452956214688E-4</v>
      </c>
      <c r="BK45" s="6">
        <v>1.0270741903505012E-3</v>
      </c>
      <c r="BL45" s="6">
        <v>2.0721321227026913E-3</v>
      </c>
      <c r="BM45" s="6">
        <v>6.0858323167612316E-4</v>
      </c>
      <c r="BN45" s="6">
        <v>7.0182858745382955E-4</v>
      </c>
      <c r="BO45" s="6">
        <v>6.1206383180883745E-4</v>
      </c>
      <c r="BP45" s="6">
        <v>7.8920710925678623E-4</v>
      </c>
      <c r="BQ45" s="6">
        <v>1.1204871001027439E-3</v>
      </c>
      <c r="BR45" s="6">
        <v>2.1501441918160545E-3</v>
      </c>
      <c r="BS45" s="6">
        <v>4.2985076157808972E-4</v>
      </c>
      <c r="BT45" s="6">
        <v>1.445081588836557E-3</v>
      </c>
      <c r="BU45" s="6">
        <v>1.3335961085766974E-3</v>
      </c>
      <c r="BV45" s="6">
        <v>7.35091436881999E-4</v>
      </c>
      <c r="BW45" s="6">
        <v>8.360085231723485E-4</v>
      </c>
      <c r="BX45" s="6">
        <v>1.2162477963005992E-3</v>
      </c>
      <c r="BY45" s="6">
        <v>5.8612481032354583E-4</v>
      </c>
      <c r="BZ45" s="6">
        <v>9.0563583764063547E-4</v>
      </c>
      <c r="CA45" s="6">
        <v>1.0514593025969497E-3</v>
      </c>
      <c r="CB45" s="6">
        <v>7.9239488191019762E-4</v>
      </c>
      <c r="CC45" s="6">
        <v>2.1073899645983971E-3</v>
      </c>
      <c r="CD45" s="6">
        <v>1.5918735876701519E-3</v>
      </c>
      <c r="CE45" s="6">
        <v>1.0735226173459146E-3</v>
      </c>
      <c r="CF45" s="6">
        <v>3.9772843568121686E-3</v>
      </c>
      <c r="CG45" s="6">
        <v>8.9169195101722928E-4</v>
      </c>
      <c r="CH45" s="6">
        <v>3.8441931996505674E-3</v>
      </c>
      <c r="CI45" s="6">
        <v>9.4780838032580972E-3</v>
      </c>
      <c r="CJ45" s="6">
        <v>2.5539239999999999</v>
      </c>
      <c r="CK45" s="6">
        <v>1.22146</v>
      </c>
    </row>
    <row r="46" spans="2:89">
      <c r="B46" s="2" t="s">
        <v>41</v>
      </c>
      <c r="C46" s="1" t="s">
        <v>227</v>
      </c>
      <c r="D46" s="6">
        <v>5.8813911924545715E-4</v>
      </c>
      <c r="E46" s="6">
        <v>8.9335527031330318E-4</v>
      </c>
      <c r="F46" s="6">
        <v>9.2016584307952538E-4</v>
      </c>
      <c r="G46" s="6">
        <v>6.8457191337784116E-4</v>
      </c>
      <c r="H46" s="6">
        <v>9.0935956441495877E-4</v>
      </c>
      <c r="I46" s="6">
        <v>1.413429754159957E-3</v>
      </c>
      <c r="J46" s="6">
        <v>1.6743335924783757E-3</v>
      </c>
      <c r="K46" s="6">
        <v>0</v>
      </c>
      <c r="L46" s="6">
        <v>0</v>
      </c>
      <c r="M46" s="6">
        <v>1.577551565206757E-3</v>
      </c>
      <c r="N46" s="6">
        <v>2.1032927554452789E-3</v>
      </c>
      <c r="O46" s="6">
        <v>1.1830171227967218E-3</v>
      </c>
      <c r="P46" s="6">
        <v>1.8611045590404332E-3</v>
      </c>
      <c r="Q46" s="6">
        <v>7.4758518113249544E-4</v>
      </c>
      <c r="R46" s="6">
        <v>9.1887074775569711E-4</v>
      </c>
      <c r="S46" s="6">
        <v>9.8789967521740411E-4</v>
      </c>
      <c r="T46" s="6">
        <v>6.7998165771000459E-3</v>
      </c>
      <c r="U46" s="6">
        <v>9.9745207379618337E-4</v>
      </c>
      <c r="V46" s="6">
        <v>9.4261113069443682E-4</v>
      </c>
      <c r="W46" s="6">
        <v>2.4547971819000661E-3</v>
      </c>
      <c r="X46" s="6">
        <v>1.4143245773975506E-3</v>
      </c>
      <c r="Y46" s="6">
        <v>1.1733356867652761E-3</v>
      </c>
      <c r="Z46" s="6">
        <v>8.7375806139298627E-4</v>
      </c>
      <c r="AA46" s="6">
        <v>8.9827944045573448E-4</v>
      </c>
      <c r="AB46" s="6">
        <v>1.1066991295686035E-3</v>
      </c>
      <c r="AC46" s="6">
        <v>2.0889479680777823E-3</v>
      </c>
      <c r="AD46" s="6">
        <v>2.1507838273735351E-4</v>
      </c>
      <c r="AE46" s="6">
        <v>1.0411004048736289E-3</v>
      </c>
      <c r="AF46" s="6">
        <v>1.9648882645038486E-3</v>
      </c>
      <c r="AG46" s="6">
        <v>7.7377414716886432E-3</v>
      </c>
      <c r="AH46" s="6">
        <v>1.0914025127215699E-2</v>
      </c>
      <c r="AI46" s="6">
        <v>1.2010152606685585E-3</v>
      </c>
      <c r="AJ46" s="6">
        <v>1.2191362453735837E-3</v>
      </c>
      <c r="AK46" s="6">
        <v>1.1664073967961423E-3</v>
      </c>
      <c r="AL46" s="6">
        <v>2.4176580036279266E-3</v>
      </c>
      <c r="AM46" s="6">
        <v>1.2275840877827443E-3</v>
      </c>
      <c r="AN46" s="6">
        <v>7.9996777554193022E-4</v>
      </c>
      <c r="AO46" s="6">
        <v>1.0692467567785854E-3</v>
      </c>
      <c r="AP46" s="6">
        <v>2.1610866710344121E-3</v>
      </c>
      <c r="AQ46" s="6">
        <v>1.0206686860447158</v>
      </c>
      <c r="AR46" s="6">
        <v>0.16306100991114758</v>
      </c>
      <c r="AS46" s="6">
        <v>2.754518006436214E-2</v>
      </c>
      <c r="AT46" s="6">
        <v>2.3723142456897876E-2</v>
      </c>
      <c r="AU46" s="6">
        <v>2.0394501545420066E-2</v>
      </c>
      <c r="AV46" s="6">
        <v>1.536270971580345E-2</v>
      </c>
      <c r="AW46" s="6">
        <v>1.12822361799671E-2</v>
      </c>
      <c r="AX46" s="6">
        <v>3.3021134022943981E-2</v>
      </c>
      <c r="AY46" s="6">
        <v>1.9949696403716168E-2</v>
      </c>
      <c r="AZ46" s="6">
        <v>4.1457153425560861E-2</v>
      </c>
      <c r="BA46" s="6">
        <v>5.2992430941954903E-2</v>
      </c>
      <c r="BB46" s="6">
        <v>3.112832732002804E-2</v>
      </c>
      <c r="BC46" s="6">
        <v>1.1595504520204707E-2</v>
      </c>
      <c r="BD46" s="6">
        <v>1.1689183743005224E-2</v>
      </c>
      <c r="BE46" s="6">
        <v>1.1873543474583389E-2</v>
      </c>
      <c r="BF46" s="6">
        <v>1.112403606293059E-2</v>
      </c>
      <c r="BG46" s="6">
        <v>1.9368189186692555E-2</v>
      </c>
      <c r="BH46" s="6">
        <v>2.7922018395962037E-2</v>
      </c>
      <c r="BI46" s="6">
        <v>1.6827195721136837E-2</v>
      </c>
      <c r="BJ46" s="6">
        <v>1.4971051546748429E-3</v>
      </c>
      <c r="BK46" s="6">
        <v>1.1510891771382259E-3</v>
      </c>
      <c r="BL46" s="6">
        <v>2.5797572538619304E-3</v>
      </c>
      <c r="BM46" s="6">
        <v>4.860046778358003E-4</v>
      </c>
      <c r="BN46" s="6">
        <v>9.3401270271948451E-4</v>
      </c>
      <c r="BO46" s="6">
        <v>8.1730314160459894E-4</v>
      </c>
      <c r="BP46" s="6">
        <v>1.2331919801795291E-3</v>
      </c>
      <c r="BQ46" s="6">
        <v>1.9306658448946181E-3</v>
      </c>
      <c r="BR46" s="6">
        <v>2.9930845308705528E-3</v>
      </c>
      <c r="BS46" s="6">
        <v>5.6351008998596055E-4</v>
      </c>
      <c r="BT46" s="6">
        <v>1.8666115896152425E-3</v>
      </c>
      <c r="BU46" s="6">
        <v>1.7552404528244001E-3</v>
      </c>
      <c r="BV46" s="6">
        <v>9.585848764024033E-4</v>
      </c>
      <c r="BW46" s="6">
        <v>1.1506125664897037E-3</v>
      </c>
      <c r="BX46" s="6">
        <v>1.6609155006467495E-3</v>
      </c>
      <c r="BY46" s="6">
        <v>7.5828607824515108E-4</v>
      </c>
      <c r="BZ46" s="6">
        <v>1.1132753118881986E-3</v>
      </c>
      <c r="CA46" s="6">
        <v>1.4264079998531874E-3</v>
      </c>
      <c r="CB46" s="6">
        <v>1.0618271673472294E-3</v>
      </c>
      <c r="CC46" s="6">
        <v>2.7448404443720701E-3</v>
      </c>
      <c r="CD46" s="6">
        <v>1.8455622522602741E-3</v>
      </c>
      <c r="CE46" s="6">
        <v>1.5327664134296415E-3</v>
      </c>
      <c r="CF46" s="6">
        <v>5.0409845258388404E-3</v>
      </c>
      <c r="CG46" s="6">
        <v>1.2570626053517791E-3</v>
      </c>
      <c r="CH46" s="6">
        <v>3.3421608565397786E-3</v>
      </c>
      <c r="CI46" s="6">
        <v>9.6399328470277209E-3</v>
      </c>
      <c r="CJ46" s="6">
        <v>1.690674</v>
      </c>
      <c r="CK46" s="6">
        <v>0.80859499999999995</v>
      </c>
    </row>
    <row r="47" spans="2:89">
      <c r="B47" s="2" t="s">
        <v>42</v>
      </c>
      <c r="C47" s="1" t="s">
        <v>228</v>
      </c>
      <c r="D47" s="6">
        <v>6.1378956591272695E-4</v>
      </c>
      <c r="E47" s="6">
        <v>1.0122275699213854E-3</v>
      </c>
      <c r="F47" s="6">
        <v>1.1196467940498935E-3</v>
      </c>
      <c r="G47" s="6">
        <v>1.0112449028600906E-3</v>
      </c>
      <c r="H47" s="6">
        <v>9.5059062874709548E-4</v>
      </c>
      <c r="I47" s="6">
        <v>1.1523066087151845E-3</v>
      </c>
      <c r="J47" s="6">
        <v>1.044953017831458E-3</v>
      </c>
      <c r="K47" s="6">
        <v>0</v>
      </c>
      <c r="L47" s="6">
        <v>0</v>
      </c>
      <c r="M47" s="6">
        <v>1.0702670057198718E-3</v>
      </c>
      <c r="N47" s="6">
        <v>5.2550911646266727E-4</v>
      </c>
      <c r="O47" s="6">
        <v>1.020023420734326E-3</v>
      </c>
      <c r="P47" s="6">
        <v>2.4820443276002776E-4</v>
      </c>
      <c r="Q47" s="6">
        <v>1.0324591210074075E-3</v>
      </c>
      <c r="R47" s="6">
        <v>7.6414739391234162E-4</v>
      </c>
      <c r="S47" s="6">
        <v>1.2089574506858648E-3</v>
      </c>
      <c r="T47" s="6">
        <v>2.0688786613912292E-3</v>
      </c>
      <c r="U47" s="6">
        <v>1.0806134472952375E-3</v>
      </c>
      <c r="V47" s="6">
        <v>1.0927452959100816E-3</v>
      </c>
      <c r="W47" s="6">
        <v>6.7000299245817093E-4</v>
      </c>
      <c r="X47" s="6">
        <v>1.8344764487071786E-3</v>
      </c>
      <c r="Y47" s="6">
        <v>1.6666639723543967E-3</v>
      </c>
      <c r="Z47" s="6">
        <v>1.4507066732679292E-3</v>
      </c>
      <c r="AA47" s="6">
        <v>1.4182830469327812E-3</v>
      </c>
      <c r="AB47" s="6">
        <v>2.4673894858848332E-3</v>
      </c>
      <c r="AC47" s="6">
        <v>9.9505502361587543E-4</v>
      </c>
      <c r="AD47" s="6">
        <v>3.5927224973333199E-4</v>
      </c>
      <c r="AE47" s="6">
        <v>1.7503591679278248E-3</v>
      </c>
      <c r="AF47" s="6">
        <v>1.1144506179961993E-3</v>
      </c>
      <c r="AG47" s="6">
        <v>1.2626407324579361E-3</v>
      </c>
      <c r="AH47" s="6">
        <v>1.1043324305434897E-3</v>
      </c>
      <c r="AI47" s="6">
        <v>1.3228292768268008E-3</v>
      </c>
      <c r="AJ47" s="6">
        <v>1.4123446448983158E-3</v>
      </c>
      <c r="AK47" s="6">
        <v>5.4626658345367752E-4</v>
      </c>
      <c r="AL47" s="6">
        <v>1.5501343774698014E-3</v>
      </c>
      <c r="AM47" s="6">
        <v>1.9168732316048539E-3</v>
      </c>
      <c r="AN47" s="6">
        <v>1.3386133179091422E-3</v>
      </c>
      <c r="AO47" s="6">
        <v>1.2810972658053475E-3</v>
      </c>
      <c r="AP47" s="6">
        <v>1.4575271914871247E-3</v>
      </c>
      <c r="AQ47" s="6">
        <v>2.3155082130912196E-3</v>
      </c>
      <c r="AR47" s="6">
        <v>1.0048409462677828</v>
      </c>
      <c r="AS47" s="6">
        <v>2.1423333838248835E-3</v>
      </c>
      <c r="AT47" s="6">
        <v>1.224810577683042E-3</v>
      </c>
      <c r="AU47" s="6">
        <v>8.6954876963136248E-4</v>
      </c>
      <c r="AV47" s="6">
        <v>1.3024297771547055E-3</v>
      </c>
      <c r="AW47" s="6">
        <v>9.0226615321197781E-4</v>
      </c>
      <c r="AX47" s="6">
        <v>1.2018617926342879E-3</v>
      </c>
      <c r="AY47" s="6">
        <v>1.1296003306242304E-3</v>
      </c>
      <c r="AZ47" s="6">
        <v>1.0104928864904431E-3</v>
      </c>
      <c r="BA47" s="6">
        <v>1.2107084700747389E-3</v>
      </c>
      <c r="BB47" s="6">
        <v>1.1218207418110364E-3</v>
      </c>
      <c r="BC47" s="6">
        <v>1.2567937204346576E-2</v>
      </c>
      <c r="BD47" s="6">
        <v>7.7928222311168761E-3</v>
      </c>
      <c r="BE47" s="6">
        <v>6.902866986552629E-4</v>
      </c>
      <c r="BF47" s="6">
        <v>8.8106577900645298E-4</v>
      </c>
      <c r="BG47" s="6">
        <v>7.9127091682479431E-2</v>
      </c>
      <c r="BH47" s="6">
        <v>9.9907807479502758E-2</v>
      </c>
      <c r="BI47" s="6">
        <v>3.5453637861754782E-2</v>
      </c>
      <c r="BJ47" s="6">
        <v>3.5546496716862249E-3</v>
      </c>
      <c r="BK47" s="6">
        <v>1.3034569875392554E-3</v>
      </c>
      <c r="BL47" s="6">
        <v>6.1186884484574168E-3</v>
      </c>
      <c r="BM47" s="6">
        <v>6.3233769649383435E-4</v>
      </c>
      <c r="BN47" s="6">
        <v>1.2566391386288254E-3</v>
      </c>
      <c r="BO47" s="6">
        <v>8.3116061639580457E-4</v>
      </c>
      <c r="BP47" s="6">
        <v>3.2324812886802708E-3</v>
      </c>
      <c r="BQ47" s="6">
        <v>6.6161555485317654E-3</v>
      </c>
      <c r="BR47" s="6">
        <v>5.7618523041975652E-3</v>
      </c>
      <c r="BS47" s="6">
        <v>5.9301428596188655E-4</v>
      </c>
      <c r="BT47" s="6">
        <v>1.1667009957404208E-3</v>
      </c>
      <c r="BU47" s="6">
        <v>3.0580949742844985E-3</v>
      </c>
      <c r="BV47" s="6">
        <v>1.2738085432753476E-3</v>
      </c>
      <c r="BW47" s="6">
        <v>2.3446413805045087E-3</v>
      </c>
      <c r="BX47" s="6">
        <v>3.4120808966695507E-3</v>
      </c>
      <c r="BY47" s="6">
        <v>6.3747311712905987E-4</v>
      </c>
      <c r="BZ47" s="6">
        <v>9.140543810217843E-4</v>
      </c>
      <c r="CA47" s="6">
        <v>2.0218826775490247E-3</v>
      </c>
      <c r="CB47" s="6">
        <v>1.9365265977097875E-3</v>
      </c>
      <c r="CC47" s="6">
        <v>3.0122500472543751E-3</v>
      </c>
      <c r="CD47" s="6">
        <v>8.7273415275427723E-4</v>
      </c>
      <c r="CE47" s="6">
        <v>1.2036047399975832E-3</v>
      </c>
      <c r="CF47" s="6">
        <v>1.17150933031801E-3</v>
      </c>
      <c r="CG47" s="6">
        <v>1.1403829035666784E-3</v>
      </c>
      <c r="CH47" s="6">
        <v>1.1259654694157444E-3</v>
      </c>
      <c r="CI47" s="6">
        <v>2.6435431446207693E-3</v>
      </c>
      <c r="CJ47" s="6">
        <v>1.3574649999999999</v>
      </c>
      <c r="CK47" s="6">
        <v>0.64923200000000003</v>
      </c>
    </row>
    <row r="48" spans="2:89">
      <c r="B48" s="2" t="s">
        <v>43</v>
      </c>
      <c r="C48" s="1" t="s">
        <v>229</v>
      </c>
      <c r="D48" s="6">
        <v>1.2347242544926815E-3</v>
      </c>
      <c r="E48" s="6">
        <v>2.8571929261992767E-3</v>
      </c>
      <c r="F48" s="6">
        <v>1.4435342238713928E-3</v>
      </c>
      <c r="G48" s="6">
        <v>2.333367936504677E-3</v>
      </c>
      <c r="H48" s="6">
        <v>1.8361093039318079E-3</v>
      </c>
      <c r="I48" s="6">
        <v>1.2268422385321679E-3</v>
      </c>
      <c r="J48" s="6">
        <v>7.3398382524385349E-3</v>
      </c>
      <c r="K48" s="6">
        <v>0</v>
      </c>
      <c r="L48" s="6">
        <v>0</v>
      </c>
      <c r="M48" s="6">
        <v>6.0648812589252756E-3</v>
      </c>
      <c r="N48" s="6">
        <v>1.8117572888694124E-2</v>
      </c>
      <c r="O48" s="6">
        <v>5.3485249621846968E-3</v>
      </c>
      <c r="P48" s="6">
        <v>6.466375524473983E-4</v>
      </c>
      <c r="Q48" s="6">
        <v>1.1795725865639097E-3</v>
      </c>
      <c r="R48" s="6">
        <v>2.2128934534943472E-3</v>
      </c>
      <c r="S48" s="6">
        <v>3.0234522990382666E-3</v>
      </c>
      <c r="T48" s="6">
        <v>2.1122972609357381E-2</v>
      </c>
      <c r="U48" s="6">
        <v>1.3642069028257163E-3</v>
      </c>
      <c r="V48" s="6">
        <v>1.2084691263868701E-3</v>
      </c>
      <c r="W48" s="6">
        <v>1.0007907867650187E-3</v>
      </c>
      <c r="X48" s="6">
        <v>2.530342707478872E-3</v>
      </c>
      <c r="Y48" s="6">
        <v>6.3238455916750881E-3</v>
      </c>
      <c r="Z48" s="6">
        <v>4.7224507457765789E-3</v>
      </c>
      <c r="AA48" s="6">
        <v>3.1099896198125846E-3</v>
      </c>
      <c r="AB48" s="6">
        <v>1.6983721747451065E-3</v>
      </c>
      <c r="AC48" s="6">
        <v>6.1314399156275996E-3</v>
      </c>
      <c r="AD48" s="6">
        <v>7.5405334802636725E-4</v>
      </c>
      <c r="AE48" s="6">
        <v>2.4576341606546565E-3</v>
      </c>
      <c r="AF48" s="6">
        <v>3.8964217601194801E-3</v>
      </c>
      <c r="AG48" s="6">
        <v>1.1790841838701292E-2</v>
      </c>
      <c r="AH48" s="6">
        <v>1.245170770087777E-2</v>
      </c>
      <c r="AI48" s="6">
        <v>4.8102417882126868E-3</v>
      </c>
      <c r="AJ48" s="6">
        <v>2.8283057401727535E-3</v>
      </c>
      <c r="AK48" s="6">
        <v>3.3165758743315464E-3</v>
      </c>
      <c r="AL48" s="6">
        <v>2.6557538198737568E-3</v>
      </c>
      <c r="AM48" s="6">
        <v>1.2375340927904413E-3</v>
      </c>
      <c r="AN48" s="6">
        <v>8.0957372894012761E-4</v>
      </c>
      <c r="AO48" s="6">
        <v>2.7481730637119446E-3</v>
      </c>
      <c r="AP48" s="6">
        <v>1.3466137730632824E-3</v>
      </c>
      <c r="AQ48" s="6">
        <v>3.9407318436742046E-3</v>
      </c>
      <c r="AR48" s="6">
        <v>1.8400240716395094E-2</v>
      </c>
      <c r="AS48" s="6">
        <v>1.0173688071874105</v>
      </c>
      <c r="AT48" s="6">
        <v>9.8746221181524665E-3</v>
      </c>
      <c r="AU48" s="6">
        <v>1.5967318745240905E-2</v>
      </c>
      <c r="AV48" s="6">
        <v>1.3350364430576361E-2</v>
      </c>
      <c r="AW48" s="6">
        <v>3.3461296969060396E-2</v>
      </c>
      <c r="AX48" s="6">
        <v>1.5079887857308944E-2</v>
      </c>
      <c r="AY48" s="6">
        <v>1.3689615448029078E-2</v>
      </c>
      <c r="AZ48" s="6">
        <v>1.1751262498539458E-2</v>
      </c>
      <c r="BA48" s="6">
        <v>2.4621012435343117E-2</v>
      </c>
      <c r="BB48" s="6">
        <v>7.7333206764698915E-3</v>
      </c>
      <c r="BC48" s="6">
        <v>8.4125754629776738E-3</v>
      </c>
      <c r="BD48" s="6">
        <v>5.9292408864137936E-3</v>
      </c>
      <c r="BE48" s="6">
        <v>7.4098925736646786E-3</v>
      </c>
      <c r="BF48" s="6">
        <v>4.0024294162910494E-3</v>
      </c>
      <c r="BG48" s="6">
        <v>1.3403866295426144E-2</v>
      </c>
      <c r="BH48" s="6">
        <v>2.3075268908569414E-2</v>
      </c>
      <c r="BI48" s="6">
        <v>6.4887394337056793E-3</v>
      </c>
      <c r="BJ48" s="6">
        <v>1.2595852556613876E-3</v>
      </c>
      <c r="BK48" s="6">
        <v>1.293030957774322E-3</v>
      </c>
      <c r="BL48" s="6">
        <v>2.3663828274541575E-3</v>
      </c>
      <c r="BM48" s="6">
        <v>5.947990855278279E-4</v>
      </c>
      <c r="BN48" s="6">
        <v>1.6126104229292634E-3</v>
      </c>
      <c r="BO48" s="6">
        <v>6.8348065636451199E-4</v>
      </c>
      <c r="BP48" s="6">
        <v>1.0567543294544863E-3</v>
      </c>
      <c r="BQ48" s="6">
        <v>1.6012499679733986E-3</v>
      </c>
      <c r="BR48" s="6">
        <v>2.3365040829441165E-3</v>
      </c>
      <c r="BS48" s="6">
        <v>6.0630851638664716E-4</v>
      </c>
      <c r="BT48" s="6">
        <v>1.8365336686332865E-3</v>
      </c>
      <c r="BU48" s="6">
        <v>2.0179775280266053E-3</v>
      </c>
      <c r="BV48" s="6">
        <v>1.1097084466591479E-3</v>
      </c>
      <c r="BW48" s="6">
        <v>1.6940710821404239E-3</v>
      </c>
      <c r="BX48" s="6">
        <v>2.2084636382034071E-3</v>
      </c>
      <c r="BY48" s="6">
        <v>6.4899839065958576E-4</v>
      </c>
      <c r="BZ48" s="6">
        <v>1.1438247187998388E-3</v>
      </c>
      <c r="CA48" s="6">
        <v>1.4477965820431161E-3</v>
      </c>
      <c r="CB48" s="6">
        <v>9.6027947678475781E-4</v>
      </c>
      <c r="CC48" s="6">
        <v>2.2961030581886773E-3</v>
      </c>
      <c r="CD48" s="6">
        <v>1.4882751207221459E-3</v>
      </c>
      <c r="CE48" s="6">
        <v>1.5804553528322024E-3</v>
      </c>
      <c r="CF48" s="6">
        <v>3.5449174707728823E-3</v>
      </c>
      <c r="CG48" s="6">
        <v>2.3502136430447094E-3</v>
      </c>
      <c r="CH48" s="6">
        <v>3.7649571850801701E-3</v>
      </c>
      <c r="CI48" s="6">
        <v>9.7626669087210738E-3</v>
      </c>
      <c r="CJ48" s="6">
        <v>1.4604079999999999</v>
      </c>
      <c r="CK48" s="6">
        <v>0.69846600000000003</v>
      </c>
    </row>
    <row r="49" spans="2:89">
      <c r="B49" s="2" t="s">
        <v>44</v>
      </c>
      <c r="C49" s="1" t="s">
        <v>230</v>
      </c>
      <c r="D49" s="6">
        <v>1.1938191639393517E-3</v>
      </c>
      <c r="E49" s="6">
        <v>1.7323310179238453E-3</v>
      </c>
      <c r="F49" s="6">
        <v>1.7456841653796934E-3</v>
      </c>
      <c r="G49" s="6">
        <v>1.783658797513733E-3</v>
      </c>
      <c r="H49" s="6">
        <v>2.3647073267621063E-3</v>
      </c>
      <c r="I49" s="6">
        <v>2.6422537421756519E-3</v>
      </c>
      <c r="J49" s="6">
        <v>9.7125297082312767E-3</v>
      </c>
      <c r="K49" s="6">
        <v>0</v>
      </c>
      <c r="L49" s="6">
        <v>0</v>
      </c>
      <c r="M49" s="6">
        <v>2.3448660585121488E-3</v>
      </c>
      <c r="N49" s="6">
        <v>1.6091526471499126E-3</v>
      </c>
      <c r="O49" s="6">
        <v>2.1388347434596264E-3</v>
      </c>
      <c r="P49" s="6">
        <v>8.9024219343618533E-4</v>
      </c>
      <c r="Q49" s="6">
        <v>1.215167095222545E-3</v>
      </c>
      <c r="R49" s="6">
        <v>1.3680613121662068E-3</v>
      </c>
      <c r="S49" s="6">
        <v>1.7083347805880206E-3</v>
      </c>
      <c r="T49" s="6">
        <v>2.7855370413876592E-3</v>
      </c>
      <c r="U49" s="6">
        <v>1.1538925631555802E-3</v>
      </c>
      <c r="V49" s="6">
        <v>1.4991163871600223E-3</v>
      </c>
      <c r="W49" s="6">
        <v>1.7219819108105327E-3</v>
      </c>
      <c r="X49" s="6">
        <v>2.9501648153574347E-3</v>
      </c>
      <c r="Y49" s="6">
        <v>2.1858446983059336E-3</v>
      </c>
      <c r="Z49" s="6">
        <v>1.401300159706891E-3</v>
      </c>
      <c r="AA49" s="6">
        <v>1.7010474567531191E-3</v>
      </c>
      <c r="AB49" s="6">
        <v>1.4354564269946921E-3</v>
      </c>
      <c r="AC49" s="6">
        <v>3.1863009859283997E-3</v>
      </c>
      <c r="AD49" s="6">
        <v>4.9200259777733312E-4</v>
      </c>
      <c r="AE49" s="6">
        <v>2.1346959994953851E-3</v>
      </c>
      <c r="AF49" s="6">
        <v>9.2009118940484698E-3</v>
      </c>
      <c r="AG49" s="6">
        <v>2.8265672927234213E-3</v>
      </c>
      <c r="AH49" s="6">
        <v>4.3601909432029471E-3</v>
      </c>
      <c r="AI49" s="6">
        <v>3.2118531740277395E-3</v>
      </c>
      <c r="AJ49" s="6">
        <v>3.6208697256630115E-3</v>
      </c>
      <c r="AK49" s="6">
        <v>2.740407859386174E-3</v>
      </c>
      <c r="AL49" s="6">
        <v>3.7548701242718151E-3</v>
      </c>
      <c r="AM49" s="6">
        <v>1.9949135232061239E-3</v>
      </c>
      <c r="AN49" s="6">
        <v>1.2688034688586435E-3</v>
      </c>
      <c r="AO49" s="6">
        <v>2.952894454286808E-3</v>
      </c>
      <c r="AP49" s="6">
        <v>1.8731460559049775E-3</v>
      </c>
      <c r="AQ49" s="6">
        <v>3.3677269376844606E-3</v>
      </c>
      <c r="AR49" s="6">
        <v>3.867107454882431E-3</v>
      </c>
      <c r="AS49" s="6">
        <v>2.4244112828680367E-3</v>
      </c>
      <c r="AT49" s="6">
        <v>1.1996042201711756</v>
      </c>
      <c r="AU49" s="6">
        <v>0.12052297810131378</v>
      </c>
      <c r="AV49" s="6">
        <v>1.7773658525234277E-2</v>
      </c>
      <c r="AW49" s="6">
        <v>6.0296936516465283E-2</v>
      </c>
      <c r="AX49" s="6">
        <v>1.5609766101037453E-2</v>
      </c>
      <c r="AY49" s="6">
        <v>7.3228589670297746E-3</v>
      </c>
      <c r="AZ49" s="6">
        <v>1.696955394830206E-2</v>
      </c>
      <c r="BA49" s="6">
        <v>6.0484073615275115E-3</v>
      </c>
      <c r="BB49" s="6">
        <v>1.2324583747454964E-2</v>
      </c>
      <c r="BC49" s="6">
        <v>5.1470780454606603E-2</v>
      </c>
      <c r="BD49" s="6">
        <v>1.2228984444651897E-2</v>
      </c>
      <c r="BE49" s="6">
        <v>4.5723254453426407E-3</v>
      </c>
      <c r="BF49" s="6">
        <v>2.0775680477204492E-3</v>
      </c>
      <c r="BG49" s="6">
        <v>1.8528730860076111E-2</v>
      </c>
      <c r="BH49" s="6">
        <v>4.2072100475909315E-3</v>
      </c>
      <c r="BI49" s="6">
        <v>8.8984029712549165E-3</v>
      </c>
      <c r="BJ49" s="6">
        <v>1.8673563248603467E-3</v>
      </c>
      <c r="BK49" s="6">
        <v>2.9828479868505803E-3</v>
      </c>
      <c r="BL49" s="6">
        <v>2.962740536626434E-3</v>
      </c>
      <c r="BM49" s="6">
        <v>1.05784675221525E-3</v>
      </c>
      <c r="BN49" s="6">
        <v>2.6606147772866577E-3</v>
      </c>
      <c r="BO49" s="6">
        <v>2.5366931701436054E-3</v>
      </c>
      <c r="BP49" s="6">
        <v>1.6912286978413452E-3</v>
      </c>
      <c r="BQ49" s="6">
        <v>6.3840481673665744E-4</v>
      </c>
      <c r="BR49" s="6">
        <v>2.843593229731899E-3</v>
      </c>
      <c r="BS49" s="6">
        <v>2.0382510346276784E-3</v>
      </c>
      <c r="BT49" s="6">
        <v>8.9189438552340836E-3</v>
      </c>
      <c r="BU49" s="6">
        <v>5.4459025392534265E-3</v>
      </c>
      <c r="BV49" s="6">
        <v>2.5428036377135718E-3</v>
      </c>
      <c r="BW49" s="6">
        <v>2.3710380780891456E-3</v>
      </c>
      <c r="BX49" s="6">
        <v>3.3940739764170965E-3</v>
      </c>
      <c r="BY49" s="6">
        <v>2.4039857251101646E-3</v>
      </c>
      <c r="BZ49" s="6">
        <v>3.3818763798472862E-3</v>
      </c>
      <c r="CA49" s="6">
        <v>3.966132785325354E-3</v>
      </c>
      <c r="CB49" s="6">
        <v>1.4557363936923951E-3</v>
      </c>
      <c r="CC49" s="6">
        <v>5.7269497750567456E-3</v>
      </c>
      <c r="CD49" s="6">
        <v>1.5534559574038836E-3</v>
      </c>
      <c r="CE49" s="6">
        <v>2.6048748749353924E-3</v>
      </c>
      <c r="CF49" s="6">
        <v>2.8471094467818994E-2</v>
      </c>
      <c r="CG49" s="6">
        <v>1.4290170252227751E-3</v>
      </c>
      <c r="CH49" s="6">
        <v>4.6585213575624819E-3</v>
      </c>
      <c r="CI49" s="6">
        <v>1.0217581820622471E-2</v>
      </c>
      <c r="CJ49" s="6">
        <v>1.77084</v>
      </c>
      <c r="CK49" s="6">
        <v>0.84693600000000002</v>
      </c>
    </row>
    <row r="50" spans="2:89">
      <c r="B50" s="2" t="s">
        <v>45</v>
      </c>
      <c r="C50" s="1" t="s">
        <v>231</v>
      </c>
      <c r="D50" s="6">
        <v>9.7266275895460089E-4</v>
      </c>
      <c r="E50" s="6">
        <v>1.5064244081297261E-3</v>
      </c>
      <c r="F50" s="6">
        <v>1.5848959169675028E-3</v>
      </c>
      <c r="G50" s="6">
        <v>7.9213582655391832E-4</v>
      </c>
      <c r="H50" s="6">
        <v>9.8228790329483616E-4</v>
      </c>
      <c r="I50" s="6">
        <v>2.4025749721320586E-3</v>
      </c>
      <c r="J50" s="6">
        <v>4.7775544944689925E-3</v>
      </c>
      <c r="K50" s="6">
        <v>0</v>
      </c>
      <c r="L50" s="6">
        <v>0</v>
      </c>
      <c r="M50" s="6">
        <v>1.9768697638073837E-3</v>
      </c>
      <c r="N50" s="6">
        <v>1.4438091911679984E-3</v>
      </c>
      <c r="O50" s="6">
        <v>1.8030646540487204E-3</v>
      </c>
      <c r="P50" s="6">
        <v>6.8570223418750896E-4</v>
      </c>
      <c r="Q50" s="6">
        <v>1.0591702274516869E-3</v>
      </c>
      <c r="R50" s="6">
        <v>1.1670367032728707E-3</v>
      </c>
      <c r="S50" s="6">
        <v>1.153464361163587E-3</v>
      </c>
      <c r="T50" s="6">
        <v>1.533071940533178E-3</v>
      </c>
      <c r="U50" s="6">
        <v>9.4240781777895721E-4</v>
      </c>
      <c r="V50" s="6">
        <v>1.2788197059260453E-3</v>
      </c>
      <c r="W50" s="6">
        <v>1.5741990196193887E-3</v>
      </c>
      <c r="X50" s="6">
        <v>2.4286489909007428E-3</v>
      </c>
      <c r="Y50" s="6">
        <v>1.9818574262170075E-3</v>
      </c>
      <c r="Z50" s="6">
        <v>1.2596005913988986E-3</v>
      </c>
      <c r="AA50" s="6">
        <v>1.531704807579934E-3</v>
      </c>
      <c r="AB50" s="6">
        <v>1.2543985791790514E-3</v>
      </c>
      <c r="AC50" s="6">
        <v>2.9186625601032362E-3</v>
      </c>
      <c r="AD50" s="6">
        <v>4.6571084812068207E-4</v>
      </c>
      <c r="AE50" s="6">
        <v>1.2891302796070531E-3</v>
      </c>
      <c r="AF50" s="6">
        <v>1.8820971506546607E-3</v>
      </c>
      <c r="AG50" s="6">
        <v>2.2643361379514858E-3</v>
      </c>
      <c r="AH50" s="6">
        <v>2.4603833606251491E-3</v>
      </c>
      <c r="AI50" s="6">
        <v>2.702261872277767E-3</v>
      </c>
      <c r="AJ50" s="6">
        <v>2.4931418151839186E-3</v>
      </c>
      <c r="AK50" s="6">
        <v>1.0418927978100246E-3</v>
      </c>
      <c r="AL50" s="6">
        <v>1.8584308785103735E-3</v>
      </c>
      <c r="AM50" s="6">
        <v>1.625528087518445E-3</v>
      </c>
      <c r="AN50" s="6">
        <v>1.0458469560669962E-3</v>
      </c>
      <c r="AO50" s="6">
        <v>1.3011254878070181E-3</v>
      </c>
      <c r="AP50" s="6">
        <v>1.6830627790517085E-3</v>
      </c>
      <c r="AQ50" s="6">
        <v>1.8860399748398691E-3</v>
      </c>
      <c r="AR50" s="6">
        <v>2.5023849158878932E-3</v>
      </c>
      <c r="AS50" s="6">
        <v>1.5990414620610002E-3</v>
      </c>
      <c r="AT50" s="6">
        <v>3.8806724519548233E-3</v>
      </c>
      <c r="AU50" s="6">
        <v>1.1682463485840691</v>
      </c>
      <c r="AV50" s="6">
        <v>1.3072038693668334E-3</v>
      </c>
      <c r="AW50" s="6">
        <v>2.905825357252337E-3</v>
      </c>
      <c r="AX50" s="6">
        <v>3.2034640628591363E-3</v>
      </c>
      <c r="AY50" s="6">
        <v>3.530247100859731E-3</v>
      </c>
      <c r="AZ50" s="6">
        <v>2.150474733221695E-3</v>
      </c>
      <c r="BA50" s="6">
        <v>3.732543653117698E-3</v>
      </c>
      <c r="BB50" s="6">
        <v>2.4851552017127825E-3</v>
      </c>
      <c r="BC50" s="6">
        <v>6.9349422095820708E-3</v>
      </c>
      <c r="BD50" s="6">
        <v>7.7470743062145453E-4</v>
      </c>
      <c r="BE50" s="6">
        <v>1.0857435421082258E-3</v>
      </c>
      <c r="BF50" s="6">
        <v>1.530561784049735E-3</v>
      </c>
      <c r="BG50" s="6">
        <v>2.928520535292817E-3</v>
      </c>
      <c r="BH50" s="6">
        <v>2.5158321933293247E-3</v>
      </c>
      <c r="BI50" s="6">
        <v>3.5853863840081285E-3</v>
      </c>
      <c r="BJ50" s="6">
        <v>1.7539529793370733E-3</v>
      </c>
      <c r="BK50" s="6">
        <v>2.3913713152520421E-3</v>
      </c>
      <c r="BL50" s="6">
        <v>2.3118502464316033E-3</v>
      </c>
      <c r="BM50" s="6">
        <v>9.8010747983605286E-4</v>
      </c>
      <c r="BN50" s="6">
        <v>2.5502542487042435E-3</v>
      </c>
      <c r="BO50" s="6">
        <v>2.4382222337045031E-3</v>
      </c>
      <c r="BP50" s="6">
        <v>1.6053204931292166E-3</v>
      </c>
      <c r="BQ50" s="6">
        <v>5.1357126015805362E-4</v>
      </c>
      <c r="BR50" s="6">
        <v>1.7031128804474518E-3</v>
      </c>
      <c r="BS50" s="6">
        <v>1.9581401284037682E-3</v>
      </c>
      <c r="BT50" s="6">
        <v>8.8917569886629508E-3</v>
      </c>
      <c r="BU50" s="6">
        <v>1.4306777670718574E-3</v>
      </c>
      <c r="BV50" s="6">
        <v>2.0609259332249916E-3</v>
      </c>
      <c r="BW50" s="6">
        <v>1.734746480554694E-3</v>
      </c>
      <c r="BX50" s="6">
        <v>2.9388940209910362E-3</v>
      </c>
      <c r="BY50" s="6">
        <v>2.3140310076820657E-3</v>
      </c>
      <c r="BZ50" s="6">
        <v>3.2694868153355173E-3</v>
      </c>
      <c r="CA50" s="6">
        <v>2.8188857451170919E-3</v>
      </c>
      <c r="CB50" s="6">
        <v>1.2700591540688241E-3</v>
      </c>
      <c r="CC50" s="6">
        <v>5.3166811785849526E-3</v>
      </c>
      <c r="CD50" s="6">
        <v>1.4523695802278831E-3</v>
      </c>
      <c r="CE50" s="6">
        <v>2.4259694328006604E-3</v>
      </c>
      <c r="CF50" s="6">
        <v>2.8858716810500257E-2</v>
      </c>
      <c r="CG50" s="6">
        <v>1.3032094540963116E-3</v>
      </c>
      <c r="CH50" s="6">
        <v>1.7803292212854719E-3</v>
      </c>
      <c r="CI50" s="6">
        <v>4.0673739382097798E-3</v>
      </c>
      <c r="CJ50" s="6">
        <v>1.3680490000000001</v>
      </c>
      <c r="CK50" s="6">
        <v>0.65429400000000004</v>
      </c>
    </row>
    <row r="51" spans="2:89">
      <c r="B51" s="2" t="s">
        <v>46</v>
      </c>
      <c r="C51" s="1" t="s">
        <v>232</v>
      </c>
      <c r="D51" s="6">
        <v>3.4066049837930105E-4</v>
      </c>
      <c r="E51" s="6">
        <v>5.0461331088437185E-4</v>
      </c>
      <c r="F51" s="6">
        <v>5.5880733108115937E-4</v>
      </c>
      <c r="G51" s="6">
        <v>6.2064786041096734E-3</v>
      </c>
      <c r="H51" s="6">
        <v>4.4448595943425741E-4</v>
      </c>
      <c r="I51" s="6">
        <v>7.6337356224599393E-4</v>
      </c>
      <c r="J51" s="6">
        <v>2.6025865357284851E-3</v>
      </c>
      <c r="K51" s="6">
        <v>0</v>
      </c>
      <c r="L51" s="6">
        <v>0</v>
      </c>
      <c r="M51" s="6">
        <v>6.6597613584777593E-4</v>
      </c>
      <c r="N51" s="6">
        <v>4.7965877540997353E-4</v>
      </c>
      <c r="O51" s="6">
        <v>6.1103451458555536E-4</v>
      </c>
      <c r="P51" s="6">
        <v>1.6590297674706853E-3</v>
      </c>
      <c r="Q51" s="6">
        <v>3.656445880976681E-4</v>
      </c>
      <c r="R51" s="6">
        <v>4.0371149669880064E-4</v>
      </c>
      <c r="S51" s="6">
        <v>2.7549806698975669E-3</v>
      </c>
      <c r="T51" s="6">
        <v>6.1536490582864631E-3</v>
      </c>
      <c r="U51" s="6">
        <v>6.4563811619027748E-4</v>
      </c>
      <c r="V51" s="6">
        <v>5.2638972678069752E-4</v>
      </c>
      <c r="W51" s="6">
        <v>5.5851878794831232E-4</v>
      </c>
      <c r="X51" s="6">
        <v>8.4066469401504658E-4</v>
      </c>
      <c r="Y51" s="6">
        <v>6.5762580236459675E-4</v>
      </c>
      <c r="Z51" s="6">
        <v>4.1128925057371142E-4</v>
      </c>
      <c r="AA51" s="6">
        <v>4.9600179605798335E-4</v>
      </c>
      <c r="AB51" s="6">
        <v>4.659368521379305E-4</v>
      </c>
      <c r="AC51" s="6">
        <v>9.2286938024676592E-4</v>
      </c>
      <c r="AD51" s="6">
        <v>1.4126408837857328E-4</v>
      </c>
      <c r="AE51" s="6">
        <v>5.7311469476348904E-4</v>
      </c>
      <c r="AF51" s="6">
        <v>1.8246877066656619E-3</v>
      </c>
      <c r="AG51" s="6">
        <v>8.0909422932249925E-4</v>
      </c>
      <c r="AH51" s="6">
        <v>1.1249991594287651E-3</v>
      </c>
      <c r="AI51" s="6">
        <v>9.6513663875116926E-4</v>
      </c>
      <c r="AJ51" s="6">
        <v>1.0159818235956502E-3</v>
      </c>
      <c r="AK51" s="6">
        <v>3.6326192625354948E-3</v>
      </c>
      <c r="AL51" s="6">
        <v>2.0943876784200502E-3</v>
      </c>
      <c r="AM51" s="6">
        <v>5.8287772020171747E-4</v>
      </c>
      <c r="AN51" s="6">
        <v>3.6971695695671891E-4</v>
      </c>
      <c r="AO51" s="6">
        <v>1.2728496093130086E-3</v>
      </c>
      <c r="AP51" s="6">
        <v>5.5584192928757729E-4</v>
      </c>
      <c r="AQ51" s="6">
        <v>2.5908714058989683E-3</v>
      </c>
      <c r="AR51" s="6">
        <v>1.7148559291173039E-3</v>
      </c>
      <c r="AS51" s="6">
        <v>1.4227847377928612E-3</v>
      </c>
      <c r="AT51" s="6">
        <v>4.3018418565675849E-2</v>
      </c>
      <c r="AU51" s="6">
        <v>2.5025402931443671E-2</v>
      </c>
      <c r="AV51" s="6">
        <v>1.0422442931592635</v>
      </c>
      <c r="AW51" s="6">
        <v>1.0501489539457684E-2</v>
      </c>
      <c r="AX51" s="6">
        <v>2.0711382676096853E-2</v>
      </c>
      <c r="AY51" s="6">
        <v>1.1538131803328603E-2</v>
      </c>
      <c r="AZ51" s="6">
        <v>1.0054830997206856E-2</v>
      </c>
      <c r="BA51" s="6">
        <v>3.0471061968058148E-2</v>
      </c>
      <c r="BB51" s="6">
        <v>1.2913975854508054E-2</v>
      </c>
      <c r="BC51" s="6">
        <v>5.8914999537907813E-3</v>
      </c>
      <c r="BD51" s="6">
        <v>4.5250238546527292E-3</v>
      </c>
      <c r="BE51" s="6">
        <v>5.2925663971154103E-3</v>
      </c>
      <c r="BF51" s="6">
        <v>7.9607011742823973E-4</v>
      </c>
      <c r="BG51" s="6">
        <v>2.1776583420437625E-3</v>
      </c>
      <c r="BH51" s="6">
        <v>1.6163993814173026E-3</v>
      </c>
      <c r="BI51" s="6">
        <v>1.6256849404966457E-3</v>
      </c>
      <c r="BJ51" s="6">
        <v>5.5718282431169673E-4</v>
      </c>
      <c r="BK51" s="6">
        <v>7.8415082580076258E-4</v>
      </c>
      <c r="BL51" s="6">
        <v>1.0102726850282667E-3</v>
      </c>
      <c r="BM51" s="6">
        <v>3.2394434429669977E-4</v>
      </c>
      <c r="BN51" s="6">
        <v>7.9041538721025132E-4</v>
      </c>
      <c r="BO51" s="6">
        <v>7.4207554060810573E-4</v>
      </c>
      <c r="BP51" s="6">
        <v>5.1015019045164796E-4</v>
      </c>
      <c r="BQ51" s="6">
        <v>2.1227094816246892E-4</v>
      </c>
      <c r="BR51" s="6">
        <v>9.600365979666759E-4</v>
      </c>
      <c r="BS51" s="6">
        <v>5.8778469133350785E-4</v>
      </c>
      <c r="BT51" s="6">
        <v>2.5915293992023417E-3</v>
      </c>
      <c r="BU51" s="6">
        <v>7.8948361059851338E-4</v>
      </c>
      <c r="BV51" s="6">
        <v>9.3986630216130371E-4</v>
      </c>
      <c r="BW51" s="6">
        <v>5.7241548802159899E-4</v>
      </c>
      <c r="BX51" s="6">
        <v>1.1523219044234072E-3</v>
      </c>
      <c r="BY51" s="6">
        <v>7.1547754260319963E-4</v>
      </c>
      <c r="BZ51" s="6">
        <v>9.9598849749889121E-4</v>
      </c>
      <c r="CA51" s="6">
        <v>9.3261666070668114E-4</v>
      </c>
      <c r="CB51" s="6">
        <v>4.4867490847979945E-4</v>
      </c>
      <c r="CC51" s="6">
        <v>1.7213470051840876E-3</v>
      </c>
      <c r="CD51" s="6">
        <v>4.7952935867910684E-4</v>
      </c>
      <c r="CE51" s="6">
        <v>8.1342386396332067E-4</v>
      </c>
      <c r="CF51" s="6">
        <v>8.2401887370251326E-3</v>
      </c>
      <c r="CG51" s="6">
        <v>4.5936745714092513E-4</v>
      </c>
      <c r="CH51" s="6">
        <v>1.1360275336929928E-3</v>
      </c>
      <c r="CI51" s="6">
        <v>2.5567536775373558E-3</v>
      </c>
      <c r="CJ51" s="6">
        <v>1.3101579999999999</v>
      </c>
      <c r="CK51" s="6">
        <v>0.62660700000000003</v>
      </c>
    </row>
    <row r="52" spans="2:89">
      <c r="B52" s="2" t="s">
        <v>47</v>
      </c>
      <c r="C52" s="1" t="s">
        <v>233</v>
      </c>
      <c r="D52" s="6">
        <v>3.3470646124819984E-4</v>
      </c>
      <c r="E52" s="6">
        <v>5.2547598574498148E-4</v>
      </c>
      <c r="F52" s="6">
        <v>8.3788746818529213E-4</v>
      </c>
      <c r="G52" s="6">
        <v>3.2368205008324901E-4</v>
      </c>
      <c r="H52" s="6">
        <v>3.8064871377180368E-4</v>
      </c>
      <c r="I52" s="6">
        <v>7.1068061774061234E-4</v>
      </c>
      <c r="J52" s="6">
        <v>1.4300159153852153E-3</v>
      </c>
      <c r="K52" s="6">
        <v>0</v>
      </c>
      <c r="L52" s="6">
        <v>0</v>
      </c>
      <c r="M52" s="6">
        <v>7.2438179073993931E-4</v>
      </c>
      <c r="N52" s="6">
        <v>4.9558813938211147E-4</v>
      </c>
      <c r="O52" s="6">
        <v>6.4175768730893141E-4</v>
      </c>
      <c r="P52" s="6">
        <v>2.4585209077140208E-4</v>
      </c>
      <c r="Q52" s="6">
        <v>5.3395969524466043E-4</v>
      </c>
      <c r="R52" s="6">
        <v>6.4338765318636213E-4</v>
      </c>
      <c r="S52" s="6">
        <v>5.8860379420645835E-4</v>
      </c>
      <c r="T52" s="6">
        <v>7.0935291225055982E-4</v>
      </c>
      <c r="U52" s="6">
        <v>3.7726226785437589E-4</v>
      </c>
      <c r="V52" s="6">
        <v>5.3250014974063774E-4</v>
      </c>
      <c r="W52" s="6">
        <v>6.4097867370151412E-4</v>
      </c>
      <c r="X52" s="6">
        <v>8.6222602547634305E-4</v>
      </c>
      <c r="Y52" s="6">
        <v>6.5920063099022131E-4</v>
      </c>
      <c r="Z52" s="6">
        <v>4.3585421105270532E-4</v>
      </c>
      <c r="AA52" s="6">
        <v>5.2983702813342096E-4</v>
      </c>
      <c r="AB52" s="6">
        <v>4.7554199255138473E-4</v>
      </c>
      <c r="AC52" s="6">
        <v>9.6931687595174214E-4</v>
      </c>
      <c r="AD52" s="6">
        <v>1.4810400420632499E-4</v>
      </c>
      <c r="AE52" s="6">
        <v>4.5074231540870644E-4</v>
      </c>
      <c r="AF52" s="6">
        <v>7.2861362117906264E-4</v>
      </c>
      <c r="AG52" s="6">
        <v>9.663927426932532E-4</v>
      </c>
      <c r="AH52" s="6">
        <v>1.5739193326740515E-3</v>
      </c>
      <c r="AI52" s="6">
        <v>9.4288157351557467E-4</v>
      </c>
      <c r="AJ52" s="6">
        <v>9.1956495555860413E-4</v>
      </c>
      <c r="AK52" s="6">
        <v>5.0115765952530851E-4</v>
      </c>
      <c r="AL52" s="6">
        <v>6.9102083656281856E-4</v>
      </c>
      <c r="AM52" s="6">
        <v>5.3754908638802294E-4</v>
      </c>
      <c r="AN52" s="6">
        <v>3.6040997923795034E-4</v>
      </c>
      <c r="AO52" s="6">
        <v>4.8654944075898516E-4</v>
      </c>
      <c r="AP52" s="6">
        <v>5.7596359109030114E-4</v>
      </c>
      <c r="AQ52" s="6">
        <v>7.1318352376690273E-4</v>
      </c>
      <c r="AR52" s="6">
        <v>9.2972356158233145E-4</v>
      </c>
      <c r="AS52" s="6">
        <v>6.7877443050766352E-4</v>
      </c>
      <c r="AT52" s="6">
        <v>1.2458835367097959E-3</v>
      </c>
      <c r="AU52" s="6">
        <v>7.21077470091925E-4</v>
      </c>
      <c r="AV52" s="6">
        <v>5.7285398997763103E-4</v>
      </c>
      <c r="AW52" s="6">
        <v>1.4637960475175742</v>
      </c>
      <c r="AX52" s="6">
        <v>1.2054647631446406E-3</v>
      </c>
      <c r="AY52" s="6">
        <v>1.3128935641639054E-3</v>
      </c>
      <c r="AZ52" s="6">
        <v>8.7871151287528414E-4</v>
      </c>
      <c r="BA52" s="6">
        <v>1.3114550269254256E-3</v>
      </c>
      <c r="BB52" s="6">
        <v>9.2205686551688612E-4</v>
      </c>
      <c r="BC52" s="6">
        <v>6.7250042241057031E-4</v>
      </c>
      <c r="BD52" s="6">
        <v>2.9280316361915079E-4</v>
      </c>
      <c r="BE52" s="6">
        <v>5.120689831441495E-4</v>
      </c>
      <c r="BF52" s="6">
        <v>6.3560680334994444E-4</v>
      </c>
      <c r="BG52" s="6">
        <v>9.4269552009472305E-4</v>
      </c>
      <c r="BH52" s="6">
        <v>8.0784361911834159E-4</v>
      </c>
      <c r="BI52" s="6">
        <v>1.1143048902825788E-3</v>
      </c>
      <c r="BJ52" s="6">
        <v>5.7996448035582085E-4</v>
      </c>
      <c r="BK52" s="6">
        <v>1.3376449571922801E-3</v>
      </c>
      <c r="BL52" s="6">
        <v>8.2753311198635008E-4</v>
      </c>
      <c r="BM52" s="6">
        <v>6.3609593618335863E-4</v>
      </c>
      <c r="BN52" s="6">
        <v>1.0537242889041834E-3</v>
      </c>
      <c r="BO52" s="6">
        <v>9.5161318556176964E-4</v>
      </c>
      <c r="BP52" s="6">
        <v>6.3388371220408923E-4</v>
      </c>
      <c r="BQ52" s="6">
        <v>1.6070754862386723E-4</v>
      </c>
      <c r="BR52" s="6">
        <v>7.4137359677739587E-4</v>
      </c>
      <c r="BS52" s="6">
        <v>6.7778549566099963E-4</v>
      </c>
      <c r="BT52" s="6">
        <v>2.4441660961461008E-3</v>
      </c>
      <c r="BU52" s="6">
        <v>5.6268406244556969E-4</v>
      </c>
      <c r="BV52" s="6">
        <v>8.0462934982556528E-4</v>
      </c>
      <c r="BW52" s="6">
        <v>7.5535470599825223E-4</v>
      </c>
      <c r="BX52" s="6">
        <v>1.2006978002506621E-3</v>
      </c>
      <c r="BY52" s="6">
        <v>8.8271860927885556E-4</v>
      </c>
      <c r="BZ52" s="6">
        <v>1.1131768511389783E-3</v>
      </c>
      <c r="CA52" s="6">
        <v>9.7392459996219801E-4</v>
      </c>
      <c r="CB52" s="6">
        <v>7.4031138467929092E-4</v>
      </c>
      <c r="CC52" s="6">
        <v>2.9793917403760982E-3</v>
      </c>
      <c r="CD52" s="6">
        <v>6.2503169198975615E-4</v>
      </c>
      <c r="CE52" s="6">
        <v>1.124107430490254E-3</v>
      </c>
      <c r="CF52" s="6">
        <v>7.4406784739655292E-3</v>
      </c>
      <c r="CG52" s="6">
        <v>6.9390752275833435E-4</v>
      </c>
      <c r="CH52" s="6">
        <v>6.0813318420756768E-2</v>
      </c>
      <c r="CI52" s="6">
        <v>1.660504988849492E-3</v>
      </c>
      <c r="CJ52" s="6">
        <v>1.595172</v>
      </c>
      <c r="CK52" s="6">
        <v>0.76292000000000004</v>
      </c>
    </row>
    <row r="53" spans="2:89">
      <c r="B53" s="2" t="s">
        <v>48</v>
      </c>
      <c r="C53" s="1" t="s">
        <v>234</v>
      </c>
      <c r="D53" s="6">
        <v>5.6225094496008787E-5</v>
      </c>
      <c r="E53" s="6">
        <v>6.3694783646692409E-5</v>
      </c>
      <c r="F53" s="6">
        <v>3.8662260637802211E-5</v>
      </c>
      <c r="G53" s="6">
        <v>2.3113260490836699E-5</v>
      </c>
      <c r="H53" s="6">
        <v>4.9829776965754247E-5</v>
      </c>
      <c r="I53" s="6">
        <v>1.1386938023216828E-4</v>
      </c>
      <c r="J53" s="6">
        <v>1.0456654652750966E-4</v>
      </c>
      <c r="K53" s="6">
        <v>0</v>
      </c>
      <c r="L53" s="6">
        <v>0</v>
      </c>
      <c r="M53" s="6">
        <v>5.7277813288132343E-5</v>
      </c>
      <c r="N53" s="6">
        <v>3.6306083802926547E-5</v>
      </c>
      <c r="O53" s="6">
        <v>8.867769703663977E-5</v>
      </c>
      <c r="P53" s="6">
        <v>7.4721601637120553E-5</v>
      </c>
      <c r="Q53" s="6">
        <v>3.872580310807358E-5</v>
      </c>
      <c r="R53" s="6">
        <v>4.233429097964441E-5</v>
      </c>
      <c r="S53" s="6">
        <v>3.5718718547762698E-5</v>
      </c>
      <c r="T53" s="6">
        <v>7.9812180095017825E-5</v>
      </c>
      <c r="U53" s="6">
        <v>3.5329937968256809E-5</v>
      </c>
      <c r="V53" s="6">
        <v>4.3825496101740554E-5</v>
      </c>
      <c r="W53" s="6">
        <v>5.3003613494793304E-5</v>
      </c>
      <c r="X53" s="6">
        <v>1.3184016371047645E-4</v>
      </c>
      <c r="Y53" s="6">
        <v>4.8007007393684768E-5</v>
      </c>
      <c r="Z53" s="6">
        <v>3.913514320864712E-5</v>
      </c>
      <c r="AA53" s="6">
        <v>5.0820127942993559E-5</v>
      </c>
      <c r="AB53" s="6">
        <v>3.5307268357152803E-5</v>
      </c>
      <c r="AC53" s="6">
        <v>4.5962147220823678E-5</v>
      </c>
      <c r="AD53" s="6">
        <v>7.3386782569869921E-6</v>
      </c>
      <c r="AE53" s="6">
        <v>6.7922700230741979E-5</v>
      </c>
      <c r="AF53" s="6">
        <v>4.1406967879341103E-5</v>
      </c>
      <c r="AG53" s="6">
        <v>9.5748669535096045E-5</v>
      </c>
      <c r="AH53" s="6">
        <v>2.0279462558634863E-4</v>
      </c>
      <c r="AI53" s="6">
        <v>7.2902075479350635E-5</v>
      </c>
      <c r="AJ53" s="6">
        <v>1.086138821404643E-4</v>
      </c>
      <c r="AK53" s="6">
        <v>5.7228582542636364E-5</v>
      </c>
      <c r="AL53" s="6">
        <v>6.8876403602908075E-5</v>
      </c>
      <c r="AM53" s="6">
        <v>1.1028228978241674E-4</v>
      </c>
      <c r="AN53" s="6">
        <v>6.57178585387173E-5</v>
      </c>
      <c r="AO53" s="6">
        <v>6.1996734010312703E-5</v>
      </c>
      <c r="AP53" s="6">
        <v>4.1883267989348891E-5</v>
      </c>
      <c r="AQ53" s="6">
        <v>8.242734281748069E-5</v>
      </c>
      <c r="AR53" s="6">
        <v>1.1193918137617067E-4</v>
      </c>
      <c r="AS53" s="6">
        <v>7.0040163794251518E-5</v>
      </c>
      <c r="AT53" s="6">
        <v>7.302651757180604E-5</v>
      </c>
      <c r="AU53" s="6">
        <v>1.1533088836908813E-4</v>
      </c>
      <c r="AV53" s="6">
        <v>7.1300247732103601E-5</v>
      </c>
      <c r="AW53" s="6">
        <v>1.3988112893929382E-4</v>
      </c>
      <c r="AX53" s="6">
        <v>1.0033450988168131</v>
      </c>
      <c r="AY53" s="6">
        <v>1.2888979578443431E-4</v>
      </c>
      <c r="AZ53" s="6">
        <v>1.1021956924684231E-4</v>
      </c>
      <c r="BA53" s="6">
        <v>1.3161946998741663E-4</v>
      </c>
      <c r="BB53" s="6">
        <v>6.2413487856208814E-5</v>
      </c>
      <c r="BC53" s="6">
        <v>3.8099851791989768E-4</v>
      </c>
      <c r="BD53" s="6">
        <v>5.138589215424736E-5</v>
      </c>
      <c r="BE53" s="6">
        <v>6.6202303320271421E-5</v>
      </c>
      <c r="BF53" s="6">
        <v>4.4236890456978459E-5</v>
      </c>
      <c r="BG53" s="6">
        <v>2.035032332463062E-4</v>
      </c>
      <c r="BH53" s="6">
        <v>8.9003885774361439E-5</v>
      </c>
      <c r="BI53" s="6">
        <v>7.7505845622422194E-5</v>
      </c>
      <c r="BJ53" s="6">
        <v>2.8241037910266556E-5</v>
      </c>
      <c r="BK53" s="6">
        <v>9.927372241381396E-5</v>
      </c>
      <c r="BL53" s="6">
        <v>3.9306679440146411E-5</v>
      </c>
      <c r="BM53" s="6">
        <v>2.2148530761345656E-5</v>
      </c>
      <c r="BN53" s="6">
        <v>3.4943792754702996E-5</v>
      </c>
      <c r="BO53" s="6">
        <v>5.7462781452935455E-5</v>
      </c>
      <c r="BP53" s="6">
        <v>2.8158139594451223E-5</v>
      </c>
      <c r="BQ53" s="6">
        <v>1.456942139678397E-5</v>
      </c>
      <c r="BR53" s="6">
        <v>4.9251749044896767E-5</v>
      </c>
      <c r="BS53" s="6">
        <v>2.6672188302649499E-5</v>
      </c>
      <c r="BT53" s="6">
        <v>7.3132254493377588E-5</v>
      </c>
      <c r="BU53" s="6">
        <v>5.6177603538244048E-5</v>
      </c>
      <c r="BV53" s="6">
        <v>2.9410830494422867E-5</v>
      </c>
      <c r="BW53" s="6">
        <v>4.5168035913931848E-5</v>
      </c>
      <c r="BX53" s="6">
        <v>4.9326101234203192E-5</v>
      </c>
      <c r="BY53" s="6">
        <v>5.3288565975141545E-5</v>
      </c>
      <c r="BZ53" s="6">
        <v>6.9367785134390772E-5</v>
      </c>
      <c r="CA53" s="6">
        <v>5.3381553220191855E-5</v>
      </c>
      <c r="CB53" s="6">
        <v>6.8488419976147838E-5</v>
      </c>
      <c r="CC53" s="6">
        <v>1.3490624057836364E-4</v>
      </c>
      <c r="CD53" s="6">
        <v>2.3453606129019139E-5</v>
      </c>
      <c r="CE53" s="6">
        <v>7.265571080127823E-5</v>
      </c>
      <c r="CF53" s="6">
        <v>2.0344831910036504E-4</v>
      </c>
      <c r="CG53" s="6">
        <v>2.8675647594804746E-5</v>
      </c>
      <c r="CH53" s="6">
        <v>1.0284398672536083E-4</v>
      </c>
      <c r="CI53" s="6">
        <v>2.8620015396543818E-3</v>
      </c>
      <c r="CJ53" s="6">
        <v>1.01207</v>
      </c>
      <c r="CK53" s="6">
        <v>0.484041</v>
      </c>
    </row>
    <row r="54" spans="2:89">
      <c r="B54" s="2" t="s">
        <v>49</v>
      </c>
      <c r="C54" s="1" t="s">
        <v>235</v>
      </c>
      <c r="D54" s="6">
        <v>5.4281524294585125E-4</v>
      </c>
      <c r="E54" s="6">
        <v>8.2588781106433015E-4</v>
      </c>
      <c r="F54" s="6">
        <v>8.5375361113749473E-4</v>
      </c>
      <c r="G54" s="6">
        <v>5.3182416641753012E-4</v>
      </c>
      <c r="H54" s="6">
        <v>8.5978565178163979E-4</v>
      </c>
      <c r="I54" s="6">
        <v>1.3158672840576386E-3</v>
      </c>
      <c r="J54" s="6">
        <v>2.5271211514138188E-3</v>
      </c>
      <c r="K54" s="6">
        <v>0</v>
      </c>
      <c r="L54" s="6">
        <v>0</v>
      </c>
      <c r="M54" s="6">
        <v>1.0733371094072833E-3</v>
      </c>
      <c r="N54" s="6">
        <v>7.6252461206331723E-4</v>
      </c>
      <c r="O54" s="6">
        <v>1.0039878451911168E-3</v>
      </c>
      <c r="P54" s="6">
        <v>4.1428614606157861E-4</v>
      </c>
      <c r="Q54" s="6">
        <v>5.8081318534728039E-4</v>
      </c>
      <c r="R54" s="6">
        <v>6.4262230975551781E-4</v>
      </c>
      <c r="S54" s="6">
        <v>6.7740226928489149E-4</v>
      </c>
      <c r="T54" s="6">
        <v>8.7751885480407245E-4</v>
      </c>
      <c r="U54" s="6">
        <v>5.2220556434607701E-4</v>
      </c>
      <c r="V54" s="6">
        <v>6.9466734337754596E-4</v>
      </c>
      <c r="W54" s="6">
        <v>8.471974947766933E-4</v>
      </c>
      <c r="X54" s="6">
        <v>1.3498072719767375E-3</v>
      </c>
      <c r="Y54" s="6">
        <v>1.0451262727033308E-3</v>
      </c>
      <c r="Z54" s="6">
        <v>6.7688079163930927E-4</v>
      </c>
      <c r="AA54" s="6">
        <v>8.2705024371515609E-4</v>
      </c>
      <c r="AB54" s="6">
        <v>6.8189696739960062E-4</v>
      </c>
      <c r="AC54" s="6">
        <v>1.5160121605612145E-3</v>
      </c>
      <c r="AD54" s="6">
        <v>2.4426751727091767E-4</v>
      </c>
      <c r="AE54" s="6">
        <v>7.213933849790073E-4</v>
      </c>
      <c r="AF54" s="6">
        <v>1.0444788053226711E-3</v>
      </c>
      <c r="AG54" s="6">
        <v>1.2376528602560818E-3</v>
      </c>
      <c r="AH54" s="6">
        <v>1.4724378376399516E-3</v>
      </c>
      <c r="AI54" s="6">
        <v>1.4342428153859572E-3</v>
      </c>
      <c r="AJ54" s="6">
        <v>1.3714680862732486E-3</v>
      </c>
      <c r="AK54" s="6">
        <v>5.9824570110266319E-4</v>
      </c>
      <c r="AL54" s="6">
        <v>1.0193839869153604E-3</v>
      </c>
      <c r="AM54" s="6">
        <v>9.3601906820877832E-4</v>
      </c>
      <c r="AN54" s="6">
        <v>5.9760738977748058E-4</v>
      </c>
      <c r="AO54" s="6">
        <v>7.3936202561540165E-4</v>
      </c>
      <c r="AP54" s="6">
        <v>8.9844818245349983E-4</v>
      </c>
      <c r="AQ54" s="6">
        <v>1.0446056994562946E-3</v>
      </c>
      <c r="AR54" s="6">
        <v>1.4690661310439641E-3</v>
      </c>
      <c r="AS54" s="6">
        <v>8.8855441160424521E-4</v>
      </c>
      <c r="AT54" s="6">
        <v>9.8153260668812185E-3</v>
      </c>
      <c r="AU54" s="6">
        <v>3.5858041339671431E-3</v>
      </c>
      <c r="AV54" s="6">
        <v>1.8394514479421501E-3</v>
      </c>
      <c r="AW54" s="6">
        <v>4.0501794251550545E-2</v>
      </c>
      <c r="AX54" s="6">
        <v>6.101852058675622E-2</v>
      </c>
      <c r="AY54" s="6">
        <v>1.0327291534801037</v>
      </c>
      <c r="AZ54" s="6">
        <v>2.2939084688662736E-2</v>
      </c>
      <c r="BA54" s="6">
        <v>6.0814341160451519E-3</v>
      </c>
      <c r="BB54" s="6">
        <v>8.6975222423020162E-3</v>
      </c>
      <c r="BC54" s="6">
        <v>1.5228289001021928E-2</v>
      </c>
      <c r="BD54" s="6">
        <v>2.3537535852759402E-3</v>
      </c>
      <c r="BE54" s="6">
        <v>2.7159658387305673E-2</v>
      </c>
      <c r="BF54" s="6">
        <v>1.1194093591157389E-3</v>
      </c>
      <c r="BG54" s="6">
        <v>2.0962002828452545E-3</v>
      </c>
      <c r="BH54" s="6">
        <v>1.4271464449520401E-3</v>
      </c>
      <c r="BI54" s="6">
        <v>4.2924903654773545E-3</v>
      </c>
      <c r="BJ54" s="6">
        <v>9.106858373318724E-4</v>
      </c>
      <c r="BK54" s="6">
        <v>1.4238669771121926E-3</v>
      </c>
      <c r="BL54" s="6">
        <v>1.2263743239535846E-3</v>
      </c>
      <c r="BM54" s="6">
        <v>5.4254478520938151E-4</v>
      </c>
      <c r="BN54" s="6">
        <v>1.3419607392999378E-3</v>
      </c>
      <c r="BO54" s="6">
        <v>1.2797107609021112E-3</v>
      </c>
      <c r="BP54" s="6">
        <v>8.3624454435135022E-4</v>
      </c>
      <c r="BQ54" s="6">
        <v>2.7597680751322517E-4</v>
      </c>
      <c r="BR54" s="6">
        <v>1.3168003567835247E-3</v>
      </c>
      <c r="BS54" s="6">
        <v>1.0147914701429811E-3</v>
      </c>
      <c r="BT54" s="6">
        <v>4.5274449041069328E-3</v>
      </c>
      <c r="BU54" s="6">
        <v>1.7365173292257961E-3</v>
      </c>
      <c r="BV54" s="6">
        <v>1.1024736490467335E-3</v>
      </c>
      <c r="BW54" s="6">
        <v>9.2437443742029231E-4</v>
      </c>
      <c r="BX54" s="6">
        <v>1.5434043736333143E-3</v>
      </c>
      <c r="BY54" s="6">
        <v>1.2141933761670141E-3</v>
      </c>
      <c r="BZ54" s="6">
        <v>1.7078524407351592E-3</v>
      </c>
      <c r="CA54" s="6">
        <v>2.743233222348864E-3</v>
      </c>
      <c r="CB54" s="6">
        <v>7.1726253019858239E-4</v>
      </c>
      <c r="CC54" s="6">
        <v>2.9169175780372849E-3</v>
      </c>
      <c r="CD54" s="6">
        <v>8.2235588197212899E-4</v>
      </c>
      <c r="CE54" s="6">
        <v>1.3037902712590976E-3</v>
      </c>
      <c r="CF54" s="6">
        <v>1.4580274030587793E-2</v>
      </c>
      <c r="CG54" s="6">
        <v>6.9836715578511308E-4</v>
      </c>
      <c r="CH54" s="6">
        <v>2.6381409077918111E-3</v>
      </c>
      <c r="CI54" s="6">
        <v>4.5794678406992206E-3</v>
      </c>
      <c r="CJ54" s="6">
        <v>1.3321780000000001</v>
      </c>
      <c r="CK54" s="6">
        <v>0.63713799999999998</v>
      </c>
    </row>
    <row r="55" spans="2:89">
      <c r="B55" s="2" t="s">
        <v>50</v>
      </c>
      <c r="C55" s="1" t="s">
        <v>132</v>
      </c>
      <c r="D55" s="6">
        <v>2.8323102933464772E-4</v>
      </c>
      <c r="E55" s="6">
        <v>4.3228230285388561E-4</v>
      </c>
      <c r="F55" s="6">
        <v>4.3389339170872679E-4</v>
      </c>
      <c r="G55" s="6">
        <v>2.5139922766077773E-4</v>
      </c>
      <c r="H55" s="6">
        <v>8.4085604367365179E-4</v>
      </c>
      <c r="I55" s="6">
        <v>6.6557903189165199E-4</v>
      </c>
      <c r="J55" s="6">
        <v>1.3497256181167331E-3</v>
      </c>
      <c r="K55" s="6">
        <v>0</v>
      </c>
      <c r="L55" s="6">
        <v>0</v>
      </c>
      <c r="M55" s="6">
        <v>5.7024346699374685E-4</v>
      </c>
      <c r="N55" s="6">
        <v>3.8253334151215992E-4</v>
      </c>
      <c r="O55" s="6">
        <v>5.304700987842346E-4</v>
      </c>
      <c r="P55" s="6">
        <v>2.1801946786780528E-4</v>
      </c>
      <c r="Q55" s="6">
        <v>3.0517123182566362E-4</v>
      </c>
      <c r="R55" s="6">
        <v>3.2747820608237135E-4</v>
      </c>
      <c r="S55" s="6">
        <v>3.5519436872683149E-4</v>
      </c>
      <c r="T55" s="6">
        <v>4.7656357115761214E-4</v>
      </c>
      <c r="U55" s="6">
        <v>2.813471071691641E-4</v>
      </c>
      <c r="V55" s="6">
        <v>3.647914468507895E-4</v>
      </c>
      <c r="W55" s="6">
        <v>4.2668900617904318E-4</v>
      </c>
      <c r="X55" s="6">
        <v>7.0905322582183526E-4</v>
      </c>
      <c r="Y55" s="6">
        <v>5.3956286988507288E-4</v>
      </c>
      <c r="Z55" s="6">
        <v>3.6057219091427975E-4</v>
      </c>
      <c r="AA55" s="6">
        <v>4.3755277879838485E-4</v>
      </c>
      <c r="AB55" s="6">
        <v>3.8878453325812964E-4</v>
      </c>
      <c r="AC55" s="6">
        <v>7.5201594697340115E-4</v>
      </c>
      <c r="AD55" s="6">
        <v>1.2751076078099119E-4</v>
      </c>
      <c r="AE55" s="6">
        <v>4.0623668915046275E-4</v>
      </c>
      <c r="AF55" s="6">
        <v>6.8293668507239929E-4</v>
      </c>
      <c r="AG55" s="6">
        <v>6.3811150925649311E-4</v>
      </c>
      <c r="AH55" s="6">
        <v>7.8134655970866313E-4</v>
      </c>
      <c r="AI55" s="6">
        <v>7.3135367085985824E-4</v>
      </c>
      <c r="AJ55" s="6">
        <v>7.2557039711340263E-4</v>
      </c>
      <c r="AK55" s="6">
        <v>3.4120884709931253E-4</v>
      </c>
      <c r="AL55" s="6">
        <v>5.6799742596050948E-4</v>
      </c>
      <c r="AM55" s="6">
        <v>5.2369415127898056E-4</v>
      </c>
      <c r="AN55" s="6">
        <v>3.3439139394881857E-4</v>
      </c>
      <c r="AO55" s="6">
        <v>4.3657267333959413E-4</v>
      </c>
      <c r="AP55" s="6">
        <v>4.7580480422514105E-4</v>
      </c>
      <c r="AQ55" s="6">
        <v>5.8400880973766842E-4</v>
      </c>
      <c r="AR55" s="6">
        <v>5.3992217768107885E-3</v>
      </c>
      <c r="AS55" s="6">
        <v>4.7842059872833516E-4</v>
      </c>
      <c r="AT55" s="6">
        <v>3.0912686062358828E-2</v>
      </c>
      <c r="AU55" s="6">
        <v>1.1925713475739732E-2</v>
      </c>
      <c r="AV55" s="6">
        <v>1.0963623207810524E-3</v>
      </c>
      <c r="AW55" s="6">
        <v>1.3464883921959315E-2</v>
      </c>
      <c r="AX55" s="6">
        <v>3.544212328334749E-2</v>
      </c>
      <c r="AY55" s="6">
        <v>1.677523874221553E-3</v>
      </c>
      <c r="AZ55" s="6">
        <v>1.1066568228776892</v>
      </c>
      <c r="BA55" s="6">
        <v>1.0888164911796025E-3</v>
      </c>
      <c r="BB55" s="6">
        <v>2.1864705414828532E-3</v>
      </c>
      <c r="BC55" s="6">
        <v>2.2298904069733307E-2</v>
      </c>
      <c r="BD55" s="6">
        <v>4.0125399969096953E-3</v>
      </c>
      <c r="BE55" s="6">
        <v>9.078661813458103E-3</v>
      </c>
      <c r="BF55" s="6">
        <v>4.2878762125599839E-4</v>
      </c>
      <c r="BG55" s="6">
        <v>4.7708387141346571E-3</v>
      </c>
      <c r="BH55" s="6">
        <v>2.3455760395117214E-3</v>
      </c>
      <c r="BI55" s="6">
        <v>5.4608482548539547E-3</v>
      </c>
      <c r="BJ55" s="6">
        <v>4.9889824795989579E-4</v>
      </c>
      <c r="BK55" s="6">
        <v>7.2698540860822016E-4</v>
      </c>
      <c r="BL55" s="6">
        <v>6.9933420884988814E-4</v>
      </c>
      <c r="BM55" s="6">
        <v>2.701915486035199E-4</v>
      </c>
      <c r="BN55" s="6">
        <v>6.628344502647163E-4</v>
      </c>
      <c r="BO55" s="6">
        <v>6.3236258121901739E-4</v>
      </c>
      <c r="BP55" s="6">
        <v>4.5541185468937187E-4</v>
      </c>
      <c r="BQ55" s="6">
        <v>2.432533224900134E-4</v>
      </c>
      <c r="BR55" s="6">
        <v>8.462004969773542E-4</v>
      </c>
      <c r="BS55" s="6">
        <v>5.0544667612409269E-4</v>
      </c>
      <c r="BT55" s="6">
        <v>2.19955338139917E-3</v>
      </c>
      <c r="BU55" s="6">
        <v>2.122790784112405E-3</v>
      </c>
      <c r="BV55" s="6">
        <v>6.033141758261532E-4</v>
      </c>
      <c r="BW55" s="6">
        <v>4.9752550187245729E-4</v>
      </c>
      <c r="BX55" s="6">
        <v>8.1929527565883305E-4</v>
      </c>
      <c r="BY55" s="6">
        <v>5.9760104239629081E-4</v>
      </c>
      <c r="BZ55" s="6">
        <v>8.3957549990791255E-4</v>
      </c>
      <c r="CA55" s="6">
        <v>9.7325786254033326E-4</v>
      </c>
      <c r="CB55" s="6">
        <v>3.8633075276134604E-4</v>
      </c>
      <c r="CC55" s="6">
        <v>1.4488694819659515E-3</v>
      </c>
      <c r="CD55" s="6">
        <v>4.0215516220446369E-4</v>
      </c>
      <c r="CE55" s="6">
        <v>6.5260680562051281E-4</v>
      </c>
      <c r="CF55" s="6">
        <v>6.9741167005974844E-3</v>
      </c>
      <c r="CG55" s="6">
        <v>3.58003956524582E-4</v>
      </c>
      <c r="CH55" s="6">
        <v>1.0497065520851416E-3</v>
      </c>
      <c r="CI55" s="6">
        <v>2.8269338058993193E-3</v>
      </c>
      <c r="CJ55" s="6">
        <v>1.3060579999999999</v>
      </c>
      <c r="CK55" s="6">
        <v>0.62464600000000003</v>
      </c>
    </row>
    <row r="56" spans="2:89">
      <c r="B56" s="2" t="s">
        <v>51</v>
      </c>
      <c r="C56" s="1" t="s">
        <v>236</v>
      </c>
      <c r="D56" s="6">
        <v>1.272688445975571E-3</v>
      </c>
      <c r="E56" s="6">
        <v>1.906668454262832E-3</v>
      </c>
      <c r="F56" s="6">
        <v>1.5667637818266281E-3</v>
      </c>
      <c r="G56" s="6">
        <v>9.2698174699691724E-4</v>
      </c>
      <c r="H56" s="6">
        <v>1.7161056036693969E-3</v>
      </c>
      <c r="I56" s="6">
        <v>2.8447827962887768E-3</v>
      </c>
      <c r="J56" s="6">
        <v>4.5642319653577583E-3</v>
      </c>
      <c r="K56" s="6">
        <v>0</v>
      </c>
      <c r="L56" s="6">
        <v>0</v>
      </c>
      <c r="M56" s="6">
        <v>2.0709422357009038E-3</v>
      </c>
      <c r="N56" s="6">
        <v>1.3934733813740587E-3</v>
      </c>
      <c r="O56" s="6">
        <v>2.2067511831013985E-3</v>
      </c>
      <c r="P56" s="6">
        <v>1.2351618809843896E-3</v>
      </c>
      <c r="Q56" s="6">
        <v>1.2167660510630865E-3</v>
      </c>
      <c r="R56" s="6">
        <v>1.3331171207317408E-3</v>
      </c>
      <c r="S56" s="6">
        <v>1.2703224394285642E-3</v>
      </c>
      <c r="T56" s="6">
        <v>2.7084466022495217E-3</v>
      </c>
      <c r="U56" s="6">
        <v>1.0931174051507907E-3</v>
      </c>
      <c r="V56" s="6">
        <v>1.402911988595687E-3</v>
      </c>
      <c r="W56" s="6">
        <v>1.6213811372417929E-3</v>
      </c>
      <c r="X56" s="6">
        <v>3.0933124842816295E-3</v>
      </c>
      <c r="Y56" s="6">
        <v>1.9513492847587582E-3</v>
      </c>
      <c r="Z56" s="6">
        <v>1.3733426894881177E-3</v>
      </c>
      <c r="AA56" s="6">
        <v>1.6598215249363623E-3</v>
      </c>
      <c r="AB56" s="6">
        <v>1.4466509600135145E-3</v>
      </c>
      <c r="AC56" s="6">
        <v>2.4958096167398396E-3</v>
      </c>
      <c r="AD56" s="6">
        <v>4.1993211125878368E-4</v>
      </c>
      <c r="AE56" s="6">
        <v>1.7401017592589554E-3</v>
      </c>
      <c r="AF56" s="6">
        <v>3.095338837170827E-3</v>
      </c>
      <c r="AG56" s="6">
        <v>2.6315569965238384E-3</v>
      </c>
      <c r="AH56" s="6">
        <v>4.1220847511913563E-3</v>
      </c>
      <c r="AI56" s="6">
        <v>2.6521710186202157E-3</v>
      </c>
      <c r="AJ56" s="6">
        <v>2.9562213036480067E-3</v>
      </c>
      <c r="AK56" s="6">
        <v>1.3649215181299023E-3</v>
      </c>
      <c r="AL56" s="6">
        <v>2.119908095389918E-3</v>
      </c>
      <c r="AM56" s="6">
        <v>2.3488712089663692E-3</v>
      </c>
      <c r="AN56" s="6">
        <v>1.4733430871653986E-3</v>
      </c>
      <c r="AO56" s="6">
        <v>1.6468174977824722E-3</v>
      </c>
      <c r="AP56" s="6">
        <v>1.6753454173129784E-3</v>
      </c>
      <c r="AQ56" s="6">
        <v>2.3156504762727554E-3</v>
      </c>
      <c r="AR56" s="6">
        <v>3.2747349916146988E-3</v>
      </c>
      <c r="AS56" s="6">
        <v>3.3331526338958206E-3</v>
      </c>
      <c r="AT56" s="6">
        <v>3.386239178373561E-2</v>
      </c>
      <c r="AU56" s="6">
        <v>1.2882934955775974E-2</v>
      </c>
      <c r="AV56" s="6">
        <v>2.9249385963429136E-3</v>
      </c>
      <c r="AW56" s="6">
        <v>1.7702416616820899E-2</v>
      </c>
      <c r="AX56" s="6">
        <v>0.27612444773262879</v>
      </c>
      <c r="AY56" s="6">
        <v>0.32618216959435364</v>
      </c>
      <c r="AZ56" s="6">
        <v>8.522868689805102E-2</v>
      </c>
      <c r="BA56" s="6">
        <v>1.2559852573671659</v>
      </c>
      <c r="BB56" s="6">
        <v>7.0764733543405428E-2</v>
      </c>
      <c r="BC56" s="6">
        <v>1.6408917231326588E-2</v>
      </c>
      <c r="BD56" s="6">
        <v>7.2425878639724404E-3</v>
      </c>
      <c r="BE56" s="6">
        <v>1.7707110941277557E-2</v>
      </c>
      <c r="BF56" s="6">
        <v>3.6613131199555427E-3</v>
      </c>
      <c r="BG56" s="6">
        <v>1.0645819947894979E-2</v>
      </c>
      <c r="BH56" s="6">
        <v>1.3275442455758759E-2</v>
      </c>
      <c r="BI56" s="6">
        <v>8.3558475785068236E-3</v>
      </c>
      <c r="BJ56" s="6">
        <v>1.7956770503818483E-3</v>
      </c>
      <c r="BK56" s="6">
        <v>2.7390714483373668E-3</v>
      </c>
      <c r="BL56" s="6">
        <v>2.6746779558528559E-3</v>
      </c>
      <c r="BM56" s="6">
        <v>9.4553436742503098E-4</v>
      </c>
      <c r="BN56" s="6">
        <v>2.3155179860218753E-3</v>
      </c>
      <c r="BO56" s="6">
        <v>2.2245916034413162E-3</v>
      </c>
      <c r="BP56" s="6">
        <v>1.6603786475273992E-3</v>
      </c>
      <c r="BQ56" s="6">
        <v>1.1870192152554835E-3</v>
      </c>
      <c r="BR56" s="6">
        <v>3.5017260863338512E-3</v>
      </c>
      <c r="BS56" s="6">
        <v>1.642271149383683E-3</v>
      </c>
      <c r="BT56" s="6">
        <v>6.6164929528727146E-3</v>
      </c>
      <c r="BU56" s="6">
        <v>2.4176869853656186E-3</v>
      </c>
      <c r="BV56" s="6">
        <v>1.9112834207106963E-3</v>
      </c>
      <c r="BW56" s="6">
        <v>1.8366070271985831E-3</v>
      </c>
      <c r="BX56" s="6">
        <v>2.9736813116442618E-3</v>
      </c>
      <c r="BY56" s="6">
        <v>2.0903953621768507E-3</v>
      </c>
      <c r="BZ56" s="6">
        <v>3.1522916289762706E-3</v>
      </c>
      <c r="CA56" s="6">
        <v>3.4055068776325812E-3</v>
      </c>
      <c r="CB56" s="6">
        <v>1.992481061177893E-3</v>
      </c>
      <c r="CC56" s="6">
        <v>5.2298615108355012E-3</v>
      </c>
      <c r="CD56" s="6">
        <v>1.3303878361552101E-3</v>
      </c>
      <c r="CE56" s="6">
        <v>2.4374190358653334E-3</v>
      </c>
      <c r="CF56" s="6">
        <v>2.0614506797167885E-2</v>
      </c>
      <c r="CG56" s="6">
        <v>1.3093317748388109E-3</v>
      </c>
      <c r="CH56" s="6">
        <v>3.1967604138111181E-3</v>
      </c>
      <c r="CI56" s="6">
        <v>3.0495790170911172E-2</v>
      </c>
      <c r="CJ56" s="6">
        <v>2.3521930000000002</v>
      </c>
      <c r="CK56" s="6">
        <v>1.124978</v>
      </c>
    </row>
    <row r="57" spans="2:89">
      <c r="B57" s="2" t="s">
        <v>52</v>
      </c>
      <c r="C57" s="1" t="s">
        <v>237</v>
      </c>
      <c r="D57" s="6">
        <v>4.3616111898972191E-3</v>
      </c>
      <c r="E57" s="6">
        <v>6.4410555931377527E-3</v>
      </c>
      <c r="F57" s="6">
        <v>6.4222977779974117E-3</v>
      </c>
      <c r="G57" s="6">
        <v>3.2586328286842736E-3</v>
      </c>
      <c r="H57" s="6">
        <v>3.6306124066973408E-3</v>
      </c>
      <c r="I57" s="6">
        <v>1.04462983285552E-2</v>
      </c>
      <c r="J57" s="6">
        <v>1.9186660774910526E-2</v>
      </c>
      <c r="K57" s="6">
        <v>0</v>
      </c>
      <c r="L57" s="6">
        <v>0</v>
      </c>
      <c r="M57" s="6">
        <v>8.0836066001367703E-3</v>
      </c>
      <c r="N57" s="6">
        <v>5.8598179778274464E-3</v>
      </c>
      <c r="O57" s="6">
        <v>7.8649252820835163E-3</v>
      </c>
      <c r="P57" s="6">
        <v>3.5328741837890383E-3</v>
      </c>
      <c r="Q57" s="6">
        <v>4.4542020848551429E-3</v>
      </c>
      <c r="R57" s="6">
        <v>4.9065648320805386E-3</v>
      </c>
      <c r="S57" s="6">
        <v>4.7470006523313108E-3</v>
      </c>
      <c r="T57" s="6">
        <v>6.7549650411783619E-3</v>
      </c>
      <c r="U57" s="6">
        <v>3.9661322469369178E-3</v>
      </c>
      <c r="V57" s="6">
        <v>5.3369053190050978E-3</v>
      </c>
      <c r="W57" s="6">
        <v>6.5677604433577799E-3</v>
      </c>
      <c r="X57" s="6">
        <v>1.0779779947835808E-2</v>
      </c>
      <c r="Y57" s="6">
        <v>8.0187165498837691E-3</v>
      </c>
      <c r="Z57" s="6">
        <v>5.205744205957972E-3</v>
      </c>
      <c r="AA57" s="6">
        <v>6.3664199318083335E-3</v>
      </c>
      <c r="AB57" s="6">
        <v>5.1176192242866816E-3</v>
      </c>
      <c r="AC57" s="6">
        <v>1.1495401245641815E-2</v>
      </c>
      <c r="AD57" s="6">
        <v>1.8273024168112086E-3</v>
      </c>
      <c r="AE57" s="6">
        <v>5.6892175322863546E-3</v>
      </c>
      <c r="AF57" s="6">
        <v>7.5680216754074343E-3</v>
      </c>
      <c r="AG57" s="6">
        <v>9.6975593852318201E-3</v>
      </c>
      <c r="AH57" s="6">
        <v>1.1821168482875306E-2</v>
      </c>
      <c r="AI57" s="6">
        <v>1.1032248496675083E-2</v>
      </c>
      <c r="AJ57" s="6">
        <v>1.0706303919054234E-2</v>
      </c>
      <c r="AK57" s="6">
        <v>4.6331012376485585E-3</v>
      </c>
      <c r="AL57" s="6">
        <v>7.8286890776932197E-3</v>
      </c>
      <c r="AM57" s="6">
        <v>7.4692465234513601E-3</v>
      </c>
      <c r="AN57" s="6">
        <v>4.7387890547376903E-3</v>
      </c>
      <c r="AO57" s="6">
        <v>5.6333081538716325E-3</v>
      </c>
      <c r="AP57" s="6">
        <v>6.8044100644949887E-3</v>
      </c>
      <c r="AQ57" s="6">
        <v>8.1039350772434699E-3</v>
      </c>
      <c r="AR57" s="6">
        <v>1.0790519123300438E-2</v>
      </c>
      <c r="AS57" s="6">
        <v>6.8679578515680037E-3</v>
      </c>
      <c r="AT57" s="6">
        <v>1.5438210155673386E-2</v>
      </c>
      <c r="AU57" s="6">
        <v>8.1164239017697658E-3</v>
      </c>
      <c r="AV57" s="6">
        <v>5.8115573034687746E-3</v>
      </c>
      <c r="AW57" s="6">
        <v>1.2692865683101739E-2</v>
      </c>
      <c r="AX57" s="6">
        <v>1.3346971327515776E-2</v>
      </c>
      <c r="AY57" s="6">
        <v>1.4856347308465509E-2</v>
      </c>
      <c r="AZ57" s="6">
        <v>9.4636485863108973E-3</v>
      </c>
      <c r="BA57" s="6">
        <v>1.564446094892593E-2</v>
      </c>
      <c r="BB57" s="6">
        <v>1.6609709841542386</v>
      </c>
      <c r="BC57" s="6">
        <v>5.8688845999945189E-3</v>
      </c>
      <c r="BD57" s="6">
        <v>2.2082846410366848E-2</v>
      </c>
      <c r="BE57" s="6">
        <v>4.9228216945156247E-3</v>
      </c>
      <c r="BF57" s="6">
        <v>6.2841741383145473E-3</v>
      </c>
      <c r="BG57" s="6">
        <v>1.1855890018626138E-2</v>
      </c>
      <c r="BH57" s="6">
        <v>1.0545584820808789E-2</v>
      </c>
      <c r="BI57" s="6">
        <v>1.4386572473463982E-2</v>
      </c>
      <c r="BJ57" s="6">
        <v>6.9127231077911527E-3</v>
      </c>
      <c r="BK57" s="6">
        <v>1.0189091929183837E-2</v>
      </c>
      <c r="BL57" s="6">
        <v>9.141205169644567E-3</v>
      </c>
      <c r="BM57" s="6">
        <v>3.9474169432147585E-3</v>
      </c>
      <c r="BN57" s="6">
        <v>9.9822988553839032E-3</v>
      </c>
      <c r="BO57" s="6">
        <v>9.853895045816909E-3</v>
      </c>
      <c r="BP57" s="6">
        <v>6.3591517429945179E-3</v>
      </c>
      <c r="BQ57" s="6">
        <v>2.1064571819216782E-3</v>
      </c>
      <c r="BR57" s="6">
        <v>8.5427286475686978E-3</v>
      </c>
      <c r="BS57" s="6">
        <v>7.6448462277299602E-3</v>
      </c>
      <c r="BT57" s="6">
        <v>3.4116006229250297E-2</v>
      </c>
      <c r="BU57" s="6">
        <v>3.977732793895984E-3</v>
      </c>
      <c r="BV57" s="6">
        <v>8.3630018955878193E-3</v>
      </c>
      <c r="BW57" s="6">
        <v>7.0666651361823082E-3</v>
      </c>
      <c r="BX57" s="6">
        <v>1.1589998451195526E-2</v>
      </c>
      <c r="BY57" s="6">
        <v>9.3350420028273044E-3</v>
      </c>
      <c r="BZ57" s="6">
        <v>1.3106407699050446E-2</v>
      </c>
      <c r="CA57" s="6">
        <v>1.2386306478394787E-2</v>
      </c>
      <c r="CB57" s="6">
        <v>5.6343274654159971E-3</v>
      </c>
      <c r="CC57" s="6">
        <v>2.1637861547637496E-2</v>
      </c>
      <c r="CD57" s="6">
        <v>5.7277183276208191E-3</v>
      </c>
      <c r="CE57" s="6">
        <v>1.0004238502492956E-2</v>
      </c>
      <c r="CF57" s="6">
        <v>0.11037367686484213</v>
      </c>
      <c r="CG57" s="6">
        <v>5.1926105753084097E-3</v>
      </c>
      <c r="CH57" s="6">
        <v>7.9794018908558948E-3</v>
      </c>
      <c r="CI57" s="6">
        <v>5.2384710397872007E-2</v>
      </c>
      <c r="CJ57" s="6">
        <v>2.5098609999999999</v>
      </c>
      <c r="CK57" s="6">
        <v>1.200386</v>
      </c>
    </row>
    <row r="58" spans="2:89">
      <c r="B58" s="2" t="s">
        <v>53</v>
      </c>
      <c r="C58" s="1" t="s">
        <v>238</v>
      </c>
      <c r="D58" s="6">
        <v>2.2635079372120207E-4</v>
      </c>
      <c r="E58" s="6">
        <v>8.6271014708033797E-4</v>
      </c>
      <c r="F58" s="6">
        <v>3.3499696905498806E-4</v>
      </c>
      <c r="G58" s="6">
        <v>2.3667116199780925E-4</v>
      </c>
      <c r="H58" s="6">
        <v>3.2670606123193578E-2</v>
      </c>
      <c r="I58" s="6">
        <v>3.5165586142981759E-4</v>
      </c>
      <c r="J58" s="6">
        <v>8.2359506559016903E-4</v>
      </c>
      <c r="K58" s="6">
        <v>0</v>
      </c>
      <c r="L58" s="6">
        <v>0</v>
      </c>
      <c r="M58" s="6">
        <v>2.3733110010344914E-3</v>
      </c>
      <c r="N58" s="6">
        <v>3.1178953166614316E-4</v>
      </c>
      <c r="O58" s="6">
        <v>1.4727653659885606E-3</v>
      </c>
      <c r="P58" s="6">
        <v>1.6430005742028585E-4</v>
      </c>
      <c r="Q58" s="6">
        <v>4.6943949986560761E-4</v>
      </c>
      <c r="R58" s="6">
        <v>2.98961675528253E-4</v>
      </c>
      <c r="S58" s="6">
        <v>1.5226711216287268E-3</v>
      </c>
      <c r="T58" s="6">
        <v>6.4485736602788387E-4</v>
      </c>
      <c r="U58" s="6">
        <v>7.9009186984968624E-4</v>
      </c>
      <c r="V58" s="6">
        <v>6.3964000122909833E-4</v>
      </c>
      <c r="W58" s="6">
        <v>3.0760323008517453E-4</v>
      </c>
      <c r="X58" s="6">
        <v>6.8270742474835287E-4</v>
      </c>
      <c r="Y58" s="6">
        <v>4.5570063925505196E-4</v>
      </c>
      <c r="Z58" s="6">
        <v>6.0868781833535804E-4</v>
      </c>
      <c r="AA58" s="6">
        <v>9.4707064288496407E-4</v>
      </c>
      <c r="AB58" s="6">
        <v>1.4547176247360037E-3</v>
      </c>
      <c r="AC58" s="6">
        <v>3.6555599318748553E-4</v>
      </c>
      <c r="AD58" s="6">
        <v>3.5828297247502219E-4</v>
      </c>
      <c r="AE58" s="6">
        <v>6.1406501359630562E-4</v>
      </c>
      <c r="AF58" s="6">
        <v>4.1663757698303489E-4</v>
      </c>
      <c r="AG58" s="6">
        <v>4.5904437431815685E-4</v>
      </c>
      <c r="AH58" s="6">
        <v>5.4326048937614849E-4</v>
      </c>
      <c r="AI58" s="6">
        <v>6.651207247920255E-4</v>
      </c>
      <c r="AJ58" s="6">
        <v>1.2737419755719352E-3</v>
      </c>
      <c r="AK58" s="6">
        <v>3.985534136495828E-4</v>
      </c>
      <c r="AL58" s="6">
        <v>6.8822520512602022E-4</v>
      </c>
      <c r="AM58" s="6">
        <v>2.0470195475007827E-3</v>
      </c>
      <c r="AN58" s="6">
        <v>1.2440569618899391E-3</v>
      </c>
      <c r="AO58" s="6">
        <v>1.7389354882048859E-3</v>
      </c>
      <c r="AP58" s="6">
        <v>1.3623504918551738E-3</v>
      </c>
      <c r="AQ58" s="6">
        <v>8.1204494095667504E-4</v>
      </c>
      <c r="AR58" s="6">
        <v>9.1753037284375647E-4</v>
      </c>
      <c r="AS58" s="6">
        <v>8.449627720888244E-4</v>
      </c>
      <c r="AT58" s="6">
        <v>5.0674350790744552E-4</v>
      </c>
      <c r="AU58" s="6">
        <v>6.2928132836703613E-4</v>
      </c>
      <c r="AV58" s="6">
        <v>6.0619147544003116E-4</v>
      </c>
      <c r="AW58" s="6">
        <v>3.5694705098642768E-4</v>
      </c>
      <c r="AX58" s="6">
        <v>4.9893704808038643E-4</v>
      </c>
      <c r="AY58" s="6">
        <v>4.1621133379111155E-4</v>
      </c>
      <c r="AZ58" s="6">
        <v>5.3504118323898084E-4</v>
      </c>
      <c r="BA58" s="6">
        <v>5.1361788399260564E-4</v>
      </c>
      <c r="BB58" s="6">
        <v>5.0842000833650628E-4</v>
      </c>
      <c r="BC58" s="6">
        <v>1.182523817419957</v>
      </c>
      <c r="BD58" s="6">
        <v>2.6575475346715953E-4</v>
      </c>
      <c r="BE58" s="6">
        <v>2.3930932296626121E-4</v>
      </c>
      <c r="BF58" s="6">
        <v>5.4831571422807996E-4</v>
      </c>
      <c r="BG58" s="6">
        <v>5.839647818728311E-4</v>
      </c>
      <c r="BH58" s="6">
        <v>6.002873627576899E-4</v>
      </c>
      <c r="BI58" s="6">
        <v>6.0624108764623563E-4</v>
      </c>
      <c r="BJ58" s="6">
        <v>2.3841443910108619E-4</v>
      </c>
      <c r="BK58" s="6">
        <v>1.7226565913791361E-3</v>
      </c>
      <c r="BL58" s="6">
        <v>1.7428614320759501E-4</v>
      </c>
      <c r="BM58" s="6">
        <v>1.6835172605684379E-4</v>
      </c>
      <c r="BN58" s="6">
        <v>1.743325018442508E-4</v>
      </c>
      <c r="BO58" s="6">
        <v>1.1483211034905585E-4</v>
      </c>
      <c r="BP58" s="6">
        <v>7.9006864684120077E-5</v>
      </c>
      <c r="BQ58" s="6">
        <v>5.5152499959189157E-5</v>
      </c>
      <c r="BR58" s="6">
        <v>2.569587878202074E-4</v>
      </c>
      <c r="BS58" s="6">
        <v>7.4601923724414046E-4</v>
      </c>
      <c r="BT58" s="6">
        <v>1.5989324979545077E-3</v>
      </c>
      <c r="BU58" s="6">
        <v>9.9388395972584323E-2</v>
      </c>
      <c r="BV58" s="6">
        <v>4.9642592926200967E-4</v>
      </c>
      <c r="BW58" s="6">
        <v>1.2275769398279574E-4</v>
      </c>
      <c r="BX58" s="6">
        <v>1.3761495807826487E-3</v>
      </c>
      <c r="BY58" s="6">
        <v>1.4761646324174731E-4</v>
      </c>
      <c r="BZ58" s="6">
        <v>2.0848154904980088E-4</v>
      </c>
      <c r="CA58" s="6">
        <v>5.5751057764917601E-3</v>
      </c>
      <c r="CB58" s="6">
        <v>2.7742873531365304E-4</v>
      </c>
      <c r="CC58" s="6">
        <v>4.2532830141661892E-4</v>
      </c>
      <c r="CD58" s="6">
        <v>2.0614956074364413E-4</v>
      </c>
      <c r="CE58" s="6">
        <v>2.5792019212672672E-4</v>
      </c>
      <c r="CF58" s="6">
        <v>2.5223685511640903E-4</v>
      </c>
      <c r="CG58" s="6">
        <v>4.4124680957093043E-4</v>
      </c>
      <c r="CH58" s="6">
        <v>7.5513272141753448E-4</v>
      </c>
      <c r="CI58" s="6">
        <v>3.7709083270791636E-3</v>
      </c>
      <c r="CJ58" s="6">
        <v>1.3723700000000001</v>
      </c>
      <c r="CK58" s="6">
        <v>0.65636099999999997</v>
      </c>
    </row>
    <row r="59" spans="2:89">
      <c r="B59" s="2" t="s">
        <v>54</v>
      </c>
      <c r="C59" s="1" t="s">
        <v>239</v>
      </c>
      <c r="D59" s="6">
        <v>2.2384473742838437E-4</v>
      </c>
      <c r="E59" s="6">
        <v>4.1429209686886511E-4</v>
      </c>
      <c r="F59" s="6">
        <v>5.8868321891521701E-4</v>
      </c>
      <c r="G59" s="6">
        <v>3.4444446971701806E-4</v>
      </c>
      <c r="H59" s="6">
        <v>3.2726560358357822E-4</v>
      </c>
      <c r="I59" s="6">
        <v>2.0391594638905294E-4</v>
      </c>
      <c r="J59" s="6">
        <v>5.7973816010411833E-4</v>
      </c>
      <c r="K59" s="6">
        <v>0</v>
      </c>
      <c r="L59" s="6">
        <v>0</v>
      </c>
      <c r="M59" s="6">
        <v>5.2940230330871592E-4</v>
      </c>
      <c r="N59" s="6">
        <v>2.6417545092037858E-4</v>
      </c>
      <c r="O59" s="6">
        <v>6.6021590238070555E-4</v>
      </c>
      <c r="P59" s="6">
        <v>2.4001341229710007E-4</v>
      </c>
      <c r="Q59" s="6">
        <v>3.7399507175022454E-4</v>
      </c>
      <c r="R59" s="6">
        <v>3.2623571487057769E-4</v>
      </c>
      <c r="S59" s="6">
        <v>5.0164333007428699E-4</v>
      </c>
      <c r="T59" s="6">
        <v>4.1618055250158115E-4</v>
      </c>
      <c r="U59" s="6">
        <v>3.018797060333273E-4</v>
      </c>
      <c r="V59" s="6">
        <v>3.7683412263950092E-4</v>
      </c>
      <c r="W59" s="6">
        <v>4.8187446782537108E-4</v>
      </c>
      <c r="X59" s="6">
        <v>7.307570025161937E-4</v>
      </c>
      <c r="Y59" s="6">
        <v>3.3851883443987478E-4</v>
      </c>
      <c r="Z59" s="6">
        <v>4.3275528537684477E-4</v>
      </c>
      <c r="AA59" s="6">
        <v>4.3607658594025289E-4</v>
      </c>
      <c r="AB59" s="6">
        <v>3.7541552877990174E-4</v>
      </c>
      <c r="AC59" s="6">
        <v>6.058212298018879E-4</v>
      </c>
      <c r="AD59" s="6">
        <v>5.8681735735468639E-5</v>
      </c>
      <c r="AE59" s="6">
        <v>3.5394895043698311E-4</v>
      </c>
      <c r="AF59" s="6">
        <v>7.2501074729186034E-4</v>
      </c>
      <c r="AG59" s="6">
        <v>5.130669237338152E-4</v>
      </c>
      <c r="AH59" s="6">
        <v>5.2149564776044432E-4</v>
      </c>
      <c r="AI59" s="6">
        <v>6.1855875422876371E-4</v>
      </c>
      <c r="AJ59" s="6">
        <v>7.6699965925389516E-4</v>
      </c>
      <c r="AK59" s="6">
        <v>4.3288182908151403E-4</v>
      </c>
      <c r="AL59" s="6">
        <v>5.6256351975686285E-4</v>
      </c>
      <c r="AM59" s="6">
        <v>5.3954114653017454E-4</v>
      </c>
      <c r="AN59" s="6">
        <v>3.3473646017634389E-4</v>
      </c>
      <c r="AO59" s="6">
        <v>3.668113040746385E-4</v>
      </c>
      <c r="AP59" s="6">
        <v>3.2978875050744988E-4</v>
      </c>
      <c r="AQ59" s="6">
        <v>4.7158619098176878E-4</v>
      </c>
      <c r="AR59" s="6">
        <v>7.042073740870737E-4</v>
      </c>
      <c r="AS59" s="6">
        <v>3.1273595838771746E-4</v>
      </c>
      <c r="AT59" s="6">
        <v>7.5890352516702489E-4</v>
      </c>
      <c r="AU59" s="6">
        <v>5.7519190354097952E-4</v>
      </c>
      <c r="AV59" s="6">
        <v>9.6812569062880622E-4</v>
      </c>
      <c r="AW59" s="6">
        <v>1.8979298086019552E-3</v>
      </c>
      <c r="AX59" s="6">
        <v>7.7577259684851797E-4</v>
      </c>
      <c r="AY59" s="6">
        <v>5.8864355773581101E-4</v>
      </c>
      <c r="AZ59" s="6">
        <v>7.5991329399141961E-4</v>
      </c>
      <c r="BA59" s="6">
        <v>5.6262824102354251E-4</v>
      </c>
      <c r="BB59" s="6">
        <v>5.0853729833091063E-4</v>
      </c>
      <c r="BC59" s="6">
        <v>4.7049609499691565E-4</v>
      </c>
      <c r="BD59" s="6">
        <v>1.0588829558581434</v>
      </c>
      <c r="BE59" s="6">
        <v>7.6800320118747376E-4</v>
      </c>
      <c r="BF59" s="6">
        <v>3.9568600516334064E-4</v>
      </c>
      <c r="BG59" s="6">
        <v>5.1066777353235191E-4</v>
      </c>
      <c r="BH59" s="6">
        <v>5.1733228137045939E-4</v>
      </c>
      <c r="BI59" s="6">
        <v>4.3541646759775055E-4</v>
      </c>
      <c r="BJ59" s="6">
        <v>1.8973093203781055E-4</v>
      </c>
      <c r="BK59" s="6">
        <v>4.0848792877015987E-4</v>
      </c>
      <c r="BL59" s="6">
        <v>2.2814949698714705E-4</v>
      </c>
      <c r="BM59" s="6">
        <v>2.4586513392545054E-4</v>
      </c>
      <c r="BN59" s="6">
        <v>6.8660567057879254E-4</v>
      </c>
      <c r="BO59" s="6">
        <v>4.2176807808352439E-4</v>
      </c>
      <c r="BP59" s="6">
        <v>1.2836102214504184E-4</v>
      </c>
      <c r="BQ59" s="6">
        <v>5.7519953117144646E-5</v>
      </c>
      <c r="BR59" s="6">
        <v>8.8593348014736825E-2</v>
      </c>
      <c r="BS59" s="6">
        <v>2.5381822158492559E-4</v>
      </c>
      <c r="BT59" s="6">
        <v>4.7881129376707251E-4</v>
      </c>
      <c r="BU59" s="6">
        <v>3.525575730978928E-4</v>
      </c>
      <c r="BV59" s="6">
        <v>1.7033677493470286E-2</v>
      </c>
      <c r="BW59" s="6">
        <v>3.5337785295181209E-4</v>
      </c>
      <c r="BX59" s="6">
        <v>4.1389197728958406E-4</v>
      </c>
      <c r="BY59" s="6">
        <v>4.0691817246122931E-4</v>
      </c>
      <c r="BZ59" s="6">
        <v>4.9447041371997375E-4</v>
      </c>
      <c r="CA59" s="6">
        <v>3.7816484139496153E-3</v>
      </c>
      <c r="CB59" s="6">
        <v>4.5791967213273542E-4</v>
      </c>
      <c r="CC59" s="6">
        <v>2.6084725834086605E-3</v>
      </c>
      <c r="CD59" s="6">
        <v>3.3067573587235762E-4</v>
      </c>
      <c r="CE59" s="6">
        <v>4.9971126583604644E-4</v>
      </c>
      <c r="CF59" s="6">
        <v>7.1102346004571677E-4</v>
      </c>
      <c r="CG59" s="6">
        <v>2.8094075614530856E-4</v>
      </c>
      <c r="CH59" s="6">
        <v>6.4689198746584772E-4</v>
      </c>
      <c r="CI59" s="6">
        <v>1.5014355118767326E-3</v>
      </c>
      <c r="CJ59" s="6">
        <v>1.208629</v>
      </c>
      <c r="CK59" s="6">
        <v>0.57804800000000001</v>
      </c>
    </row>
    <row r="60" spans="2:89">
      <c r="B60" s="2" t="s">
        <v>55</v>
      </c>
      <c r="C60" s="1" t="s">
        <v>136</v>
      </c>
      <c r="D60" s="6">
        <v>1.5284272297315144E-4</v>
      </c>
      <c r="E60" s="6">
        <v>2.1319130622374067E-4</v>
      </c>
      <c r="F60" s="6">
        <v>4.9890377235738679E-4</v>
      </c>
      <c r="G60" s="6">
        <v>2.8627432249338436E-4</v>
      </c>
      <c r="H60" s="6">
        <v>1.433445269310615E-4</v>
      </c>
      <c r="I60" s="6">
        <v>2.0715719801685088E-4</v>
      </c>
      <c r="J60" s="6">
        <v>2.8745335145887525E-4</v>
      </c>
      <c r="K60" s="6">
        <v>0</v>
      </c>
      <c r="L60" s="6">
        <v>0</v>
      </c>
      <c r="M60" s="6">
        <v>2.2509021329033578E-4</v>
      </c>
      <c r="N60" s="6">
        <v>1.2141998387334439E-4</v>
      </c>
      <c r="O60" s="6">
        <v>2.6546243094713719E-4</v>
      </c>
      <c r="P60" s="6">
        <v>1.2978048880537012E-4</v>
      </c>
      <c r="Q60" s="6">
        <v>1.5362524674856313E-4</v>
      </c>
      <c r="R60" s="6">
        <v>1.9346313600067554E-4</v>
      </c>
      <c r="S60" s="6">
        <v>2.3562365676262518E-4</v>
      </c>
      <c r="T60" s="6">
        <v>2.2929591109684068E-4</v>
      </c>
      <c r="U60" s="6">
        <v>1.248645002812961E-4</v>
      </c>
      <c r="V60" s="6">
        <v>1.4149853770594679E-4</v>
      </c>
      <c r="W60" s="6">
        <v>1.8353112433168719E-4</v>
      </c>
      <c r="X60" s="6">
        <v>3.4138985696874493E-4</v>
      </c>
      <c r="Y60" s="6">
        <v>1.7174474499584866E-4</v>
      </c>
      <c r="Z60" s="6">
        <v>1.3948959755018025E-4</v>
      </c>
      <c r="AA60" s="6">
        <v>1.7154175229117262E-4</v>
      </c>
      <c r="AB60" s="6">
        <v>1.5004163976505415E-4</v>
      </c>
      <c r="AC60" s="6">
        <v>2.9273700979085655E-4</v>
      </c>
      <c r="AD60" s="6">
        <v>4.3060619473303577E-5</v>
      </c>
      <c r="AE60" s="6">
        <v>1.9264787925638588E-4</v>
      </c>
      <c r="AF60" s="6">
        <v>1.920057493939709E-4</v>
      </c>
      <c r="AG60" s="6">
        <v>2.7363468649680583E-4</v>
      </c>
      <c r="AH60" s="6">
        <v>4.7816334234846911E-4</v>
      </c>
      <c r="AI60" s="6">
        <v>2.1542559658388686E-4</v>
      </c>
      <c r="AJ60" s="6">
        <v>2.6698055185172127E-4</v>
      </c>
      <c r="AK60" s="6">
        <v>1.4012073515970859E-4</v>
      </c>
      <c r="AL60" s="6">
        <v>2.353036006054536E-4</v>
      </c>
      <c r="AM60" s="6">
        <v>2.0106991891339767E-4</v>
      </c>
      <c r="AN60" s="6">
        <v>1.3606055570056499E-4</v>
      </c>
      <c r="AO60" s="6">
        <v>1.6092783339567812E-4</v>
      </c>
      <c r="AP60" s="6">
        <v>1.2975588169006724E-4</v>
      </c>
      <c r="AQ60" s="6">
        <v>2.1639588574847449E-4</v>
      </c>
      <c r="AR60" s="6">
        <v>2.6854242382962486E-4</v>
      </c>
      <c r="AS60" s="6">
        <v>1.8216897760750438E-4</v>
      </c>
      <c r="AT60" s="6">
        <v>2.5550457859515349E-3</v>
      </c>
      <c r="AU60" s="6">
        <v>3.9380865534666982E-3</v>
      </c>
      <c r="AV60" s="6">
        <v>2.0373634963758667E-4</v>
      </c>
      <c r="AW60" s="6">
        <v>5.744484965045512E-4</v>
      </c>
      <c r="AX60" s="6">
        <v>2.1787687292219035E-3</v>
      </c>
      <c r="AY60" s="6">
        <v>9.5605205775796008E-4</v>
      </c>
      <c r="AZ60" s="6">
        <v>1.7436540805205797E-3</v>
      </c>
      <c r="BA60" s="6">
        <v>3.3992955973419095E-4</v>
      </c>
      <c r="BB60" s="6">
        <v>6.3047308772072813E-4</v>
      </c>
      <c r="BC60" s="6">
        <v>6.03209896534653E-4</v>
      </c>
      <c r="BD60" s="6">
        <v>1.5978505118843168E-4</v>
      </c>
      <c r="BE60" s="6">
        <v>1.0669974684371919</v>
      </c>
      <c r="BF60" s="6">
        <v>1.8449126422291956E-4</v>
      </c>
      <c r="BG60" s="6">
        <v>2.5395796768016763E-4</v>
      </c>
      <c r="BH60" s="6">
        <v>2.4852447794103009E-4</v>
      </c>
      <c r="BI60" s="6">
        <v>2.2867486167246819E-4</v>
      </c>
      <c r="BJ60" s="6">
        <v>1.0577889424733559E-4</v>
      </c>
      <c r="BK60" s="6">
        <v>4.2939444120984301E-3</v>
      </c>
      <c r="BL60" s="6">
        <v>9.105245557408198E-4</v>
      </c>
      <c r="BM60" s="6">
        <v>8.5346068305752428E-4</v>
      </c>
      <c r="BN60" s="6">
        <v>9.3398820740195354E-4</v>
      </c>
      <c r="BO60" s="6">
        <v>1.2685762645567311E-4</v>
      </c>
      <c r="BP60" s="6">
        <v>8.7096365822795241E-5</v>
      </c>
      <c r="BQ60" s="6">
        <v>3.3219788982058548E-5</v>
      </c>
      <c r="BR60" s="6">
        <v>4.0738915953315581E-4</v>
      </c>
      <c r="BS60" s="6">
        <v>8.3220333658866018E-5</v>
      </c>
      <c r="BT60" s="6">
        <v>3.6458047434847991E-4</v>
      </c>
      <c r="BU60" s="6">
        <v>1.1480577137694869E-4</v>
      </c>
      <c r="BV60" s="6">
        <v>1.3018879332466602E-4</v>
      </c>
      <c r="BW60" s="6">
        <v>1.9447595857574593E-4</v>
      </c>
      <c r="BX60" s="6">
        <v>1.2664206527077972E-4</v>
      </c>
      <c r="BY60" s="6">
        <v>1.4777094654289357E-4</v>
      </c>
      <c r="BZ60" s="6">
        <v>2.2518306026641014E-4</v>
      </c>
      <c r="CA60" s="6">
        <v>2.9236258387637157E-4</v>
      </c>
      <c r="CB60" s="6">
        <v>2.6622111185464113E-4</v>
      </c>
      <c r="CC60" s="6">
        <v>3.3507414825720777E-3</v>
      </c>
      <c r="CD60" s="6">
        <v>2.6844379513296939E-3</v>
      </c>
      <c r="CE60" s="6">
        <v>4.8590971000436593E-4</v>
      </c>
      <c r="CF60" s="6">
        <v>5.2747588534310093E-4</v>
      </c>
      <c r="CG60" s="6">
        <v>3.6420774817178632E-4</v>
      </c>
      <c r="CH60" s="6">
        <v>4.047967367277898E-4</v>
      </c>
      <c r="CI60" s="6">
        <v>3.6861862252993171E-3</v>
      </c>
      <c r="CJ60" s="6">
        <v>1.1113900000000001</v>
      </c>
      <c r="CK60" s="6">
        <v>0.53154199999999996</v>
      </c>
    </row>
    <row r="61" spans="2:89">
      <c r="B61" s="2" t="s">
        <v>56</v>
      </c>
      <c r="C61" s="1" t="s">
        <v>240</v>
      </c>
      <c r="D61" s="6">
        <v>7.0105296071727675E-4</v>
      </c>
      <c r="E61" s="6">
        <v>9.9568574632472886E-4</v>
      </c>
      <c r="F61" s="6">
        <v>1.6632252202252902E-3</v>
      </c>
      <c r="G61" s="6">
        <v>1.3875273890983125E-3</v>
      </c>
      <c r="H61" s="6">
        <v>4.2314431278788469E-3</v>
      </c>
      <c r="I61" s="6">
        <v>3.3235980677130572E-2</v>
      </c>
      <c r="J61" s="6">
        <v>3.6566899865577702E-3</v>
      </c>
      <c r="K61" s="6">
        <v>0</v>
      </c>
      <c r="L61" s="6">
        <v>0</v>
      </c>
      <c r="M61" s="6">
        <v>1.6864427239959459E-3</v>
      </c>
      <c r="N61" s="6">
        <v>1.3797457881857508E-3</v>
      </c>
      <c r="O61" s="6">
        <v>1.3227556128186614E-3</v>
      </c>
      <c r="P61" s="6">
        <v>5.1297647350353115E-4</v>
      </c>
      <c r="Q61" s="6">
        <v>6.6574137256195098E-3</v>
      </c>
      <c r="R61" s="6">
        <v>1.9232129360134003E-2</v>
      </c>
      <c r="S61" s="6">
        <v>2.4440264087209943E-3</v>
      </c>
      <c r="T61" s="6">
        <v>8.532501208724631E-3</v>
      </c>
      <c r="U61" s="6">
        <v>9.706255231840509E-4</v>
      </c>
      <c r="V61" s="6">
        <v>1.0541416079649002E-3</v>
      </c>
      <c r="W61" s="6">
        <v>1.171145236881044E-3</v>
      </c>
      <c r="X61" s="6">
        <v>2.2152884679370395E-3</v>
      </c>
      <c r="Y61" s="6">
        <v>1.3967394850039167E-3</v>
      </c>
      <c r="Z61" s="6">
        <v>1.2678810254590767E-3</v>
      </c>
      <c r="AA61" s="6">
        <v>1.2836954477785008E-3</v>
      </c>
      <c r="AB61" s="6">
        <v>1.1538111310814201E-3</v>
      </c>
      <c r="AC61" s="6">
        <v>2.1156221330188366E-3</v>
      </c>
      <c r="AD61" s="6">
        <v>2.3342959438708291E-4</v>
      </c>
      <c r="AE61" s="6">
        <v>1.1398187792631455E-3</v>
      </c>
      <c r="AF61" s="6">
        <v>1.358273264623507E-3</v>
      </c>
      <c r="AG61" s="6">
        <v>3.3341593803492154E-3</v>
      </c>
      <c r="AH61" s="6">
        <v>6.8770415280911448E-2</v>
      </c>
      <c r="AI61" s="6">
        <v>1.6169604629574683E-3</v>
      </c>
      <c r="AJ61" s="6">
        <v>1.9186773421438399E-3</v>
      </c>
      <c r="AK61" s="6">
        <v>3.0624307603495564E-3</v>
      </c>
      <c r="AL61" s="6">
        <v>1.5579835072151436E-3</v>
      </c>
      <c r="AM61" s="6">
        <v>2.6569189891067048E-3</v>
      </c>
      <c r="AN61" s="6">
        <v>1.5230160886950202E-3</v>
      </c>
      <c r="AO61" s="6">
        <v>2.5138391060295093E-3</v>
      </c>
      <c r="AP61" s="6">
        <v>3.1707363334361237E-3</v>
      </c>
      <c r="AQ61" s="6">
        <v>5.7553243539069706E-3</v>
      </c>
      <c r="AR61" s="6">
        <v>2.8293169614400379E-3</v>
      </c>
      <c r="AS61" s="6">
        <v>1.7649854180864111E-3</v>
      </c>
      <c r="AT61" s="6">
        <v>2.1777387483517298E-3</v>
      </c>
      <c r="AU61" s="6">
        <v>2.4283050341718246E-3</v>
      </c>
      <c r="AV61" s="6">
        <v>1.5196175520620055E-3</v>
      </c>
      <c r="AW61" s="6">
        <v>2.6833973063259296E-3</v>
      </c>
      <c r="AX61" s="6">
        <v>3.2859914192617775E-3</v>
      </c>
      <c r="AY61" s="6">
        <v>3.8527539085983675E-3</v>
      </c>
      <c r="AZ61" s="6">
        <v>2.5709706260703953E-3</v>
      </c>
      <c r="BA61" s="6">
        <v>3.0902864519308753E-3</v>
      </c>
      <c r="BB61" s="6">
        <v>2.7103820102297128E-3</v>
      </c>
      <c r="BC61" s="6">
        <v>2.6984955488163595E-3</v>
      </c>
      <c r="BD61" s="6">
        <v>8.8146844815354742E-4</v>
      </c>
      <c r="BE61" s="6">
        <v>8.1123147876432655E-3</v>
      </c>
      <c r="BF61" s="6">
        <v>1.0315459211330333</v>
      </c>
      <c r="BG61" s="6">
        <v>5.6050693469029845E-3</v>
      </c>
      <c r="BH61" s="6">
        <v>4.7967488715075432E-3</v>
      </c>
      <c r="BI61" s="6">
        <v>2.0318279754883714E-3</v>
      </c>
      <c r="BJ61" s="6">
        <v>1.0984049345684553E-3</v>
      </c>
      <c r="BK61" s="6">
        <v>2.5619027702919049E-3</v>
      </c>
      <c r="BL61" s="6">
        <v>1.6243374210324741E-3</v>
      </c>
      <c r="BM61" s="6">
        <v>1.5664387758991096E-3</v>
      </c>
      <c r="BN61" s="6">
        <v>2.2264627289403059E-3</v>
      </c>
      <c r="BO61" s="6">
        <v>1.3538599196468491E-3</v>
      </c>
      <c r="BP61" s="6">
        <v>1.0189218776059945E-3</v>
      </c>
      <c r="BQ61" s="6">
        <v>4.5715703502159904E-4</v>
      </c>
      <c r="BR61" s="6">
        <v>1.7656845545489892E-3</v>
      </c>
      <c r="BS61" s="6">
        <v>9.0380800478859788E-4</v>
      </c>
      <c r="BT61" s="6">
        <v>2.4189373904709528E-3</v>
      </c>
      <c r="BU61" s="6">
        <v>1.3458791164328398E-3</v>
      </c>
      <c r="BV61" s="6">
        <v>1.2569716475869617E-3</v>
      </c>
      <c r="BW61" s="6">
        <v>1.4771142626367477E-3</v>
      </c>
      <c r="BX61" s="6">
        <v>1.9130214002601236E-3</v>
      </c>
      <c r="BY61" s="6">
        <v>2.7305238394124184E-3</v>
      </c>
      <c r="BZ61" s="6">
        <v>4.3108872091407674E-3</v>
      </c>
      <c r="CA61" s="6">
        <v>6.8476058414290294E-3</v>
      </c>
      <c r="CB61" s="6">
        <v>6.2540347852306612E-3</v>
      </c>
      <c r="CC61" s="6">
        <v>2.7460527222136148E-2</v>
      </c>
      <c r="CD61" s="6">
        <v>1.7940620647639678E-3</v>
      </c>
      <c r="CE61" s="6">
        <v>6.6464834985877838E-3</v>
      </c>
      <c r="CF61" s="6">
        <v>5.9512359480319204E-3</v>
      </c>
      <c r="CG61" s="6">
        <v>4.3876174697684246E-3</v>
      </c>
      <c r="CH61" s="6">
        <v>0.12044864686708757</v>
      </c>
      <c r="CI61" s="6">
        <v>7.3890024947967032E-3</v>
      </c>
      <c r="CJ61" s="6">
        <v>1.5006759999999999</v>
      </c>
      <c r="CK61" s="6">
        <v>0.71772499999999995</v>
      </c>
    </row>
    <row r="62" spans="2:89">
      <c r="B62" s="2" t="s">
        <v>57</v>
      </c>
      <c r="C62" s="1" t="s">
        <v>241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1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  <c r="CE62" s="6">
        <v>0</v>
      </c>
      <c r="CF62" s="6">
        <v>0</v>
      </c>
      <c r="CG62" s="6">
        <v>0</v>
      </c>
      <c r="CH62" s="6">
        <v>0</v>
      </c>
      <c r="CI62" s="6">
        <v>0</v>
      </c>
      <c r="CJ62" s="6">
        <v>1</v>
      </c>
      <c r="CK62" s="6">
        <v>0.47826800000000003</v>
      </c>
    </row>
    <row r="63" spans="2:89">
      <c r="B63" s="2" t="s">
        <v>58</v>
      </c>
      <c r="C63" s="1" t="s">
        <v>139</v>
      </c>
      <c r="D63" s="6">
        <v>6.0280407908406492E-3</v>
      </c>
      <c r="E63" s="6">
        <v>9.8751042984544755E-3</v>
      </c>
      <c r="F63" s="6">
        <v>1.0975614421372362E-2</v>
      </c>
      <c r="G63" s="6">
        <v>9.7071353117518574E-3</v>
      </c>
      <c r="H63" s="6">
        <v>5.2450655045787765E-3</v>
      </c>
      <c r="I63" s="6">
        <v>1.1321928788204689E-2</v>
      </c>
      <c r="J63" s="6">
        <v>9.8845899532160747E-3</v>
      </c>
      <c r="K63" s="6">
        <v>0</v>
      </c>
      <c r="L63" s="6">
        <v>0</v>
      </c>
      <c r="M63" s="6">
        <v>1.0205721628182313E-2</v>
      </c>
      <c r="N63" s="6">
        <v>4.9068081307354766E-3</v>
      </c>
      <c r="O63" s="6">
        <v>9.7862763882733024E-3</v>
      </c>
      <c r="P63" s="6">
        <v>2.3411746522980711E-3</v>
      </c>
      <c r="Q63" s="6">
        <v>1.0193038677641108E-2</v>
      </c>
      <c r="R63" s="6">
        <v>7.494336271788575E-3</v>
      </c>
      <c r="S63" s="6">
        <v>9.6159615406550773E-3</v>
      </c>
      <c r="T63" s="6">
        <v>8.9704161285493224E-3</v>
      </c>
      <c r="U63" s="6">
        <v>1.0400572545760484E-2</v>
      </c>
      <c r="V63" s="6">
        <v>1.0687193124048868E-2</v>
      </c>
      <c r="W63" s="6">
        <v>6.480741144520046E-3</v>
      </c>
      <c r="X63" s="6">
        <v>1.8086687558431899E-2</v>
      </c>
      <c r="Y63" s="6">
        <v>1.6494614952074164E-2</v>
      </c>
      <c r="Z63" s="6">
        <v>1.4351781105823937E-2</v>
      </c>
      <c r="AA63" s="6">
        <v>1.3954426061433991E-2</v>
      </c>
      <c r="AB63" s="6">
        <v>2.4464958508711651E-2</v>
      </c>
      <c r="AC63" s="6">
        <v>9.6418348184788769E-3</v>
      </c>
      <c r="AD63" s="6">
        <v>3.5167082776175382E-3</v>
      </c>
      <c r="AE63" s="6">
        <v>1.7388979011986806E-2</v>
      </c>
      <c r="AF63" s="6">
        <v>1.0893667278913303E-2</v>
      </c>
      <c r="AG63" s="6">
        <v>1.226976472406655E-2</v>
      </c>
      <c r="AH63" s="6">
        <v>1.0560883392222624E-2</v>
      </c>
      <c r="AI63" s="6">
        <v>1.2890880366649806E-2</v>
      </c>
      <c r="AJ63" s="6">
        <v>1.0590066202181215E-2</v>
      </c>
      <c r="AK63" s="6">
        <v>5.0923162361723139E-3</v>
      </c>
      <c r="AL63" s="6">
        <v>1.5264563133227443E-2</v>
      </c>
      <c r="AM63" s="6">
        <v>1.8773621773282432E-2</v>
      </c>
      <c r="AN63" s="6">
        <v>1.3158071301601845E-2</v>
      </c>
      <c r="AO63" s="6">
        <v>1.2424743353594548E-2</v>
      </c>
      <c r="AP63" s="6">
        <v>1.4301018327671335E-2</v>
      </c>
      <c r="AQ63" s="6">
        <v>2.1279621566022297E-2</v>
      </c>
      <c r="AR63" s="6">
        <v>1.2539019519770827E-2</v>
      </c>
      <c r="AS63" s="6">
        <v>9.9105194807703537E-3</v>
      </c>
      <c r="AT63" s="6">
        <v>7.826190249483396E-3</v>
      </c>
      <c r="AU63" s="6">
        <v>7.7289299349457222E-3</v>
      </c>
      <c r="AV63" s="6">
        <v>7.038864217637995E-3</v>
      </c>
      <c r="AW63" s="6">
        <v>8.0207796879133101E-3</v>
      </c>
      <c r="AX63" s="6">
        <v>1.1090123826625728E-2</v>
      </c>
      <c r="AY63" s="6">
        <v>1.0607942879837542E-2</v>
      </c>
      <c r="AZ63" s="6">
        <v>9.5038469269703423E-3</v>
      </c>
      <c r="BA63" s="6">
        <v>1.0851051223773408E-2</v>
      </c>
      <c r="BB63" s="6">
        <v>1.0734499287172688E-2</v>
      </c>
      <c r="BC63" s="6">
        <v>9.2995429230377513E-3</v>
      </c>
      <c r="BD63" s="6">
        <v>1.4009254591978404E-2</v>
      </c>
      <c r="BE63" s="6">
        <v>6.6153101873542121E-3</v>
      </c>
      <c r="BF63" s="6">
        <v>8.4413905821161036E-3</v>
      </c>
      <c r="BG63" s="6">
        <v>8.6211853476827766E-3</v>
      </c>
      <c r="BH63" s="6">
        <v>1.0083765037357568</v>
      </c>
      <c r="BI63" s="6">
        <v>9.7144512014576863E-3</v>
      </c>
      <c r="BJ63" s="6">
        <v>3.568667624316197E-2</v>
      </c>
      <c r="BK63" s="6">
        <v>1.2591632279480749E-2</v>
      </c>
      <c r="BL63" s="6">
        <v>6.1517241537347618E-2</v>
      </c>
      <c r="BM63" s="6">
        <v>6.22439114067758E-3</v>
      </c>
      <c r="BN63" s="6">
        <v>1.2389884576433126E-2</v>
      </c>
      <c r="BO63" s="6">
        <v>8.1265093943745058E-3</v>
      </c>
      <c r="BP63" s="6">
        <v>3.2469255984536025E-2</v>
      </c>
      <c r="BQ63" s="6">
        <v>6.6740314431149875E-2</v>
      </c>
      <c r="BR63" s="6">
        <v>5.2092311189654468E-2</v>
      </c>
      <c r="BS63" s="6">
        <v>5.6880840834640364E-3</v>
      </c>
      <c r="BT63" s="6">
        <v>1.0831441096292983E-2</v>
      </c>
      <c r="BU63" s="6">
        <v>1.3128277707109313E-2</v>
      </c>
      <c r="BV63" s="6">
        <v>1.1561601893750703E-2</v>
      </c>
      <c r="BW63" s="6">
        <v>2.345814416327497E-2</v>
      </c>
      <c r="BX63" s="6">
        <v>3.3963177403141059E-2</v>
      </c>
      <c r="BY63" s="6">
        <v>6.1737420714093102E-3</v>
      </c>
      <c r="BZ63" s="6">
        <v>8.8175613265647126E-3</v>
      </c>
      <c r="CA63" s="6">
        <v>1.9379152630640835E-2</v>
      </c>
      <c r="CB63" s="6">
        <v>1.9316146554372669E-2</v>
      </c>
      <c r="CC63" s="6">
        <v>2.9617175541164335E-2</v>
      </c>
      <c r="CD63" s="6">
        <v>8.5946629256240734E-3</v>
      </c>
      <c r="CE63" s="6">
        <v>1.1734030463838394E-2</v>
      </c>
      <c r="CF63" s="6">
        <v>9.7370358846748835E-3</v>
      </c>
      <c r="CG63" s="6">
        <v>1.0709837984108799E-2</v>
      </c>
      <c r="CH63" s="6">
        <v>1.0882430477127662E-2</v>
      </c>
      <c r="CI63" s="6">
        <v>2.4046313003653837E-2</v>
      </c>
      <c r="CJ63" s="6">
        <v>2.1459250000000001</v>
      </c>
      <c r="CK63" s="6">
        <v>1.026327</v>
      </c>
    </row>
    <row r="64" spans="2:89">
      <c r="B64" s="2" t="s">
        <v>59</v>
      </c>
      <c r="C64" s="1" t="s">
        <v>242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1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  <c r="CB64" s="6">
        <v>0</v>
      </c>
      <c r="CC64" s="6">
        <v>0</v>
      </c>
      <c r="CD64" s="6">
        <v>0</v>
      </c>
      <c r="CE64" s="6">
        <v>0</v>
      </c>
      <c r="CF64" s="6">
        <v>0</v>
      </c>
      <c r="CG64" s="6">
        <v>0</v>
      </c>
      <c r="CH64" s="6">
        <v>0</v>
      </c>
      <c r="CI64" s="6">
        <v>0</v>
      </c>
      <c r="CJ64" s="6">
        <v>1</v>
      </c>
      <c r="CK64" s="6">
        <v>0.47826800000000003</v>
      </c>
    </row>
    <row r="65" spans="2:89">
      <c r="B65" s="2" t="s">
        <v>60</v>
      </c>
      <c r="C65" s="1" t="s">
        <v>243</v>
      </c>
      <c r="D65" s="6">
        <v>1.2942107984937798E-2</v>
      </c>
      <c r="E65" s="6">
        <v>1.7906048040999881E-2</v>
      </c>
      <c r="F65" s="6">
        <v>3.9683192131697395E-2</v>
      </c>
      <c r="G65" s="6">
        <v>1.4056691460516234E-2</v>
      </c>
      <c r="H65" s="6">
        <v>1.1970679084911241E-2</v>
      </c>
      <c r="I65" s="6">
        <v>0.24284567930137665</v>
      </c>
      <c r="J65" s="6">
        <v>2.3088347218062289E-2</v>
      </c>
      <c r="K65" s="6">
        <v>0</v>
      </c>
      <c r="L65" s="6">
        <v>0</v>
      </c>
      <c r="M65" s="6">
        <v>2.5559771450532315E-2</v>
      </c>
      <c r="N65" s="6">
        <v>1.7762441026938244E-2</v>
      </c>
      <c r="O65" s="6">
        <v>2.3515237230989968E-2</v>
      </c>
      <c r="P65" s="6">
        <v>8.5908579543129346E-3</v>
      </c>
      <c r="Q65" s="6">
        <v>4.155898790726676E-2</v>
      </c>
      <c r="R65" s="6">
        <v>3.0062574022875727E-2</v>
      </c>
      <c r="S65" s="6">
        <v>3.2776253313949955E-2</v>
      </c>
      <c r="T65" s="6">
        <v>3.2733667754767083E-2</v>
      </c>
      <c r="U65" s="6">
        <v>6.8801792083865859E-2</v>
      </c>
      <c r="V65" s="6">
        <v>4.9017791142534017E-2</v>
      </c>
      <c r="W65" s="6">
        <v>2.8779305581744966E-2</v>
      </c>
      <c r="X65" s="6">
        <v>0.12843705419869961</v>
      </c>
      <c r="Y65" s="6">
        <v>0.21276561029112284</v>
      </c>
      <c r="Z65" s="6">
        <v>8.0568472950685116E-2</v>
      </c>
      <c r="AA65" s="6">
        <v>7.219606747527936E-2</v>
      </c>
      <c r="AB65" s="6">
        <v>6.9181715190227006E-2</v>
      </c>
      <c r="AC65" s="6">
        <v>4.7612277926595198E-2</v>
      </c>
      <c r="AD65" s="6">
        <v>9.0023406230214792E-3</v>
      </c>
      <c r="AE65" s="6">
        <v>2.2535657985999009E-2</v>
      </c>
      <c r="AF65" s="6">
        <v>6.1814575810707997E-2</v>
      </c>
      <c r="AG65" s="6">
        <v>6.5481065282291848E-2</v>
      </c>
      <c r="AH65" s="6">
        <v>4.5461574368414089E-2</v>
      </c>
      <c r="AI65" s="6">
        <v>8.7424278977103753E-2</v>
      </c>
      <c r="AJ65" s="6">
        <v>3.3412646781242623E-2</v>
      </c>
      <c r="AK65" s="6">
        <v>3.3380348212450263E-2</v>
      </c>
      <c r="AL65" s="6">
        <v>7.3195577062400291E-2</v>
      </c>
      <c r="AM65" s="6">
        <v>0.17042320931317023</v>
      </c>
      <c r="AN65" s="6">
        <v>9.7053372024164863E-2</v>
      </c>
      <c r="AO65" s="6">
        <v>7.6236969694656376E-2</v>
      </c>
      <c r="AP65" s="6">
        <v>0.23435416172444887</v>
      </c>
      <c r="AQ65" s="6">
        <v>0.13292097074231143</v>
      </c>
      <c r="AR65" s="6">
        <v>6.6846775586193632E-2</v>
      </c>
      <c r="AS65" s="6">
        <v>5.9641030704170164E-2</v>
      </c>
      <c r="AT65" s="6">
        <v>3.7092040746636031E-2</v>
      </c>
      <c r="AU65" s="6">
        <v>4.0128159269394593E-2</v>
      </c>
      <c r="AV65" s="6">
        <v>3.8236548625644892E-2</v>
      </c>
      <c r="AW65" s="6">
        <v>4.2175659582532422E-2</v>
      </c>
      <c r="AX65" s="6">
        <v>4.5955348278114545E-2</v>
      </c>
      <c r="AY65" s="6">
        <v>7.7490657679533934E-2</v>
      </c>
      <c r="AZ65" s="6">
        <v>4.0248405398403048E-2</v>
      </c>
      <c r="BA65" s="6">
        <v>5.6303172959505862E-2</v>
      </c>
      <c r="BB65" s="6">
        <v>4.6122479485094792E-2</v>
      </c>
      <c r="BC65" s="6">
        <v>4.0925463361456971E-2</v>
      </c>
      <c r="BD65" s="6">
        <v>2.5750666072180309E-2</v>
      </c>
      <c r="BE65" s="6">
        <v>2.1000729702692914E-2</v>
      </c>
      <c r="BF65" s="6">
        <v>3.2289896976046874E-2</v>
      </c>
      <c r="BG65" s="6">
        <v>2.5694824280934045E-2</v>
      </c>
      <c r="BH65" s="6">
        <v>3.4573863500183162E-2</v>
      </c>
      <c r="BI65" s="6">
        <v>3.2541566790393259E-2</v>
      </c>
      <c r="BJ65" s="6">
        <v>1.0069560042405761</v>
      </c>
      <c r="BK65" s="6">
        <v>2.5753183203549475E-2</v>
      </c>
      <c r="BL65" s="6">
        <v>0.11753504743985922</v>
      </c>
      <c r="BM65" s="6">
        <v>1.2693345009702874E-2</v>
      </c>
      <c r="BN65" s="6">
        <v>1.9779266353538594E-2</v>
      </c>
      <c r="BO65" s="6">
        <v>6.8773741386286471E-3</v>
      </c>
      <c r="BP65" s="6">
        <v>2.0419684363744275E-2</v>
      </c>
      <c r="BQ65" s="6">
        <v>3.011223688075897E-3</v>
      </c>
      <c r="BR65" s="6">
        <v>9.0520473386334663E-2</v>
      </c>
      <c r="BS65" s="6">
        <v>9.9707059214395391E-3</v>
      </c>
      <c r="BT65" s="6">
        <v>1.9144536603701967E-2</v>
      </c>
      <c r="BU65" s="6">
        <v>1.0329821344822136E-2</v>
      </c>
      <c r="BV65" s="6">
        <v>1.3155076979999871E-2</v>
      </c>
      <c r="BW65" s="6">
        <v>5.513321273692471E-2</v>
      </c>
      <c r="BX65" s="6">
        <v>3.0843928160533159E-2</v>
      </c>
      <c r="BY65" s="6">
        <v>1.9384108160229313E-2</v>
      </c>
      <c r="BZ65" s="6">
        <v>1.9215514526085414E-2</v>
      </c>
      <c r="CA65" s="6">
        <v>2.0232596099045597E-2</v>
      </c>
      <c r="CB65" s="6">
        <v>1.8022946642993618E-2</v>
      </c>
      <c r="CC65" s="6">
        <v>9.2550939971115201E-2</v>
      </c>
      <c r="CD65" s="6">
        <v>2.4734131063855868E-2</v>
      </c>
      <c r="CE65" s="6">
        <v>1.1637689253211406E-2</v>
      </c>
      <c r="CF65" s="6">
        <v>2.4362370488571601E-2</v>
      </c>
      <c r="CG65" s="6">
        <v>2.2608240229226476E-2</v>
      </c>
      <c r="CH65" s="6">
        <v>4.2574622201597433E-2</v>
      </c>
      <c r="CI65" s="6">
        <v>4.7447417108300215E-2</v>
      </c>
      <c r="CJ65" s="6">
        <v>5.0230199999999998</v>
      </c>
      <c r="CK65" s="6">
        <v>2.4023490000000001</v>
      </c>
    </row>
    <row r="66" spans="2:89">
      <c r="B66" s="2" t="s">
        <v>61</v>
      </c>
      <c r="C66" s="1" t="s">
        <v>244</v>
      </c>
      <c r="D66" s="6">
        <v>1.8140352546469005E-4</v>
      </c>
      <c r="E66" s="6">
        <v>2.2880464772893262E-4</v>
      </c>
      <c r="F66" s="6">
        <v>2.1371338312758408E-4</v>
      </c>
      <c r="G66" s="6">
        <v>1.1583005299171253E-4</v>
      </c>
      <c r="H66" s="6">
        <v>1.7644425850871253E-4</v>
      </c>
      <c r="I66" s="6">
        <v>2.5655031895174802E-4</v>
      </c>
      <c r="J66" s="6">
        <v>3.1955810119428793E-4</v>
      </c>
      <c r="K66" s="6">
        <v>0</v>
      </c>
      <c r="L66" s="6">
        <v>0</v>
      </c>
      <c r="M66" s="6">
        <v>5.4394325160616436E-4</v>
      </c>
      <c r="N66" s="6">
        <v>3.3717158389579775E-4</v>
      </c>
      <c r="O66" s="6">
        <v>3.4356283580625732E-4</v>
      </c>
      <c r="P66" s="6">
        <v>1.4798103710669417E-4</v>
      </c>
      <c r="Q66" s="6">
        <v>3.3530407278097458E-4</v>
      </c>
      <c r="R66" s="6">
        <v>2.0577627075527813E-4</v>
      </c>
      <c r="S66" s="6">
        <v>1.5720333051178986E-4</v>
      </c>
      <c r="T66" s="6">
        <v>4.4160398037487562E-4</v>
      </c>
      <c r="U66" s="6">
        <v>4.8531940064201453E-4</v>
      </c>
      <c r="V66" s="6">
        <v>5.9418046978273716E-4</v>
      </c>
      <c r="W66" s="6">
        <v>6.3650849007618172E-4</v>
      </c>
      <c r="X66" s="6">
        <v>9.5754450415690032E-4</v>
      </c>
      <c r="Y66" s="6">
        <v>8.3188820639752334E-4</v>
      </c>
      <c r="Z66" s="6">
        <v>3.7702407423336739E-4</v>
      </c>
      <c r="AA66" s="6">
        <v>4.592383415611916E-4</v>
      </c>
      <c r="AB66" s="6">
        <v>4.9159904697686923E-4</v>
      </c>
      <c r="AC66" s="6">
        <v>9.2770166664829696E-4</v>
      </c>
      <c r="AD66" s="6">
        <v>3.2840123801805881E-5</v>
      </c>
      <c r="AE66" s="6">
        <v>1.8252472577301646E-4</v>
      </c>
      <c r="AF66" s="6">
        <v>4.6471935927194276E-4</v>
      </c>
      <c r="AG66" s="6">
        <v>6.0747749861663272E-4</v>
      </c>
      <c r="AH66" s="6">
        <v>5.607565541888305E-4</v>
      </c>
      <c r="AI66" s="6">
        <v>3.8065107164664495E-3</v>
      </c>
      <c r="AJ66" s="6">
        <v>3.2609367417253384E-4</v>
      </c>
      <c r="AK66" s="6">
        <v>1.5938762667642458E-4</v>
      </c>
      <c r="AL66" s="6">
        <v>2.7972809297285666E-4</v>
      </c>
      <c r="AM66" s="6">
        <v>3.1621380059610984E-4</v>
      </c>
      <c r="AN66" s="6">
        <v>2.7317292552208288E-4</v>
      </c>
      <c r="AO66" s="6">
        <v>3.4657523765445201E-4</v>
      </c>
      <c r="AP66" s="6">
        <v>1.4784820897014502E-4</v>
      </c>
      <c r="AQ66" s="6">
        <v>3.860431234523707E-4</v>
      </c>
      <c r="AR66" s="6">
        <v>4.1114796813887267E-4</v>
      </c>
      <c r="AS66" s="6">
        <v>8.0116587104611539E-4</v>
      </c>
      <c r="AT66" s="6">
        <v>6.4310768769721121E-4</v>
      </c>
      <c r="AU66" s="6">
        <v>5.3192065653903827E-4</v>
      </c>
      <c r="AV66" s="6">
        <v>3.6276318725515891E-4</v>
      </c>
      <c r="AW66" s="6">
        <v>4.7704487522805044E-4</v>
      </c>
      <c r="AX66" s="6">
        <v>8.9434743280140028E-4</v>
      </c>
      <c r="AY66" s="6">
        <v>1.479984924941945E-3</v>
      </c>
      <c r="AZ66" s="6">
        <v>6.7319670446746921E-4</v>
      </c>
      <c r="BA66" s="6">
        <v>8.5210154035098603E-4</v>
      </c>
      <c r="BB66" s="6">
        <v>6.5926239341762614E-4</v>
      </c>
      <c r="BC66" s="6">
        <v>8.0803082705702091E-4</v>
      </c>
      <c r="BD66" s="6">
        <v>1.6538292587954013E-4</v>
      </c>
      <c r="BE66" s="6">
        <v>2.5486986620878782E-4</v>
      </c>
      <c r="BF66" s="6">
        <v>2.982942356788883E-4</v>
      </c>
      <c r="BG66" s="6">
        <v>8.3305340119301896E-4</v>
      </c>
      <c r="BH66" s="6">
        <v>5.9343206687934231E-4</v>
      </c>
      <c r="BI66" s="6">
        <v>3.7098694620701727E-4</v>
      </c>
      <c r="BJ66" s="6">
        <v>1.4916695952499169E-4</v>
      </c>
      <c r="BK66" s="6">
        <v>1.0080183561639717</v>
      </c>
      <c r="BL66" s="6">
        <v>6.9540935720302358E-4</v>
      </c>
      <c r="BM66" s="6">
        <v>5.9483877591846694E-4</v>
      </c>
      <c r="BN66" s="6">
        <v>1.5861688966365285E-4</v>
      </c>
      <c r="BO66" s="6">
        <v>2.877626336984165E-4</v>
      </c>
      <c r="BP66" s="6">
        <v>4.6238086393188618E-4</v>
      </c>
      <c r="BQ66" s="6">
        <v>6.3403309127693891E-5</v>
      </c>
      <c r="BR66" s="6">
        <v>3.6120430837870241E-4</v>
      </c>
      <c r="BS66" s="6">
        <v>2.2806589363376568E-4</v>
      </c>
      <c r="BT66" s="6">
        <v>2.9004953983337268E-4</v>
      </c>
      <c r="BU66" s="6">
        <v>3.0912762545401678E-4</v>
      </c>
      <c r="BV66" s="6">
        <v>4.2623346283733832E-4</v>
      </c>
      <c r="BW66" s="6">
        <v>3.6443296894363386E-4</v>
      </c>
      <c r="BX66" s="6">
        <v>4.1165216769883565E-4</v>
      </c>
      <c r="BY66" s="6">
        <v>6.8221399137758016E-4</v>
      </c>
      <c r="BZ66" s="6">
        <v>6.9559394288913037E-4</v>
      </c>
      <c r="CA66" s="6">
        <v>3.2786955803431911E-4</v>
      </c>
      <c r="CB66" s="6">
        <v>1.0306065876905541E-3</v>
      </c>
      <c r="CC66" s="6">
        <v>1.6049062807235624E-3</v>
      </c>
      <c r="CD66" s="6">
        <v>1.0108197656525258E-3</v>
      </c>
      <c r="CE66" s="6">
        <v>7.2101180684242601E-4</v>
      </c>
      <c r="CF66" s="6">
        <v>5.0000635267976408E-4</v>
      </c>
      <c r="CG66" s="6">
        <v>1.4921068532346177E-3</v>
      </c>
      <c r="CH66" s="6">
        <v>5.2545347896664472E-4</v>
      </c>
      <c r="CI66" s="6">
        <v>4.1752478310786842E-3</v>
      </c>
      <c r="CJ66" s="6">
        <v>1.054352</v>
      </c>
      <c r="CK66" s="6">
        <v>0.50426300000000002</v>
      </c>
    </row>
    <row r="67" spans="2:89">
      <c r="B67" s="2" t="s">
        <v>62</v>
      </c>
      <c r="C67" s="1" t="s">
        <v>245</v>
      </c>
      <c r="D67" s="6">
        <v>5.9288841847048826E-4</v>
      </c>
      <c r="E67" s="6">
        <v>2.3250513250416415E-3</v>
      </c>
      <c r="F67" s="6">
        <v>1.2510456366559752E-3</v>
      </c>
      <c r="G67" s="6">
        <v>1.5510756849957911E-3</v>
      </c>
      <c r="H67" s="6">
        <v>7.8843376989862885E-4</v>
      </c>
      <c r="I67" s="6">
        <v>8.0225375563228586E-4</v>
      </c>
      <c r="J67" s="6">
        <v>1.6209308854397591E-3</v>
      </c>
      <c r="K67" s="6">
        <v>0</v>
      </c>
      <c r="L67" s="6">
        <v>0</v>
      </c>
      <c r="M67" s="6">
        <v>3.0608583928115937E-3</v>
      </c>
      <c r="N67" s="6">
        <v>1.5187202500287435E-3</v>
      </c>
      <c r="O67" s="6">
        <v>1.6645437787825537E-3</v>
      </c>
      <c r="P67" s="6">
        <v>5.2751811640583499E-4</v>
      </c>
      <c r="Q67" s="6">
        <v>1.5309386982691345E-3</v>
      </c>
      <c r="R67" s="6">
        <v>1.1611327859289886E-3</v>
      </c>
      <c r="S67" s="6">
        <v>1.4003858320404468E-3</v>
      </c>
      <c r="T67" s="6">
        <v>1.5385686488835655E-3</v>
      </c>
      <c r="U67" s="6">
        <v>1.7107801604432349E-3</v>
      </c>
      <c r="V67" s="6">
        <v>1.3255954618657424E-3</v>
      </c>
      <c r="W67" s="6">
        <v>8.3362785381723749E-4</v>
      </c>
      <c r="X67" s="6">
        <v>3.5281246447516359E-3</v>
      </c>
      <c r="Y67" s="6">
        <v>2.6763668572695053E-3</v>
      </c>
      <c r="Z67" s="6">
        <v>2.8155322244399644E-3</v>
      </c>
      <c r="AA67" s="6">
        <v>4.025386779245051E-3</v>
      </c>
      <c r="AB67" s="6">
        <v>2.7610121059727733E-3</v>
      </c>
      <c r="AC67" s="6">
        <v>2.3496783542165233E-3</v>
      </c>
      <c r="AD67" s="6">
        <v>1.1330704398337257E-4</v>
      </c>
      <c r="AE67" s="6">
        <v>8.1323938163819544E-4</v>
      </c>
      <c r="AF67" s="6">
        <v>2.1362834467138058E-3</v>
      </c>
      <c r="AG67" s="6">
        <v>1.763194352444806E-3</v>
      </c>
      <c r="AH67" s="6">
        <v>1.689470826934289E-3</v>
      </c>
      <c r="AI67" s="6">
        <v>9.1400739286620603E-4</v>
      </c>
      <c r="AJ67" s="6">
        <v>2.2938948725629515E-3</v>
      </c>
      <c r="AK67" s="6">
        <v>8.9124986061790863E-4</v>
      </c>
      <c r="AL67" s="6">
        <v>2.0220185835797895E-3</v>
      </c>
      <c r="AM67" s="6">
        <v>1.8663918496551249E-3</v>
      </c>
      <c r="AN67" s="6">
        <v>1.4421698581663612E-3</v>
      </c>
      <c r="AO67" s="6">
        <v>1.3673986680645309E-3</v>
      </c>
      <c r="AP67" s="6">
        <v>1.4188493790116851E-3</v>
      </c>
      <c r="AQ67" s="6">
        <v>1.706421869382566E-3</v>
      </c>
      <c r="AR67" s="6">
        <v>1.8661775654651507E-3</v>
      </c>
      <c r="AS67" s="6">
        <v>1.3017052959751574E-3</v>
      </c>
      <c r="AT67" s="6">
        <v>1.466400932720288E-3</v>
      </c>
      <c r="AU67" s="6">
        <v>1.4243116320083059E-3</v>
      </c>
      <c r="AV67" s="6">
        <v>1.124854996731445E-3</v>
      </c>
      <c r="AW67" s="6">
        <v>1.2366114694549294E-3</v>
      </c>
      <c r="AX67" s="6">
        <v>2.1545697312272084E-3</v>
      </c>
      <c r="AY67" s="6">
        <v>1.8860002072587064E-3</v>
      </c>
      <c r="AZ67" s="6">
        <v>1.4127659241686523E-3</v>
      </c>
      <c r="BA67" s="6">
        <v>2.001835298548727E-3</v>
      </c>
      <c r="BB67" s="6">
        <v>1.6268047108445006E-3</v>
      </c>
      <c r="BC67" s="6">
        <v>1.4417038440165068E-3</v>
      </c>
      <c r="BD67" s="6">
        <v>1.290074312497126E-3</v>
      </c>
      <c r="BE67" s="6">
        <v>1.3813177835327085E-3</v>
      </c>
      <c r="BF67" s="6">
        <v>1.5710853095667312E-3</v>
      </c>
      <c r="BG67" s="6">
        <v>1.6588528226520723E-3</v>
      </c>
      <c r="BH67" s="6">
        <v>1.4027218725575499E-3</v>
      </c>
      <c r="BI67" s="6">
        <v>1.4835258778426856E-3</v>
      </c>
      <c r="BJ67" s="6">
        <v>9.5103503836370265E-4</v>
      </c>
      <c r="BK67" s="6">
        <v>2.1743237705507384E-3</v>
      </c>
      <c r="BL67" s="6">
        <v>1.0011037389650628</v>
      </c>
      <c r="BM67" s="6">
        <v>1.8801243209524252E-3</v>
      </c>
      <c r="BN67" s="6">
        <v>1.0703927727044862E-3</v>
      </c>
      <c r="BO67" s="6">
        <v>7.3487440875561806E-4</v>
      </c>
      <c r="BP67" s="6">
        <v>1.1910993601450934E-3</v>
      </c>
      <c r="BQ67" s="6">
        <v>1.5892101681104582E-4</v>
      </c>
      <c r="BR67" s="6">
        <v>4.5056752437153133E-3</v>
      </c>
      <c r="BS67" s="6">
        <v>1.2348954508028453E-3</v>
      </c>
      <c r="BT67" s="6">
        <v>1.4029782311934548E-3</v>
      </c>
      <c r="BU67" s="6">
        <v>7.3001007232574773E-4</v>
      </c>
      <c r="BV67" s="6">
        <v>1.0413564792579181E-3</v>
      </c>
      <c r="BW67" s="6">
        <v>1.7599031105661799E-3</v>
      </c>
      <c r="BX67" s="6">
        <v>2.3240929376654989E-3</v>
      </c>
      <c r="BY67" s="6">
        <v>1.352415080455786E-3</v>
      </c>
      <c r="BZ67" s="6">
        <v>2.2000908967919125E-3</v>
      </c>
      <c r="CA67" s="6">
        <v>1.9348352117911718E-3</v>
      </c>
      <c r="CB67" s="6">
        <v>4.9753421622079647E-3</v>
      </c>
      <c r="CC67" s="6">
        <v>6.3825820825010393E-3</v>
      </c>
      <c r="CD67" s="6">
        <v>3.0505288299476335E-3</v>
      </c>
      <c r="CE67" s="6">
        <v>1.5613815309729274E-3</v>
      </c>
      <c r="CF67" s="6">
        <v>1.8151345176867285E-3</v>
      </c>
      <c r="CG67" s="6">
        <v>3.5937080761121085E-3</v>
      </c>
      <c r="CH67" s="6">
        <v>1.5680588422699576E-3</v>
      </c>
      <c r="CI67" s="6">
        <v>8.0803949759349486E-3</v>
      </c>
      <c r="CJ67" s="6">
        <v>1.1503080000000001</v>
      </c>
      <c r="CK67" s="6">
        <v>0.55015499999999995</v>
      </c>
    </row>
    <row r="68" spans="2:89">
      <c r="B68" s="2" t="s">
        <v>63</v>
      </c>
      <c r="C68" s="1" t="s">
        <v>144</v>
      </c>
      <c r="D68" s="6">
        <v>1.1125937341510657E-3</v>
      </c>
      <c r="E68" s="6">
        <v>1.2792044136032078E-3</v>
      </c>
      <c r="F68" s="6">
        <v>1.6244610445388015E-3</v>
      </c>
      <c r="G68" s="6">
        <v>7.278675629724551E-4</v>
      </c>
      <c r="H68" s="6">
        <v>7.541885512909436E-4</v>
      </c>
      <c r="I68" s="6">
        <v>1.7235847787219257E-3</v>
      </c>
      <c r="J68" s="6">
        <v>2.1830383003790805E-3</v>
      </c>
      <c r="K68" s="6">
        <v>0</v>
      </c>
      <c r="L68" s="6">
        <v>0</v>
      </c>
      <c r="M68" s="6">
        <v>1.3587645375564136E-3</v>
      </c>
      <c r="N68" s="6">
        <v>8.1651433983103393E-4</v>
      </c>
      <c r="O68" s="6">
        <v>1.8006909935527192E-3</v>
      </c>
      <c r="P68" s="6">
        <v>7.6625712618994652E-4</v>
      </c>
      <c r="Q68" s="6">
        <v>3.2836209157072051E-3</v>
      </c>
      <c r="R68" s="6">
        <v>1.958415538408829E-3</v>
      </c>
      <c r="S68" s="6">
        <v>2.0292276452635264E-3</v>
      </c>
      <c r="T68" s="6">
        <v>1.9847699447263314E-3</v>
      </c>
      <c r="U68" s="6">
        <v>3.5280228775335333E-3</v>
      </c>
      <c r="V68" s="6">
        <v>2.8272770477436523E-3</v>
      </c>
      <c r="W68" s="6">
        <v>2.0790409813070138E-3</v>
      </c>
      <c r="X68" s="6">
        <v>1.2986793926377254E-2</v>
      </c>
      <c r="Y68" s="6">
        <v>6.3470970589599067E-3</v>
      </c>
      <c r="Z68" s="6">
        <v>3.7729898017016222E-3</v>
      </c>
      <c r="AA68" s="6">
        <v>6.1051927958573589E-3</v>
      </c>
      <c r="AB68" s="6">
        <v>7.2273114073811654E-3</v>
      </c>
      <c r="AC68" s="6">
        <v>3.1722087051937226E-3</v>
      </c>
      <c r="AD68" s="6">
        <v>1.7365674195379737E-4</v>
      </c>
      <c r="AE68" s="6">
        <v>1.077363894039593E-3</v>
      </c>
      <c r="AF68" s="6">
        <v>2.8594317296741435E-3</v>
      </c>
      <c r="AG68" s="6">
        <v>2.7448261141718232E-3</v>
      </c>
      <c r="AH68" s="6">
        <v>2.8323729378613937E-3</v>
      </c>
      <c r="AI68" s="6">
        <v>1.7946959210705076E-3</v>
      </c>
      <c r="AJ68" s="6">
        <v>3.3131583616305129E-3</v>
      </c>
      <c r="AK68" s="6">
        <v>1.0347517711700425E-3</v>
      </c>
      <c r="AL68" s="6">
        <v>4.5021040180596109E-3</v>
      </c>
      <c r="AM68" s="6">
        <v>1.9080479219529196E-3</v>
      </c>
      <c r="AN68" s="6">
        <v>1.3750378076583687E-3</v>
      </c>
      <c r="AO68" s="6">
        <v>1.7363943307529359E-3</v>
      </c>
      <c r="AP68" s="6">
        <v>1.4523380099044766E-3</v>
      </c>
      <c r="AQ68" s="6">
        <v>2.2766766511012324E-3</v>
      </c>
      <c r="AR68" s="6">
        <v>2.0127949071075306E-3</v>
      </c>
      <c r="AS68" s="6">
        <v>1.6915585300018206E-3</v>
      </c>
      <c r="AT68" s="6">
        <v>6.2229286938745108E-3</v>
      </c>
      <c r="AU68" s="6">
        <v>3.0176485038782078E-3</v>
      </c>
      <c r="AV68" s="6">
        <v>3.6513859265937692E-3</v>
      </c>
      <c r="AW68" s="6">
        <v>2.4625387645159798E-3</v>
      </c>
      <c r="AX68" s="6">
        <v>3.6916927659497467E-3</v>
      </c>
      <c r="AY68" s="6">
        <v>2.4765934998826271E-3</v>
      </c>
      <c r="AZ68" s="6">
        <v>4.4957918613207143E-3</v>
      </c>
      <c r="BA68" s="6">
        <v>3.0849546779528176E-3</v>
      </c>
      <c r="BB68" s="6">
        <v>2.980984924023117E-3</v>
      </c>
      <c r="BC68" s="6">
        <v>2.441049732578218E-3</v>
      </c>
      <c r="BD68" s="6">
        <v>2.4915442486377454E-3</v>
      </c>
      <c r="BE68" s="6">
        <v>5.9714546657523848E-3</v>
      </c>
      <c r="BF68" s="6">
        <v>1.706918612639195E-3</v>
      </c>
      <c r="BG68" s="6">
        <v>2.2946053652044165E-3</v>
      </c>
      <c r="BH68" s="6">
        <v>1.6478063866996015E-3</v>
      </c>
      <c r="BI68" s="6">
        <v>2.0400205373963974E-3</v>
      </c>
      <c r="BJ68" s="6">
        <v>3.5225170198118906E-3</v>
      </c>
      <c r="BK68" s="6">
        <v>4.6078423502662075E-3</v>
      </c>
      <c r="BL68" s="6">
        <v>1.2062976916658601E-3</v>
      </c>
      <c r="BM68" s="6">
        <v>1.0004360184336665</v>
      </c>
      <c r="BN68" s="6">
        <v>1.6297003664193189E-3</v>
      </c>
      <c r="BO68" s="6">
        <v>1.2774241928506136E-3</v>
      </c>
      <c r="BP68" s="6">
        <v>2.2537398425402019E-3</v>
      </c>
      <c r="BQ68" s="6">
        <v>1.9486510649790149E-4</v>
      </c>
      <c r="BR68" s="6">
        <v>3.5566369326856764E-2</v>
      </c>
      <c r="BS68" s="6">
        <v>1.441666923944827E-3</v>
      </c>
      <c r="BT68" s="6">
        <v>1.226334697158462E-3</v>
      </c>
      <c r="BU68" s="6">
        <v>1.1764876907191532E-3</v>
      </c>
      <c r="BV68" s="6">
        <v>1.663904861677867E-3</v>
      </c>
      <c r="BW68" s="6">
        <v>2.2609710552068348E-3</v>
      </c>
      <c r="BX68" s="6">
        <v>2.0293869360756816E-3</v>
      </c>
      <c r="BY68" s="6">
        <v>1.4751701036441098E-3</v>
      </c>
      <c r="BZ68" s="6">
        <v>3.5050492336732649E-3</v>
      </c>
      <c r="CA68" s="6">
        <v>2.1633057678300722E-2</v>
      </c>
      <c r="CB68" s="6">
        <v>3.5306917382830674E-3</v>
      </c>
      <c r="CC68" s="6">
        <v>4.6721817971879659E-3</v>
      </c>
      <c r="CD68" s="6">
        <v>3.3728738607205072E-3</v>
      </c>
      <c r="CE68" s="6">
        <v>1.0187570359202634E-3</v>
      </c>
      <c r="CF68" s="6">
        <v>1.9313809737901933E-3</v>
      </c>
      <c r="CG68" s="6">
        <v>3.8631430625411817E-3</v>
      </c>
      <c r="CH68" s="6">
        <v>2.8421110603320332E-3</v>
      </c>
      <c r="CI68" s="6">
        <v>1.676969720476346E-2</v>
      </c>
      <c r="CJ68" s="6">
        <v>1.2800199999999999</v>
      </c>
      <c r="CK68" s="6">
        <v>0.61219199999999996</v>
      </c>
    </row>
    <row r="69" spans="2:89">
      <c r="B69" s="2" t="s">
        <v>64</v>
      </c>
      <c r="C69" s="1" t="s">
        <v>246</v>
      </c>
      <c r="D69" s="6">
        <v>5.5027282288968443E-2</v>
      </c>
      <c r="E69" s="6">
        <v>0.10629438656240778</v>
      </c>
      <c r="F69" s="6">
        <v>7.9590735372207969E-2</v>
      </c>
      <c r="G69" s="6">
        <v>5.6039413306966303E-2</v>
      </c>
      <c r="H69" s="6">
        <v>7.4244064454976111E-2</v>
      </c>
      <c r="I69" s="6">
        <v>3.6106114452499977E-2</v>
      </c>
      <c r="J69" s="6">
        <v>0.12040441327570231</v>
      </c>
      <c r="K69" s="6">
        <v>0</v>
      </c>
      <c r="L69" s="6">
        <v>0</v>
      </c>
      <c r="M69" s="6">
        <v>0.13207402843765054</v>
      </c>
      <c r="N69" s="6">
        <v>5.2777918023420856E-2</v>
      </c>
      <c r="O69" s="6">
        <v>0.13524257336151319</v>
      </c>
      <c r="P69" s="6">
        <v>1.6825698954839933E-2</v>
      </c>
      <c r="Q69" s="6">
        <v>8.2847680106991686E-2</v>
      </c>
      <c r="R69" s="6">
        <v>0.13611716646522121</v>
      </c>
      <c r="S69" s="6">
        <v>0.10680412197473969</v>
      </c>
      <c r="T69" s="6">
        <v>9.1160129089633862E-2</v>
      </c>
      <c r="U69" s="6">
        <v>4.5152068686331537E-2</v>
      </c>
      <c r="V69" s="6">
        <v>6.0654444002999193E-2</v>
      </c>
      <c r="W69" s="6">
        <v>5.1885749647759015E-2</v>
      </c>
      <c r="X69" s="6">
        <v>5.4874120498169122E-2</v>
      </c>
      <c r="Y69" s="6">
        <v>4.4321113964801553E-2</v>
      </c>
      <c r="Z69" s="6">
        <v>3.9521460813902703E-2</v>
      </c>
      <c r="AA69" s="6">
        <v>5.0319330062729727E-2</v>
      </c>
      <c r="AB69" s="6">
        <v>5.5060775182650401E-2</v>
      </c>
      <c r="AC69" s="6">
        <v>5.1888329316091136E-2</v>
      </c>
      <c r="AD69" s="6">
        <v>3.101253239744492E-2</v>
      </c>
      <c r="AE69" s="6">
        <v>9.9143217931689592E-2</v>
      </c>
      <c r="AF69" s="6">
        <v>6.9081768555408027E-2</v>
      </c>
      <c r="AG69" s="6">
        <v>0.11401714979308175</v>
      </c>
      <c r="AH69" s="6">
        <v>0.20702753450405012</v>
      </c>
      <c r="AI69" s="6">
        <v>7.2708950506492856E-2</v>
      </c>
      <c r="AJ69" s="6">
        <v>0.10459647380644697</v>
      </c>
      <c r="AK69" s="6">
        <v>4.8092597765725359E-2</v>
      </c>
      <c r="AL69" s="6">
        <v>7.4070093041962048E-2</v>
      </c>
      <c r="AM69" s="6">
        <v>3.7704188994877541E-2</v>
      </c>
      <c r="AN69" s="6">
        <v>3.4107388424640721E-2</v>
      </c>
      <c r="AO69" s="6">
        <v>6.0412507360675563E-2</v>
      </c>
      <c r="AP69" s="6">
        <v>4.7428603395914336E-2</v>
      </c>
      <c r="AQ69" s="6">
        <v>6.1581268187844533E-2</v>
      </c>
      <c r="AR69" s="6">
        <v>8.1793898294471395E-2</v>
      </c>
      <c r="AS69" s="6">
        <v>6.4697082266898062E-2</v>
      </c>
      <c r="AT69" s="6">
        <v>8.278421153729168E-2</v>
      </c>
      <c r="AU69" s="6">
        <v>7.5392160915754819E-2</v>
      </c>
      <c r="AV69" s="6">
        <v>4.5031735532532521E-2</v>
      </c>
      <c r="AW69" s="6">
        <v>0.10219749983678321</v>
      </c>
      <c r="AX69" s="6">
        <v>9.1735813373775718E-2</v>
      </c>
      <c r="AY69" s="6">
        <v>0.11508633360966566</v>
      </c>
      <c r="AZ69" s="6">
        <v>9.123858768725944E-2</v>
      </c>
      <c r="BA69" s="6">
        <v>5.973171635372438E-2</v>
      </c>
      <c r="BB69" s="6">
        <v>0.11628771166771343</v>
      </c>
      <c r="BC69" s="6">
        <v>7.568958611727801E-2</v>
      </c>
      <c r="BD69" s="6">
        <v>4.2635410954235668E-2</v>
      </c>
      <c r="BE69" s="6">
        <v>8.6659037052509047E-2</v>
      </c>
      <c r="BF69" s="6">
        <v>8.743856738217623E-2</v>
      </c>
      <c r="BG69" s="6">
        <v>9.1859651172280038E-2</v>
      </c>
      <c r="BH69" s="6">
        <v>0.10503706539541315</v>
      </c>
      <c r="BI69" s="6">
        <v>8.4106310357649594E-2</v>
      </c>
      <c r="BJ69" s="6">
        <v>2.611933503576443E-2</v>
      </c>
      <c r="BK69" s="6">
        <v>4.434938225738503E-2</v>
      </c>
      <c r="BL69" s="6">
        <v>3.1826382542908198E-2</v>
      </c>
      <c r="BM69" s="6">
        <v>2.9324282463902732E-2</v>
      </c>
      <c r="BN69" s="6">
        <v>1.0396484804799413</v>
      </c>
      <c r="BO69" s="6">
        <v>1.5280509344378008E-2</v>
      </c>
      <c r="BP69" s="6">
        <v>1.3141410059746013E-2</v>
      </c>
      <c r="BQ69" s="6">
        <v>8.9132659245883816E-3</v>
      </c>
      <c r="BR69" s="6">
        <v>3.5363761701109567E-2</v>
      </c>
      <c r="BS69" s="6">
        <v>3.2100902787492919E-2</v>
      </c>
      <c r="BT69" s="6">
        <v>0.24018449454307808</v>
      </c>
      <c r="BU69" s="6">
        <v>2.7158066522020609E-2</v>
      </c>
      <c r="BV69" s="6">
        <v>2.6233301277443253E-2</v>
      </c>
      <c r="BW69" s="6">
        <v>2.225605015275935E-2</v>
      </c>
      <c r="BX69" s="6">
        <v>3.0626599791696921E-2</v>
      </c>
      <c r="BY69" s="6">
        <v>1.7377289274577132E-2</v>
      </c>
      <c r="BZ69" s="6">
        <v>2.9130523012414325E-2</v>
      </c>
      <c r="CA69" s="6">
        <v>2.6803952782563298E-2</v>
      </c>
      <c r="CB69" s="6">
        <v>2.4143990827440488E-2</v>
      </c>
      <c r="CC69" s="6">
        <v>9.3133128872430596E-2</v>
      </c>
      <c r="CD69" s="6">
        <v>5.7732889987854127E-2</v>
      </c>
      <c r="CE69" s="6">
        <v>4.7141596117125865E-2</v>
      </c>
      <c r="CF69" s="6">
        <v>6.9807799132662995E-2</v>
      </c>
      <c r="CG69" s="6">
        <v>6.1291702022543512E-2</v>
      </c>
      <c r="CH69" s="6">
        <v>0.26129631745828275</v>
      </c>
      <c r="CI69" s="6">
        <v>9.5971421109128388E-2</v>
      </c>
      <c r="CJ69" s="6">
        <v>6.7019770000000003</v>
      </c>
      <c r="CK69" s="6">
        <v>3.2053400000000001</v>
      </c>
    </row>
    <row r="70" spans="2:89">
      <c r="B70" s="2" t="s">
        <v>65</v>
      </c>
      <c r="C70" s="1" t="s">
        <v>146</v>
      </c>
      <c r="D70" s="6">
        <v>6.8059654164445774E-2</v>
      </c>
      <c r="E70" s="6">
        <v>8.9124529918093942E-2</v>
      </c>
      <c r="F70" s="6">
        <v>0.12221771753777244</v>
      </c>
      <c r="G70" s="6">
        <v>4.7304002002415448E-2</v>
      </c>
      <c r="H70" s="6">
        <v>5.2149806658901073E-2</v>
      </c>
      <c r="I70" s="6">
        <v>9.1930345327665572E-2</v>
      </c>
      <c r="J70" s="6">
        <v>0.14072680085635142</v>
      </c>
      <c r="K70" s="6">
        <v>0</v>
      </c>
      <c r="L70" s="6">
        <v>0</v>
      </c>
      <c r="M70" s="6">
        <v>6.87403551480983E-2</v>
      </c>
      <c r="N70" s="6">
        <v>5.1663264620141959E-2</v>
      </c>
      <c r="O70" s="6">
        <v>7.9846635123776516E-2</v>
      </c>
      <c r="P70" s="6">
        <v>2.3000627489319761E-2</v>
      </c>
      <c r="Q70" s="6">
        <v>7.6993695580403212E-2</v>
      </c>
      <c r="R70" s="6">
        <v>6.8473964699995629E-2</v>
      </c>
      <c r="S70" s="6">
        <v>8.3072642459610851E-2</v>
      </c>
      <c r="T70" s="6">
        <v>7.4768646485649876E-2</v>
      </c>
      <c r="U70" s="6">
        <v>5.5035673186247927E-2</v>
      </c>
      <c r="V70" s="6">
        <v>5.8250756771551913E-2</v>
      </c>
      <c r="W70" s="6">
        <v>5.4207206434526943E-2</v>
      </c>
      <c r="X70" s="6">
        <v>8.3201022882167311E-2</v>
      </c>
      <c r="Y70" s="6">
        <v>0.10592126539441117</v>
      </c>
      <c r="Z70" s="6">
        <v>6.482639826170962E-2</v>
      </c>
      <c r="AA70" s="6">
        <v>7.3496258782685037E-2</v>
      </c>
      <c r="AB70" s="6">
        <v>4.4649731955262936E-2</v>
      </c>
      <c r="AC70" s="6">
        <v>7.21173733832733E-2</v>
      </c>
      <c r="AD70" s="6">
        <v>3.4869226495464659E-2</v>
      </c>
      <c r="AE70" s="6">
        <v>4.7570105958077813E-2</v>
      </c>
      <c r="AF70" s="6">
        <v>6.6397495929139516E-2</v>
      </c>
      <c r="AG70" s="6">
        <v>0.14754507911983006</v>
      </c>
      <c r="AH70" s="6">
        <v>0.11758791700641329</v>
      </c>
      <c r="AI70" s="6">
        <v>0.1271860453939492</v>
      </c>
      <c r="AJ70" s="6">
        <v>0.11304306680519555</v>
      </c>
      <c r="AK70" s="6">
        <v>5.178099857952867E-2</v>
      </c>
      <c r="AL70" s="6">
        <v>8.8207758962914731E-2</v>
      </c>
      <c r="AM70" s="6">
        <v>7.760817852553141E-2</v>
      </c>
      <c r="AN70" s="6">
        <v>5.1319262056780161E-2</v>
      </c>
      <c r="AO70" s="6">
        <v>5.517408657211717E-2</v>
      </c>
      <c r="AP70" s="6">
        <v>0.1093672353497137</v>
      </c>
      <c r="AQ70" s="6">
        <v>8.3023255113825078E-2</v>
      </c>
      <c r="AR70" s="6">
        <v>9.4726117727692641E-2</v>
      </c>
      <c r="AS70" s="6">
        <v>6.0196054793911991E-2</v>
      </c>
      <c r="AT70" s="6">
        <v>7.7823578470437915E-2</v>
      </c>
      <c r="AU70" s="6">
        <v>6.4568064139441092E-2</v>
      </c>
      <c r="AV70" s="6">
        <v>7.9284792167799351E-2</v>
      </c>
      <c r="AW70" s="6">
        <v>8.4136383476413765E-2</v>
      </c>
      <c r="AX70" s="6">
        <v>0.10044969042597389</v>
      </c>
      <c r="AY70" s="6">
        <v>8.4835448950011189E-2</v>
      </c>
      <c r="AZ70" s="6">
        <v>0.11042540352257321</v>
      </c>
      <c r="BA70" s="6">
        <v>0.10185466297322307</v>
      </c>
      <c r="BB70" s="6">
        <v>0.1064409950335302</v>
      </c>
      <c r="BC70" s="6">
        <v>0.11350298374537773</v>
      </c>
      <c r="BD70" s="6">
        <v>6.0018002486313747E-2</v>
      </c>
      <c r="BE70" s="6">
        <v>5.5809882152951101E-2</v>
      </c>
      <c r="BF70" s="6">
        <v>4.9733175304259192E-2</v>
      </c>
      <c r="BG70" s="6">
        <v>6.7599624943164946E-2</v>
      </c>
      <c r="BH70" s="6">
        <v>6.6203023530361199E-2</v>
      </c>
      <c r="BI70" s="6">
        <v>6.7809610659562841E-2</v>
      </c>
      <c r="BJ70" s="6">
        <v>0.10034693364147702</v>
      </c>
      <c r="BK70" s="6">
        <v>6.3446929898005516E-2</v>
      </c>
      <c r="BL70" s="6">
        <v>6.070803875394002E-2</v>
      </c>
      <c r="BM70" s="6">
        <v>2.4161285174258855E-2</v>
      </c>
      <c r="BN70" s="6">
        <v>8.8588657081124011E-2</v>
      </c>
      <c r="BO70" s="6">
        <v>1.0712205260261922</v>
      </c>
      <c r="BP70" s="6">
        <v>8.6965655008970424E-2</v>
      </c>
      <c r="BQ70" s="6">
        <v>2.8751065526737875E-2</v>
      </c>
      <c r="BR70" s="6">
        <v>0.15203533432992472</v>
      </c>
      <c r="BS70" s="6">
        <v>4.9682822976979374E-2</v>
      </c>
      <c r="BT70" s="6">
        <v>0.1146496097740794</v>
      </c>
      <c r="BU70" s="6">
        <v>0.12766580786405385</v>
      </c>
      <c r="BV70" s="6">
        <v>5.906847947064113E-2</v>
      </c>
      <c r="BW70" s="6">
        <v>4.9848592449384256E-2</v>
      </c>
      <c r="BX70" s="6">
        <v>5.0060009349549912E-2</v>
      </c>
      <c r="BY70" s="6">
        <v>2.5162478558352235E-2</v>
      </c>
      <c r="BZ70" s="6">
        <v>4.0852807133225977E-2</v>
      </c>
      <c r="CA70" s="6">
        <v>1.9659413201229145E-2</v>
      </c>
      <c r="CB70" s="6">
        <v>1.3324798415557393E-2</v>
      </c>
      <c r="CC70" s="6">
        <v>8.6770050545283348E-2</v>
      </c>
      <c r="CD70" s="6">
        <v>3.3426421441929435E-2</v>
      </c>
      <c r="CE70" s="6">
        <v>5.8178400950094265E-2</v>
      </c>
      <c r="CF70" s="6">
        <v>7.5019384763425415E-2</v>
      </c>
      <c r="CG70" s="6">
        <v>4.6279139607494593E-2</v>
      </c>
      <c r="CH70" s="6">
        <v>6.6859671176402846E-2</v>
      </c>
      <c r="CI70" s="6">
        <v>6.3975074753311531E-2</v>
      </c>
      <c r="CJ70" s="6">
        <v>7.022583</v>
      </c>
      <c r="CK70" s="6">
        <v>3.358676</v>
      </c>
    </row>
    <row r="71" spans="2:89">
      <c r="B71" s="2" t="s">
        <v>66</v>
      </c>
      <c r="C71" s="1" t="s">
        <v>247</v>
      </c>
      <c r="D71" s="6">
        <v>9.1987301321533148E-3</v>
      </c>
      <c r="E71" s="6">
        <v>1.5986215647528446E-2</v>
      </c>
      <c r="F71" s="6">
        <v>1.5480525188976598E-2</v>
      </c>
      <c r="G71" s="6">
        <v>9.0310416759473884E-3</v>
      </c>
      <c r="H71" s="6">
        <v>1.0587512375875597E-2</v>
      </c>
      <c r="I71" s="6">
        <v>1.2119571004419858E-2</v>
      </c>
      <c r="J71" s="6">
        <v>2.8057678489636112E-2</v>
      </c>
      <c r="K71" s="6">
        <v>0</v>
      </c>
      <c r="L71" s="6">
        <v>0</v>
      </c>
      <c r="M71" s="6">
        <v>1.9808012533482255E-2</v>
      </c>
      <c r="N71" s="6">
        <v>1.0747655466425194E-2</v>
      </c>
      <c r="O71" s="6">
        <v>1.9651552224551731E-2</v>
      </c>
      <c r="P71" s="6">
        <v>4.0660730458808025E-3</v>
      </c>
      <c r="Q71" s="6">
        <v>1.6098628239763844E-2</v>
      </c>
      <c r="R71" s="6">
        <v>1.7422676665894046E-2</v>
      </c>
      <c r="S71" s="6">
        <v>1.9887425089394038E-2</v>
      </c>
      <c r="T71" s="6">
        <v>2.4340368825829271E-2</v>
      </c>
      <c r="U71" s="6">
        <v>1.2640977289666162E-2</v>
      </c>
      <c r="V71" s="6">
        <v>1.4398300445765119E-2</v>
      </c>
      <c r="W71" s="6">
        <v>1.7163065175791352E-2</v>
      </c>
      <c r="X71" s="6">
        <v>2.4821163188779905E-2</v>
      </c>
      <c r="Y71" s="6">
        <v>1.9757763309317201E-2</v>
      </c>
      <c r="Z71" s="6">
        <v>1.8939453353210331E-2</v>
      </c>
      <c r="AA71" s="6">
        <v>2.1912150190548551E-2</v>
      </c>
      <c r="AB71" s="6">
        <v>1.7384025526387379E-2</v>
      </c>
      <c r="AC71" s="6">
        <v>3.322679710867861E-2</v>
      </c>
      <c r="AD71" s="6">
        <v>7.1769563630042655E-3</v>
      </c>
      <c r="AE71" s="6">
        <v>2.3182178691627042E-2</v>
      </c>
      <c r="AF71" s="6">
        <v>2.4411435593972134E-2</v>
      </c>
      <c r="AG71" s="6">
        <v>2.7514205767593461E-2</v>
      </c>
      <c r="AH71" s="6">
        <v>4.0052878065049098E-2</v>
      </c>
      <c r="AI71" s="6">
        <v>2.2883511347532293E-2</v>
      </c>
      <c r="AJ71" s="6">
        <v>2.9560113919907972E-2</v>
      </c>
      <c r="AK71" s="6">
        <v>1.7124053001431647E-2</v>
      </c>
      <c r="AL71" s="6">
        <v>2.2836757019737097E-2</v>
      </c>
      <c r="AM71" s="6">
        <v>1.445522520141888E-2</v>
      </c>
      <c r="AN71" s="6">
        <v>1.1968834179591095E-2</v>
      </c>
      <c r="AO71" s="6">
        <v>1.5931320368395993E-2</v>
      </c>
      <c r="AP71" s="6">
        <v>1.4977931112180872E-2</v>
      </c>
      <c r="AQ71" s="6">
        <v>2.4748678735728169E-2</v>
      </c>
      <c r="AR71" s="6">
        <v>2.6990358599165248E-2</v>
      </c>
      <c r="AS71" s="6">
        <v>2.108816618046444E-2</v>
      </c>
      <c r="AT71" s="6">
        <v>2.4345874284265968E-2</v>
      </c>
      <c r="AU71" s="6">
        <v>2.0922453855608241E-2</v>
      </c>
      <c r="AV71" s="6">
        <v>2.2367699718281529E-2</v>
      </c>
      <c r="AW71" s="6">
        <v>2.2886709820837361E-2</v>
      </c>
      <c r="AX71" s="6">
        <v>2.9851945857893723E-2</v>
      </c>
      <c r="AY71" s="6">
        <v>3.2489354326636466E-2</v>
      </c>
      <c r="AZ71" s="6">
        <v>3.0294083869532692E-2</v>
      </c>
      <c r="BA71" s="6">
        <v>2.1046024687789232E-2</v>
      </c>
      <c r="BB71" s="6">
        <v>2.5189737429607124E-2</v>
      </c>
      <c r="BC71" s="6">
        <v>2.0839021862640597E-2</v>
      </c>
      <c r="BD71" s="6">
        <v>1.5761772728914245E-2</v>
      </c>
      <c r="BE71" s="6">
        <v>1.834691136992601E-2</v>
      </c>
      <c r="BF71" s="6">
        <v>1.9863891465918593E-2</v>
      </c>
      <c r="BG71" s="6">
        <v>2.2724190150502931E-2</v>
      </c>
      <c r="BH71" s="6">
        <v>2.3798435011119296E-2</v>
      </c>
      <c r="BI71" s="6">
        <v>2.3696201413701906E-2</v>
      </c>
      <c r="BJ71" s="6">
        <v>1.5468221285296398E-2</v>
      </c>
      <c r="BK71" s="6">
        <v>2.9886863849502121E-2</v>
      </c>
      <c r="BL71" s="6">
        <v>1.9167667918026501E-2</v>
      </c>
      <c r="BM71" s="6">
        <v>9.8670345744551261E-3</v>
      </c>
      <c r="BN71" s="6">
        <v>6.2676149513319956E-2</v>
      </c>
      <c r="BO71" s="6">
        <v>4.0440817359438365E-2</v>
      </c>
      <c r="BP71" s="6">
        <v>1.0150621525622863</v>
      </c>
      <c r="BQ71" s="6">
        <v>3.9548924107692396E-3</v>
      </c>
      <c r="BR71" s="6">
        <v>1.9229760983407826E-2</v>
      </c>
      <c r="BS71" s="6">
        <v>1.4591455074463166E-2</v>
      </c>
      <c r="BT71" s="6">
        <v>3.3040275315442222E-2</v>
      </c>
      <c r="BU71" s="6">
        <v>8.4277408615509738E-2</v>
      </c>
      <c r="BV71" s="6">
        <v>2.2278845366392984E-2</v>
      </c>
      <c r="BW71" s="6">
        <v>0.1642878814977585</v>
      </c>
      <c r="BX71" s="6">
        <v>2.5838417992531483E-2</v>
      </c>
      <c r="BY71" s="6">
        <v>2.5860977669014282E-2</v>
      </c>
      <c r="BZ71" s="6">
        <v>1.6170391829437174E-2</v>
      </c>
      <c r="CA71" s="6">
        <v>9.7314131657349513E-3</v>
      </c>
      <c r="CB71" s="6">
        <v>8.7557790915458664E-3</v>
      </c>
      <c r="CC71" s="6">
        <v>0.16237413966889191</v>
      </c>
      <c r="CD71" s="6">
        <v>1.5229801321836579E-2</v>
      </c>
      <c r="CE71" s="6">
        <v>4.6490311260389196E-2</v>
      </c>
      <c r="CF71" s="6">
        <v>3.0671154399892119E-2</v>
      </c>
      <c r="CG71" s="6">
        <v>3.7413640420662336E-2</v>
      </c>
      <c r="CH71" s="6">
        <v>2.7687247847858899E-2</v>
      </c>
      <c r="CI71" s="6">
        <v>3.7613898836455703E-2</v>
      </c>
      <c r="CJ71" s="6">
        <v>3.1101209999999999</v>
      </c>
      <c r="CK71" s="6">
        <v>1.487471</v>
      </c>
    </row>
    <row r="72" spans="2:89">
      <c r="B72" s="2" t="s">
        <v>67</v>
      </c>
      <c r="C72" s="1" t="s">
        <v>148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1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</v>
      </c>
      <c r="CA72" s="6">
        <v>0</v>
      </c>
      <c r="CB72" s="6">
        <v>0</v>
      </c>
      <c r="CC72" s="6">
        <v>0</v>
      </c>
      <c r="CD72" s="6">
        <v>0</v>
      </c>
      <c r="CE72" s="6">
        <v>0</v>
      </c>
      <c r="CF72" s="6">
        <v>0</v>
      </c>
      <c r="CG72" s="6">
        <v>0</v>
      </c>
      <c r="CH72" s="6">
        <v>0</v>
      </c>
      <c r="CI72" s="6">
        <v>0</v>
      </c>
      <c r="CJ72" s="6">
        <v>1</v>
      </c>
      <c r="CK72" s="6">
        <v>0.47826800000000003</v>
      </c>
    </row>
    <row r="73" spans="2:89">
      <c r="B73" s="2" t="s">
        <v>68</v>
      </c>
      <c r="C73" s="1" t="s">
        <v>149</v>
      </c>
      <c r="D73" s="6">
        <v>1.9579437436746828E-3</v>
      </c>
      <c r="E73" s="6">
        <v>3.9116717888651367E-3</v>
      </c>
      <c r="F73" s="6">
        <v>2.9255199142358703E-3</v>
      </c>
      <c r="G73" s="6">
        <v>3.4047240796513684E-3</v>
      </c>
      <c r="H73" s="6">
        <v>3.22628667848657E-3</v>
      </c>
      <c r="I73" s="6">
        <v>1.4181366542050701E-3</v>
      </c>
      <c r="J73" s="6">
        <v>4.4515014406694376E-3</v>
      </c>
      <c r="K73" s="6">
        <v>0</v>
      </c>
      <c r="L73" s="6">
        <v>0</v>
      </c>
      <c r="M73" s="6">
        <v>5.1664215961848472E-3</v>
      </c>
      <c r="N73" s="6">
        <v>2.4864131984807278E-3</v>
      </c>
      <c r="O73" s="6">
        <v>6.5359169831030106E-3</v>
      </c>
      <c r="P73" s="6">
        <v>1.6153084493000982E-3</v>
      </c>
      <c r="Q73" s="6">
        <v>3.3925702105764726E-3</v>
      </c>
      <c r="R73" s="6">
        <v>2.8996001497320813E-3</v>
      </c>
      <c r="S73" s="6">
        <v>5.0669752434029554E-3</v>
      </c>
      <c r="T73" s="6">
        <v>3.8859447017830567E-3</v>
      </c>
      <c r="U73" s="6">
        <v>2.9071481257950688E-3</v>
      </c>
      <c r="V73" s="6">
        <v>3.565302640307928E-3</v>
      </c>
      <c r="W73" s="6">
        <v>4.0405288365872359E-3</v>
      </c>
      <c r="X73" s="6">
        <v>7.0299650732470517E-3</v>
      </c>
      <c r="Y73" s="6">
        <v>3.104489793723836E-3</v>
      </c>
      <c r="Z73" s="6">
        <v>4.3226541501762963E-3</v>
      </c>
      <c r="AA73" s="6">
        <v>4.1897872947496148E-3</v>
      </c>
      <c r="AB73" s="6">
        <v>3.7026797428856301E-3</v>
      </c>
      <c r="AC73" s="6">
        <v>5.7620342688226977E-3</v>
      </c>
      <c r="AD73" s="6">
        <v>4.3867135232363176E-4</v>
      </c>
      <c r="AE73" s="6">
        <v>3.0888131424913648E-3</v>
      </c>
      <c r="AF73" s="6">
        <v>7.5482377212952121E-3</v>
      </c>
      <c r="AG73" s="6">
        <v>4.7881620205639779E-3</v>
      </c>
      <c r="AH73" s="6">
        <v>4.4557608141399876E-3</v>
      </c>
      <c r="AI73" s="6">
        <v>6.1381752718257512E-3</v>
      </c>
      <c r="AJ73" s="6">
        <v>6.9138246860088277E-3</v>
      </c>
      <c r="AK73" s="6">
        <v>4.1905520164440173E-3</v>
      </c>
      <c r="AL73" s="6">
        <v>4.886649716230357E-3</v>
      </c>
      <c r="AM73" s="6">
        <v>5.0727739414580851E-3</v>
      </c>
      <c r="AN73" s="6">
        <v>3.0444320144337304E-3</v>
      </c>
      <c r="AO73" s="6">
        <v>3.4632438813937219E-3</v>
      </c>
      <c r="AP73" s="6">
        <v>3.0627453356122446E-3</v>
      </c>
      <c r="AQ73" s="6">
        <v>4.4610714748883297E-3</v>
      </c>
      <c r="AR73" s="6">
        <v>6.0805991595776201E-3</v>
      </c>
      <c r="AS73" s="6">
        <v>2.7493977761263544E-3</v>
      </c>
      <c r="AT73" s="6">
        <v>7.2482906204491479E-3</v>
      </c>
      <c r="AU73" s="6">
        <v>5.4447928997226509E-3</v>
      </c>
      <c r="AV73" s="6">
        <v>9.9247521201773995E-3</v>
      </c>
      <c r="AW73" s="6">
        <v>2.0308485537071094E-2</v>
      </c>
      <c r="AX73" s="6">
        <v>7.2217623353485211E-3</v>
      </c>
      <c r="AY73" s="6">
        <v>5.1263855178434294E-3</v>
      </c>
      <c r="AZ73" s="6">
        <v>7.2984078229473394E-3</v>
      </c>
      <c r="BA73" s="6">
        <v>4.7636353583471822E-3</v>
      </c>
      <c r="BB73" s="6">
        <v>4.6519900768693199E-3</v>
      </c>
      <c r="BC73" s="6">
        <v>4.6816552583345524E-3</v>
      </c>
      <c r="BD73" s="6">
        <v>3.4390199668637112E-3</v>
      </c>
      <c r="BE73" s="6">
        <v>8.1352738469173454E-3</v>
      </c>
      <c r="BF73" s="6">
        <v>3.8198131162258094E-3</v>
      </c>
      <c r="BG73" s="6">
        <v>4.7135763958263506E-3</v>
      </c>
      <c r="BH73" s="6">
        <v>4.619149305304447E-3</v>
      </c>
      <c r="BI73" s="6">
        <v>3.7286841337034874E-3</v>
      </c>
      <c r="BJ73" s="6">
        <v>1.6501605098346893E-3</v>
      </c>
      <c r="BK73" s="6">
        <v>3.789270265464897E-3</v>
      </c>
      <c r="BL73" s="6">
        <v>1.9783989687856959E-3</v>
      </c>
      <c r="BM73" s="6">
        <v>2.4081569954566874E-3</v>
      </c>
      <c r="BN73" s="6">
        <v>6.8949490626611402E-3</v>
      </c>
      <c r="BO73" s="6">
        <v>4.0704140522057558E-3</v>
      </c>
      <c r="BP73" s="6">
        <v>9.924279503837946E-4</v>
      </c>
      <c r="BQ73" s="6">
        <v>4.7844596378214245E-4</v>
      </c>
      <c r="BR73" s="6">
        <v>1.0030825526191363</v>
      </c>
      <c r="BS73" s="6">
        <v>2.2821960617528765E-3</v>
      </c>
      <c r="BT73" s="6">
        <v>3.6235005118733783E-3</v>
      </c>
      <c r="BU73" s="6">
        <v>3.0665106218301236E-3</v>
      </c>
      <c r="BV73" s="6">
        <v>2.1196938586967719E-3</v>
      </c>
      <c r="BW73" s="6">
        <v>3.3862758205725194E-3</v>
      </c>
      <c r="BX73" s="6">
        <v>2.5867246987860875E-3</v>
      </c>
      <c r="BY73" s="6">
        <v>3.2491890293915313E-3</v>
      </c>
      <c r="BZ73" s="6">
        <v>4.0963838478259235E-3</v>
      </c>
      <c r="CA73" s="6">
        <v>7.7853296456377886E-3</v>
      </c>
      <c r="CB73" s="6">
        <v>4.2979293804610366E-3</v>
      </c>
      <c r="CC73" s="6">
        <v>2.6443764126625052E-2</v>
      </c>
      <c r="CD73" s="6">
        <v>3.1738109706555963E-3</v>
      </c>
      <c r="CE73" s="6">
        <v>4.5566135718870136E-3</v>
      </c>
      <c r="CF73" s="6">
        <v>3.2511906594773375E-3</v>
      </c>
      <c r="CG73" s="6">
        <v>2.5962095994112155E-3</v>
      </c>
      <c r="CH73" s="6">
        <v>6.3171918693830306E-3</v>
      </c>
      <c r="CI73" s="6">
        <v>4.5680873559605234E-3</v>
      </c>
      <c r="CJ73" s="6">
        <v>1.379224</v>
      </c>
      <c r="CK73" s="6">
        <v>0.65963899999999998</v>
      </c>
    </row>
    <row r="74" spans="2:89">
      <c r="B74" s="2" t="s">
        <v>69</v>
      </c>
      <c r="C74" s="1" t="s">
        <v>248</v>
      </c>
      <c r="D74" s="6">
        <v>1.0751769987200857E-2</v>
      </c>
      <c r="E74" s="6">
        <v>6.7288725516040676E-2</v>
      </c>
      <c r="F74" s="6">
        <v>2.2206836776631544E-2</v>
      </c>
      <c r="G74" s="6">
        <v>5.7483927297910221E-2</v>
      </c>
      <c r="H74" s="6">
        <v>1.7221473110694992E-2</v>
      </c>
      <c r="I74" s="6">
        <v>6.115885000935445E-3</v>
      </c>
      <c r="J74" s="6">
        <v>1.5926732111741795E-2</v>
      </c>
      <c r="K74" s="6">
        <v>0</v>
      </c>
      <c r="L74" s="6">
        <v>0</v>
      </c>
      <c r="M74" s="6">
        <v>3.655576895077127E-2</v>
      </c>
      <c r="N74" s="6">
        <v>1.6580295958872844E-2</v>
      </c>
      <c r="O74" s="6">
        <v>5.6736612375400425E-2</v>
      </c>
      <c r="P74" s="6">
        <v>6.6502249752084927E-3</v>
      </c>
      <c r="Q74" s="6">
        <v>2.5025155967639691E-2</v>
      </c>
      <c r="R74" s="6">
        <v>1.7022757057682227E-2</v>
      </c>
      <c r="S74" s="6">
        <v>4.3795206952909775E-2</v>
      </c>
      <c r="T74" s="6">
        <v>2.9088882165107233E-2</v>
      </c>
      <c r="U74" s="6">
        <v>4.36506129316847E-2</v>
      </c>
      <c r="V74" s="6">
        <v>3.6516365094635045E-2</v>
      </c>
      <c r="W74" s="6">
        <v>2.0215604648147149E-2</v>
      </c>
      <c r="X74" s="6">
        <v>3.2577940120676267E-2</v>
      </c>
      <c r="Y74" s="6">
        <v>2.0455295293329678E-2</v>
      </c>
      <c r="Z74" s="6">
        <v>2.3941630333303248E-2</v>
      </c>
      <c r="AA74" s="6">
        <v>3.0441031871575396E-2</v>
      </c>
      <c r="AB74" s="6">
        <v>5.9008876521203513E-2</v>
      </c>
      <c r="AC74" s="6">
        <v>1.9336549019412421E-2</v>
      </c>
      <c r="AD74" s="6">
        <v>3.7568843841451036E-3</v>
      </c>
      <c r="AE74" s="6">
        <v>5.1481145682071537E-2</v>
      </c>
      <c r="AF74" s="6">
        <v>2.3541657403950578E-2</v>
      </c>
      <c r="AG74" s="6">
        <v>2.8088308868417483E-2</v>
      </c>
      <c r="AH74" s="6">
        <v>2.9436546818939355E-2</v>
      </c>
      <c r="AI74" s="6">
        <v>2.9807633777441708E-2</v>
      </c>
      <c r="AJ74" s="6">
        <v>0.10241317418449418</v>
      </c>
      <c r="AK74" s="6">
        <v>1.9654205442497609E-2</v>
      </c>
      <c r="AL74" s="6">
        <v>4.2594950123112332E-2</v>
      </c>
      <c r="AM74" s="6">
        <v>3.5601663020643173E-2</v>
      </c>
      <c r="AN74" s="6">
        <v>2.2070693045546482E-2</v>
      </c>
      <c r="AO74" s="6">
        <v>3.9008417113994449E-2</v>
      </c>
      <c r="AP74" s="6">
        <v>2.5300180472126337E-2</v>
      </c>
      <c r="AQ74" s="6">
        <v>2.5461193970968691E-2</v>
      </c>
      <c r="AR74" s="6">
        <v>2.6468579493351047E-2</v>
      </c>
      <c r="AS74" s="6">
        <v>2.5548653704683306E-2</v>
      </c>
      <c r="AT74" s="6">
        <v>2.7905579231212858E-2</v>
      </c>
      <c r="AU74" s="6">
        <v>2.5814493643705912E-2</v>
      </c>
      <c r="AV74" s="6">
        <v>1.6985950519191773E-2</v>
      </c>
      <c r="AW74" s="6">
        <v>2.0649439515862178E-2</v>
      </c>
      <c r="AX74" s="6">
        <v>2.1326680464378866E-2</v>
      </c>
      <c r="AY74" s="6">
        <v>1.9084838698927575E-2</v>
      </c>
      <c r="AZ74" s="6">
        <v>2.4067807939615552E-2</v>
      </c>
      <c r="BA74" s="6">
        <v>2.1433142852818238E-2</v>
      </c>
      <c r="BB74" s="6">
        <v>2.5402919619761405E-2</v>
      </c>
      <c r="BC74" s="6">
        <v>2.1594007239867739E-2</v>
      </c>
      <c r="BD74" s="6">
        <v>1.1283502846143647E-2</v>
      </c>
      <c r="BE74" s="6">
        <v>1.4993397575689483E-2</v>
      </c>
      <c r="BF74" s="6">
        <v>2.3375408472282744E-2</v>
      </c>
      <c r="BG74" s="6">
        <v>4.3616437964314317E-2</v>
      </c>
      <c r="BH74" s="6">
        <v>3.7290521753096821E-2</v>
      </c>
      <c r="BI74" s="6">
        <v>5.1995357536614953E-2</v>
      </c>
      <c r="BJ74" s="6">
        <v>8.3122294175365149E-3</v>
      </c>
      <c r="BK74" s="6">
        <v>1.3795863444941344E-2</v>
      </c>
      <c r="BL74" s="6">
        <v>8.7800077677318428E-3</v>
      </c>
      <c r="BM74" s="6">
        <v>9.5987534486921839E-3</v>
      </c>
      <c r="BN74" s="6">
        <v>8.8338357243893158E-3</v>
      </c>
      <c r="BO74" s="6">
        <v>5.9232869321418609E-3</v>
      </c>
      <c r="BP74" s="6">
        <v>3.2197092086392776E-3</v>
      </c>
      <c r="BQ74" s="6">
        <v>2.9306067913005664E-3</v>
      </c>
      <c r="BR74" s="6">
        <v>1.2334369447905178E-2</v>
      </c>
      <c r="BS74" s="6">
        <v>1.0059869348556301</v>
      </c>
      <c r="BT74" s="6">
        <v>1.3393694018065977E-2</v>
      </c>
      <c r="BU74" s="6">
        <v>6.8207838648631034E-3</v>
      </c>
      <c r="BV74" s="6">
        <v>9.3485333695766063E-3</v>
      </c>
      <c r="BW74" s="6">
        <v>7.3294371528895173E-3</v>
      </c>
      <c r="BX74" s="6">
        <v>1.0659494920971707E-2</v>
      </c>
      <c r="BY74" s="6">
        <v>1.3707016119875346E-2</v>
      </c>
      <c r="BZ74" s="6">
        <v>1.8561984195435168E-2</v>
      </c>
      <c r="CA74" s="6">
        <v>1.5250849867816864E-2</v>
      </c>
      <c r="CB74" s="6">
        <v>6.3594048635813192E-3</v>
      </c>
      <c r="CC74" s="6">
        <v>3.0884272688120159E-2</v>
      </c>
      <c r="CD74" s="6">
        <v>7.9136305821196056E-3</v>
      </c>
      <c r="CE74" s="6">
        <v>1.3940695827319808E-2</v>
      </c>
      <c r="CF74" s="6">
        <v>1.5042968283196036E-2</v>
      </c>
      <c r="CG74" s="6">
        <v>1.1142402555137917E-2</v>
      </c>
      <c r="CH74" s="6">
        <v>4.9339723755032046E-2</v>
      </c>
      <c r="CI74" s="6">
        <v>2.9485623795996327E-2</v>
      </c>
      <c r="CJ74" s="6">
        <v>2.9905439999999999</v>
      </c>
      <c r="CK74" s="6">
        <v>1.4302809999999999</v>
      </c>
    </row>
    <row r="75" spans="2:89">
      <c r="B75" s="2" t="s">
        <v>70</v>
      </c>
      <c r="C75" s="1" t="s">
        <v>249</v>
      </c>
      <c r="D75" s="6">
        <v>1.9927471747581662E-2</v>
      </c>
      <c r="E75" s="6">
        <v>2.1562572137220327E-2</v>
      </c>
      <c r="F75" s="6">
        <v>2.5938783664619672E-2</v>
      </c>
      <c r="G75" s="6">
        <v>3.3464660736303782E-2</v>
      </c>
      <c r="H75" s="6">
        <v>1.9417135945868091E-2</v>
      </c>
      <c r="I75" s="6">
        <v>8.4657195668799645E-2</v>
      </c>
      <c r="J75" s="6">
        <v>0.42284674861552252</v>
      </c>
      <c r="K75" s="6">
        <v>0</v>
      </c>
      <c r="L75" s="6">
        <v>0</v>
      </c>
      <c r="M75" s="6">
        <v>2.1430723262717177E-2</v>
      </c>
      <c r="N75" s="6">
        <v>8.3517473702595935E-3</v>
      </c>
      <c r="O75" s="6">
        <v>2.2002825499637085E-2</v>
      </c>
      <c r="P75" s="6">
        <v>4.6452432807205773E-3</v>
      </c>
      <c r="Q75" s="6">
        <v>1.1565943528749244E-2</v>
      </c>
      <c r="R75" s="6">
        <v>1.1516223126578313E-2</v>
      </c>
      <c r="S75" s="6">
        <v>2.5464504956848849E-2</v>
      </c>
      <c r="T75" s="6">
        <v>1.4953503701424998E-2</v>
      </c>
      <c r="U75" s="6">
        <v>1.1878844505488234E-2</v>
      </c>
      <c r="V75" s="6">
        <v>1.0742102599957358E-2</v>
      </c>
      <c r="W75" s="6">
        <v>1.0786766048914568E-2</v>
      </c>
      <c r="X75" s="6">
        <v>1.8898792923192825E-2</v>
      </c>
      <c r="Y75" s="6">
        <v>1.3050610273746944E-2</v>
      </c>
      <c r="Z75" s="6">
        <v>8.3148740602523932E-3</v>
      </c>
      <c r="AA75" s="6">
        <v>8.9637208023972507E-3</v>
      </c>
      <c r="AB75" s="6">
        <v>9.5922260234633794E-3</v>
      </c>
      <c r="AC75" s="6">
        <v>1.0371464643901826E-2</v>
      </c>
      <c r="AD75" s="6">
        <v>2.6632293458985303E-3</v>
      </c>
      <c r="AE75" s="6">
        <v>4.3119921922035009E-2</v>
      </c>
      <c r="AF75" s="6">
        <v>8.7982902517234098E-3</v>
      </c>
      <c r="AG75" s="6">
        <v>1.2746641587948094E-2</v>
      </c>
      <c r="AH75" s="6">
        <v>2.7274638735157258E-2</v>
      </c>
      <c r="AI75" s="6">
        <v>3.1667608233380412E-2</v>
      </c>
      <c r="AJ75" s="6">
        <v>0.10821401680284935</v>
      </c>
      <c r="AK75" s="6">
        <v>1.8231618177358615E-2</v>
      </c>
      <c r="AL75" s="6">
        <v>3.9926923029307226E-2</v>
      </c>
      <c r="AM75" s="6">
        <v>1.6438040530958146E-2</v>
      </c>
      <c r="AN75" s="6">
        <v>1.1473394530131331E-2</v>
      </c>
      <c r="AO75" s="6">
        <v>1.2845166511108067E-2</v>
      </c>
      <c r="AP75" s="6">
        <v>1.5466693887340111E-2</v>
      </c>
      <c r="AQ75" s="6">
        <v>1.3490744725527389E-2</v>
      </c>
      <c r="AR75" s="6">
        <v>2.150939374837749E-2</v>
      </c>
      <c r="AS75" s="6">
        <v>1.7205608270192324E-2</v>
      </c>
      <c r="AT75" s="6">
        <v>1.2872224331148189E-2</v>
      </c>
      <c r="AU75" s="6">
        <v>1.1880812098009858E-2</v>
      </c>
      <c r="AV75" s="6">
        <v>9.1893740857756697E-3</v>
      </c>
      <c r="AW75" s="6">
        <v>9.8700506087845558E-3</v>
      </c>
      <c r="AX75" s="6">
        <v>1.2121323796107265E-2</v>
      </c>
      <c r="AY75" s="6">
        <v>1.343056451319426E-2</v>
      </c>
      <c r="AZ75" s="6">
        <v>1.1295883159265078E-2</v>
      </c>
      <c r="BA75" s="6">
        <v>1.0687858616019985E-2</v>
      </c>
      <c r="BB75" s="6">
        <v>1.1581969738917154E-2</v>
      </c>
      <c r="BC75" s="6">
        <v>1.0840261831484916E-2</v>
      </c>
      <c r="BD75" s="6">
        <v>5.4454129490755249E-3</v>
      </c>
      <c r="BE75" s="6">
        <v>9.8521563887114388E-3</v>
      </c>
      <c r="BF75" s="6">
        <v>1.8915652475527317E-2</v>
      </c>
      <c r="BG75" s="6">
        <v>4.7427078205912798E-2</v>
      </c>
      <c r="BH75" s="6">
        <v>7.2332100950543224E-2</v>
      </c>
      <c r="BI75" s="6">
        <v>5.4936010002128333E-2</v>
      </c>
      <c r="BJ75" s="6">
        <v>1.2832687952345304E-2</v>
      </c>
      <c r="BK75" s="6">
        <v>1.0100581969717925E-2</v>
      </c>
      <c r="BL75" s="6">
        <v>1.3291505896330514E-2</v>
      </c>
      <c r="BM75" s="6">
        <v>4.9365842000172612E-2</v>
      </c>
      <c r="BN75" s="6">
        <v>5.0396065046658292E-2</v>
      </c>
      <c r="BO75" s="6">
        <v>4.4428419958801625E-3</v>
      </c>
      <c r="BP75" s="6">
        <v>1.3128452649581415E-2</v>
      </c>
      <c r="BQ75" s="6">
        <v>6.1916563729238492E-3</v>
      </c>
      <c r="BR75" s="6">
        <v>1.3498967365997906E-2</v>
      </c>
      <c r="BS75" s="6">
        <v>6.0763959130050284E-3</v>
      </c>
      <c r="BT75" s="6">
        <v>1.0164920474812533</v>
      </c>
      <c r="BU75" s="6">
        <v>7.2470833455324435E-3</v>
      </c>
      <c r="BV75" s="6">
        <v>8.1319001671088745E-3</v>
      </c>
      <c r="BW75" s="6">
        <v>8.8242539877720332E-3</v>
      </c>
      <c r="BX75" s="6">
        <v>1.0816690509634314E-2</v>
      </c>
      <c r="BY75" s="6">
        <v>8.9911395072960563E-3</v>
      </c>
      <c r="BZ75" s="6">
        <v>1.5951818608793949E-2</v>
      </c>
      <c r="CA75" s="6">
        <v>1.9924840371933827E-2</v>
      </c>
      <c r="CB75" s="6">
        <v>1.2071918961358502E-2</v>
      </c>
      <c r="CC75" s="6">
        <v>2.2360587662218639E-2</v>
      </c>
      <c r="CD75" s="6">
        <v>1.2964523292636657E-2</v>
      </c>
      <c r="CE75" s="6">
        <v>1.2411311251890886E-2</v>
      </c>
      <c r="CF75" s="6">
        <v>1.5103063246888726E-2</v>
      </c>
      <c r="CG75" s="6">
        <v>1.916688465188213E-2</v>
      </c>
      <c r="CH75" s="6">
        <v>1.9914034284620602E-2</v>
      </c>
      <c r="CI75" s="6">
        <v>1.7837310349826805E-2</v>
      </c>
      <c r="CJ75" s="6">
        <v>2.98163</v>
      </c>
      <c r="CK75" s="6">
        <v>1.426018</v>
      </c>
    </row>
    <row r="76" spans="2:89">
      <c r="B76" s="2" t="s">
        <v>71</v>
      </c>
      <c r="C76" s="1" t="s">
        <v>250</v>
      </c>
      <c r="D76" s="6">
        <v>1.582471986078954E-3</v>
      </c>
      <c r="E76" s="6">
        <v>5.8138936517464134E-3</v>
      </c>
      <c r="F76" s="6">
        <v>2.6499122125329278E-3</v>
      </c>
      <c r="G76" s="6">
        <v>1.9899992731807954E-3</v>
      </c>
      <c r="H76" s="6">
        <v>1.935879289486587E-3</v>
      </c>
      <c r="I76" s="6">
        <v>2.2158924678231402E-3</v>
      </c>
      <c r="J76" s="6">
        <v>6.9041380896925839E-3</v>
      </c>
      <c r="K76" s="6">
        <v>0</v>
      </c>
      <c r="L76" s="6">
        <v>0</v>
      </c>
      <c r="M76" s="6">
        <v>3.2394640298775922E-3</v>
      </c>
      <c r="N76" s="6">
        <v>1.8098063123514747E-3</v>
      </c>
      <c r="O76" s="6">
        <v>8.2403169947884245E-3</v>
      </c>
      <c r="P76" s="6">
        <v>8.0085862351771554E-4</v>
      </c>
      <c r="Q76" s="6">
        <v>4.2354852642439347E-3</v>
      </c>
      <c r="R76" s="6">
        <v>2.3675893122598935E-3</v>
      </c>
      <c r="S76" s="6">
        <v>1.4920525526201765E-2</v>
      </c>
      <c r="T76" s="6">
        <v>5.5773636824768894E-3</v>
      </c>
      <c r="U76" s="6">
        <v>7.4769509536518801E-3</v>
      </c>
      <c r="V76" s="6">
        <v>5.9187654502380997E-3</v>
      </c>
      <c r="W76" s="6">
        <v>2.4975196142517863E-3</v>
      </c>
      <c r="X76" s="6">
        <v>5.0725114053863938E-3</v>
      </c>
      <c r="Y76" s="6">
        <v>4.0788214426951876E-3</v>
      </c>
      <c r="Z76" s="6">
        <v>5.592681839770572E-3</v>
      </c>
      <c r="AA76" s="6">
        <v>8.9488891986688815E-3</v>
      </c>
      <c r="AB76" s="6">
        <v>1.4286874890979292E-2</v>
      </c>
      <c r="AC76" s="6">
        <v>2.9192346001511195E-3</v>
      </c>
      <c r="AD76" s="6">
        <v>3.5506930868919365E-3</v>
      </c>
      <c r="AE76" s="6">
        <v>5.3911842883850609E-3</v>
      </c>
      <c r="AF76" s="6">
        <v>3.7378577873662172E-3</v>
      </c>
      <c r="AG76" s="6">
        <v>3.5068863460387405E-3</v>
      </c>
      <c r="AH76" s="6">
        <v>3.0924955514733867E-3</v>
      </c>
      <c r="AI76" s="6">
        <v>5.8428363431790985E-3</v>
      </c>
      <c r="AJ76" s="6">
        <v>1.1576408101729642E-2</v>
      </c>
      <c r="AK76" s="6">
        <v>3.3298291181922783E-3</v>
      </c>
      <c r="AL76" s="6">
        <v>6.1334622174298026E-3</v>
      </c>
      <c r="AM76" s="6">
        <v>1.9467374392160189E-2</v>
      </c>
      <c r="AN76" s="6">
        <v>1.1824595966179461E-2</v>
      </c>
      <c r="AO76" s="6">
        <v>1.6889792092402309E-2</v>
      </c>
      <c r="AP76" s="6">
        <v>1.3310792808337591E-2</v>
      </c>
      <c r="AQ76" s="6">
        <v>7.2697708054294055E-3</v>
      </c>
      <c r="AR76" s="6">
        <v>8.0192885645320421E-3</v>
      </c>
      <c r="AS76" s="6">
        <v>7.7400813076013084E-3</v>
      </c>
      <c r="AT76" s="6">
        <v>4.4190918041101153E-3</v>
      </c>
      <c r="AU76" s="6">
        <v>5.0391039421386896E-3</v>
      </c>
      <c r="AV76" s="6">
        <v>5.3164395036646005E-3</v>
      </c>
      <c r="AW76" s="6">
        <v>2.093654777770273E-3</v>
      </c>
      <c r="AX76" s="6">
        <v>3.8599551508953999E-3</v>
      </c>
      <c r="AY76" s="6">
        <v>2.7958298953830738E-3</v>
      </c>
      <c r="AZ76" s="6">
        <v>4.1534968813023276E-3</v>
      </c>
      <c r="BA76" s="6">
        <v>3.6494163715840322E-3</v>
      </c>
      <c r="BB76" s="6">
        <v>4.3851921795858831E-3</v>
      </c>
      <c r="BC76" s="6">
        <v>5.1239580818291056E-3</v>
      </c>
      <c r="BD76" s="6">
        <v>2.1010923667286819E-3</v>
      </c>
      <c r="BE76" s="6">
        <v>1.5709354421955988E-3</v>
      </c>
      <c r="BF76" s="6">
        <v>3.6912552276881752E-3</v>
      </c>
      <c r="BG76" s="6">
        <v>5.1435625314409997E-3</v>
      </c>
      <c r="BH76" s="6">
        <v>5.0505203952358798E-3</v>
      </c>
      <c r="BI76" s="6">
        <v>5.3410494654454561E-3</v>
      </c>
      <c r="BJ76" s="6">
        <v>2.160706003425238E-3</v>
      </c>
      <c r="BK76" s="6">
        <v>1.6376886274201065E-2</v>
      </c>
      <c r="BL76" s="6">
        <v>1.4120228760558899E-3</v>
      </c>
      <c r="BM76" s="6">
        <v>1.4305376655009243E-3</v>
      </c>
      <c r="BN76" s="6">
        <v>1.3953532283360124E-3</v>
      </c>
      <c r="BO76" s="6">
        <v>6.2099876593065895E-4</v>
      </c>
      <c r="BP76" s="6">
        <v>5.4593929755568935E-4</v>
      </c>
      <c r="BQ76" s="6">
        <v>4.0765028005889579E-4</v>
      </c>
      <c r="BR76" s="6">
        <v>1.3970975599290527E-3</v>
      </c>
      <c r="BS76" s="6">
        <v>7.0190465962713805E-3</v>
      </c>
      <c r="BT76" s="6">
        <v>1.4710226011477427E-2</v>
      </c>
      <c r="BU76" s="6">
        <v>1.004724173261589</v>
      </c>
      <c r="BV76" s="6">
        <v>1.5247688760557708E-3</v>
      </c>
      <c r="BW76" s="6">
        <v>7.2287718105601352E-4</v>
      </c>
      <c r="BX76" s="6">
        <v>1.431919932083644E-3</v>
      </c>
      <c r="BY76" s="6">
        <v>9.6021343817819763E-4</v>
      </c>
      <c r="BZ76" s="6">
        <v>1.1066614677113795E-3</v>
      </c>
      <c r="CA76" s="6">
        <v>1.0338741387454179E-3</v>
      </c>
      <c r="CB76" s="6">
        <v>9.0245298248751895E-4</v>
      </c>
      <c r="CC76" s="6">
        <v>2.8878715734919663E-3</v>
      </c>
      <c r="CD76" s="6">
        <v>1.125595575914657E-3</v>
      </c>
      <c r="CE76" s="6">
        <v>1.8545253096966582E-3</v>
      </c>
      <c r="CF76" s="6">
        <v>1.8934166623542452E-3</v>
      </c>
      <c r="CG76" s="6">
        <v>1.1958720732426233E-3</v>
      </c>
      <c r="CH76" s="6">
        <v>6.2541233803576441E-3</v>
      </c>
      <c r="CI76" s="6">
        <v>4.941601189976161E-3</v>
      </c>
      <c r="CJ76" s="6">
        <v>1.3955299999999999</v>
      </c>
      <c r="CK76" s="6">
        <v>0.66743699999999995</v>
      </c>
    </row>
    <row r="77" spans="2:89">
      <c r="B77" s="2" t="s">
        <v>72</v>
      </c>
      <c r="C77" s="1" t="s">
        <v>153</v>
      </c>
      <c r="D77" s="6">
        <v>1.1733767647291171E-3</v>
      </c>
      <c r="E77" s="6">
        <v>1.7273606348967108E-3</v>
      </c>
      <c r="F77" s="6">
        <v>1.4644399243882349E-2</v>
      </c>
      <c r="G77" s="6">
        <v>1.5903014806001297E-3</v>
      </c>
      <c r="H77" s="6">
        <v>1.192614841985299E-3</v>
      </c>
      <c r="I77" s="6">
        <v>9.2778171552639413E-4</v>
      </c>
      <c r="J77" s="6">
        <v>2.2710562347262697E-3</v>
      </c>
      <c r="K77" s="6">
        <v>0</v>
      </c>
      <c r="L77" s="6">
        <v>0</v>
      </c>
      <c r="M77" s="6">
        <v>1.9772114770788187E-3</v>
      </c>
      <c r="N77" s="6">
        <v>1.0620031011505965E-3</v>
      </c>
      <c r="O77" s="6">
        <v>1.9994737835135768E-3</v>
      </c>
      <c r="P77" s="6">
        <v>5.1045267352168829E-4</v>
      </c>
      <c r="Q77" s="6">
        <v>3.0064510059590638E-3</v>
      </c>
      <c r="R77" s="6">
        <v>2.6343582533169944E-3</v>
      </c>
      <c r="S77" s="6">
        <v>1.7684097221981523E-3</v>
      </c>
      <c r="T77" s="6">
        <v>1.8011206730040676E-3</v>
      </c>
      <c r="U77" s="6">
        <v>1.3428159322955613E-3</v>
      </c>
      <c r="V77" s="6">
        <v>2.0149957684960315E-3</v>
      </c>
      <c r="W77" s="6">
        <v>5.5114171283365942E-3</v>
      </c>
      <c r="X77" s="6">
        <v>2.3108168862126829E-3</v>
      </c>
      <c r="Y77" s="6">
        <v>1.6496999689853374E-3</v>
      </c>
      <c r="Z77" s="6">
        <v>1.4746805664345836E-3</v>
      </c>
      <c r="AA77" s="6">
        <v>1.976551063370106E-3</v>
      </c>
      <c r="AB77" s="6">
        <v>1.359482663820064E-3</v>
      </c>
      <c r="AC77" s="6">
        <v>3.1675716134310847E-3</v>
      </c>
      <c r="AD77" s="6">
        <v>7.7363637107450832E-4</v>
      </c>
      <c r="AE77" s="6">
        <v>2.342718298549467E-3</v>
      </c>
      <c r="AF77" s="6">
        <v>1.5274139346164006E-3</v>
      </c>
      <c r="AG77" s="6">
        <v>2.0637889672654865E-3</v>
      </c>
      <c r="AH77" s="6">
        <v>2.0225061201368556E-3</v>
      </c>
      <c r="AI77" s="6">
        <v>1.2421201190719665E-3</v>
      </c>
      <c r="AJ77" s="6">
        <v>1.8148477111324527E-3</v>
      </c>
      <c r="AK77" s="6">
        <v>1.8628136808588908E-3</v>
      </c>
      <c r="AL77" s="6">
        <v>5.0722250037742453E-3</v>
      </c>
      <c r="AM77" s="6">
        <v>2.2140110414206786E-3</v>
      </c>
      <c r="AN77" s="6">
        <v>1.9482448599877425E-3</v>
      </c>
      <c r="AO77" s="6">
        <v>1.5578150909559404E-3</v>
      </c>
      <c r="AP77" s="6">
        <v>1.6387174601633174E-3</v>
      </c>
      <c r="AQ77" s="6">
        <v>1.7982842578658481E-3</v>
      </c>
      <c r="AR77" s="6">
        <v>4.7894277386091449E-3</v>
      </c>
      <c r="AS77" s="6">
        <v>1.7747183382380042E-3</v>
      </c>
      <c r="AT77" s="6">
        <v>3.3706673882604389E-3</v>
      </c>
      <c r="AU77" s="6">
        <v>2.232120090046536E-3</v>
      </c>
      <c r="AV77" s="6">
        <v>3.2816528323864067E-3</v>
      </c>
      <c r="AW77" s="6">
        <v>1.7532790757883211E-3</v>
      </c>
      <c r="AX77" s="6">
        <v>4.2134698970078188E-3</v>
      </c>
      <c r="AY77" s="6">
        <v>3.4352555959225764E-3</v>
      </c>
      <c r="AZ77" s="6">
        <v>3.3905162989523699E-3</v>
      </c>
      <c r="BA77" s="6">
        <v>3.5575644754342051E-3</v>
      </c>
      <c r="BB77" s="6">
        <v>2.5822775160673429E-3</v>
      </c>
      <c r="BC77" s="6">
        <v>1.5516164212390734E-3</v>
      </c>
      <c r="BD77" s="6">
        <v>1.4596055072919874E-3</v>
      </c>
      <c r="BE77" s="6">
        <v>9.2960559500659143E-4</v>
      </c>
      <c r="BF77" s="6">
        <v>1.5459041443044699E-3</v>
      </c>
      <c r="BG77" s="6">
        <v>1.9303522258992661E-3</v>
      </c>
      <c r="BH77" s="6">
        <v>2.0045479722941417E-3</v>
      </c>
      <c r="BI77" s="6">
        <v>1.7231035682412723E-3</v>
      </c>
      <c r="BJ77" s="6">
        <v>9.897224107012013E-4</v>
      </c>
      <c r="BK77" s="6">
        <v>9.9129091358497235E-4</v>
      </c>
      <c r="BL77" s="6">
        <v>9.847812862249514E-4</v>
      </c>
      <c r="BM77" s="6">
        <v>9.3564928363297885E-4</v>
      </c>
      <c r="BN77" s="6">
        <v>2.4344041324377143E-3</v>
      </c>
      <c r="BO77" s="6">
        <v>1.1495144417004912E-3</v>
      </c>
      <c r="BP77" s="6">
        <v>8.9968377686013945E-4</v>
      </c>
      <c r="BQ77" s="6">
        <v>2.3648114816997995E-4</v>
      </c>
      <c r="BR77" s="6">
        <v>1.5453964711947942E-3</v>
      </c>
      <c r="BS77" s="6">
        <v>9.1503223827958007E-4</v>
      </c>
      <c r="BT77" s="6">
        <v>2.2570230128190769E-3</v>
      </c>
      <c r="BU77" s="6">
        <v>9.6255174146675808E-4</v>
      </c>
      <c r="BV77" s="6">
        <v>1.0167865663506948</v>
      </c>
      <c r="BW77" s="6">
        <v>1.2806207416326612E-3</v>
      </c>
      <c r="BX77" s="6">
        <v>1.479271778203582E-3</v>
      </c>
      <c r="BY77" s="6">
        <v>4.1972618340392733E-3</v>
      </c>
      <c r="BZ77" s="6">
        <v>4.5950718716388662E-3</v>
      </c>
      <c r="CA77" s="6">
        <v>1.1000868839821198E-3</v>
      </c>
      <c r="CB77" s="6">
        <v>2.5568089616206987E-3</v>
      </c>
      <c r="CC77" s="6">
        <v>1.06195251236894E-2</v>
      </c>
      <c r="CD77" s="6">
        <v>1.6925850459291038E-3</v>
      </c>
      <c r="CE77" s="6">
        <v>2.9365007353538328E-3</v>
      </c>
      <c r="CF77" s="6">
        <v>4.7192419894235022E-3</v>
      </c>
      <c r="CG77" s="6">
        <v>1.3568717510922766E-3</v>
      </c>
      <c r="CH77" s="6">
        <v>2.1224023968727645E-3</v>
      </c>
      <c r="CI77" s="6">
        <v>4.6929135037536082E-3</v>
      </c>
      <c r="CJ77" s="6">
        <v>1.206936</v>
      </c>
      <c r="CK77" s="6">
        <v>0.57723899999999995</v>
      </c>
    </row>
    <row r="78" spans="2:89">
      <c r="B78" s="2" t="s">
        <v>73</v>
      </c>
      <c r="C78" s="1" t="s">
        <v>251</v>
      </c>
      <c r="D78" s="6">
        <v>1.3370321045423801E-3</v>
      </c>
      <c r="E78" s="6">
        <v>1.3761847807663704E-2</v>
      </c>
      <c r="F78" s="6">
        <v>2.8068525598347401E-3</v>
      </c>
      <c r="G78" s="6">
        <v>9.0949322460378949E-4</v>
      </c>
      <c r="H78" s="6">
        <v>7.2827366779956828E-3</v>
      </c>
      <c r="I78" s="6">
        <v>6.8601693497765813E-4</v>
      </c>
      <c r="J78" s="6">
        <v>1.338922633748007E-3</v>
      </c>
      <c r="K78" s="6">
        <v>0</v>
      </c>
      <c r="L78" s="6">
        <v>0</v>
      </c>
      <c r="M78" s="6">
        <v>1.1023716036541514E-2</v>
      </c>
      <c r="N78" s="6">
        <v>2.4227237374797373E-3</v>
      </c>
      <c r="O78" s="6">
        <v>1.7455146150823025E-2</v>
      </c>
      <c r="P78" s="6">
        <v>1.3842741429748232E-3</v>
      </c>
      <c r="Q78" s="6">
        <v>2.5295770937862252E-3</v>
      </c>
      <c r="R78" s="6">
        <v>2.1089020864724722E-3</v>
      </c>
      <c r="S78" s="6">
        <v>5.1756761512343017E-3</v>
      </c>
      <c r="T78" s="6">
        <v>2.6787779096478855E-3</v>
      </c>
      <c r="U78" s="6">
        <v>2.8243652177983572E-3</v>
      </c>
      <c r="V78" s="6">
        <v>3.3092051566560418E-3</v>
      </c>
      <c r="W78" s="6">
        <v>1.994900709663855E-3</v>
      </c>
      <c r="X78" s="6">
        <v>2.1737290064012425E-3</v>
      </c>
      <c r="Y78" s="6">
        <v>1.2228370683730978E-3</v>
      </c>
      <c r="Z78" s="6">
        <v>1.9777653783087114E-3</v>
      </c>
      <c r="AA78" s="6">
        <v>2.5092332670707458E-3</v>
      </c>
      <c r="AB78" s="6">
        <v>5.4024155828985565E-3</v>
      </c>
      <c r="AC78" s="6">
        <v>1.7301031700848455E-3</v>
      </c>
      <c r="AD78" s="6">
        <v>1.7528535896153773E-3</v>
      </c>
      <c r="AE78" s="6">
        <v>2.32415359508543E-3</v>
      </c>
      <c r="AF78" s="6">
        <v>3.7706121922973135E-3</v>
      </c>
      <c r="AG78" s="6">
        <v>2.6680790915043378E-3</v>
      </c>
      <c r="AH78" s="6">
        <v>1.935821027027109E-3</v>
      </c>
      <c r="AI78" s="6">
        <v>2.3775261803464474E-3</v>
      </c>
      <c r="AJ78" s="6">
        <v>1.6204470805725624E-3</v>
      </c>
      <c r="AK78" s="6">
        <v>9.173730692538974E-4</v>
      </c>
      <c r="AL78" s="6">
        <v>1.6212808188775019E-3</v>
      </c>
      <c r="AM78" s="6">
        <v>1.6049009520556204E-3</v>
      </c>
      <c r="AN78" s="6">
        <v>1.2879230190878934E-3</v>
      </c>
      <c r="AO78" s="6">
        <v>2.1095023454664463E-3</v>
      </c>
      <c r="AP78" s="6">
        <v>1.2635987817270862E-3</v>
      </c>
      <c r="AQ78" s="6">
        <v>1.4787179248947934E-3</v>
      </c>
      <c r="AR78" s="6">
        <v>1.8411773424120306E-3</v>
      </c>
      <c r="AS78" s="6">
        <v>1.6912173768808398E-3</v>
      </c>
      <c r="AT78" s="6">
        <v>1.4434976427321132E-3</v>
      </c>
      <c r="AU78" s="6">
        <v>1.4867215262456468E-3</v>
      </c>
      <c r="AV78" s="6">
        <v>9.7164062641747319E-4</v>
      </c>
      <c r="AW78" s="6">
        <v>7.5886692057282063E-4</v>
      </c>
      <c r="AX78" s="6">
        <v>2.1131025396553941E-3</v>
      </c>
      <c r="AY78" s="6">
        <v>2.1269268382807876E-3</v>
      </c>
      <c r="AZ78" s="6">
        <v>1.8167202100058944E-3</v>
      </c>
      <c r="BA78" s="6">
        <v>1.7139834259931887E-3</v>
      </c>
      <c r="BB78" s="6">
        <v>2.4157769249071731E-3</v>
      </c>
      <c r="BC78" s="6">
        <v>1.7179381943783359E-3</v>
      </c>
      <c r="BD78" s="6">
        <v>8.1918801268390665E-4</v>
      </c>
      <c r="BE78" s="6">
        <v>5.1052896976727647E-4</v>
      </c>
      <c r="BF78" s="6">
        <v>2.1991912250492857E-3</v>
      </c>
      <c r="BG78" s="6">
        <v>1.9370020004520726E-3</v>
      </c>
      <c r="BH78" s="6">
        <v>1.8714946377211686E-3</v>
      </c>
      <c r="BI78" s="6">
        <v>1.3576349204958286E-3</v>
      </c>
      <c r="BJ78" s="6">
        <v>7.5427738479142065E-4</v>
      </c>
      <c r="BK78" s="6">
        <v>3.1614027445030454E-3</v>
      </c>
      <c r="BL78" s="6">
        <v>7.5920539966200758E-4</v>
      </c>
      <c r="BM78" s="6">
        <v>4.4125405109360046E-4</v>
      </c>
      <c r="BN78" s="6">
        <v>4.767033355050932E-4</v>
      </c>
      <c r="BO78" s="6">
        <v>3.1166740028647417E-4</v>
      </c>
      <c r="BP78" s="6">
        <v>2.2819254557376504E-4</v>
      </c>
      <c r="BQ78" s="6">
        <v>1.6305394204216834E-4</v>
      </c>
      <c r="BR78" s="6">
        <v>6.3401972646433648E-4</v>
      </c>
      <c r="BS78" s="6">
        <v>4.4960996144682315E-4</v>
      </c>
      <c r="BT78" s="6">
        <v>2.3511287277696918E-3</v>
      </c>
      <c r="BU78" s="6">
        <v>6.7405138102844821E-4</v>
      </c>
      <c r="BV78" s="6">
        <v>1.2139045723624697E-3</v>
      </c>
      <c r="BW78" s="6">
        <v>1.0004997883271165</v>
      </c>
      <c r="BX78" s="6">
        <v>8.1310858525318196E-4</v>
      </c>
      <c r="BY78" s="6">
        <v>3.3819875970889172E-4</v>
      </c>
      <c r="BZ78" s="6">
        <v>6.3408871826703601E-4</v>
      </c>
      <c r="CA78" s="6">
        <v>3.9903526271927163E-4</v>
      </c>
      <c r="CB78" s="6">
        <v>4.316971331246054E-4</v>
      </c>
      <c r="CC78" s="6">
        <v>1.6009480670485742E-3</v>
      </c>
      <c r="CD78" s="6">
        <v>1.1685844889712126E-3</v>
      </c>
      <c r="CE78" s="6">
        <v>6.8254821671115255E-4</v>
      </c>
      <c r="CF78" s="6">
        <v>1.281374171018645E-3</v>
      </c>
      <c r="CG78" s="6">
        <v>1.8875019777953124E-3</v>
      </c>
      <c r="CH78" s="6">
        <v>6.9393411264089449E-3</v>
      </c>
      <c r="CI78" s="6">
        <v>2.9866164577273045E-3</v>
      </c>
      <c r="CJ78" s="6">
        <v>1.1828529999999999</v>
      </c>
      <c r="CK78" s="6">
        <v>0.56572100000000003</v>
      </c>
    </row>
    <row r="79" spans="2:89">
      <c r="B79" s="2" t="s">
        <v>74</v>
      </c>
      <c r="C79" s="1" t="s">
        <v>252</v>
      </c>
      <c r="D79" s="6">
        <v>3.5434248406312047E-3</v>
      </c>
      <c r="E79" s="6">
        <v>6.026472373785256E-3</v>
      </c>
      <c r="F79" s="6">
        <v>8.7194095749654268E-3</v>
      </c>
      <c r="G79" s="6">
        <v>5.8397459245833902E-3</v>
      </c>
      <c r="H79" s="6">
        <v>4.1881344381854424E-3</v>
      </c>
      <c r="I79" s="6">
        <v>9.4599336250824687E-3</v>
      </c>
      <c r="J79" s="6">
        <v>4.1300612298520854E-2</v>
      </c>
      <c r="K79" s="6">
        <v>0</v>
      </c>
      <c r="L79" s="6">
        <v>0</v>
      </c>
      <c r="M79" s="6">
        <v>6.6581293245751294E-3</v>
      </c>
      <c r="N79" s="6">
        <v>3.3129862428671591E-3</v>
      </c>
      <c r="O79" s="6">
        <v>7.1963058571729551E-3</v>
      </c>
      <c r="P79" s="6">
        <v>1.6915160496077323E-3</v>
      </c>
      <c r="Q79" s="6">
        <v>6.1271611734970179E-3</v>
      </c>
      <c r="R79" s="6">
        <v>5.8926432190037226E-3</v>
      </c>
      <c r="S79" s="6">
        <v>6.0120730191539126E-3</v>
      </c>
      <c r="T79" s="6">
        <v>6.4348973786578154E-3</v>
      </c>
      <c r="U79" s="6">
        <v>8.2314805703138458E-3</v>
      </c>
      <c r="V79" s="6">
        <v>7.8188224412057937E-3</v>
      </c>
      <c r="W79" s="6">
        <v>5.514466944782654E-3</v>
      </c>
      <c r="X79" s="6">
        <v>1.5294121198749601E-2</v>
      </c>
      <c r="Y79" s="6">
        <v>5.8318342611833815E-3</v>
      </c>
      <c r="Z79" s="6">
        <v>5.2826178842811525E-3</v>
      </c>
      <c r="AA79" s="6">
        <v>6.4115208566988052E-3</v>
      </c>
      <c r="AB79" s="6">
        <v>6.2365464259904633E-3</v>
      </c>
      <c r="AC79" s="6">
        <v>5.7305698674419972E-3</v>
      </c>
      <c r="AD79" s="6">
        <v>1.4129580891498168E-3</v>
      </c>
      <c r="AE79" s="6">
        <v>8.2064330084118588E-3</v>
      </c>
      <c r="AF79" s="6">
        <v>7.2540087826358027E-3</v>
      </c>
      <c r="AG79" s="6">
        <v>1.0204993316065744E-2</v>
      </c>
      <c r="AH79" s="6">
        <v>8.2688910450946767E-3</v>
      </c>
      <c r="AI79" s="6">
        <v>1.617447294466122E-2</v>
      </c>
      <c r="AJ79" s="6">
        <v>1.58912337780946E-2</v>
      </c>
      <c r="AK79" s="6">
        <v>6.2905724499390803E-3</v>
      </c>
      <c r="AL79" s="6">
        <v>9.3948642450157847E-3</v>
      </c>
      <c r="AM79" s="6">
        <v>4.5646619434111385E-3</v>
      </c>
      <c r="AN79" s="6">
        <v>3.9718106747209303E-3</v>
      </c>
      <c r="AO79" s="6">
        <v>4.5156156173830463E-3</v>
      </c>
      <c r="AP79" s="6">
        <v>6.9546330677569155E-3</v>
      </c>
      <c r="AQ79" s="6">
        <v>7.4872476692808563E-3</v>
      </c>
      <c r="AR79" s="6">
        <v>8.5288218831192347E-3</v>
      </c>
      <c r="AS79" s="6">
        <v>6.6726097512848186E-3</v>
      </c>
      <c r="AT79" s="6">
        <v>7.1446112162334595E-3</v>
      </c>
      <c r="AU79" s="6">
        <v>6.7431883715739719E-3</v>
      </c>
      <c r="AV79" s="6">
        <v>4.7719888387205119E-3</v>
      </c>
      <c r="AW79" s="6">
        <v>4.5600365957638792E-3</v>
      </c>
      <c r="AX79" s="6">
        <v>1.0004187899438544E-2</v>
      </c>
      <c r="AY79" s="6">
        <v>9.2645745215121731E-3</v>
      </c>
      <c r="AZ79" s="6">
        <v>7.7347000641134339E-3</v>
      </c>
      <c r="BA79" s="6">
        <v>1.8284778048942411E-2</v>
      </c>
      <c r="BB79" s="6">
        <v>1.3817029172161998E-2</v>
      </c>
      <c r="BC79" s="6">
        <v>4.1718882910539365E-3</v>
      </c>
      <c r="BD79" s="6">
        <v>2.4806972619414746E-3</v>
      </c>
      <c r="BE79" s="6">
        <v>1.0717033982025906E-2</v>
      </c>
      <c r="BF79" s="6">
        <v>2.2447273608792551E-2</v>
      </c>
      <c r="BG79" s="6">
        <v>7.9482028368861087E-3</v>
      </c>
      <c r="BH79" s="6">
        <v>1.0337368885701945E-2</v>
      </c>
      <c r="BI79" s="6">
        <v>8.5068831806065139E-3</v>
      </c>
      <c r="BJ79" s="6">
        <v>2.2055762881305519E-3</v>
      </c>
      <c r="BK79" s="6">
        <v>2.8556512079489019E-3</v>
      </c>
      <c r="BL79" s="6">
        <v>2.5459127333410862E-3</v>
      </c>
      <c r="BM79" s="6">
        <v>5.5381143638462381E-3</v>
      </c>
      <c r="BN79" s="6">
        <v>9.2937950583668986E-3</v>
      </c>
      <c r="BO79" s="6">
        <v>1.4565704545709288E-3</v>
      </c>
      <c r="BP79" s="6">
        <v>1.8423219463529147E-3</v>
      </c>
      <c r="BQ79" s="6">
        <v>9.0710004569881722E-4</v>
      </c>
      <c r="BR79" s="6">
        <v>5.1031886605730645E-2</v>
      </c>
      <c r="BS79" s="6">
        <v>2.7930235404977081E-2</v>
      </c>
      <c r="BT79" s="6">
        <v>9.6313583803950054E-2</v>
      </c>
      <c r="BU79" s="6">
        <v>3.5375048771890689E-2</v>
      </c>
      <c r="BV79" s="6">
        <v>0.27152684728047582</v>
      </c>
      <c r="BW79" s="6">
        <v>5.7764480122983915E-3</v>
      </c>
      <c r="BX79" s="6">
        <v>1.0024746562458016</v>
      </c>
      <c r="BY79" s="6">
        <v>2.8734686900418571E-3</v>
      </c>
      <c r="BZ79" s="6">
        <v>4.2712424922393012E-3</v>
      </c>
      <c r="CA79" s="6">
        <v>3.5256328376752533E-3</v>
      </c>
      <c r="CB79" s="6">
        <v>2.6578121107125284E-3</v>
      </c>
      <c r="CC79" s="6">
        <v>8.9991044946490812E-3</v>
      </c>
      <c r="CD79" s="6">
        <v>2.8431084907091513E-3</v>
      </c>
      <c r="CE79" s="6">
        <v>3.3742156269624692E-3</v>
      </c>
      <c r="CF79" s="6">
        <v>5.3404203820760351E-3</v>
      </c>
      <c r="CG79" s="6">
        <v>5.7885371885588012E-3</v>
      </c>
      <c r="CH79" s="6">
        <v>1.0146131201332563E-2</v>
      </c>
      <c r="CI79" s="6">
        <v>8.2760167024678293E-3</v>
      </c>
      <c r="CJ79" s="6">
        <v>2.038653</v>
      </c>
      <c r="CK79" s="6">
        <v>0.97502200000000006</v>
      </c>
    </row>
    <row r="80" spans="2:89">
      <c r="B80" s="2" t="s">
        <v>75</v>
      </c>
      <c r="C80" s="1" t="s">
        <v>253</v>
      </c>
      <c r="D80" s="6">
        <v>4.7837153687084501E-3</v>
      </c>
      <c r="E80" s="6">
        <v>7.0299859996479121E-3</v>
      </c>
      <c r="F80" s="6">
        <v>8.3741834766670777E-3</v>
      </c>
      <c r="G80" s="6">
        <v>5.9742844927231876E-3</v>
      </c>
      <c r="H80" s="6">
        <v>6.6886494197062633E-3</v>
      </c>
      <c r="I80" s="6">
        <v>6.4725557019834762E-3</v>
      </c>
      <c r="J80" s="6">
        <v>1.2160322718196233E-2</v>
      </c>
      <c r="K80" s="6">
        <v>0</v>
      </c>
      <c r="L80" s="6">
        <v>0</v>
      </c>
      <c r="M80" s="6">
        <v>8.2466156789106487E-3</v>
      </c>
      <c r="N80" s="6">
        <v>6.73473716461645E-3</v>
      </c>
      <c r="O80" s="6">
        <v>8.7242555340319248E-3</v>
      </c>
      <c r="P80" s="6">
        <v>2.9586496381638701E-3</v>
      </c>
      <c r="Q80" s="6">
        <v>7.1623809787699959E-3</v>
      </c>
      <c r="R80" s="6">
        <v>8.4347065307391247E-3</v>
      </c>
      <c r="S80" s="6">
        <v>8.4638493060631842E-3</v>
      </c>
      <c r="T80" s="6">
        <v>1.0677964223580975E-2</v>
      </c>
      <c r="U80" s="6">
        <v>5.6081482727448114E-3</v>
      </c>
      <c r="V80" s="6">
        <v>7.0729382059608959E-3</v>
      </c>
      <c r="W80" s="6">
        <v>9.1852187697462305E-3</v>
      </c>
      <c r="X80" s="6">
        <v>1.4724021666447306E-2</v>
      </c>
      <c r="Y80" s="6">
        <v>8.9485184323049999E-3</v>
      </c>
      <c r="Z80" s="6">
        <v>5.9473079577997126E-3</v>
      </c>
      <c r="AA80" s="6">
        <v>9.1847494806116189E-3</v>
      </c>
      <c r="AB80" s="6">
        <v>6.4363217518567852E-3</v>
      </c>
      <c r="AC80" s="6">
        <v>2.1151542729226515E-2</v>
      </c>
      <c r="AD80" s="6">
        <v>5.7205319624493425E-3</v>
      </c>
      <c r="AE80" s="6">
        <v>8.4888184477983283E-3</v>
      </c>
      <c r="AF80" s="6">
        <v>1.0355023698584714E-2</v>
      </c>
      <c r="AG80" s="6">
        <v>1.2373137374640891E-2</v>
      </c>
      <c r="AH80" s="6">
        <v>4.5130280098419739E-2</v>
      </c>
      <c r="AI80" s="6">
        <v>9.9449263176898412E-3</v>
      </c>
      <c r="AJ80" s="6">
        <v>1.2619027143904196E-2</v>
      </c>
      <c r="AK80" s="6">
        <v>5.2123582124698172E-3</v>
      </c>
      <c r="AL80" s="6">
        <v>9.0386524639554568E-3</v>
      </c>
      <c r="AM80" s="6">
        <v>5.9988497129608593E-3</v>
      </c>
      <c r="AN80" s="6">
        <v>4.3757484139954885E-3</v>
      </c>
      <c r="AO80" s="6">
        <v>5.8315307571670848E-3</v>
      </c>
      <c r="AP80" s="6">
        <v>7.2902991619971892E-3</v>
      </c>
      <c r="AQ80" s="6">
        <v>1.1543118043952675E-2</v>
      </c>
      <c r="AR80" s="6">
        <v>1.2942833412295705E-2</v>
      </c>
      <c r="AS80" s="6">
        <v>8.2746139253179699E-3</v>
      </c>
      <c r="AT80" s="6">
        <v>1.1645228869519174E-2</v>
      </c>
      <c r="AU80" s="6">
        <v>1.0764238222737633E-2</v>
      </c>
      <c r="AV80" s="6">
        <v>8.8970748237050257E-3</v>
      </c>
      <c r="AW80" s="6">
        <v>1.0244729663725164E-2</v>
      </c>
      <c r="AX80" s="6">
        <v>1.3250899429534483E-2</v>
      </c>
      <c r="AY80" s="6">
        <v>1.3566720333698991E-2</v>
      </c>
      <c r="AZ80" s="6">
        <v>1.2981848619890751E-2</v>
      </c>
      <c r="BA80" s="6">
        <v>1.0672516466296019E-2</v>
      </c>
      <c r="BB80" s="6">
        <v>1.0031594282393478E-2</v>
      </c>
      <c r="BC80" s="6">
        <v>9.7647488141661028E-3</v>
      </c>
      <c r="BD80" s="6">
        <v>4.7887539212220585E-3</v>
      </c>
      <c r="BE80" s="6">
        <v>1.0632344718176034E-2</v>
      </c>
      <c r="BF80" s="6">
        <v>9.8194515030866555E-3</v>
      </c>
      <c r="BG80" s="6">
        <v>1.0024624624156368E-2</v>
      </c>
      <c r="BH80" s="6">
        <v>1.4126297126094497E-2</v>
      </c>
      <c r="BI80" s="6">
        <v>1.3410050856786883E-2</v>
      </c>
      <c r="BJ80" s="6">
        <v>5.8758927214678791E-3</v>
      </c>
      <c r="BK80" s="6">
        <v>9.0940935106971696E-3</v>
      </c>
      <c r="BL80" s="6">
        <v>9.6054896749699289E-3</v>
      </c>
      <c r="BM80" s="6">
        <v>8.8115088100656127E-3</v>
      </c>
      <c r="BN80" s="6">
        <v>1.8870857928767384E-2</v>
      </c>
      <c r="BO80" s="6">
        <v>2.3269334120676468E-2</v>
      </c>
      <c r="BP80" s="6">
        <v>5.6206457005707634E-3</v>
      </c>
      <c r="BQ80" s="6">
        <v>1.8207903895861959E-3</v>
      </c>
      <c r="BR80" s="6">
        <v>8.4879691523942254E-3</v>
      </c>
      <c r="BS80" s="6">
        <v>1.1336538483002546E-2</v>
      </c>
      <c r="BT80" s="6">
        <v>1.3714346596801544E-2</v>
      </c>
      <c r="BU80" s="6">
        <v>1.0419011986716504E-2</v>
      </c>
      <c r="BV80" s="6">
        <v>1.5246576531813926E-2</v>
      </c>
      <c r="BW80" s="6">
        <v>1.4236405386990348E-2</v>
      </c>
      <c r="BX80" s="6">
        <v>1.1839505928952063E-2</v>
      </c>
      <c r="BY80" s="6">
        <v>1.022516792054635</v>
      </c>
      <c r="BZ80" s="6">
        <v>6.575610379977008E-2</v>
      </c>
      <c r="CA80" s="6">
        <v>1.3295072351948503E-2</v>
      </c>
      <c r="CB80" s="6">
        <v>7.3410119271076638E-3</v>
      </c>
      <c r="CC80" s="6">
        <v>4.8199631622717863E-2</v>
      </c>
      <c r="CD80" s="6">
        <v>9.1849840018567892E-3</v>
      </c>
      <c r="CE80" s="6">
        <v>2.8786151782560915E-2</v>
      </c>
      <c r="CF80" s="6">
        <v>1.9788647433079856E-2</v>
      </c>
      <c r="CG80" s="6">
        <v>8.7560641676677365E-3</v>
      </c>
      <c r="CH80" s="6">
        <v>1.1399701861200567E-2</v>
      </c>
      <c r="CI80" s="6">
        <v>3.7382545751601173E-2</v>
      </c>
      <c r="CJ80" s="6">
        <v>1.9915620000000001</v>
      </c>
      <c r="CK80" s="6">
        <v>0.95250000000000001</v>
      </c>
    </row>
    <row r="81" spans="2:89">
      <c r="B81" s="2" t="s">
        <v>76</v>
      </c>
      <c r="C81" s="1" t="s">
        <v>254</v>
      </c>
      <c r="D81" s="6">
        <v>1.11201351583217E-3</v>
      </c>
      <c r="E81" s="6">
        <v>1.6730772107327778E-3</v>
      </c>
      <c r="F81" s="6">
        <v>1.7070400163920188E-3</v>
      </c>
      <c r="G81" s="6">
        <v>8.6033337441042727E-4</v>
      </c>
      <c r="H81" s="6">
        <v>9.3473484057566972E-4</v>
      </c>
      <c r="I81" s="6">
        <v>2.6982554217439571E-3</v>
      </c>
      <c r="J81" s="6">
        <v>5.1229706832905692E-3</v>
      </c>
      <c r="K81" s="6">
        <v>0</v>
      </c>
      <c r="L81" s="6">
        <v>0</v>
      </c>
      <c r="M81" s="6">
        <v>2.1366749302869537E-3</v>
      </c>
      <c r="N81" s="6">
        <v>1.5571982079691849E-3</v>
      </c>
      <c r="O81" s="6">
        <v>2.0248589534284512E-3</v>
      </c>
      <c r="P81" s="6">
        <v>8.5355094852183281E-4</v>
      </c>
      <c r="Q81" s="6">
        <v>1.1650577198854548E-3</v>
      </c>
      <c r="R81" s="6">
        <v>1.2842167601800748E-3</v>
      </c>
      <c r="S81" s="6">
        <v>1.2505289921806838E-3</v>
      </c>
      <c r="T81" s="6">
        <v>1.7336814797237511E-3</v>
      </c>
      <c r="U81" s="6">
        <v>1.0363547127726779E-3</v>
      </c>
      <c r="V81" s="6">
        <v>1.4004562721705255E-3</v>
      </c>
      <c r="W81" s="6">
        <v>1.724634861562732E-3</v>
      </c>
      <c r="X81" s="6">
        <v>2.7589950166695349E-3</v>
      </c>
      <c r="Y81" s="6">
        <v>2.1337229327763195E-3</v>
      </c>
      <c r="Z81" s="6">
        <v>1.3715226846130772E-3</v>
      </c>
      <c r="AA81" s="6">
        <v>1.6731063657081809E-3</v>
      </c>
      <c r="AB81" s="6">
        <v>1.3540169778545113E-3</v>
      </c>
      <c r="AC81" s="6">
        <v>3.0948676464116307E-3</v>
      </c>
      <c r="AD81" s="6">
        <v>4.9222140871253456E-4</v>
      </c>
      <c r="AE81" s="6">
        <v>1.4590396006696831E-3</v>
      </c>
      <c r="AF81" s="6">
        <v>2.0181022468199633E-3</v>
      </c>
      <c r="AG81" s="6">
        <v>2.5193678424812686E-3</v>
      </c>
      <c r="AH81" s="6">
        <v>2.9332567784613058E-3</v>
      </c>
      <c r="AI81" s="6">
        <v>2.923870112830333E-3</v>
      </c>
      <c r="AJ81" s="6">
        <v>2.7761320348450246E-3</v>
      </c>
      <c r="AK81" s="6">
        <v>1.1843745749719535E-3</v>
      </c>
      <c r="AL81" s="6">
        <v>2.0467970872446685E-3</v>
      </c>
      <c r="AM81" s="6">
        <v>1.8818259692086872E-3</v>
      </c>
      <c r="AN81" s="6">
        <v>1.2007450861730949E-3</v>
      </c>
      <c r="AO81" s="6">
        <v>1.4535813207849748E-3</v>
      </c>
      <c r="AP81" s="6">
        <v>1.8089978957763493E-3</v>
      </c>
      <c r="AQ81" s="6">
        <v>2.101456359285186E-3</v>
      </c>
      <c r="AR81" s="6">
        <v>2.7941678298383605E-3</v>
      </c>
      <c r="AS81" s="6">
        <v>1.7811455812908831E-3</v>
      </c>
      <c r="AT81" s="6">
        <v>4.1384849821593092E-3</v>
      </c>
      <c r="AU81" s="6">
        <v>2.0514616124268021E-3</v>
      </c>
      <c r="AV81" s="6">
        <v>1.4844051939303887E-3</v>
      </c>
      <c r="AW81" s="6">
        <v>3.2680963770946965E-3</v>
      </c>
      <c r="AX81" s="6">
        <v>3.5076549418622989E-3</v>
      </c>
      <c r="AY81" s="6">
        <v>3.8889934587437755E-3</v>
      </c>
      <c r="AZ81" s="6">
        <v>2.4304274008724132E-3</v>
      </c>
      <c r="BA81" s="6">
        <v>4.1022219010422283E-3</v>
      </c>
      <c r="BB81" s="6">
        <v>2.6803297990774062E-3</v>
      </c>
      <c r="BC81" s="6">
        <v>1.5376692257833811E-3</v>
      </c>
      <c r="BD81" s="6">
        <v>8.9834639626934195E-4</v>
      </c>
      <c r="BE81" s="6">
        <v>1.2482030830196699E-3</v>
      </c>
      <c r="BF81" s="6">
        <v>1.6610044135170906E-3</v>
      </c>
      <c r="BG81" s="6">
        <v>3.1541473372051318E-3</v>
      </c>
      <c r="BH81" s="6">
        <v>2.7641976245250956E-3</v>
      </c>
      <c r="BI81" s="6">
        <v>3.8427549455808071E-3</v>
      </c>
      <c r="BJ81" s="6">
        <v>1.8609700458242567E-3</v>
      </c>
      <c r="BK81" s="6">
        <v>2.6503876899494992E-3</v>
      </c>
      <c r="BL81" s="6">
        <v>2.4577886715373269E-3</v>
      </c>
      <c r="BM81" s="6">
        <v>1.0523645216449701E-3</v>
      </c>
      <c r="BN81" s="6">
        <v>2.6946372788847627E-3</v>
      </c>
      <c r="BO81" s="6">
        <v>2.6242833737618165E-3</v>
      </c>
      <c r="BP81" s="6">
        <v>1.7085994361537068E-3</v>
      </c>
      <c r="BQ81" s="6">
        <v>5.5748923094273216E-4</v>
      </c>
      <c r="BR81" s="6">
        <v>1.8502650948532236E-3</v>
      </c>
      <c r="BS81" s="6">
        <v>2.0653931469483563E-3</v>
      </c>
      <c r="BT81" s="6">
        <v>9.2931536130020052E-3</v>
      </c>
      <c r="BU81" s="6">
        <v>1.0502486595282213E-3</v>
      </c>
      <c r="BV81" s="6">
        <v>2.1780150339581672E-3</v>
      </c>
      <c r="BW81" s="6">
        <v>1.8754053354566225E-3</v>
      </c>
      <c r="BX81" s="6">
        <v>3.1169337112854976E-3</v>
      </c>
      <c r="BY81" s="6">
        <v>2.4879697368674768E-3</v>
      </c>
      <c r="BZ81" s="6">
        <v>1.0035027461760837</v>
      </c>
      <c r="CA81" s="6">
        <v>2.9101184576269604E-3</v>
      </c>
      <c r="CB81" s="6">
        <v>1.4455214202148093E-3</v>
      </c>
      <c r="CC81" s="6">
        <v>5.7405183507901782E-3</v>
      </c>
      <c r="CD81" s="6">
        <v>1.5410516833496515E-3</v>
      </c>
      <c r="CE81" s="6">
        <v>2.641043786215411E-3</v>
      </c>
      <c r="CF81" s="6">
        <v>3.0120722631918555E-2</v>
      </c>
      <c r="CG81" s="6">
        <v>1.3903738545962161E-3</v>
      </c>
      <c r="CH81" s="6">
        <v>2.0334242988990182E-3</v>
      </c>
      <c r="CI81" s="6">
        <v>9.8487729584171742E-3</v>
      </c>
      <c r="CJ81" s="6">
        <v>1.2173940000000001</v>
      </c>
      <c r="CK81" s="6">
        <v>0.58223999999999998</v>
      </c>
    </row>
    <row r="82" spans="2:89">
      <c r="B82" s="2" t="s">
        <v>77</v>
      </c>
      <c r="C82" s="1" t="s">
        <v>255</v>
      </c>
      <c r="D82" s="6">
        <v>9.5012089726734261E-4</v>
      </c>
      <c r="E82" s="6">
        <v>1.0328085644385795E-3</v>
      </c>
      <c r="F82" s="6">
        <v>5.6042815495687315E-4</v>
      </c>
      <c r="G82" s="6">
        <v>3.5047535449058684E-4</v>
      </c>
      <c r="H82" s="6">
        <v>6.753331159181199E-4</v>
      </c>
      <c r="I82" s="6">
        <v>1.8812536636216017E-3</v>
      </c>
      <c r="J82" s="6">
        <v>1.4667987062478547E-3</v>
      </c>
      <c r="K82" s="6">
        <v>0</v>
      </c>
      <c r="L82" s="6">
        <v>0</v>
      </c>
      <c r="M82" s="6">
        <v>8.5862580357275045E-4</v>
      </c>
      <c r="N82" s="6">
        <v>5.3075963687225123E-4</v>
      </c>
      <c r="O82" s="6">
        <v>1.4661767305594925E-3</v>
      </c>
      <c r="P82" s="6">
        <v>1.3243239913704227E-3</v>
      </c>
      <c r="Q82" s="6">
        <v>6.138014865510169E-4</v>
      </c>
      <c r="R82" s="6">
        <v>6.7109454534717802E-4</v>
      </c>
      <c r="S82" s="6">
        <v>5.4321000746229752E-4</v>
      </c>
      <c r="T82" s="6">
        <v>1.3318555406586009E-3</v>
      </c>
      <c r="U82" s="6">
        <v>5.6065458032400245E-4</v>
      </c>
      <c r="V82" s="6">
        <v>6.8605878774397695E-4</v>
      </c>
      <c r="W82" s="6">
        <v>8.2917364450137588E-4</v>
      </c>
      <c r="X82" s="6">
        <v>2.212318575496502E-3</v>
      </c>
      <c r="Y82" s="6">
        <v>6.943011161118167E-4</v>
      </c>
      <c r="Z82" s="6">
        <v>6.0063486328304407E-4</v>
      </c>
      <c r="AA82" s="6">
        <v>7.8967636399664522E-4</v>
      </c>
      <c r="AB82" s="6">
        <v>5.2571527368606877E-4</v>
      </c>
      <c r="AC82" s="6">
        <v>5.6244460107805424E-4</v>
      </c>
      <c r="AD82" s="6">
        <v>8.8406697479301657E-5</v>
      </c>
      <c r="AE82" s="6">
        <v>1.1347043947711791E-3</v>
      </c>
      <c r="AF82" s="6">
        <v>5.8137952917630697E-4</v>
      </c>
      <c r="AG82" s="6">
        <v>1.5565700924561443E-3</v>
      </c>
      <c r="AH82" s="6">
        <v>3.5335237579562561E-3</v>
      </c>
      <c r="AI82" s="6">
        <v>1.0853562925906362E-3</v>
      </c>
      <c r="AJ82" s="6">
        <v>1.7697124895673401E-3</v>
      </c>
      <c r="AK82" s="6">
        <v>9.6106449927914383E-4</v>
      </c>
      <c r="AL82" s="6">
        <v>1.0949361496612761E-3</v>
      </c>
      <c r="AM82" s="6">
        <v>1.8843394845561303E-3</v>
      </c>
      <c r="AN82" s="6">
        <v>1.1150173083132955E-3</v>
      </c>
      <c r="AO82" s="6">
        <v>1.0175869288569105E-3</v>
      </c>
      <c r="AP82" s="6">
        <v>6.0576345292786811E-4</v>
      </c>
      <c r="AQ82" s="6">
        <v>1.3443796242687846E-3</v>
      </c>
      <c r="AR82" s="6">
        <v>1.8325167784314488E-3</v>
      </c>
      <c r="AS82" s="6">
        <v>1.1419665011238125E-3</v>
      </c>
      <c r="AT82" s="6">
        <v>9.7001786094425056E-4</v>
      </c>
      <c r="AU82" s="6">
        <v>1.9704473896280726E-3</v>
      </c>
      <c r="AV82" s="6">
        <v>1.1959344807684943E-3</v>
      </c>
      <c r="AW82" s="6">
        <v>2.3159278527219067E-3</v>
      </c>
      <c r="AX82" s="6">
        <v>1.6630318590705826E-3</v>
      </c>
      <c r="AY82" s="6">
        <v>2.0478507688437863E-3</v>
      </c>
      <c r="AZ82" s="6">
        <v>1.8376191813201804E-3</v>
      </c>
      <c r="BA82" s="6">
        <v>2.0779842685878808E-3</v>
      </c>
      <c r="BB82" s="6">
        <v>9.1224281625318458E-4</v>
      </c>
      <c r="BC82" s="6">
        <v>7.7956741539619205E-4</v>
      </c>
      <c r="BD82" s="6">
        <v>8.7954405162690599E-4</v>
      </c>
      <c r="BE82" s="6">
        <v>1.1248291721346075E-3</v>
      </c>
      <c r="BF82" s="6">
        <v>6.6887299269696298E-4</v>
      </c>
      <c r="BG82" s="6">
        <v>1.0333130822996128E-3</v>
      </c>
      <c r="BH82" s="6">
        <v>1.4047949150973451E-3</v>
      </c>
      <c r="BI82" s="6">
        <v>1.0827840501408045E-3</v>
      </c>
      <c r="BJ82" s="6">
        <v>3.4948273956635052E-4</v>
      </c>
      <c r="BK82" s="6">
        <v>1.6035515178135543E-3</v>
      </c>
      <c r="BL82" s="6">
        <v>5.0016547221767263E-4</v>
      </c>
      <c r="BM82" s="6">
        <v>3.1391441673151457E-4</v>
      </c>
      <c r="BN82" s="6">
        <v>3.9481340738167027E-4</v>
      </c>
      <c r="BO82" s="6">
        <v>8.264734629376976E-4</v>
      </c>
      <c r="BP82" s="6">
        <v>3.6363059892102582E-4</v>
      </c>
      <c r="BQ82" s="6">
        <v>2.1993828361448301E-4</v>
      </c>
      <c r="BR82" s="6">
        <v>7.4620496972310876E-4</v>
      </c>
      <c r="BS82" s="6">
        <v>2.9727775170055541E-4</v>
      </c>
      <c r="BT82" s="6">
        <v>4.6324761429362949E-4</v>
      </c>
      <c r="BU82" s="6">
        <v>4.3097161659660856E-4</v>
      </c>
      <c r="BV82" s="6">
        <v>3.3918218554194974E-4</v>
      </c>
      <c r="BW82" s="6">
        <v>6.6772220255852761E-4</v>
      </c>
      <c r="BX82" s="6">
        <v>6.1835834329727554E-4</v>
      </c>
      <c r="BY82" s="6">
        <v>7.6091403292166725E-4</v>
      </c>
      <c r="BZ82" s="6">
        <v>9.5809630621828963E-4</v>
      </c>
      <c r="CA82" s="6">
        <v>1.0003613641964491</v>
      </c>
      <c r="CB82" s="6">
        <v>1.1487764805951587E-3</v>
      </c>
      <c r="CC82" s="6">
        <v>1.9805306793998509E-3</v>
      </c>
      <c r="CD82" s="6">
        <v>2.9042512918923041E-4</v>
      </c>
      <c r="CE82" s="6">
        <v>1.1104105962685051E-3</v>
      </c>
      <c r="CF82" s="6">
        <v>8.9445013250117158E-4</v>
      </c>
      <c r="CG82" s="6">
        <v>3.4368458455920261E-4</v>
      </c>
      <c r="CH82" s="6">
        <v>1.7361656139589813E-3</v>
      </c>
      <c r="CI82" s="6">
        <v>5.2966993035247462E-2</v>
      </c>
      <c r="CJ82" s="6">
        <v>1.1351169999999999</v>
      </c>
      <c r="CK82" s="6">
        <v>0.54288999999999998</v>
      </c>
    </row>
    <row r="83" spans="2:89">
      <c r="B83" s="2" t="s">
        <v>78</v>
      </c>
      <c r="C83" s="1" t="s">
        <v>256</v>
      </c>
      <c r="D83" s="6">
        <v>5.1593077742498122E-4</v>
      </c>
      <c r="E83" s="6">
        <v>7.9711274582922596E-4</v>
      </c>
      <c r="F83" s="6">
        <v>9.8650180049267701E-4</v>
      </c>
      <c r="G83" s="6">
        <v>5.1072470562221739E-4</v>
      </c>
      <c r="H83" s="6">
        <v>5.9243062400390662E-4</v>
      </c>
      <c r="I83" s="6">
        <v>8.6352630393213064E-4</v>
      </c>
      <c r="J83" s="6">
        <v>9.7894648976929442E-4</v>
      </c>
      <c r="K83" s="6">
        <v>0</v>
      </c>
      <c r="L83" s="6">
        <v>0</v>
      </c>
      <c r="M83" s="6">
        <v>1.2199128059162609E-3</v>
      </c>
      <c r="N83" s="6">
        <v>6.1533147896764603E-4</v>
      </c>
      <c r="O83" s="6">
        <v>1.1234541141311608E-3</v>
      </c>
      <c r="P83" s="6">
        <v>2.6576716687368591E-4</v>
      </c>
      <c r="Q83" s="6">
        <v>6.54360951717081E-4</v>
      </c>
      <c r="R83" s="6">
        <v>8.8211447009854367E-4</v>
      </c>
      <c r="S83" s="6">
        <v>1.2142715472503679E-3</v>
      </c>
      <c r="T83" s="6">
        <v>1.2295079205283765E-3</v>
      </c>
      <c r="U83" s="6">
        <v>1.2211092714421554E-3</v>
      </c>
      <c r="V83" s="6">
        <v>7.8734133699645949E-4</v>
      </c>
      <c r="W83" s="6">
        <v>8.415719769162128E-4</v>
      </c>
      <c r="X83" s="6">
        <v>1.2279964987444668E-3</v>
      </c>
      <c r="Y83" s="6">
        <v>8.5757474265128308E-4</v>
      </c>
      <c r="Z83" s="6">
        <v>1.0540801051736417E-3</v>
      </c>
      <c r="AA83" s="6">
        <v>1.8091077501625355E-3</v>
      </c>
      <c r="AB83" s="6">
        <v>7.8263465316872043E-4</v>
      </c>
      <c r="AC83" s="6">
        <v>4.3174534420808031E-3</v>
      </c>
      <c r="AD83" s="6">
        <v>2.0076029422654015E-4</v>
      </c>
      <c r="AE83" s="6">
        <v>6.7225322823926076E-4</v>
      </c>
      <c r="AF83" s="6">
        <v>1.1076162119033083E-3</v>
      </c>
      <c r="AG83" s="6">
        <v>4.8241672255564146E-3</v>
      </c>
      <c r="AH83" s="6">
        <v>1.5929346808539219E-3</v>
      </c>
      <c r="AI83" s="6">
        <v>9.0184618687613489E-4</v>
      </c>
      <c r="AJ83" s="6">
        <v>1.8033130809332284E-3</v>
      </c>
      <c r="AK83" s="6">
        <v>1.6277181953122926E-3</v>
      </c>
      <c r="AL83" s="6">
        <v>2.6926920020329094E-3</v>
      </c>
      <c r="AM83" s="6">
        <v>7.7765544345362314E-4</v>
      </c>
      <c r="AN83" s="6">
        <v>4.9480218874422904E-4</v>
      </c>
      <c r="AO83" s="6">
        <v>1.0240031259613033E-3</v>
      </c>
      <c r="AP83" s="6">
        <v>8.1268408216210713E-4</v>
      </c>
      <c r="AQ83" s="6">
        <v>1.9784805709638065E-3</v>
      </c>
      <c r="AR83" s="6">
        <v>2.2723988678343765E-3</v>
      </c>
      <c r="AS83" s="6">
        <v>1.7011230358527482E-3</v>
      </c>
      <c r="AT83" s="6">
        <v>3.0685688494953623E-3</v>
      </c>
      <c r="AU83" s="6">
        <v>3.4185026938798519E-3</v>
      </c>
      <c r="AV83" s="6">
        <v>3.1402345078475197E-3</v>
      </c>
      <c r="AW83" s="6">
        <v>1.5867887758763001E-3</v>
      </c>
      <c r="AX83" s="6">
        <v>9.6981894642294564E-3</v>
      </c>
      <c r="AY83" s="6">
        <v>5.0206209635907731E-3</v>
      </c>
      <c r="AZ83" s="6">
        <v>4.5406021867475154E-3</v>
      </c>
      <c r="BA83" s="6">
        <v>8.9432485493451553E-3</v>
      </c>
      <c r="BB83" s="6">
        <v>3.378037879244102E-3</v>
      </c>
      <c r="BC83" s="6">
        <v>3.5429541246518427E-3</v>
      </c>
      <c r="BD83" s="6">
        <v>8.7014803702135403E-4</v>
      </c>
      <c r="BE83" s="6">
        <v>2.9597241374342774E-3</v>
      </c>
      <c r="BF83" s="6">
        <v>8.4698043253751221E-4</v>
      </c>
      <c r="BG83" s="6">
        <v>1.5733496755579008E-3</v>
      </c>
      <c r="BH83" s="6">
        <v>1.5988877870416424E-3</v>
      </c>
      <c r="BI83" s="6">
        <v>1.6343645676491934E-3</v>
      </c>
      <c r="BJ83" s="6">
        <v>1.6712178657062988E-3</v>
      </c>
      <c r="BK83" s="6">
        <v>4.979844497592624E-3</v>
      </c>
      <c r="BL83" s="6">
        <v>6.5889046188842223E-4</v>
      </c>
      <c r="BM83" s="6">
        <v>3.0632282628754127E-3</v>
      </c>
      <c r="BN83" s="6">
        <v>1.8183070147737822E-3</v>
      </c>
      <c r="BO83" s="6">
        <v>1.3984308932315302E-3</v>
      </c>
      <c r="BP83" s="6">
        <v>4.3574373572925637E-4</v>
      </c>
      <c r="BQ83" s="6">
        <v>1.6663070999729947E-4</v>
      </c>
      <c r="BR83" s="6">
        <v>2.555798633681752E-2</v>
      </c>
      <c r="BS83" s="6">
        <v>1.1598497977628065E-3</v>
      </c>
      <c r="BT83" s="6">
        <v>1.3220227571442602E-3</v>
      </c>
      <c r="BU83" s="6">
        <v>1.4177252060536497E-3</v>
      </c>
      <c r="BV83" s="6">
        <v>1.6763672684117646E-3</v>
      </c>
      <c r="BW83" s="6">
        <v>1.1630368161194354E-3</v>
      </c>
      <c r="BX83" s="6">
        <v>1.3104323568398641E-3</v>
      </c>
      <c r="BY83" s="6">
        <v>1.3576469454127264E-2</v>
      </c>
      <c r="BZ83" s="6">
        <v>3.0948331133354343E-3</v>
      </c>
      <c r="CA83" s="6">
        <v>7.3701419495443197E-4</v>
      </c>
      <c r="CB83" s="6">
        <v>1.000417017453842</v>
      </c>
      <c r="CC83" s="6">
        <v>2.1305866794920701E-3</v>
      </c>
      <c r="CD83" s="6">
        <v>9.3942198777241992E-4</v>
      </c>
      <c r="CE83" s="6">
        <v>8.6241232555634957E-4</v>
      </c>
      <c r="CF83" s="6">
        <v>2.1849124739676496E-3</v>
      </c>
      <c r="CG83" s="6">
        <v>5.2766825490796194E-4</v>
      </c>
      <c r="CH83" s="6">
        <v>1.4082260934380722E-3</v>
      </c>
      <c r="CI83" s="6">
        <v>2.1458978575104892E-3</v>
      </c>
      <c r="CJ83" s="6">
        <v>1.1814789999999999</v>
      </c>
      <c r="CK83" s="6">
        <v>0.56506299999999998</v>
      </c>
    </row>
    <row r="84" spans="2:89">
      <c r="B84" s="2" t="s">
        <v>79</v>
      </c>
      <c r="C84" s="1" t="s">
        <v>257</v>
      </c>
      <c r="D84" s="6">
        <v>3.1550296572421832E-3</v>
      </c>
      <c r="E84" s="6">
        <v>2.8330094777461604E-3</v>
      </c>
      <c r="F84" s="6">
        <v>2.6437230196587206E-3</v>
      </c>
      <c r="G84" s="6">
        <v>1.7038178098347052E-3</v>
      </c>
      <c r="H84" s="6">
        <v>1.8097018724635102E-3</v>
      </c>
      <c r="I84" s="6">
        <v>4.3827176076518806E-3</v>
      </c>
      <c r="J84" s="6">
        <v>2.1221821368006674E-3</v>
      </c>
      <c r="K84" s="6">
        <v>0</v>
      </c>
      <c r="L84" s="6">
        <v>0</v>
      </c>
      <c r="M84" s="6">
        <v>3.5869273472541722E-3</v>
      </c>
      <c r="N84" s="6">
        <v>4.1469969089241729E-3</v>
      </c>
      <c r="O84" s="6">
        <v>3.812361394998698E-3</v>
      </c>
      <c r="P84" s="6">
        <v>1.3286993230280156E-3</v>
      </c>
      <c r="Q84" s="6">
        <v>5.0018429421996875E-3</v>
      </c>
      <c r="R84" s="6">
        <v>3.1704352218587064E-3</v>
      </c>
      <c r="S84" s="6">
        <v>3.1158781092536676E-3</v>
      </c>
      <c r="T84" s="6">
        <v>5.7880398185265886E-3</v>
      </c>
      <c r="U84" s="6">
        <v>5.3203419362718787E-3</v>
      </c>
      <c r="V84" s="6">
        <v>3.5531377870827237E-3</v>
      </c>
      <c r="W84" s="6">
        <v>3.5711741778027108E-3</v>
      </c>
      <c r="X84" s="6">
        <v>3.0104963816896761E-2</v>
      </c>
      <c r="Y84" s="6">
        <v>1.4851912590658404E-2</v>
      </c>
      <c r="Z84" s="6">
        <v>1.2365102679667755E-2</v>
      </c>
      <c r="AA84" s="6">
        <v>1.3351807038501608E-2</v>
      </c>
      <c r="AB84" s="6">
        <v>1.1384873679728354E-2</v>
      </c>
      <c r="AC84" s="6">
        <v>3.540210456232018E-2</v>
      </c>
      <c r="AD84" s="6">
        <v>8.8381091128758788E-4</v>
      </c>
      <c r="AE84" s="6">
        <v>2.6911664688305287E-3</v>
      </c>
      <c r="AF84" s="6">
        <v>6.4612956978610022E-3</v>
      </c>
      <c r="AG84" s="6">
        <v>8.666733159824077E-3</v>
      </c>
      <c r="AH84" s="6">
        <v>4.4228616003220145E-3</v>
      </c>
      <c r="AI84" s="6">
        <v>6.6010476684334679E-3</v>
      </c>
      <c r="AJ84" s="6">
        <v>4.5742017491807166E-3</v>
      </c>
      <c r="AK84" s="6">
        <v>3.5298693294217049E-3</v>
      </c>
      <c r="AL84" s="6">
        <v>7.9386581754357678E-3</v>
      </c>
      <c r="AM84" s="6">
        <v>3.7258845086811654E-3</v>
      </c>
      <c r="AN84" s="6">
        <v>3.7765568828182173E-3</v>
      </c>
      <c r="AO84" s="6">
        <v>4.3198164830649272E-3</v>
      </c>
      <c r="AP84" s="6">
        <v>6.4731662645650693E-3</v>
      </c>
      <c r="AQ84" s="6">
        <v>1.1883906224216674E-2</v>
      </c>
      <c r="AR84" s="6">
        <v>7.1802175690202624E-3</v>
      </c>
      <c r="AS84" s="6">
        <v>5.5189714329724584E-3</v>
      </c>
      <c r="AT84" s="6">
        <v>1.4117697896579873E-2</v>
      </c>
      <c r="AU84" s="6">
        <v>1.959911953751195E-2</v>
      </c>
      <c r="AV84" s="6">
        <v>5.5511808213001357E-3</v>
      </c>
      <c r="AW84" s="6">
        <v>4.305224854130725E-2</v>
      </c>
      <c r="AX84" s="6">
        <v>3.6895767529673058E-2</v>
      </c>
      <c r="AY84" s="6">
        <v>7.2570073119451559E-2</v>
      </c>
      <c r="AZ84" s="6">
        <v>2.9513794783163433E-2</v>
      </c>
      <c r="BA84" s="6">
        <v>2.6130466547801001E-2</v>
      </c>
      <c r="BB84" s="6">
        <v>3.6017072475557854E-2</v>
      </c>
      <c r="BC84" s="6">
        <v>1.0749476855129437E-2</v>
      </c>
      <c r="BD84" s="6">
        <v>5.8290076372618663E-3</v>
      </c>
      <c r="BE84" s="6">
        <v>1.9238342871546781E-2</v>
      </c>
      <c r="BF84" s="6">
        <v>9.7793436605922365E-3</v>
      </c>
      <c r="BG84" s="6">
        <v>4.0740075950767424E-3</v>
      </c>
      <c r="BH84" s="6">
        <v>4.423772166902722E-3</v>
      </c>
      <c r="BI84" s="6">
        <v>3.7508418079170297E-3</v>
      </c>
      <c r="BJ84" s="6">
        <v>9.5733595230795901E-3</v>
      </c>
      <c r="BK84" s="6">
        <v>8.7797219146875799E-3</v>
      </c>
      <c r="BL84" s="6">
        <v>2.4238494458131803E-3</v>
      </c>
      <c r="BM84" s="6">
        <v>9.1055422009151527E-4</v>
      </c>
      <c r="BN84" s="6">
        <v>1.3199151582610907E-3</v>
      </c>
      <c r="BO84" s="6">
        <v>1.0686325656964408E-3</v>
      </c>
      <c r="BP84" s="6">
        <v>8.0345053558274183E-4</v>
      </c>
      <c r="BQ84" s="6">
        <v>4.0869207464360607E-4</v>
      </c>
      <c r="BR84" s="6">
        <v>2.7667043556770404E-3</v>
      </c>
      <c r="BS84" s="6">
        <v>1.2968008352769278E-3</v>
      </c>
      <c r="BT84" s="6">
        <v>2.8664711346494762E-3</v>
      </c>
      <c r="BU84" s="6">
        <v>1.5696118991694863E-3</v>
      </c>
      <c r="BV84" s="6">
        <v>1.4252766624746956E-3</v>
      </c>
      <c r="BW84" s="6">
        <v>2.8865562398417964E-3</v>
      </c>
      <c r="BX84" s="6">
        <v>2.5859620201939357E-3</v>
      </c>
      <c r="BY84" s="6">
        <v>1.0610029086790982E-2</v>
      </c>
      <c r="BZ84" s="6">
        <v>2.592338972977659E-3</v>
      </c>
      <c r="CA84" s="6">
        <v>1.4574537559172522E-3</v>
      </c>
      <c r="CB84" s="6">
        <v>9.1241621128509824E-4</v>
      </c>
      <c r="CC84" s="6">
        <v>1.0041945692936132</v>
      </c>
      <c r="CD84" s="6">
        <v>5.2280939478775235E-3</v>
      </c>
      <c r="CE84" s="6">
        <v>1.6523105584233624E-3</v>
      </c>
      <c r="CF84" s="6">
        <v>7.183818492054613E-3</v>
      </c>
      <c r="CG84" s="6">
        <v>1.386101660821055E-3</v>
      </c>
      <c r="CH84" s="6">
        <v>7.5510212734099065E-3</v>
      </c>
      <c r="CI84" s="6">
        <v>6.4285627103402871E-3</v>
      </c>
      <c r="CJ84" s="6">
        <v>1.698329</v>
      </c>
      <c r="CK84" s="6">
        <v>0.81225599999999998</v>
      </c>
    </row>
    <row r="85" spans="2:89">
      <c r="B85" s="2" t="s">
        <v>80</v>
      </c>
      <c r="C85" s="1" t="s">
        <v>258</v>
      </c>
      <c r="D85" s="6">
        <v>2.4458471504072672E-4</v>
      </c>
      <c r="E85" s="6">
        <v>8.5880374054781371E-4</v>
      </c>
      <c r="F85" s="6">
        <v>3.9168392837630469E-4</v>
      </c>
      <c r="G85" s="6">
        <v>3.75839812753185E-4</v>
      </c>
      <c r="H85" s="6">
        <v>5.6713163539047517E-4</v>
      </c>
      <c r="I85" s="6">
        <v>1.7121511598471855E-4</v>
      </c>
      <c r="J85" s="6">
        <v>5.0088230460617863E-4</v>
      </c>
      <c r="K85" s="6">
        <v>0</v>
      </c>
      <c r="L85" s="6">
        <v>0</v>
      </c>
      <c r="M85" s="6">
        <v>8.8977803329378161E-4</v>
      </c>
      <c r="N85" s="6">
        <v>3.3267184051018732E-4</v>
      </c>
      <c r="O85" s="6">
        <v>1.2399437695887964E-3</v>
      </c>
      <c r="P85" s="6">
        <v>2.0852231372098088E-4</v>
      </c>
      <c r="Q85" s="6">
        <v>4.2837877489721089E-4</v>
      </c>
      <c r="R85" s="6">
        <v>3.7049034475390979E-4</v>
      </c>
      <c r="S85" s="6">
        <v>6.8490023491192098E-4</v>
      </c>
      <c r="T85" s="6">
        <v>4.8449342388695962E-4</v>
      </c>
      <c r="U85" s="6">
        <v>3.8938595307123306E-4</v>
      </c>
      <c r="V85" s="6">
        <v>4.7067654862658969E-4</v>
      </c>
      <c r="W85" s="6">
        <v>4.7111122617073895E-4</v>
      </c>
      <c r="X85" s="6">
        <v>7.7488450842605201E-4</v>
      </c>
      <c r="Y85" s="6">
        <v>3.546064265292551E-4</v>
      </c>
      <c r="Z85" s="6">
        <v>4.9731852321817285E-4</v>
      </c>
      <c r="AA85" s="6">
        <v>5.0480977705725562E-4</v>
      </c>
      <c r="AB85" s="6">
        <v>5.5642202860918468E-4</v>
      </c>
      <c r="AC85" s="6">
        <v>6.3343006278151668E-4</v>
      </c>
      <c r="AD85" s="6">
        <v>1.054910389310757E-4</v>
      </c>
      <c r="AE85" s="6">
        <v>3.9743247938614138E-4</v>
      </c>
      <c r="AF85" s="6">
        <v>8.7446126381147298E-4</v>
      </c>
      <c r="AG85" s="6">
        <v>5.7535619672933547E-4</v>
      </c>
      <c r="AH85" s="6">
        <v>5.3114320411891901E-4</v>
      </c>
      <c r="AI85" s="6">
        <v>6.9374630036081084E-4</v>
      </c>
      <c r="AJ85" s="6">
        <v>7.5668059456029013E-4</v>
      </c>
      <c r="AK85" s="6">
        <v>4.4915936206520028E-4</v>
      </c>
      <c r="AL85" s="6">
        <v>5.4720401401988738E-4</v>
      </c>
      <c r="AM85" s="6">
        <v>5.6262045896765555E-4</v>
      </c>
      <c r="AN85" s="6">
        <v>3.4975516401072952E-4</v>
      </c>
      <c r="AO85" s="6">
        <v>4.2303991986932475E-4</v>
      </c>
      <c r="AP85" s="6">
        <v>3.5288685339212325E-4</v>
      </c>
      <c r="AQ85" s="6">
        <v>4.9864088810631934E-4</v>
      </c>
      <c r="AR85" s="6">
        <v>6.7196103416079008E-4</v>
      </c>
      <c r="AS85" s="6">
        <v>3.3804034506681362E-4</v>
      </c>
      <c r="AT85" s="6">
        <v>7.734352385402784E-4</v>
      </c>
      <c r="AU85" s="6">
        <v>5.9697424787219858E-4</v>
      </c>
      <c r="AV85" s="6">
        <v>1.0108420670553631E-3</v>
      </c>
      <c r="AW85" s="6">
        <v>2.0275189825116257E-3</v>
      </c>
      <c r="AX85" s="6">
        <v>7.9425849294629972E-4</v>
      </c>
      <c r="AY85" s="6">
        <v>5.9477417935085682E-4</v>
      </c>
      <c r="AZ85" s="6">
        <v>7.9077311832551045E-4</v>
      </c>
      <c r="BA85" s="6">
        <v>5.3878172344155439E-4</v>
      </c>
      <c r="BB85" s="6">
        <v>5.5444483371161262E-4</v>
      </c>
      <c r="BC85" s="6">
        <v>5.2730735103020075E-4</v>
      </c>
      <c r="BD85" s="6">
        <v>3.7066720036891084E-4</v>
      </c>
      <c r="BE85" s="6">
        <v>8.2464677034759719E-4</v>
      </c>
      <c r="BF85" s="6">
        <v>4.6027328155447421E-4</v>
      </c>
      <c r="BG85" s="6">
        <v>5.4354648000964683E-4</v>
      </c>
      <c r="BH85" s="6">
        <v>5.3281030641947127E-4</v>
      </c>
      <c r="BI85" s="6">
        <v>4.2945499023782057E-4</v>
      </c>
      <c r="BJ85" s="6">
        <v>1.9285522991461669E-4</v>
      </c>
      <c r="BK85" s="6">
        <v>4.8769688105675899E-4</v>
      </c>
      <c r="BL85" s="6">
        <v>2.2619058675738113E-4</v>
      </c>
      <c r="BM85" s="6">
        <v>2.5546216296886277E-4</v>
      </c>
      <c r="BN85" s="6">
        <v>7.9289069390927973E-4</v>
      </c>
      <c r="BO85" s="6">
        <v>4.1437049100378522E-4</v>
      </c>
      <c r="BP85" s="6">
        <v>1.0869313455867533E-4</v>
      </c>
      <c r="BQ85" s="6">
        <v>5.9118365013022255E-5</v>
      </c>
      <c r="BR85" s="6">
        <v>9.7885772117548203E-2</v>
      </c>
      <c r="BS85" s="6">
        <v>3.554180613175767E-4</v>
      </c>
      <c r="BT85" s="6">
        <v>4.6956707725034571E-4</v>
      </c>
      <c r="BU85" s="6">
        <v>4.4798198428111854E-4</v>
      </c>
      <c r="BV85" s="6">
        <v>2.5415930433395024E-4</v>
      </c>
      <c r="BW85" s="6">
        <v>3.3447491638363532E-2</v>
      </c>
      <c r="BX85" s="6">
        <v>2.8840692329875028E-4</v>
      </c>
      <c r="BY85" s="6">
        <v>3.641552701039833E-4</v>
      </c>
      <c r="BZ85" s="6">
        <v>5.1528988733532549E-4</v>
      </c>
      <c r="CA85" s="6">
        <v>7.9920674204695308E-4</v>
      </c>
      <c r="CB85" s="6">
        <v>4.3998072900106733E-4</v>
      </c>
      <c r="CC85" s="6">
        <v>2.7041068071149842E-3</v>
      </c>
      <c r="CD85" s="6">
        <v>1.0031211495556716</v>
      </c>
      <c r="CE85" s="6">
        <v>4.7867934488312453E-4</v>
      </c>
      <c r="CF85" s="6">
        <v>4.0593835664599014E-4</v>
      </c>
      <c r="CG85" s="6">
        <v>3.3155661412168959E-4</v>
      </c>
      <c r="CH85" s="6">
        <v>8.8213071105634245E-4</v>
      </c>
      <c r="CI85" s="6">
        <v>6.3186331760676877E-4</v>
      </c>
      <c r="CJ85" s="6">
        <v>1.1782600000000001</v>
      </c>
      <c r="CK85" s="6">
        <v>0.56352400000000002</v>
      </c>
    </row>
    <row r="86" spans="2:89">
      <c r="B86" s="2" t="s">
        <v>81</v>
      </c>
      <c r="C86" s="1" t="s">
        <v>259</v>
      </c>
      <c r="D86" s="6">
        <v>2.6604115511305411E-3</v>
      </c>
      <c r="E86" s="6">
        <v>5.3586865440093945E-3</v>
      </c>
      <c r="F86" s="6">
        <v>4.4205666149078251E-3</v>
      </c>
      <c r="G86" s="6">
        <v>3.3485951962000681E-3</v>
      </c>
      <c r="H86" s="6">
        <v>7.9311208001523418E-3</v>
      </c>
      <c r="I86" s="6">
        <v>4.2401133850916758E-3</v>
      </c>
      <c r="J86" s="6">
        <v>1.1786199351683091E-2</v>
      </c>
      <c r="K86" s="6">
        <v>0</v>
      </c>
      <c r="L86" s="6">
        <v>0</v>
      </c>
      <c r="M86" s="6">
        <v>7.1557105863924884E-3</v>
      </c>
      <c r="N86" s="6">
        <v>1.1183903321686728E-2</v>
      </c>
      <c r="O86" s="6">
        <v>9.1264788056006647E-3</v>
      </c>
      <c r="P86" s="6">
        <v>3.1264265859617148E-3</v>
      </c>
      <c r="Q86" s="6">
        <v>1.2713888362654044E-2</v>
      </c>
      <c r="R86" s="6">
        <v>1.1533474867506862E-2</v>
      </c>
      <c r="S86" s="6">
        <v>4.3013227704276893E-3</v>
      </c>
      <c r="T86" s="6">
        <v>9.8665023676097561E-3</v>
      </c>
      <c r="U86" s="6">
        <v>6.6203533604598181E-3</v>
      </c>
      <c r="V86" s="6">
        <v>8.6041240832544739E-3</v>
      </c>
      <c r="W86" s="6">
        <v>6.292753362673327E-3</v>
      </c>
      <c r="X86" s="6">
        <v>1.4023897836571906E-2</v>
      </c>
      <c r="Y86" s="6">
        <v>9.6659556896991974E-3</v>
      </c>
      <c r="Z86" s="6">
        <v>8.0051123855589459E-3</v>
      </c>
      <c r="AA86" s="6">
        <v>9.9313192390105311E-3</v>
      </c>
      <c r="AB86" s="6">
        <v>1.1819463030109716E-2</v>
      </c>
      <c r="AC86" s="6">
        <v>1.2641949993817871E-2</v>
      </c>
      <c r="AD86" s="6">
        <v>3.7091325603233563E-3</v>
      </c>
      <c r="AE86" s="6">
        <v>7.2142910260227025E-3</v>
      </c>
      <c r="AF86" s="6">
        <v>1.0295888609644515E-2</v>
      </c>
      <c r="AG86" s="6">
        <v>1.8038810558856033E-2</v>
      </c>
      <c r="AH86" s="6">
        <v>2.6779922556753287E-2</v>
      </c>
      <c r="AI86" s="6">
        <v>8.5411017694138475E-3</v>
      </c>
      <c r="AJ86" s="6">
        <v>1.1914663390295061E-2</v>
      </c>
      <c r="AK86" s="6">
        <v>5.1651953013932324E-3</v>
      </c>
      <c r="AL86" s="6">
        <v>1.1798607658338586E-2</v>
      </c>
      <c r="AM86" s="6">
        <v>1.2089139249467615E-2</v>
      </c>
      <c r="AN86" s="6">
        <v>8.6088997073027005E-3</v>
      </c>
      <c r="AO86" s="6">
        <v>8.8389458915243257E-3</v>
      </c>
      <c r="AP86" s="6">
        <v>5.0168427915348668E-3</v>
      </c>
      <c r="AQ86" s="6">
        <v>1.158870535342124E-2</v>
      </c>
      <c r="AR86" s="6">
        <v>2.1581428526982183E-2</v>
      </c>
      <c r="AS86" s="6">
        <v>1.4334307444961367E-2</v>
      </c>
      <c r="AT86" s="6">
        <v>1.7765840799600054E-2</v>
      </c>
      <c r="AU86" s="6">
        <v>1.4796300140437856E-2</v>
      </c>
      <c r="AV86" s="6">
        <v>3.2171054374843411E-2</v>
      </c>
      <c r="AW86" s="6">
        <v>4.8219688277057277E-2</v>
      </c>
      <c r="AX86" s="6">
        <v>1.3461863100388834E-2</v>
      </c>
      <c r="AY86" s="6">
        <v>1.3577329702615442E-2</v>
      </c>
      <c r="AZ86" s="6">
        <v>1.2419524272584408E-2</v>
      </c>
      <c r="BA86" s="6">
        <v>1.5590025792925106E-2</v>
      </c>
      <c r="BB86" s="6">
        <v>1.5770802899994329E-2</v>
      </c>
      <c r="BC86" s="6">
        <v>8.8670124264551824E-3</v>
      </c>
      <c r="BD86" s="6">
        <v>4.0865860633513482E-3</v>
      </c>
      <c r="BE86" s="6">
        <v>1.272838677627185E-2</v>
      </c>
      <c r="BF86" s="6">
        <v>8.96911307740135E-3</v>
      </c>
      <c r="BG86" s="6">
        <v>1.298811816590678E-2</v>
      </c>
      <c r="BH86" s="6">
        <v>1.5017807156134148E-2</v>
      </c>
      <c r="BI86" s="6">
        <v>1.0626189057316611E-2</v>
      </c>
      <c r="BJ86" s="6">
        <v>5.9114760051412057E-3</v>
      </c>
      <c r="BK86" s="6">
        <v>1.2890798706566406E-2</v>
      </c>
      <c r="BL86" s="6">
        <v>6.5042250190121845E-2</v>
      </c>
      <c r="BM86" s="6">
        <v>6.6491476487463407E-3</v>
      </c>
      <c r="BN86" s="6">
        <v>7.0743410936992624E-3</v>
      </c>
      <c r="BO86" s="6">
        <v>7.1416739596780699E-3</v>
      </c>
      <c r="BP86" s="6">
        <v>1.4723155212590846E-2</v>
      </c>
      <c r="BQ86" s="6">
        <v>4.6496753460698783E-3</v>
      </c>
      <c r="BR86" s="6">
        <v>1.0288178487890612E-2</v>
      </c>
      <c r="BS86" s="6">
        <v>5.925637002197664E-3</v>
      </c>
      <c r="BT86" s="6">
        <v>9.4747289310971681E-3</v>
      </c>
      <c r="BU86" s="6">
        <v>7.1829376662740268E-3</v>
      </c>
      <c r="BV86" s="6">
        <v>5.0274304597020892E-3</v>
      </c>
      <c r="BW86" s="6">
        <v>1.4508912846135501E-2</v>
      </c>
      <c r="BX86" s="6">
        <v>9.9366458379643152E-3</v>
      </c>
      <c r="BY86" s="6">
        <v>3.6156064800358218E-3</v>
      </c>
      <c r="BZ86" s="6">
        <v>1.0813538652490965E-2</v>
      </c>
      <c r="CA86" s="6">
        <v>3.1032525327842155E-3</v>
      </c>
      <c r="CB86" s="6">
        <v>3.9625480935483485E-3</v>
      </c>
      <c r="CC86" s="6">
        <v>1.9929421816634891E-2</v>
      </c>
      <c r="CD86" s="6">
        <v>7.2016296292820182E-3</v>
      </c>
      <c r="CE86" s="6">
        <v>1.0302702671113184</v>
      </c>
      <c r="CF86" s="6">
        <v>1.9280716378192366E-2</v>
      </c>
      <c r="CG86" s="6">
        <v>1.301064929434527E-2</v>
      </c>
      <c r="CH86" s="6">
        <v>1.0283878270204831E-2</v>
      </c>
      <c r="CI86" s="6">
        <v>1.234731300737962E-2</v>
      </c>
      <c r="CJ86" s="6">
        <v>1.959176</v>
      </c>
      <c r="CK86" s="6">
        <v>0.93701100000000004</v>
      </c>
    </row>
    <row r="87" spans="2:89">
      <c r="B87" s="2" t="s">
        <v>82</v>
      </c>
      <c r="C87" s="1" t="s">
        <v>260</v>
      </c>
      <c r="D87" s="6">
        <v>3.7499955245811553E-2</v>
      </c>
      <c r="E87" s="6">
        <v>5.8280245387029403E-2</v>
      </c>
      <c r="F87" s="6">
        <v>6.1776199777866699E-2</v>
      </c>
      <c r="G87" s="6">
        <v>3.0815754970210898E-2</v>
      </c>
      <c r="H87" s="6">
        <v>3.209978506830799E-2</v>
      </c>
      <c r="I87" s="6">
        <v>9.2980783429879255E-2</v>
      </c>
      <c r="J87" s="6">
        <v>0.18640421297086562</v>
      </c>
      <c r="K87" s="6">
        <v>0</v>
      </c>
      <c r="L87" s="6">
        <v>0</v>
      </c>
      <c r="M87" s="6">
        <v>7.6587554937375651E-2</v>
      </c>
      <c r="N87" s="6">
        <v>5.6262059507118288E-2</v>
      </c>
      <c r="O87" s="6">
        <v>6.95206136843107E-2</v>
      </c>
      <c r="P87" s="6">
        <v>2.5994288938242356E-2</v>
      </c>
      <c r="Q87" s="6">
        <v>4.1077942127703534E-2</v>
      </c>
      <c r="R87" s="6">
        <v>4.5304981256350109E-2</v>
      </c>
      <c r="S87" s="6">
        <v>4.4633508441714972E-2</v>
      </c>
      <c r="T87" s="6">
        <v>5.9164694822259591E-2</v>
      </c>
      <c r="U87" s="6">
        <v>3.6471291719916574E-2</v>
      </c>
      <c r="V87" s="6">
        <v>4.9620356680222411E-2</v>
      </c>
      <c r="W87" s="6">
        <v>6.1180105800609806E-2</v>
      </c>
      <c r="X87" s="6">
        <v>9.3720239875630121E-2</v>
      </c>
      <c r="Y87" s="6">
        <v>7.7246613171695122E-2</v>
      </c>
      <c r="Z87" s="6">
        <v>4.8929194659225468E-2</v>
      </c>
      <c r="AA87" s="6">
        <v>5.9421078217758515E-2</v>
      </c>
      <c r="AB87" s="6">
        <v>4.8620005410958241E-2</v>
      </c>
      <c r="AC87" s="6">
        <v>0.11412672678746606</v>
      </c>
      <c r="AD87" s="6">
        <v>1.8156185177984608E-2</v>
      </c>
      <c r="AE87" s="6">
        <v>4.9727275653421582E-2</v>
      </c>
      <c r="AF87" s="6">
        <v>7.3413810843434985E-2</v>
      </c>
      <c r="AG87" s="6">
        <v>8.7753366675641792E-2</v>
      </c>
      <c r="AH87" s="6">
        <v>9.4100710298291632E-2</v>
      </c>
      <c r="AI87" s="6">
        <v>0.10522417156104394</v>
      </c>
      <c r="AJ87" s="6">
        <v>9.6441751176837634E-2</v>
      </c>
      <c r="AK87" s="6">
        <v>4.0178575563844958E-2</v>
      </c>
      <c r="AL87" s="6">
        <v>7.2088566950374036E-2</v>
      </c>
      <c r="AM87" s="6">
        <v>6.216382908005684E-2</v>
      </c>
      <c r="AN87" s="6">
        <v>4.0074580491204444E-2</v>
      </c>
      <c r="AO87" s="6">
        <v>5.007037287570449E-2</v>
      </c>
      <c r="AP87" s="6">
        <v>6.541037708903108E-2</v>
      </c>
      <c r="AQ87" s="6">
        <v>7.2981411264658735E-2</v>
      </c>
      <c r="AR87" s="6">
        <v>9.6827715042383952E-2</v>
      </c>
      <c r="AS87" s="6">
        <v>6.1845617620762745E-2</v>
      </c>
      <c r="AT87" s="6">
        <v>0.15158999932988143</v>
      </c>
      <c r="AU87" s="6">
        <v>6.8159884457041256E-2</v>
      </c>
      <c r="AV87" s="6">
        <v>5.0396920096256181E-2</v>
      </c>
      <c r="AW87" s="6">
        <v>0.11244198510090045</v>
      </c>
      <c r="AX87" s="6">
        <v>0.12454006037698355</v>
      </c>
      <c r="AY87" s="6">
        <v>0.13712376663537665</v>
      </c>
      <c r="AZ87" s="6">
        <v>8.3080211956883088E-2</v>
      </c>
      <c r="BA87" s="6">
        <v>0.14502676986390686</v>
      </c>
      <c r="BB87" s="6">
        <v>9.6847103127860143E-2</v>
      </c>
      <c r="BC87" s="6">
        <v>5.4358449060589911E-2</v>
      </c>
      <c r="BD87" s="6">
        <v>2.976949383383477E-2</v>
      </c>
      <c r="BE87" s="6">
        <v>4.181879357623404E-2</v>
      </c>
      <c r="BF87" s="6">
        <v>5.9530959311675312E-2</v>
      </c>
      <c r="BG87" s="6">
        <v>0.11415604911334688</v>
      </c>
      <c r="BH87" s="6">
        <v>9.7702320629478048E-2</v>
      </c>
      <c r="BI87" s="6">
        <v>0.13990410797824315</v>
      </c>
      <c r="BJ87" s="6">
        <v>6.8572592412576044E-2</v>
      </c>
      <c r="BK87" s="6">
        <v>9.2476245695148909E-2</v>
      </c>
      <c r="BL87" s="6">
        <v>9.038323593461435E-2</v>
      </c>
      <c r="BM87" s="6">
        <v>3.8231862524912806E-2</v>
      </c>
      <c r="BN87" s="6">
        <v>9.9812904978275552E-2</v>
      </c>
      <c r="BO87" s="6">
        <v>9.5134909425710845E-2</v>
      </c>
      <c r="BP87" s="6">
        <v>6.2757728395642615E-2</v>
      </c>
      <c r="BQ87" s="6">
        <v>2.0001985867928951E-2</v>
      </c>
      <c r="BR87" s="6">
        <v>6.630592244759978E-2</v>
      </c>
      <c r="BS87" s="6">
        <v>7.6529938515847509E-2</v>
      </c>
      <c r="BT87" s="6">
        <v>0.34844295394696889</v>
      </c>
      <c r="BU87" s="6">
        <v>3.7603443955365599E-2</v>
      </c>
      <c r="BV87" s="6">
        <v>8.0582452299335416E-2</v>
      </c>
      <c r="BW87" s="6">
        <v>6.7625299366727953E-2</v>
      </c>
      <c r="BX87" s="6">
        <v>0.11469746839068277</v>
      </c>
      <c r="BY87" s="6">
        <v>9.0297918557000451E-2</v>
      </c>
      <c r="BZ87" s="6">
        <v>0.12766054065231947</v>
      </c>
      <c r="CA87" s="6">
        <v>0.10588985847886573</v>
      </c>
      <c r="CB87" s="6">
        <v>4.9031016820178873E-2</v>
      </c>
      <c r="CC87" s="6">
        <v>0.20729461697049378</v>
      </c>
      <c r="CD87" s="6">
        <v>5.6779577983209401E-2</v>
      </c>
      <c r="CE87" s="6">
        <v>9.4436159162307673E-2</v>
      </c>
      <c r="CF87" s="6">
        <v>1.1322101157918654</v>
      </c>
      <c r="CG87" s="6">
        <v>5.0845117283096194E-2</v>
      </c>
      <c r="CH87" s="6">
        <v>6.8577971024078796E-2</v>
      </c>
      <c r="CI87" s="6">
        <v>0.12325689058683642</v>
      </c>
      <c r="CJ87" s="6">
        <v>7.5660819999999998</v>
      </c>
      <c r="CK87" s="6">
        <v>3.618614</v>
      </c>
    </row>
    <row r="88" spans="2:89">
      <c r="B88" s="2" t="s">
        <v>83</v>
      </c>
      <c r="C88" s="1" t="s">
        <v>261</v>
      </c>
      <c r="D88" s="6">
        <v>2.320947834087378E-4</v>
      </c>
      <c r="E88" s="6">
        <v>3.6351238330890911E-4</v>
      </c>
      <c r="F88" s="6">
        <v>3.7139311924127091E-4</v>
      </c>
      <c r="G88" s="6">
        <v>1.9228410386895316E-4</v>
      </c>
      <c r="H88" s="6">
        <v>2.1304952497179551E-4</v>
      </c>
      <c r="I88" s="6">
        <v>5.3513901140065593E-4</v>
      </c>
      <c r="J88" s="6">
        <v>1.032851681404404E-3</v>
      </c>
      <c r="K88" s="6">
        <v>0</v>
      </c>
      <c r="L88" s="6">
        <v>0</v>
      </c>
      <c r="M88" s="6">
        <v>4.6100190621228007E-4</v>
      </c>
      <c r="N88" s="6">
        <v>3.2987321179614687E-4</v>
      </c>
      <c r="O88" s="6">
        <v>4.5101454740139804E-4</v>
      </c>
      <c r="P88" s="6">
        <v>1.7768590027883671E-4</v>
      </c>
      <c r="Q88" s="6">
        <v>2.6325291548200862E-4</v>
      </c>
      <c r="R88" s="6">
        <v>2.8482706208060767E-4</v>
      </c>
      <c r="S88" s="6">
        <v>2.8234132626938182E-4</v>
      </c>
      <c r="T88" s="6">
        <v>3.7295768829840816E-4</v>
      </c>
      <c r="U88" s="6">
        <v>2.2760789686955158E-4</v>
      </c>
      <c r="V88" s="6">
        <v>3.2051389871676114E-4</v>
      </c>
      <c r="W88" s="6">
        <v>5.984238834928744E-4</v>
      </c>
      <c r="X88" s="6">
        <v>5.8878147266370996E-4</v>
      </c>
      <c r="Y88" s="6">
        <v>4.4303674734021467E-4</v>
      </c>
      <c r="Z88" s="6">
        <v>2.990818186819022E-4</v>
      </c>
      <c r="AA88" s="6">
        <v>3.6043679152234414E-4</v>
      </c>
      <c r="AB88" s="6">
        <v>2.9990532094532955E-4</v>
      </c>
      <c r="AC88" s="6">
        <v>6.4991616038790148E-4</v>
      </c>
      <c r="AD88" s="6">
        <v>1.0486496266124026E-4</v>
      </c>
      <c r="AE88" s="6">
        <v>3.1349923589561968E-4</v>
      </c>
      <c r="AF88" s="6">
        <v>4.4464132115921447E-4</v>
      </c>
      <c r="AG88" s="6">
        <v>5.3814737961007547E-4</v>
      </c>
      <c r="AH88" s="6">
        <v>6.3180245591128658E-4</v>
      </c>
      <c r="AI88" s="6">
        <v>6.1208637252666584E-4</v>
      </c>
      <c r="AJ88" s="6">
        <v>5.9167682802344394E-4</v>
      </c>
      <c r="AK88" s="6">
        <v>2.6026099677608269E-4</v>
      </c>
      <c r="AL88" s="6">
        <v>4.4137397562234393E-4</v>
      </c>
      <c r="AM88" s="6">
        <v>4.043986109920021E-4</v>
      </c>
      <c r="AN88" s="6">
        <v>2.5921047251397739E-4</v>
      </c>
      <c r="AO88" s="6">
        <v>3.1274848444531043E-4</v>
      </c>
      <c r="AP88" s="6">
        <v>3.7546173665126169E-4</v>
      </c>
      <c r="AQ88" s="6">
        <v>4.4567748141847947E-4</v>
      </c>
      <c r="AR88" s="6">
        <v>5.9964333397879023E-4</v>
      </c>
      <c r="AS88" s="6">
        <v>3.7856428720375293E-4</v>
      </c>
      <c r="AT88" s="6">
        <v>8.6076156677480475E-4</v>
      </c>
      <c r="AU88" s="6">
        <v>4.4441097354810228E-4</v>
      </c>
      <c r="AV88" s="6">
        <v>3.7004845526507807E-4</v>
      </c>
      <c r="AW88" s="6">
        <v>7.798686130084234E-4</v>
      </c>
      <c r="AX88" s="6">
        <v>7.3862380707935972E-4</v>
      </c>
      <c r="AY88" s="6">
        <v>8.0371040896112843E-4</v>
      </c>
      <c r="AZ88" s="6">
        <v>5.2738864900023577E-4</v>
      </c>
      <c r="BA88" s="6">
        <v>8.3909909462121803E-4</v>
      </c>
      <c r="BB88" s="6">
        <v>5.6782095245014156E-4</v>
      </c>
      <c r="BC88" s="6">
        <v>3.3639790104408559E-4</v>
      </c>
      <c r="BD88" s="6">
        <v>1.9849828334738136E-4</v>
      </c>
      <c r="BE88" s="6">
        <v>2.9958873621902611E-4</v>
      </c>
      <c r="BF88" s="6">
        <v>3.5728916039174465E-4</v>
      </c>
      <c r="BG88" s="6">
        <v>6.5348644183739046E-4</v>
      </c>
      <c r="BH88" s="6">
        <v>5.803228022485074E-4</v>
      </c>
      <c r="BI88" s="6">
        <v>7.7969448001788692E-4</v>
      </c>
      <c r="BJ88" s="6">
        <v>3.7726696442766161E-4</v>
      </c>
      <c r="BK88" s="6">
        <v>5.5096923489153537E-4</v>
      </c>
      <c r="BL88" s="6">
        <v>5.4759838392211789E-4</v>
      </c>
      <c r="BM88" s="6">
        <v>2.254211446416103E-4</v>
      </c>
      <c r="BN88" s="6">
        <v>6.1717759523861047E-4</v>
      </c>
      <c r="BO88" s="6">
        <v>5.4244769971608286E-4</v>
      </c>
      <c r="BP88" s="6">
        <v>3.5079226159761558E-4</v>
      </c>
      <c r="BQ88" s="6">
        <v>1.1524918252603836E-4</v>
      </c>
      <c r="BR88" s="6">
        <v>5.1273173817011613E-3</v>
      </c>
      <c r="BS88" s="6">
        <v>4.3736427929608299E-4</v>
      </c>
      <c r="BT88" s="6">
        <v>1.8405104926641999E-3</v>
      </c>
      <c r="BU88" s="6">
        <v>2.6995997930122243E-4</v>
      </c>
      <c r="BV88" s="6">
        <v>1.2872379490299441E-3</v>
      </c>
      <c r="BW88" s="6">
        <v>9.3862841506593946E-4</v>
      </c>
      <c r="BX88" s="6">
        <v>6.3144183526851131E-4</v>
      </c>
      <c r="BY88" s="6">
        <v>6.6023789186722345E-4</v>
      </c>
      <c r="BZ88" s="6">
        <v>0.11298226832897201</v>
      </c>
      <c r="CA88" s="6">
        <v>1.2493524638396642E-3</v>
      </c>
      <c r="CB88" s="6">
        <v>3.369164768539258E-4</v>
      </c>
      <c r="CC88" s="6">
        <v>1.3110948000456281E-3</v>
      </c>
      <c r="CD88" s="6">
        <v>3.7949882451527544E-3</v>
      </c>
      <c r="CE88" s="6">
        <v>1.4580189748579584E-3</v>
      </c>
      <c r="CF88" s="6">
        <v>5.8661991703234939E-3</v>
      </c>
      <c r="CG88" s="6">
        <v>1.0059044374186374</v>
      </c>
      <c r="CH88" s="6">
        <v>4.5910825429111991E-4</v>
      </c>
      <c r="CI88" s="6">
        <v>1.9017288966145234E-3</v>
      </c>
      <c r="CJ88" s="6">
        <v>1.1749860000000001</v>
      </c>
      <c r="CK88" s="6">
        <v>0.56195799999999996</v>
      </c>
    </row>
    <row r="89" spans="2:89">
      <c r="B89" s="2" t="s">
        <v>84</v>
      </c>
      <c r="C89" s="1" t="s">
        <v>165</v>
      </c>
      <c r="D89" s="6">
        <v>1.5830119337421986E-3</v>
      </c>
      <c r="E89" s="6">
        <v>2.5827141469765371E-3</v>
      </c>
      <c r="F89" s="6">
        <v>7.4526892876638625E-3</v>
      </c>
      <c r="G89" s="6">
        <v>2.1434166705472722E-3</v>
      </c>
      <c r="H89" s="6">
        <v>2.9320736268737954E-3</v>
      </c>
      <c r="I89" s="6">
        <v>1.9783154324158093E-3</v>
      </c>
      <c r="J89" s="6">
        <v>4.2325194571664285E-3</v>
      </c>
      <c r="K89" s="6">
        <v>0</v>
      </c>
      <c r="L89" s="6">
        <v>0</v>
      </c>
      <c r="M89" s="6">
        <v>3.9957623223958868E-3</v>
      </c>
      <c r="N89" s="6">
        <v>2.3349607432409988E-3</v>
      </c>
      <c r="O89" s="6">
        <v>3.3111186116316308E-3</v>
      </c>
      <c r="P89" s="6">
        <v>1.2759332358960179E-3</v>
      </c>
      <c r="Q89" s="6">
        <v>4.5510343977714415E-3</v>
      </c>
      <c r="R89" s="6">
        <v>5.9263166993157044E-3</v>
      </c>
      <c r="S89" s="6">
        <v>5.0947593404764074E-3</v>
      </c>
      <c r="T89" s="6">
        <v>5.526678463447867E-3</v>
      </c>
      <c r="U89" s="6">
        <v>2.4285785792313424E-3</v>
      </c>
      <c r="V89" s="6">
        <v>3.629911838089341E-3</v>
      </c>
      <c r="W89" s="6">
        <v>4.2171007894918526E-3</v>
      </c>
      <c r="X89" s="6">
        <v>4.3968438392397273E-3</v>
      </c>
      <c r="Y89" s="6">
        <v>2.8552916192193271E-3</v>
      </c>
      <c r="Z89" s="6">
        <v>2.1006524581151796E-3</v>
      </c>
      <c r="AA89" s="6">
        <v>2.5551292352549559E-3</v>
      </c>
      <c r="AB89" s="6">
        <v>2.7990530157639979E-3</v>
      </c>
      <c r="AC89" s="6">
        <v>4.177759587661688E-3</v>
      </c>
      <c r="AD89" s="6">
        <v>5.631716521749113E-4</v>
      </c>
      <c r="AE89" s="6">
        <v>2.2236784631329701E-3</v>
      </c>
      <c r="AF89" s="6">
        <v>4.4187686225364712E-3</v>
      </c>
      <c r="AG89" s="6">
        <v>6.8034084600454075E-3</v>
      </c>
      <c r="AH89" s="6">
        <v>1.60961033710431E-2</v>
      </c>
      <c r="AI89" s="6">
        <v>4.6261294903154155E-3</v>
      </c>
      <c r="AJ89" s="6">
        <v>5.1012921367864714E-3</v>
      </c>
      <c r="AK89" s="6">
        <v>4.0721636446619811E-3</v>
      </c>
      <c r="AL89" s="6">
        <v>3.8917215244080815E-3</v>
      </c>
      <c r="AM89" s="6">
        <v>2.312364915013933E-3</v>
      </c>
      <c r="AN89" s="6">
        <v>1.729255277442093E-3</v>
      </c>
      <c r="AO89" s="6">
        <v>2.792745884955553E-3</v>
      </c>
      <c r="AP89" s="6">
        <v>2.7120667469852427E-3</v>
      </c>
      <c r="AQ89" s="6">
        <v>4.1479931763987437E-3</v>
      </c>
      <c r="AR89" s="6">
        <v>5.225163649536655E-3</v>
      </c>
      <c r="AS89" s="6">
        <v>4.7529523508515392E-3</v>
      </c>
      <c r="AT89" s="6">
        <v>4.8393589174930904E-3</v>
      </c>
      <c r="AU89" s="6">
        <v>4.7337487822981788E-3</v>
      </c>
      <c r="AV89" s="6">
        <v>4.1806641016426099E-3</v>
      </c>
      <c r="AW89" s="6">
        <v>4.0323837555101645E-3</v>
      </c>
      <c r="AX89" s="6">
        <v>6.9351001171875596E-3</v>
      </c>
      <c r="AY89" s="6">
        <v>7.3799110482794476E-3</v>
      </c>
      <c r="AZ89" s="6">
        <v>5.8102347016986758E-3</v>
      </c>
      <c r="BA89" s="6">
        <v>6.5291658274742974E-3</v>
      </c>
      <c r="BB89" s="6">
        <v>5.1670079116256876E-3</v>
      </c>
      <c r="BC89" s="6">
        <v>5.4577719344971803E-3</v>
      </c>
      <c r="BD89" s="6">
        <v>1.6977470145784119E-3</v>
      </c>
      <c r="BE89" s="6">
        <v>4.0698077612998694E-3</v>
      </c>
      <c r="BF89" s="6">
        <v>4.312887805259312E-3</v>
      </c>
      <c r="BG89" s="6">
        <v>3.6952528676678976E-3</v>
      </c>
      <c r="BH89" s="6">
        <v>3.1392491032622249E-3</v>
      </c>
      <c r="BI89" s="6">
        <v>3.8605574434791073E-3</v>
      </c>
      <c r="BJ89" s="6">
        <v>2.468641950061511E-3</v>
      </c>
      <c r="BK89" s="6">
        <v>1.2484149196290761E-2</v>
      </c>
      <c r="BL89" s="6">
        <v>4.3005309331309574E-3</v>
      </c>
      <c r="BM89" s="6">
        <v>6.5706600063492344E-3</v>
      </c>
      <c r="BN89" s="6">
        <v>7.0883479793898956E-3</v>
      </c>
      <c r="BO89" s="6">
        <v>5.8441040142962588E-3</v>
      </c>
      <c r="BP89" s="6">
        <v>3.9713109914001942E-3</v>
      </c>
      <c r="BQ89" s="6">
        <v>5.7011183152588254E-4</v>
      </c>
      <c r="BR89" s="6">
        <v>5.3457998987168727E-3</v>
      </c>
      <c r="BS89" s="6">
        <v>3.2700639801740931E-3</v>
      </c>
      <c r="BT89" s="6">
        <v>4.2794100452497909E-3</v>
      </c>
      <c r="BU89" s="6">
        <v>5.4055437089206683E-3</v>
      </c>
      <c r="BV89" s="6">
        <v>4.95205401340472E-3</v>
      </c>
      <c r="BW89" s="6">
        <v>5.4593418177273558E-3</v>
      </c>
      <c r="BX89" s="6">
        <v>7.9637700689352622E-3</v>
      </c>
      <c r="BY89" s="6">
        <v>5.2070859058141123E-3</v>
      </c>
      <c r="BZ89" s="6">
        <v>4.794837152818485E-3</v>
      </c>
      <c r="CA89" s="6">
        <v>5.1274234219217119E-3</v>
      </c>
      <c r="CB89" s="6">
        <v>7.1131311695697454E-3</v>
      </c>
      <c r="CC89" s="6">
        <v>2.779201478117925E-2</v>
      </c>
      <c r="CD89" s="6">
        <v>4.44304246344953E-3</v>
      </c>
      <c r="CE89" s="6">
        <v>8.7622987747784566E-3</v>
      </c>
      <c r="CF89" s="6">
        <v>5.6128905114216582E-3</v>
      </c>
      <c r="CG89" s="6">
        <v>3.2230934487165828E-3</v>
      </c>
      <c r="CH89" s="6">
        <v>1.004551100754248</v>
      </c>
      <c r="CI89" s="6">
        <v>1.0659888520758125E-2</v>
      </c>
      <c r="CJ89" s="6">
        <v>1.398652</v>
      </c>
      <c r="CK89" s="6">
        <v>0.66893000000000002</v>
      </c>
    </row>
    <row r="90" spans="2:89">
      <c r="B90" s="3" t="s">
        <v>85</v>
      </c>
      <c r="C90" s="1" t="s">
        <v>166</v>
      </c>
      <c r="D90" s="6">
        <v>1.8118866028142826E-2</v>
      </c>
      <c r="E90" s="6">
        <v>1.9695725107828708E-2</v>
      </c>
      <c r="F90" s="6">
        <v>1.0687400611088397E-2</v>
      </c>
      <c r="G90" s="6">
        <v>6.6835873334064773E-3</v>
      </c>
      <c r="H90" s="6">
        <v>1.2878645535406694E-2</v>
      </c>
      <c r="I90" s="6">
        <v>3.5875627190338058E-2</v>
      </c>
      <c r="J90" s="6">
        <v>2.7971944754815778E-2</v>
      </c>
      <c r="K90" s="6">
        <v>0</v>
      </c>
      <c r="L90" s="6">
        <v>0</v>
      </c>
      <c r="M90" s="6">
        <v>1.637404876367398E-2</v>
      </c>
      <c r="N90" s="6">
        <v>1.0121620081500129E-2</v>
      </c>
      <c r="O90" s="6">
        <v>2.7960083638822422E-2</v>
      </c>
      <c r="P90" s="6">
        <v>2.5254942867280545E-2</v>
      </c>
      <c r="Q90" s="6">
        <v>1.1705233444163979E-2</v>
      </c>
      <c r="R90" s="6">
        <v>1.2797815724646184E-2</v>
      </c>
      <c r="S90" s="6">
        <v>1.0359049441669545E-2</v>
      </c>
      <c r="T90" s="6">
        <v>2.5398569991922616E-2</v>
      </c>
      <c r="U90" s="6">
        <v>1.0691718557261551E-2</v>
      </c>
      <c r="V90" s="6">
        <v>1.3083184780289598E-2</v>
      </c>
      <c r="W90" s="6">
        <v>1.5812394214249167E-2</v>
      </c>
      <c r="X90" s="6">
        <v>4.2189056146729471E-2</v>
      </c>
      <c r="Y90" s="6">
        <v>1.3240366507253369E-2</v>
      </c>
      <c r="Z90" s="6">
        <v>1.1454145099805312E-2</v>
      </c>
      <c r="AA90" s="6">
        <v>1.5059178559273603E-2</v>
      </c>
      <c r="AB90" s="6">
        <v>1.002542375424261E-2</v>
      </c>
      <c r="AC90" s="6">
        <v>1.0725854367055377E-2</v>
      </c>
      <c r="AD90" s="6">
        <v>1.6859213519301219E-3</v>
      </c>
      <c r="AE90" s="6">
        <v>2.1638885082451657E-2</v>
      </c>
      <c r="AF90" s="6">
        <v>1.1086944651935434E-2</v>
      </c>
      <c r="AG90" s="6">
        <v>2.9683890807730547E-2</v>
      </c>
      <c r="AH90" s="6">
        <v>6.7384523129433313E-2</v>
      </c>
      <c r="AI90" s="6">
        <v>2.0697813630677481E-2</v>
      </c>
      <c r="AJ90" s="6">
        <v>3.3748529896589913E-2</v>
      </c>
      <c r="AK90" s="6">
        <v>1.8327561215552589E-2</v>
      </c>
      <c r="AL90" s="6">
        <v>2.0880502115196563E-2</v>
      </c>
      <c r="AM90" s="6">
        <v>3.5934473992108626E-2</v>
      </c>
      <c r="AN90" s="6">
        <v>2.1263451089745266E-2</v>
      </c>
      <c r="AO90" s="6">
        <v>1.9405447547755351E-2</v>
      </c>
      <c r="AP90" s="6">
        <v>1.1551947630993866E-2</v>
      </c>
      <c r="AQ90" s="6">
        <v>2.5637405064081152E-2</v>
      </c>
      <c r="AR90" s="6">
        <v>3.4946211685501639E-2</v>
      </c>
      <c r="AS90" s="6">
        <v>2.1777373913150922E-2</v>
      </c>
      <c r="AT90" s="6">
        <v>1.8498302392783987E-2</v>
      </c>
      <c r="AU90" s="6">
        <v>3.7576557226410505E-2</v>
      </c>
      <c r="AV90" s="6">
        <v>2.2806546722425936E-2</v>
      </c>
      <c r="AW90" s="6">
        <v>4.4164891662734955E-2</v>
      </c>
      <c r="AX90" s="6">
        <v>3.1714123478072127E-2</v>
      </c>
      <c r="AY90" s="6">
        <v>3.9052644598205705E-2</v>
      </c>
      <c r="AZ90" s="6">
        <v>3.5043514833583568E-2</v>
      </c>
      <c r="BA90" s="6">
        <v>3.9627292357656781E-2</v>
      </c>
      <c r="BB90" s="6">
        <v>1.7396528610586208E-2</v>
      </c>
      <c r="BC90" s="6">
        <v>1.4866400265580886E-2</v>
      </c>
      <c r="BD90" s="6">
        <v>1.6772961086439213E-2</v>
      </c>
      <c r="BE90" s="6">
        <v>2.1450563957777165E-2</v>
      </c>
      <c r="BF90" s="6">
        <v>1.2755450574106415E-2</v>
      </c>
      <c r="BG90" s="6">
        <v>1.9705346295573505E-2</v>
      </c>
      <c r="BH90" s="6">
        <v>2.6789528508289497E-2</v>
      </c>
      <c r="BI90" s="6">
        <v>2.0648760803322092E-2</v>
      </c>
      <c r="BJ90" s="6">
        <v>6.6646581035774101E-3</v>
      </c>
      <c r="BK90" s="6">
        <v>3.0579829581743833E-2</v>
      </c>
      <c r="BL90" s="6">
        <v>9.5381874128644059E-3</v>
      </c>
      <c r="BM90" s="6">
        <v>5.9863679216188188E-3</v>
      </c>
      <c r="BN90" s="6">
        <v>7.5291168261192405E-3</v>
      </c>
      <c r="BO90" s="6">
        <v>1.5760901579843736E-2</v>
      </c>
      <c r="BP90" s="6">
        <v>6.9344586826086069E-3</v>
      </c>
      <c r="BQ90" s="6">
        <v>4.1942370773360646E-3</v>
      </c>
      <c r="BR90" s="6">
        <v>1.4230176301598646E-2</v>
      </c>
      <c r="BS90" s="6">
        <v>5.6691056598182346E-3</v>
      </c>
      <c r="BT90" s="6">
        <v>8.8341615107969847E-3</v>
      </c>
      <c r="BU90" s="6">
        <v>8.2186561789187648E-3</v>
      </c>
      <c r="BV90" s="6">
        <v>6.4682258822458443E-3</v>
      </c>
      <c r="BW90" s="6">
        <v>1.2733504932867717E-2</v>
      </c>
      <c r="BX90" s="6">
        <v>1.1792132992560782E-2</v>
      </c>
      <c r="BY90" s="6">
        <v>1.4510679073678165E-2</v>
      </c>
      <c r="BZ90" s="6">
        <v>1.8270957584825217E-2</v>
      </c>
      <c r="CA90" s="6">
        <v>6.8912382431126499E-3</v>
      </c>
      <c r="CB90" s="6">
        <v>2.1907240655426145E-2</v>
      </c>
      <c r="CC90" s="6">
        <v>3.7768846204606077E-2</v>
      </c>
      <c r="CD90" s="6">
        <v>5.5384257120544957E-3</v>
      </c>
      <c r="CE90" s="6">
        <v>2.1175600797629965E-2</v>
      </c>
      <c r="CF90" s="6">
        <v>1.7057220998143361E-2</v>
      </c>
      <c r="CG90" s="6">
        <v>6.5540869182818635E-3</v>
      </c>
      <c r="CH90" s="6">
        <v>3.3108788841994842E-2</v>
      </c>
      <c r="CI90" s="6">
        <v>1.010083930875993</v>
      </c>
      <c r="CJ90" s="6">
        <v>2.576686</v>
      </c>
      <c r="CK90" s="6">
        <v>1.2323459999999999</v>
      </c>
    </row>
    <row r="91" spans="2:89">
      <c r="C91" s="1" t="s">
        <v>274</v>
      </c>
      <c r="D91" s="6">
        <v>1.600241</v>
      </c>
      <c r="E91" s="6">
        <v>2.6039680000000001</v>
      </c>
      <c r="F91" s="6">
        <v>2.0380509999999998</v>
      </c>
      <c r="G91" s="6">
        <v>2.1696559999999998</v>
      </c>
      <c r="H91" s="6">
        <v>1.893443</v>
      </c>
      <c r="I91" s="6">
        <v>1.9817</v>
      </c>
      <c r="J91" s="6">
        <v>2.54664</v>
      </c>
      <c r="K91" s="6">
        <v>1</v>
      </c>
      <c r="L91" s="6">
        <v>1</v>
      </c>
      <c r="M91" s="6">
        <v>2.6451250000000002</v>
      </c>
      <c r="N91" s="6">
        <v>1.7491829999999999</v>
      </c>
      <c r="O91" s="6">
        <v>2.7072929999999999</v>
      </c>
      <c r="P91" s="6">
        <v>1.3971549999999999</v>
      </c>
      <c r="Q91" s="6">
        <v>2.2888639999999998</v>
      </c>
      <c r="R91" s="6">
        <v>2.210159</v>
      </c>
      <c r="S91" s="6">
        <v>2.4010850000000001</v>
      </c>
      <c r="T91" s="6">
        <v>2.2296399999999998</v>
      </c>
      <c r="U91" s="6">
        <v>2.088822</v>
      </c>
      <c r="V91" s="6">
        <v>2.1394190000000002</v>
      </c>
      <c r="W91" s="6">
        <v>1.8672569999999999</v>
      </c>
      <c r="X91" s="6">
        <v>2.56671</v>
      </c>
      <c r="Y91" s="6">
        <v>2.0779999999999998</v>
      </c>
      <c r="Z91" s="6">
        <v>2.0528550000000001</v>
      </c>
      <c r="AA91" s="6">
        <v>2.3349229999999999</v>
      </c>
      <c r="AB91" s="6">
        <v>2.1211150000000001</v>
      </c>
      <c r="AC91" s="6">
        <v>2.0362100000000001</v>
      </c>
      <c r="AD91" s="6">
        <v>1.74919</v>
      </c>
      <c r="AE91" s="6">
        <v>2.1574260000000001</v>
      </c>
      <c r="AF91" s="6">
        <v>2.3110409999999999</v>
      </c>
      <c r="AG91" s="6">
        <v>2.491126</v>
      </c>
      <c r="AH91" s="6">
        <v>3.323188</v>
      </c>
      <c r="AI91" s="6">
        <v>2.2642690000000001</v>
      </c>
      <c r="AJ91" s="6">
        <v>2.477805</v>
      </c>
      <c r="AK91" s="6">
        <v>1.6438870000000001</v>
      </c>
      <c r="AL91" s="6">
        <v>2.0642580000000001</v>
      </c>
      <c r="AM91" s="6">
        <v>3.082865</v>
      </c>
      <c r="AN91" s="6">
        <v>2.7570839999999999</v>
      </c>
      <c r="AO91" s="6">
        <v>2.522977</v>
      </c>
      <c r="AP91" s="6">
        <v>2.2620420000000001</v>
      </c>
      <c r="AQ91" s="6">
        <v>2.3713660000000001</v>
      </c>
      <c r="AR91" s="6">
        <v>2.5909870000000002</v>
      </c>
      <c r="AS91" s="6">
        <v>2.2827280000000001</v>
      </c>
      <c r="AT91" s="6">
        <v>2.3620869999999998</v>
      </c>
      <c r="AU91" s="6">
        <v>2.3761109999999999</v>
      </c>
      <c r="AV91" s="6">
        <v>1.932175</v>
      </c>
      <c r="AW91" s="6">
        <v>2.5950380000000002</v>
      </c>
      <c r="AX91" s="6">
        <v>2.590303</v>
      </c>
      <c r="AY91" s="6">
        <v>2.5184419999999998</v>
      </c>
      <c r="AZ91" s="6">
        <v>2.3592749999999998</v>
      </c>
      <c r="BA91" s="6">
        <v>2.542672</v>
      </c>
      <c r="BB91" s="6">
        <v>2.9027259999999999</v>
      </c>
      <c r="BC91" s="6">
        <v>2.3774459999999999</v>
      </c>
      <c r="BD91" s="6">
        <v>1.653049</v>
      </c>
      <c r="BE91" s="6">
        <v>1.757023</v>
      </c>
      <c r="BF91" s="6">
        <v>2.1131820000000001</v>
      </c>
      <c r="BG91" s="6">
        <v>2.258988</v>
      </c>
      <c r="BH91" s="6">
        <v>2.3321649999999998</v>
      </c>
      <c r="BI91" s="6">
        <v>2.2298640000000001</v>
      </c>
      <c r="BJ91" s="6">
        <v>1.593099</v>
      </c>
      <c r="BK91" s="6">
        <v>1.955427</v>
      </c>
      <c r="BL91" s="6">
        <v>1.7825029999999999</v>
      </c>
      <c r="BM91" s="6">
        <v>1.368922</v>
      </c>
      <c r="BN91" s="6">
        <v>1.622069</v>
      </c>
      <c r="BO91" s="6">
        <v>1.4317530000000001</v>
      </c>
      <c r="BP91" s="6">
        <v>1.377057</v>
      </c>
      <c r="BQ91" s="6">
        <v>1.2207859999999999</v>
      </c>
      <c r="BR91" s="6">
        <v>2.0440589999999998</v>
      </c>
      <c r="BS91" s="6">
        <v>1.454027</v>
      </c>
      <c r="BT91" s="6">
        <v>2.782219</v>
      </c>
      <c r="BU91" s="6">
        <v>1.733619</v>
      </c>
      <c r="BV91" s="6">
        <v>1.964167</v>
      </c>
      <c r="BW91" s="6">
        <v>1.649775</v>
      </c>
      <c r="BX91" s="6">
        <v>1.6303479999999999</v>
      </c>
      <c r="BY91" s="6">
        <v>1.4217230000000001</v>
      </c>
      <c r="BZ91" s="6">
        <v>1.7236629999999999</v>
      </c>
      <c r="CA91" s="6">
        <v>1.488132</v>
      </c>
      <c r="CB91" s="6">
        <v>1.3538939999999999</v>
      </c>
      <c r="CC91" s="6">
        <v>2.5579939999999999</v>
      </c>
      <c r="CD91" s="6">
        <v>1.611264</v>
      </c>
      <c r="CE91" s="6">
        <v>1.693241</v>
      </c>
      <c r="CF91" s="6">
        <v>2.0782929999999999</v>
      </c>
      <c r="CG91" s="6">
        <v>1.671492</v>
      </c>
      <c r="CH91" s="6">
        <v>3.037846</v>
      </c>
      <c r="CI91" s="6">
        <v>2.3861089999999998</v>
      </c>
      <c r="CJ91" s="6"/>
      <c r="CK91" s="6"/>
    </row>
    <row r="92" spans="2:89">
      <c r="C92" s="1" t="s">
        <v>275</v>
      </c>
      <c r="D92" s="6">
        <v>0.76534400000000002</v>
      </c>
      <c r="E92" s="6">
        <v>1.2453939999999999</v>
      </c>
      <c r="F92" s="6">
        <v>0.97473399999999999</v>
      </c>
      <c r="G92" s="6">
        <v>1.037677</v>
      </c>
      <c r="H92" s="6">
        <v>0.90557299999999996</v>
      </c>
      <c r="I92" s="6">
        <v>0.94778399999999996</v>
      </c>
      <c r="J92" s="6">
        <v>1.2179759999999999</v>
      </c>
      <c r="K92" s="6">
        <v>0.47826800000000003</v>
      </c>
      <c r="L92" s="6">
        <v>0.47826800000000003</v>
      </c>
      <c r="M92" s="6">
        <v>1.2650779999999999</v>
      </c>
      <c r="N92" s="6">
        <v>0.83657800000000004</v>
      </c>
      <c r="O92" s="6">
        <v>1.2948109999999999</v>
      </c>
      <c r="P92" s="6">
        <v>0.66821399999999997</v>
      </c>
      <c r="Q92" s="6">
        <v>1.0946899999999999</v>
      </c>
      <c r="R92" s="6">
        <v>1.057048</v>
      </c>
      <c r="S92" s="6">
        <v>1.1483620000000001</v>
      </c>
      <c r="T92" s="6">
        <v>1.066365</v>
      </c>
      <c r="U92" s="6">
        <v>0.99901700000000004</v>
      </c>
      <c r="V92" s="6">
        <v>1.023215</v>
      </c>
      <c r="W92" s="6">
        <v>0.89304899999999998</v>
      </c>
      <c r="X92" s="6">
        <v>1.2275750000000001</v>
      </c>
      <c r="Y92" s="6">
        <v>0.99384099999999997</v>
      </c>
      <c r="Z92" s="6">
        <v>0.98181499999999999</v>
      </c>
      <c r="AA92" s="6">
        <v>1.116719</v>
      </c>
      <c r="AB92" s="6">
        <v>1.0144610000000001</v>
      </c>
      <c r="AC92" s="6">
        <v>0.973854</v>
      </c>
      <c r="AD92" s="6">
        <v>0.83658100000000002</v>
      </c>
      <c r="AE92" s="6">
        <v>1.031828</v>
      </c>
      <c r="AF92" s="6">
        <v>1.105297</v>
      </c>
      <c r="AG92" s="6">
        <v>1.1914260000000001</v>
      </c>
      <c r="AH92" s="6">
        <v>1.5893740000000001</v>
      </c>
      <c r="AI92" s="6">
        <v>1.082927</v>
      </c>
      <c r="AJ92" s="6">
        <v>1.185055</v>
      </c>
      <c r="AK92" s="6">
        <v>0.78621799999999997</v>
      </c>
      <c r="AL92" s="6">
        <v>0.98726800000000003</v>
      </c>
      <c r="AM92" s="6">
        <v>1.4744349999999999</v>
      </c>
      <c r="AN92" s="6">
        <v>1.3186249999999999</v>
      </c>
      <c r="AO92" s="6">
        <v>1.2066589999999999</v>
      </c>
      <c r="AP92" s="6">
        <v>1.0818620000000001</v>
      </c>
      <c r="AQ92" s="6">
        <v>1.1341479999999999</v>
      </c>
      <c r="AR92" s="6">
        <v>1.2391859999999999</v>
      </c>
      <c r="AS92" s="6">
        <v>1.0917559999999999</v>
      </c>
      <c r="AT92" s="6">
        <v>1.12971</v>
      </c>
      <c r="AU92" s="6">
        <v>1.1364179999999999</v>
      </c>
      <c r="AV92" s="6">
        <v>0.92409699999999995</v>
      </c>
      <c r="AW92" s="6">
        <v>1.241123</v>
      </c>
      <c r="AX92" s="6">
        <v>1.2388589999999999</v>
      </c>
      <c r="AY92" s="6">
        <v>1.2044900000000001</v>
      </c>
      <c r="AZ92" s="6">
        <v>1.128366</v>
      </c>
      <c r="BA92" s="6">
        <v>1.216078</v>
      </c>
      <c r="BB92" s="6">
        <v>1.3882810000000001</v>
      </c>
      <c r="BC92" s="6">
        <v>1.1370560000000001</v>
      </c>
      <c r="BD92" s="6">
        <v>0.79059999999999997</v>
      </c>
      <c r="BE92" s="6">
        <v>0.84032799999999996</v>
      </c>
      <c r="BF92" s="6">
        <v>1.010667</v>
      </c>
      <c r="BG92" s="6">
        <v>1.0804009999999999</v>
      </c>
      <c r="BH92" s="6">
        <v>1.1153999999999999</v>
      </c>
      <c r="BI92" s="6">
        <v>1.0664720000000001</v>
      </c>
      <c r="BJ92" s="6">
        <v>0.76192800000000005</v>
      </c>
      <c r="BK92" s="6">
        <v>0.93521799999999999</v>
      </c>
      <c r="BL92" s="6">
        <v>0.85251399999999999</v>
      </c>
      <c r="BM92" s="6">
        <v>0.65471100000000004</v>
      </c>
      <c r="BN92" s="6">
        <v>0.77578400000000003</v>
      </c>
      <c r="BO92" s="6">
        <v>0.68476199999999998</v>
      </c>
      <c r="BP92" s="6">
        <v>0.65860200000000002</v>
      </c>
      <c r="BQ92" s="6">
        <v>0.58386300000000002</v>
      </c>
      <c r="BR92" s="6">
        <v>0.97760800000000003</v>
      </c>
      <c r="BS92" s="6">
        <v>0.69541399999999998</v>
      </c>
      <c r="BT92" s="6">
        <v>1.330646</v>
      </c>
      <c r="BU92" s="6">
        <v>0.82913400000000004</v>
      </c>
      <c r="BV92" s="6">
        <v>0.93939799999999996</v>
      </c>
      <c r="BW92" s="6">
        <v>0.78903400000000001</v>
      </c>
      <c r="BX92" s="6">
        <v>0.77974299999999996</v>
      </c>
      <c r="BY92" s="6">
        <v>0.67996400000000001</v>
      </c>
      <c r="BZ92" s="6">
        <v>0.82437300000000002</v>
      </c>
      <c r="CA92" s="6">
        <v>0.71172599999999997</v>
      </c>
      <c r="CB92" s="6">
        <v>0.64752399999999999</v>
      </c>
      <c r="CC92" s="6">
        <v>1.223406</v>
      </c>
      <c r="CD92" s="6">
        <v>0.77061599999999997</v>
      </c>
      <c r="CE92" s="6">
        <v>0.80982299999999996</v>
      </c>
      <c r="CF92" s="6">
        <v>0.993981</v>
      </c>
      <c r="CG92" s="6">
        <v>0.79942100000000005</v>
      </c>
      <c r="CH92" s="6">
        <v>1.452904</v>
      </c>
      <c r="CI92" s="6">
        <v>1.1411990000000001</v>
      </c>
      <c r="CJ92" s="6"/>
      <c r="CK92" s="6"/>
    </row>
    <row r="94" spans="2:89">
      <c r="D94" s="8" t="s">
        <v>276</v>
      </c>
      <c r="E94" s="7">
        <v>2.0860837618024943</v>
      </c>
    </row>
  </sheetData>
  <phoneticPr fontId="3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L94"/>
  <sheetViews>
    <sheetView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1.42578125" defaultRowHeight="12"/>
  <cols>
    <col min="1" max="1" width="3" customWidth="1"/>
    <col min="2" max="2" width="5.85546875" customWidth="1"/>
    <col min="3" max="3" width="26.85546875" customWidth="1"/>
  </cols>
  <sheetData>
    <row r="1" spans="2:90">
      <c r="D1" t="s">
        <v>307</v>
      </c>
    </row>
    <row r="2" spans="2:90" ht="14.25">
      <c r="C2" s="1" t="s">
        <v>277</v>
      </c>
      <c r="D2" s="1" t="s">
        <v>278</v>
      </c>
    </row>
    <row r="4" spans="2:90"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27</v>
      </c>
      <c r="AD4" s="2" t="s">
        <v>28</v>
      </c>
      <c r="AE4" s="2" t="s">
        <v>29</v>
      </c>
      <c r="AF4" s="2" t="s">
        <v>30</v>
      </c>
      <c r="AG4" s="2" t="s">
        <v>31</v>
      </c>
      <c r="AH4" s="2" t="s">
        <v>32</v>
      </c>
      <c r="AI4" s="2" t="s">
        <v>33</v>
      </c>
      <c r="AJ4" s="2" t="s">
        <v>34</v>
      </c>
      <c r="AK4" s="2" t="s">
        <v>35</v>
      </c>
      <c r="AL4" s="2" t="s">
        <v>36</v>
      </c>
      <c r="AM4" s="2" t="s">
        <v>37</v>
      </c>
      <c r="AN4" s="2" t="s">
        <v>38</v>
      </c>
      <c r="AO4" s="2" t="s">
        <v>39</v>
      </c>
      <c r="AP4" s="2" t="s">
        <v>40</v>
      </c>
      <c r="AQ4" s="2" t="s">
        <v>41</v>
      </c>
      <c r="AR4" s="2" t="s">
        <v>42</v>
      </c>
      <c r="AS4" s="2" t="s">
        <v>43</v>
      </c>
      <c r="AT4" s="2" t="s">
        <v>44</v>
      </c>
      <c r="AU4" s="2" t="s">
        <v>45</v>
      </c>
      <c r="AV4" s="2" t="s">
        <v>46</v>
      </c>
      <c r="AW4" s="2" t="s">
        <v>47</v>
      </c>
      <c r="AX4" s="2" t="s">
        <v>48</v>
      </c>
      <c r="AY4" s="2" t="s">
        <v>49</v>
      </c>
      <c r="AZ4" s="2" t="s">
        <v>50</v>
      </c>
      <c r="BA4" s="2" t="s">
        <v>51</v>
      </c>
      <c r="BB4" s="2" t="s">
        <v>52</v>
      </c>
      <c r="BC4" s="2" t="s">
        <v>53</v>
      </c>
      <c r="BD4" s="2" t="s">
        <v>54</v>
      </c>
      <c r="BE4" s="2" t="s">
        <v>55</v>
      </c>
      <c r="BF4" s="2" t="s">
        <v>56</v>
      </c>
      <c r="BG4" s="2" t="s">
        <v>57</v>
      </c>
      <c r="BH4" s="2" t="s">
        <v>58</v>
      </c>
      <c r="BI4" s="2" t="s">
        <v>59</v>
      </c>
      <c r="BJ4" s="2" t="s">
        <v>60</v>
      </c>
      <c r="BK4" s="2" t="s">
        <v>61</v>
      </c>
      <c r="BL4" s="2" t="s">
        <v>62</v>
      </c>
      <c r="BM4" s="2" t="s">
        <v>63</v>
      </c>
      <c r="BN4" s="2" t="s">
        <v>64</v>
      </c>
      <c r="BO4" s="2" t="s">
        <v>65</v>
      </c>
      <c r="BP4" s="2" t="s">
        <v>66</v>
      </c>
      <c r="BQ4" s="2" t="s">
        <v>67</v>
      </c>
      <c r="BR4" s="2" t="s">
        <v>68</v>
      </c>
      <c r="BS4" s="2" t="s">
        <v>69</v>
      </c>
      <c r="BT4" s="2" t="s">
        <v>70</v>
      </c>
      <c r="BU4" s="2" t="s">
        <v>71</v>
      </c>
      <c r="BV4" s="2" t="s">
        <v>72</v>
      </c>
      <c r="BW4" s="2" t="s">
        <v>73</v>
      </c>
      <c r="BX4" s="2" t="s">
        <v>74</v>
      </c>
      <c r="BY4" s="2" t="s">
        <v>75</v>
      </c>
      <c r="BZ4" s="2" t="s">
        <v>76</v>
      </c>
      <c r="CA4" s="2" t="s">
        <v>77</v>
      </c>
      <c r="CB4" s="2" t="s">
        <v>78</v>
      </c>
      <c r="CC4" s="2" t="s">
        <v>79</v>
      </c>
      <c r="CD4" s="2" t="s">
        <v>80</v>
      </c>
      <c r="CE4" s="2" t="s">
        <v>81</v>
      </c>
      <c r="CF4" s="2" t="s">
        <v>82</v>
      </c>
      <c r="CG4" s="2" t="s">
        <v>83</v>
      </c>
      <c r="CH4" s="2" t="s">
        <v>84</v>
      </c>
      <c r="CI4" s="3" t="s">
        <v>85</v>
      </c>
    </row>
    <row r="5" spans="2:90">
      <c r="D5" s="3" t="s">
        <v>86</v>
      </c>
      <c r="E5" s="3" t="s">
        <v>87</v>
      </c>
      <c r="F5" s="3" t="s">
        <v>88</v>
      </c>
      <c r="G5" s="3" t="s">
        <v>89</v>
      </c>
      <c r="H5" s="3" t="s">
        <v>90</v>
      </c>
      <c r="I5" s="3" t="s">
        <v>91</v>
      </c>
      <c r="J5" s="3" t="s">
        <v>92</v>
      </c>
      <c r="K5" s="3" t="s">
        <v>93</v>
      </c>
      <c r="L5" s="3" t="s">
        <v>94</v>
      </c>
      <c r="M5" s="3" t="s">
        <v>95</v>
      </c>
      <c r="N5" s="3" t="s">
        <v>96</v>
      </c>
      <c r="O5" s="3" t="s">
        <v>97</v>
      </c>
      <c r="P5" s="3" t="s">
        <v>98</v>
      </c>
      <c r="Q5" s="3" t="s">
        <v>99</v>
      </c>
      <c r="R5" s="3" t="s">
        <v>100</v>
      </c>
      <c r="S5" s="3" t="s">
        <v>101</v>
      </c>
      <c r="T5" s="3" t="s">
        <v>102</v>
      </c>
      <c r="U5" s="3" t="s">
        <v>103</v>
      </c>
      <c r="V5" s="3" t="s">
        <v>104</v>
      </c>
      <c r="W5" s="3" t="s">
        <v>105</v>
      </c>
      <c r="X5" s="3" t="s">
        <v>106</v>
      </c>
      <c r="Y5" s="3" t="s">
        <v>107</v>
      </c>
      <c r="Z5" s="3" t="s">
        <v>108</v>
      </c>
      <c r="AA5" s="3" t="s">
        <v>109</v>
      </c>
      <c r="AB5" s="3" t="s">
        <v>110</v>
      </c>
      <c r="AC5" s="3" t="s">
        <v>111</v>
      </c>
      <c r="AD5" s="3" t="s">
        <v>112</v>
      </c>
      <c r="AE5" s="3" t="s">
        <v>113</v>
      </c>
      <c r="AF5" s="3" t="s">
        <v>114</v>
      </c>
      <c r="AG5" s="3" t="s">
        <v>115</v>
      </c>
      <c r="AH5" s="3" t="s">
        <v>116</v>
      </c>
      <c r="AI5" s="3" t="s">
        <v>117</v>
      </c>
      <c r="AJ5" s="3" t="s">
        <v>118</v>
      </c>
      <c r="AK5" s="3" t="s">
        <v>119</v>
      </c>
      <c r="AL5" s="3" t="s">
        <v>120</v>
      </c>
      <c r="AM5" s="3" t="s">
        <v>121</v>
      </c>
      <c r="AN5" s="3" t="s">
        <v>122</v>
      </c>
      <c r="AO5" s="1" t="s">
        <v>123</v>
      </c>
      <c r="AP5" s="3" t="s">
        <v>124</v>
      </c>
      <c r="AQ5" s="3" t="s">
        <v>124</v>
      </c>
      <c r="AR5" s="3" t="s">
        <v>125</v>
      </c>
      <c r="AS5" s="3" t="s">
        <v>126</v>
      </c>
      <c r="AT5" s="3" t="s">
        <v>127</v>
      </c>
      <c r="AU5" s="3" t="s">
        <v>128</v>
      </c>
      <c r="AV5" s="3" t="s">
        <v>126</v>
      </c>
      <c r="AW5" s="3" t="s">
        <v>129</v>
      </c>
      <c r="AX5" s="3" t="s">
        <v>130</v>
      </c>
      <c r="AY5" s="3" t="s">
        <v>131</v>
      </c>
      <c r="AZ5" s="3" t="s">
        <v>132</v>
      </c>
      <c r="BA5" s="3" t="s">
        <v>126</v>
      </c>
      <c r="BB5" s="3" t="s">
        <v>133</v>
      </c>
      <c r="BC5" s="3" t="s">
        <v>134</v>
      </c>
      <c r="BD5" s="3" t="s">
        <v>135</v>
      </c>
      <c r="BE5" s="3" t="s">
        <v>136</v>
      </c>
      <c r="BF5" s="3" t="s">
        <v>137</v>
      </c>
      <c r="BG5" s="3" t="s">
        <v>138</v>
      </c>
      <c r="BH5" s="3" t="s">
        <v>139</v>
      </c>
      <c r="BI5" s="3" t="s">
        <v>140</v>
      </c>
      <c r="BJ5" s="3" t="s">
        <v>141</v>
      </c>
      <c r="BK5" s="3" t="s">
        <v>142</v>
      </c>
      <c r="BL5" s="3" t="s">
        <v>143</v>
      </c>
      <c r="BM5" s="3" t="s">
        <v>144</v>
      </c>
      <c r="BN5" s="3" t="s">
        <v>145</v>
      </c>
      <c r="BO5" s="3" t="s">
        <v>146</v>
      </c>
      <c r="BP5" s="3" t="s">
        <v>147</v>
      </c>
      <c r="BQ5" s="3" t="s">
        <v>148</v>
      </c>
      <c r="BR5" s="3" t="s">
        <v>149</v>
      </c>
      <c r="BS5" s="3" t="s">
        <v>150</v>
      </c>
      <c r="BT5" s="3" t="s">
        <v>151</v>
      </c>
      <c r="BU5" s="3" t="s">
        <v>152</v>
      </c>
      <c r="BV5" s="3" t="s">
        <v>153</v>
      </c>
      <c r="BW5" s="3" t="s">
        <v>154</v>
      </c>
      <c r="BX5" s="3" t="s">
        <v>155</v>
      </c>
      <c r="BY5" s="3" t="s">
        <v>156</v>
      </c>
      <c r="BZ5" s="3" t="s">
        <v>157</v>
      </c>
      <c r="CA5" s="3" t="s">
        <v>158</v>
      </c>
      <c r="CB5" s="3" t="s">
        <v>159</v>
      </c>
      <c r="CC5" s="3" t="s">
        <v>160</v>
      </c>
      <c r="CD5" s="3" t="s">
        <v>161</v>
      </c>
      <c r="CE5" s="3" t="s">
        <v>162</v>
      </c>
      <c r="CF5" s="3" t="s">
        <v>163</v>
      </c>
      <c r="CG5" s="3" t="s">
        <v>164</v>
      </c>
      <c r="CH5" s="3" t="s">
        <v>165</v>
      </c>
      <c r="CI5" s="3" t="s">
        <v>166</v>
      </c>
      <c r="CJ5" s="3" t="s">
        <v>279</v>
      </c>
      <c r="CK5" s="1" t="s">
        <v>272</v>
      </c>
    </row>
    <row r="6" spans="2:90">
      <c r="F6" s="3" t="s">
        <v>172</v>
      </c>
      <c r="L6" s="3" t="s">
        <v>173</v>
      </c>
      <c r="O6" s="3" t="s">
        <v>174</v>
      </c>
      <c r="Q6" s="3" t="s">
        <v>175</v>
      </c>
      <c r="R6" s="3" t="s">
        <v>176</v>
      </c>
      <c r="S6" s="3" t="s">
        <v>177</v>
      </c>
      <c r="T6" s="3" t="s">
        <v>178</v>
      </c>
      <c r="Y6" s="3" t="s">
        <v>179</v>
      </c>
      <c r="Z6" s="3" t="s">
        <v>180</v>
      </c>
      <c r="AC6" s="3" t="s">
        <v>181</v>
      </c>
      <c r="AF6" s="3" t="s">
        <v>175</v>
      </c>
      <c r="AH6" s="3" t="s">
        <v>182</v>
      </c>
      <c r="AI6" s="3" t="s">
        <v>183</v>
      </c>
      <c r="AJ6" s="3" t="s">
        <v>184</v>
      </c>
      <c r="AL6" s="3" t="s">
        <v>185</v>
      </c>
      <c r="AO6" s="1" t="s">
        <v>186</v>
      </c>
      <c r="AP6" s="3" t="s">
        <v>187</v>
      </c>
      <c r="AQ6" s="3" t="s">
        <v>188</v>
      </c>
      <c r="AR6" s="3" t="s">
        <v>189</v>
      </c>
      <c r="AS6" s="3" t="s">
        <v>189</v>
      </c>
      <c r="AT6" s="3" t="s">
        <v>190</v>
      </c>
      <c r="AU6" s="3" t="s">
        <v>190</v>
      </c>
      <c r="AV6" s="3" t="s">
        <v>191</v>
      </c>
      <c r="AW6" s="3" t="s">
        <v>192</v>
      </c>
      <c r="AX6" s="3" t="s">
        <v>193</v>
      </c>
      <c r="AY6" s="3" t="s">
        <v>194</v>
      </c>
      <c r="BA6" s="3" t="s">
        <v>193</v>
      </c>
      <c r="BC6" s="3" t="s">
        <v>195</v>
      </c>
      <c r="BD6" s="3" t="s">
        <v>196</v>
      </c>
      <c r="BF6" s="3" t="s">
        <v>197</v>
      </c>
      <c r="BK6" s="3" t="s">
        <v>198</v>
      </c>
      <c r="BP6" s="3" t="s">
        <v>199</v>
      </c>
      <c r="BS6" s="3" t="s">
        <v>200</v>
      </c>
      <c r="BT6" s="3" t="s">
        <v>201</v>
      </c>
      <c r="BX6" s="3" t="s">
        <v>172</v>
      </c>
      <c r="CD6" s="3" t="s">
        <v>202</v>
      </c>
      <c r="CE6" s="3" t="s">
        <v>203</v>
      </c>
      <c r="CF6" s="3" t="s">
        <v>172</v>
      </c>
      <c r="CG6" s="3" t="s">
        <v>172</v>
      </c>
    </row>
    <row r="7" spans="2:90">
      <c r="B7" s="2" t="s">
        <v>2</v>
      </c>
      <c r="C7" s="1" t="s">
        <v>86</v>
      </c>
      <c r="D7" s="6">
        <v>1.0158023284113558</v>
      </c>
      <c r="E7" s="6">
        <v>0.1477945866929439</v>
      </c>
      <c r="F7" s="6">
        <v>2.3523916658319734E-2</v>
      </c>
      <c r="G7" s="6">
        <v>9.6600879704809052E-3</v>
      </c>
      <c r="H7" s="6">
        <v>1.4022479984920946E-2</v>
      </c>
      <c r="I7" s="6">
        <v>1.0300389534228164E-4</v>
      </c>
      <c r="J7" s="6">
        <v>1.2032730421557194E-4</v>
      </c>
      <c r="K7" s="6">
        <v>0</v>
      </c>
      <c r="L7" s="6">
        <v>0</v>
      </c>
      <c r="M7" s="6">
        <v>0.23805789468812691</v>
      </c>
      <c r="N7" s="6">
        <v>5.8032415694690059E-2</v>
      </c>
      <c r="O7" s="6">
        <v>0.30006593315434915</v>
      </c>
      <c r="P7" s="6">
        <v>8.688006008488032E-2</v>
      </c>
      <c r="Q7" s="6">
        <v>6.7512383802343812E-2</v>
      </c>
      <c r="R7" s="6">
        <v>6.8284642892233781E-3</v>
      </c>
      <c r="S7" s="6">
        <v>2.9288335932755446E-3</v>
      </c>
      <c r="T7" s="6">
        <v>6.2522759236239515E-4</v>
      </c>
      <c r="U7" s="6">
        <v>8.0305907061351694E-4</v>
      </c>
      <c r="V7" s="6">
        <v>1.6704194966943019E-4</v>
      </c>
      <c r="W7" s="6">
        <v>1.4416784874807896E-4</v>
      </c>
      <c r="X7" s="6">
        <v>1.4494832006700111E-3</v>
      </c>
      <c r="Y7" s="6">
        <v>1.3712606896520808E-4</v>
      </c>
      <c r="Z7" s="6">
        <v>2.2960814900387211E-3</v>
      </c>
      <c r="AA7" s="6">
        <v>8.7698830865799948E-5</v>
      </c>
      <c r="AB7" s="6">
        <v>1.1946649053051364E-4</v>
      </c>
      <c r="AC7" s="6">
        <v>5.8581200745507489E-3</v>
      </c>
      <c r="AD7" s="6">
        <v>1.1070542074808756E-5</v>
      </c>
      <c r="AE7" s="6">
        <v>4.3910714623989931E-4</v>
      </c>
      <c r="AF7" s="6">
        <v>1.3425128319548429E-4</v>
      </c>
      <c r="AG7" s="6">
        <v>2.488360864122412E-2</v>
      </c>
      <c r="AH7" s="6">
        <v>1.001288578471235E-3</v>
      </c>
      <c r="AI7" s="6">
        <v>1.1401457190082402E-4</v>
      </c>
      <c r="AJ7" s="6">
        <v>1.0055777712951759E-4</v>
      </c>
      <c r="AK7" s="6">
        <v>1.6484200087078278E-4</v>
      </c>
      <c r="AL7" s="6">
        <v>2.721679852383124E-4</v>
      </c>
      <c r="AM7" s="6">
        <v>7.3576131180321002E-5</v>
      </c>
      <c r="AN7" s="6">
        <v>1.0150675130841204E-4</v>
      </c>
      <c r="AO7" s="6">
        <v>5.9332890839359501E-5</v>
      </c>
      <c r="AP7" s="6">
        <v>2.7686764495097943E-5</v>
      </c>
      <c r="AQ7" s="6">
        <v>8.3113239710402693E-5</v>
      </c>
      <c r="AR7" s="6">
        <v>9.5331006860128594E-5</v>
      </c>
      <c r="AS7" s="6">
        <v>6.8908286210807805E-5</v>
      </c>
      <c r="AT7" s="6">
        <v>6.4735532458875869E-5</v>
      </c>
      <c r="AU7" s="6">
        <v>1.9356886741092033E-4</v>
      </c>
      <c r="AV7" s="6">
        <v>6.4073699658836965E-5</v>
      </c>
      <c r="AW7" s="6">
        <v>1.2216436648668536E-4</v>
      </c>
      <c r="AX7" s="6">
        <v>1.0804535026659974E-4</v>
      </c>
      <c r="AY7" s="6">
        <v>1.3857996141873052E-4</v>
      </c>
      <c r="AZ7" s="6">
        <v>9.8032588597235607E-5</v>
      </c>
      <c r="BA7" s="6">
        <v>1.2382135369317138E-4</v>
      </c>
      <c r="BB7" s="6">
        <v>1.6071364341201626E-4</v>
      </c>
      <c r="BC7" s="6">
        <v>1.4926478240727536E-4</v>
      </c>
      <c r="BD7" s="6">
        <v>9.2428128635903026E-5</v>
      </c>
      <c r="BE7" s="6">
        <v>1.0745789121346933E-4</v>
      </c>
      <c r="BF7" s="6">
        <v>1.9242772136239101E-3</v>
      </c>
      <c r="BG7" s="6">
        <v>2.2932039516677531E-4</v>
      </c>
      <c r="BH7" s="6">
        <v>4.3927030951746387E-4</v>
      </c>
      <c r="BI7" s="6">
        <v>2.2380807844649942E-3</v>
      </c>
      <c r="BJ7" s="6">
        <v>4.8431679949031078E-5</v>
      </c>
      <c r="BK7" s="6">
        <v>8.0148268965099479E-5</v>
      </c>
      <c r="BL7" s="6">
        <v>6.253947074641401E-5</v>
      </c>
      <c r="BM7" s="6">
        <v>4.2665515167335758E-5</v>
      </c>
      <c r="BN7" s="6">
        <v>1.8974712278220954E-4</v>
      </c>
      <c r="BO7" s="6">
        <v>4.8727574895138821E-5</v>
      </c>
      <c r="BP7" s="6">
        <v>3.599233643794678E-5</v>
      </c>
      <c r="BQ7" s="6">
        <v>3.5432128988996488E-5</v>
      </c>
      <c r="BR7" s="6">
        <v>6.8264195936762495E-4</v>
      </c>
      <c r="BS7" s="6">
        <v>4.8827347882856289E-5</v>
      </c>
      <c r="BT7" s="6">
        <v>1.273924098436082E-4</v>
      </c>
      <c r="BU7" s="6">
        <v>1.2666227395855068E-4</v>
      </c>
      <c r="BV7" s="6">
        <v>1.5185064430087077E-4</v>
      </c>
      <c r="BW7" s="6">
        <v>2.4954464681042394E-4</v>
      </c>
      <c r="BX7" s="6">
        <v>5.734155352960555E-4</v>
      </c>
      <c r="BY7" s="6">
        <v>5.6793668831045543E-5</v>
      </c>
      <c r="BZ7" s="6">
        <v>1.6634410093436395E-3</v>
      </c>
      <c r="CA7" s="6">
        <v>5.7400028233819843E-5</v>
      </c>
      <c r="CB7" s="6">
        <v>6.3290519026591629E-5</v>
      </c>
      <c r="CC7" s="6">
        <v>8.8941011061909416E-4</v>
      </c>
      <c r="CD7" s="6">
        <v>5.3890120563623786E-3</v>
      </c>
      <c r="CE7" s="6">
        <v>1.0195027041532372E-4</v>
      </c>
      <c r="CF7" s="6">
        <v>2.0654504280679929E-4</v>
      </c>
      <c r="CG7" s="6">
        <v>1.6874654450988912E-2</v>
      </c>
      <c r="CH7" s="6">
        <v>5.5833406095591486E-4</v>
      </c>
      <c r="CI7" s="6">
        <v>1.3959543688865263E-2</v>
      </c>
      <c r="CJ7" s="6">
        <v>2.0592288000000001</v>
      </c>
      <c r="CK7" s="6">
        <v>1.4895691</v>
      </c>
      <c r="CL7" s="3" t="s">
        <v>273</v>
      </c>
    </row>
    <row r="8" spans="2:90">
      <c r="B8" s="2" t="s">
        <v>3</v>
      </c>
      <c r="C8" s="1" t="s">
        <v>87</v>
      </c>
      <c r="D8" s="6">
        <v>5.2141369596708847E-3</v>
      </c>
      <c r="E8" s="6">
        <v>1.0389809023961103</v>
      </c>
      <c r="F8" s="6">
        <v>2.6342827931232739E-2</v>
      </c>
      <c r="G8" s="6">
        <v>4.9356447482434779E-3</v>
      </c>
      <c r="H8" s="6">
        <v>7.284818417385674E-3</v>
      </c>
      <c r="I8" s="6">
        <v>2.7472524078871653E-5</v>
      </c>
      <c r="J8" s="6">
        <v>2.8426445585174734E-5</v>
      </c>
      <c r="K8" s="6">
        <v>0</v>
      </c>
      <c r="L8" s="6">
        <v>0</v>
      </c>
      <c r="M8" s="6">
        <v>0.13441835261959792</v>
      </c>
      <c r="N8" s="6">
        <v>3.6335906950930846E-3</v>
      </c>
      <c r="O8" s="6">
        <v>2.1310539091545563E-2</v>
      </c>
      <c r="P8" s="6">
        <v>4.7061539122995595E-4</v>
      </c>
      <c r="Q8" s="6">
        <v>1.2335057559690825E-2</v>
      </c>
      <c r="R8" s="6">
        <v>1.2706609243943051E-3</v>
      </c>
      <c r="S8" s="6">
        <v>1.4858718640566352E-3</v>
      </c>
      <c r="T8" s="6">
        <v>1.8800514115179681E-4</v>
      </c>
      <c r="U8" s="6">
        <v>2.6346763598383003E-4</v>
      </c>
      <c r="V8" s="6">
        <v>5.2207192364735432E-5</v>
      </c>
      <c r="W8" s="6">
        <v>4.151213734571481E-5</v>
      </c>
      <c r="X8" s="6">
        <v>1.0633500578499323E-3</v>
      </c>
      <c r="Y8" s="6">
        <v>9.7151754307372117E-5</v>
      </c>
      <c r="Z8" s="6">
        <v>3.2679035238606128E-4</v>
      </c>
      <c r="AA8" s="6">
        <v>4.1218649067918198E-5</v>
      </c>
      <c r="AB8" s="6">
        <v>5.8666535772041231E-5</v>
      </c>
      <c r="AC8" s="6">
        <v>1.1201908061072195E-3</v>
      </c>
      <c r="AD8" s="6">
        <v>4.1143921023208767E-6</v>
      </c>
      <c r="AE8" s="6">
        <v>3.6232131455259467E-5</v>
      </c>
      <c r="AF8" s="6">
        <v>3.4296983020511778E-5</v>
      </c>
      <c r="AG8" s="6">
        <v>3.9588699521894152E-4</v>
      </c>
      <c r="AH8" s="6">
        <v>1.8392913975572603E-4</v>
      </c>
      <c r="AI8" s="6">
        <v>4.2758424184071887E-5</v>
      </c>
      <c r="AJ8" s="6">
        <v>3.5131904193546763E-5</v>
      </c>
      <c r="AK8" s="6">
        <v>8.3149475616483995E-5</v>
      </c>
      <c r="AL8" s="6">
        <v>8.811026700878064E-5</v>
      </c>
      <c r="AM8" s="6">
        <v>2.4183162880608129E-5</v>
      </c>
      <c r="AN8" s="6">
        <v>5.1279472610514771E-5</v>
      </c>
      <c r="AO8" s="6">
        <v>2.4245741126342827E-5</v>
      </c>
      <c r="AP8" s="6">
        <v>1.6143623049737641E-5</v>
      </c>
      <c r="AQ8" s="6">
        <v>5.0825556300343825E-5</v>
      </c>
      <c r="AR8" s="6">
        <v>3.6556496825628442E-5</v>
      </c>
      <c r="AS8" s="6">
        <v>2.767758717174942E-5</v>
      </c>
      <c r="AT8" s="6">
        <v>4.5164803428765049E-5</v>
      </c>
      <c r="AU8" s="6">
        <v>7.1063465288582044E-5</v>
      </c>
      <c r="AV8" s="6">
        <v>2.984450021675658E-5</v>
      </c>
      <c r="AW8" s="6">
        <v>1.1461011288363498E-4</v>
      </c>
      <c r="AX8" s="6">
        <v>1.1281736028391074E-4</v>
      </c>
      <c r="AY8" s="6">
        <v>2.4922797334943331E-4</v>
      </c>
      <c r="AZ8" s="6">
        <v>1.0377289537659164E-4</v>
      </c>
      <c r="BA8" s="6">
        <v>9.3294231291451044E-5</v>
      </c>
      <c r="BB8" s="6">
        <v>9.1441941146247463E-5</v>
      </c>
      <c r="BC8" s="6">
        <v>5.0484318183042508E-5</v>
      </c>
      <c r="BD8" s="6">
        <v>2.8663381080097525E-5</v>
      </c>
      <c r="BE8" s="6">
        <v>7.3714813062358603E-5</v>
      </c>
      <c r="BF8" s="6">
        <v>2.4254821958076509E-4</v>
      </c>
      <c r="BG8" s="6">
        <v>8.194684199631656E-5</v>
      </c>
      <c r="BH8" s="6">
        <v>9.8215393741272761E-5</v>
      </c>
      <c r="BI8" s="6">
        <v>5.2942902657322534E-5</v>
      </c>
      <c r="BJ8" s="6">
        <v>4.0726516921515232E-5</v>
      </c>
      <c r="BK8" s="6">
        <v>4.9494033577766555E-5</v>
      </c>
      <c r="BL8" s="6">
        <v>1.5058475939195675E-5</v>
      </c>
      <c r="BM8" s="6">
        <v>7.3739219503617085E-6</v>
      </c>
      <c r="BN8" s="6">
        <v>1.5712240464720796E-5</v>
      </c>
      <c r="BO8" s="6">
        <v>1.4114551292132093E-5</v>
      </c>
      <c r="BP8" s="6">
        <v>9.1046841967278614E-6</v>
      </c>
      <c r="BQ8" s="6">
        <v>8.3269410033107912E-6</v>
      </c>
      <c r="BR8" s="6">
        <v>2.1146111491708434E-4</v>
      </c>
      <c r="BS8" s="6">
        <v>1.262090062504697E-5</v>
      </c>
      <c r="BT8" s="6">
        <v>2.6485338204674232E-5</v>
      </c>
      <c r="BU8" s="6">
        <v>2.6320354923065552E-5</v>
      </c>
      <c r="BV8" s="6">
        <v>3.9146828978224154E-5</v>
      </c>
      <c r="BW8" s="6">
        <v>7.987609644107681E-5</v>
      </c>
      <c r="BX8" s="6">
        <v>1.4178461648894458E-4</v>
      </c>
      <c r="BY8" s="6">
        <v>4.8439222502691315E-5</v>
      </c>
      <c r="BZ8" s="6">
        <v>6.1252740968666098E-4</v>
      </c>
      <c r="CA8" s="6">
        <v>1.5027875282845284E-5</v>
      </c>
      <c r="CB8" s="6">
        <v>1.7532479193956797E-5</v>
      </c>
      <c r="CC8" s="6">
        <v>3.9637758666404149E-3</v>
      </c>
      <c r="CD8" s="6">
        <v>1.6966608055628801E-3</v>
      </c>
      <c r="CE8" s="6">
        <v>2.560118311879395E-5</v>
      </c>
      <c r="CF8" s="6">
        <v>5.1807746663277756E-5</v>
      </c>
      <c r="CG8" s="6">
        <v>6.2682874228389765E-3</v>
      </c>
      <c r="CH8" s="6">
        <v>1.0477498178236956E-4</v>
      </c>
      <c r="CI8" s="6">
        <v>4.3831975012638301E-3</v>
      </c>
      <c r="CJ8" s="6">
        <v>1.2815510000000001</v>
      </c>
      <c r="CK8" s="6">
        <v>0.92702609999999996</v>
      </c>
      <c r="CL8" s="7">
        <v>1.3769415902749442</v>
      </c>
    </row>
    <row r="9" spans="2:90">
      <c r="B9" s="2" t="s">
        <v>4</v>
      </c>
      <c r="C9" s="1" t="s">
        <v>204</v>
      </c>
      <c r="D9" s="6">
        <v>4.0661828840625289E-2</v>
      </c>
      <c r="E9" s="6">
        <v>4.1563074834629038E-2</v>
      </c>
      <c r="F9" s="6">
        <v>1.0018449595421992</v>
      </c>
      <c r="G9" s="6">
        <v>1.3035412001664973E-2</v>
      </c>
      <c r="H9" s="6">
        <v>8.12269846210187E-4</v>
      </c>
      <c r="I9" s="6">
        <v>6.8415789482578048E-6</v>
      </c>
      <c r="J9" s="6">
        <v>1.1930010936636693E-5</v>
      </c>
      <c r="K9" s="6">
        <v>0</v>
      </c>
      <c r="L9" s="6">
        <v>0</v>
      </c>
      <c r="M9" s="6">
        <v>1.4113596974016237E-2</v>
      </c>
      <c r="N9" s="6">
        <v>2.4394850377649339E-3</v>
      </c>
      <c r="O9" s="6">
        <v>1.2692764455461022E-2</v>
      </c>
      <c r="P9" s="6">
        <v>3.4807698412178943E-3</v>
      </c>
      <c r="Q9" s="6">
        <v>3.1159614617845598E-3</v>
      </c>
      <c r="R9" s="6">
        <v>3.1768835321294565E-4</v>
      </c>
      <c r="S9" s="6">
        <v>3.8095572722099337E-3</v>
      </c>
      <c r="T9" s="6">
        <v>2.6241632931156057E-4</v>
      </c>
      <c r="U9" s="6">
        <v>2.6117422930630813E-4</v>
      </c>
      <c r="V9" s="6">
        <v>4.0421699222075908E-5</v>
      </c>
      <c r="W9" s="6">
        <v>2.6029140350008522E-5</v>
      </c>
      <c r="X9" s="6">
        <v>9.6507169028510538E-5</v>
      </c>
      <c r="Y9" s="6">
        <v>2.4323550789890125E-5</v>
      </c>
      <c r="Z9" s="6">
        <v>1.0361298111746488E-4</v>
      </c>
      <c r="AA9" s="6">
        <v>6.7306074264620133E-6</v>
      </c>
      <c r="AB9" s="6">
        <v>2.3218424877349615E-5</v>
      </c>
      <c r="AC9" s="6">
        <v>2.7790356869219525E-4</v>
      </c>
      <c r="AD9" s="6">
        <v>8.7994535000105382E-7</v>
      </c>
      <c r="AE9" s="6">
        <v>2.0673287417654994E-5</v>
      </c>
      <c r="AF9" s="6">
        <v>8.19201054101429E-6</v>
      </c>
      <c r="AG9" s="6">
        <v>1.007637440470052E-3</v>
      </c>
      <c r="AH9" s="6">
        <v>4.9270305714767433E-5</v>
      </c>
      <c r="AI9" s="6">
        <v>2.5866827428462619E-5</v>
      </c>
      <c r="AJ9" s="6">
        <v>7.7120357706757332E-6</v>
      </c>
      <c r="AK9" s="6">
        <v>3.5450031758382614E-5</v>
      </c>
      <c r="AL9" s="6">
        <v>2.2112356646094511E-5</v>
      </c>
      <c r="AM9" s="6">
        <v>1.0951148404630467E-5</v>
      </c>
      <c r="AN9" s="6">
        <v>8.6551567938845718E-6</v>
      </c>
      <c r="AO9" s="6">
        <v>1.2369871204635437E-5</v>
      </c>
      <c r="AP9" s="6">
        <v>2.3601064712700247E-6</v>
      </c>
      <c r="AQ9" s="6">
        <v>1.5979406314192653E-5</v>
      </c>
      <c r="AR9" s="6">
        <v>1.2361715783584494E-5</v>
      </c>
      <c r="AS9" s="6">
        <v>7.0609651955218145E-6</v>
      </c>
      <c r="AT9" s="6">
        <v>5.379226728169784E-6</v>
      </c>
      <c r="AU9" s="6">
        <v>1.1767869205897179E-5</v>
      </c>
      <c r="AV9" s="6">
        <v>8.665367246264963E-6</v>
      </c>
      <c r="AW9" s="6">
        <v>9.9635220288883608E-6</v>
      </c>
      <c r="AX9" s="6">
        <v>1.4196548468093524E-5</v>
      </c>
      <c r="AY9" s="6">
        <v>1.5973968343123918E-5</v>
      </c>
      <c r="AZ9" s="6">
        <v>9.4671101698483072E-6</v>
      </c>
      <c r="BA9" s="6">
        <v>1.1636680736549917E-5</v>
      </c>
      <c r="BB9" s="6">
        <v>1.0778948218363841E-5</v>
      </c>
      <c r="BC9" s="6">
        <v>2.878655934128347E-5</v>
      </c>
      <c r="BD9" s="6">
        <v>9.1296427667478879E-6</v>
      </c>
      <c r="BE9" s="6">
        <v>1.0292285533844042E-5</v>
      </c>
      <c r="BF9" s="6">
        <v>1.6648308041410071E-4</v>
      </c>
      <c r="BG9" s="6">
        <v>1.3495225261258496E-4</v>
      </c>
      <c r="BH9" s="6">
        <v>6.6766127258187824E-5</v>
      </c>
      <c r="BI9" s="6">
        <v>1.3416134616990499E-4</v>
      </c>
      <c r="BJ9" s="6">
        <v>5.4339688034737426E-6</v>
      </c>
      <c r="BK9" s="6">
        <v>6.7672959710360534E-6</v>
      </c>
      <c r="BL9" s="6">
        <v>6.3610075407783356E-6</v>
      </c>
      <c r="BM9" s="6">
        <v>2.9599270114562268E-6</v>
      </c>
      <c r="BN9" s="6">
        <v>1.1683115592448121E-5</v>
      </c>
      <c r="BO9" s="6">
        <v>3.7775097854965693E-6</v>
      </c>
      <c r="BP9" s="6">
        <v>3.7271145319579021E-6</v>
      </c>
      <c r="BQ9" s="6">
        <v>4.8585139319686635E-6</v>
      </c>
      <c r="BR9" s="6">
        <v>3.9389862664178818E-5</v>
      </c>
      <c r="BS9" s="6">
        <v>3.7134984399199392E-6</v>
      </c>
      <c r="BT9" s="6">
        <v>1.006230612707612E-5</v>
      </c>
      <c r="BU9" s="6">
        <v>9.0352712287780124E-6</v>
      </c>
      <c r="BV9" s="6">
        <v>1.5032844077459022E-5</v>
      </c>
      <c r="BW9" s="6">
        <v>1.6222555062311704E-5</v>
      </c>
      <c r="BX9" s="6">
        <v>6.0458497083609107E-5</v>
      </c>
      <c r="BY9" s="6">
        <v>5.233949254947935E-6</v>
      </c>
      <c r="BZ9" s="6">
        <v>1.0583321893845024E-4</v>
      </c>
      <c r="CA9" s="6">
        <v>4.8312750239916337E-6</v>
      </c>
      <c r="CB9" s="6">
        <v>5.4110440417500167E-6</v>
      </c>
      <c r="CC9" s="6">
        <v>1.7761168324453052E-4</v>
      </c>
      <c r="CD9" s="6">
        <v>2.752960540908844E-4</v>
      </c>
      <c r="CE9" s="6">
        <v>7.9951750419229497E-6</v>
      </c>
      <c r="CF9" s="6">
        <v>1.4132105344391199E-5</v>
      </c>
      <c r="CG9" s="6">
        <v>1.0679640350081377E-3</v>
      </c>
      <c r="CH9" s="6">
        <v>4.5175305279206028E-5</v>
      </c>
      <c r="CI9" s="6">
        <v>8.6187501486991911E-4</v>
      </c>
      <c r="CJ9" s="6">
        <v>1.1436953000000001</v>
      </c>
      <c r="CK9" s="6">
        <v>0.8273064</v>
      </c>
    </row>
    <row r="10" spans="2:90">
      <c r="B10" s="2" t="s">
        <v>5</v>
      </c>
      <c r="C10" s="1" t="s">
        <v>205</v>
      </c>
      <c r="D10" s="6">
        <v>6.0766892142798189E-4</v>
      </c>
      <c r="E10" s="6">
        <v>3.6017985788374047E-4</v>
      </c>
      <c r="F10" s="6">
        <v>3.5255362110503933E-4</v>
      </c>
      <c r="G10" s="6">
        <v>1.4348172490960991</v>
      </c>
      <c r="H10" s="6">
        <v>3.7522893573558241E-4</v>
      </c>
      <c r="I10" s="6">
        <v>1.5266473955633327E-4</v>
      </c>
      <c r="J10" s="6">
        <v>6.5816078621821746E-4</v>
      </c>
      <c r="K10" s="6">
        <v>0</v>
      </c>
      <c r="L10" s="6">
        <v>0</v>
      </c>
      <c r="M10" s="6">
        <v>1.4376584102723776E-3</v>
      </c>
      <c r="N10" s="6">
        <v>2.4865062815334341E-4</v>
      </c>
      <c r="O10" s="6">
        <v>4.488069469615285E-4</v>
      </c>
      <c r="P10" s="6">
        <v>2.6791827302683635E-4</v>
      </c>
      <c r="Q10" s="6">
        <v>2.4899347796926218E-4</v>
      </c>
      <c r="R10" s="6">
        <v>2.1291659111703412E-4</v>
      </c>
      <c r="S10" s="6">
        <v>0.4186541465627982</v>
      </c>
      <c r="T10" s="6">
        <v>2.6528743840994316E-2</v>
      </c>
      <c r="U10" s="6">
        <v>2.5293774536875969E-2</v>
      </c>
      <c r="V10" s="6">
        <v>3.659759408567147E-3</v>
      </c>
      <c r="W10" s="6">
        <v>2.14218965503646E-3</v>
      </c>
      <c r="X10" s="6">
        <v>2.0904980603460215E-4</v>
      </c>
      <c r="Y10" s="6">
        <v>1.7675872062597993E-3</v>
      </c>
      <c r="Z10" s="6">
        <v>9.1773379624363686E-5</v>
      </c>
      <c r="AA10" s="6">
        <v>1.9349814199732176E-4</v>
      </c>
      <c r="AB10" s="6">
        <v>1.8792355305043474E-3</v>
      </c>
      <c r="AC10" s="6">
        <v>6.7461556456526188E-4</v>
      </c>
      <c r="AD10" s="6">
        <v>3.1152891205727315E-5</v>
      </c>
      <c r="AE10" s="6">
        <v>1.907180269568176E-4</v>
      </c>
      <c r="AF10" s="6">
        <v>1.8050894618883118E-4</v>
      </c>
      <c r="AG10" s="6">
        <v>2.4867125806814276E-4</v>
      </c>
      <c r="AH10" s="6">
        <v>2.8984880818326309E-4</v>
      </c>
      <c r="AI10" s="6">
        <v>2.2533669332305065E-3</v>
      </c>
      <c r="AJ10" s="6">
        <v>2.3776862968964449E-4</v>
      </c>
      <c r="AK10" s="6">
        <v>2.9661316385107047E-3</v>
      </c>
      <c r="AL10" s="6">
        <v>9.1690032685201215E-4</v>
      </c>
      <c r="AM10" s="6">
        <v>7.8627938918195855E-4</v>
      </c>
      <c r="AN10" s="6">
        <v>3.0824193889517564E-4</v>
      </c>
      <c r="AO10" s="6">
        <v>1.0354346341758822E-3</v>
      </c>
      <c r="AP10" s="6">
        <v>7.0831864715887273E-5</v>
      </c>
      <c r="AQ10" s="6">
        <v>1.2237342108259027E-3</v>
      </c>
      <c r="AR10" s="6">
        <v>7.9761931762455671E-4</v>
      </c>
      <c r="AS10" s="6">
        <v>3.6205115768415768E-4</v>
      </c>
      <c r="AT10" s="6">
        <v>1.201240429131794E-4</v>
      </c>
      <c r="AU10" s="6">
        <v>1.4434857447266872E-4</v>
      </c>
      <c r="AV10" s="6">
        <v>5.5541426495546811E-4</v>
      </c>
      <c r="AW10" s="6">
        <v>8.9711501945628381E-5</v>
      </c>
      <c r="AX10" s="6">
        <v>6.5996181397023868E-4</v>
      </c>
      <c r="AY10" s="6">
        <v>1.7272780674034476E-4</v>
      </c>
      <c r="AZ10" s="6">
        <v>1.876940198705133E-4</v>
      </c>
      <c r="BA10" s="6">
        <v>3.551572400948954E-4</v>
      </c>
      <c r="BB10" s="6">
        <v>1.2863494554396398E-4</v>
      </c>
      <c r="BC10" s="6">
        <v>2.4139304506411172E-3</v>
      </c>
      <c r="BD10" s="6">
        <v>4.9243944333712743E-4</v>
      </c>
      <c r="BE10" s="6">
        <v>3.7321586081344807E-4</v>
      </c>
      <c r="BF10" s="6">
        <v>9.3529249160189936E-3</v>
      </c>
      <c r="BG10" s="6">
        <v>1.4113139612237367E-2</v>
      </c>
      <c r="BH10" s="6">
        <v>5.2403921071527294E-3</v>
      </c>
      <c r="BI10" s="6">
        <v>4.9303335366293914E-3</v>
      </c>
      <c r="BJ10" s="6">
        <v>2.300617202075545E-4</v>
      </c>
      <c r="BK10" s="6">
        <v>1.6574550076664196E-4</v>
      </c>
      <c r="BL10" s="6">
        <v>3.6831563840289671E-4</v>
      </c>
      <c r="BM10" s="6">
        <v>1.0565514905706967E-4</v>
      </c>
      <c r="BN10" s="6">
        <v>3.9490844302593958E-4</v>
      </c>
      <c r="BO10" s="6">
        <v>1.2697477851829076E-4</v>
      </c>
      <c r="BP10" s="6">
        <v>2.1444278971724829E-4</v>
      </c>
      <c r="BQ10" s="6">
        <v>3.5673715714557648E-4</v>
      </c>
      <c r="BR10" s="6">
        <v>4.6730233032829494E-4</v>
      </c>
      <c r="BS10" s="6">
        <v>1.4080776326086836E-4</v>
      </c>
      <c r="BT10" s="6">
        <v>4.3617786701241796E-4</v>
      </c>
      <c r="BU10" s="6">
        <v>3.4268106222030053E-4</v>
      </c>
      <c r="BV10" s="6">
        <v>8.5254369261513613E-4</v>
      </c>
      <c r="BW10" s="6">
        <v>3.7620145284403435E-4</v>
      </c>
      <c r="BX10" s="6">
        <v>3.7414796710327331E-3</v>
      </c>
      <c r="BY10" s="6">
        <v>1.2176052877176479E-4</v>
      </c>
      <c r="BZ10" s="6">
        <v>2.1776643162662674E-4</v>
      </c>
      <c r="CA10" s="6">
        <v>2.0661351950926121E-4</v>
      </c>
      <c r="CB10" s="6">
        <v>2.2832338426614202E-4</v>
      </c>
      <c r="CC10" s="6">
        <v>6.3613670090898334E-4</v>
      </c>
      <c r="CD10" s="6">
        <v>1.9945256862034366E-4</v>
      </c>
      <c r="CE10" s="6">
        <v>3.0171901672040066E-4</v>
      </c>
      <c r="CF10" s="6">
        <v>3.6330032556800088E-4</v>
      </c>
      <c r="CG10" s="6">
        <v>8.8876719859913545E-4</v>
      </c>
      <c r="CH10" s="6">
        <v>2.1849595360873574E-3</v>
      </c>
      <c r="CI10" s="6">
        <v>6.281124168921657E-3</v>
      </c>
      <c r="CJ10" s="6">
        <v>1.9924624</v>
      </c>
      <c r="CK10" s="6">
        <v>1.4412727999999999</v>
      </c>
    </row>
    <row r="11" spans="2:90">
      <c r="B11" s="2" t="s">
        <v>6</v>
      </c>
      <c r="C11" s="1" t="s">
        <v>206</v>
      </c>
      <c r="D11" s="6">
        <v>2.8061898515761398E-5</v>
      </c>
      <c r="E11" s="6">
        <v>1.0533711985220412E-3</v>
      </c>
      <c r="F11" s="6">
        <v>1.1884799159810562E-4</v>
      </c>
      <c r="G11" s="6">
        <v>8.7069478512668023E-5</v>
      </c>
      <c r="H11" s="6">
        <v>1.0869524989074555</v>
      </c>
      <c r="I11" s="6">
        <v>3.1280862471531576E-5</v>
      </c>
      <c r="J11" s="6">
        <v>1.4414535349648329E-5</v>
      </c>
      <c r="K11" s="6">
        <v>0</v>
      </c>
      <c r="L11" s="6">
        <v>0</v>
      </c>
      <c r="M11" s="6">
        <v>4.2621452189716018E-2</v>
      </c>
      <c r="N11" s="6">
        <v>1.0261469070496976E-3</v>
      </c>
      <c r="O11" s="6">
        <v>6.1157301009637944E-3</v>
      </c>
      <c r="P11" s="6">
        <v>1.2314400540431046E-5</v>
      </c>
      <c r="Q11" s="6">
        <v>1.3145566746824472E-5</v>
      </c>
      <c r="R11" s="6">
        <v>1.4887415334499633E-4</v>
      </c>
      <c r="S11" s="6">
        <v>4.0633906491437783E-5</v>
      </c>
      <c r="T11" s="6">
        <v>1.4725398967105657E-5</v>
      </c>
      <c r="U11" s="6">
        <v>5.3821086967982259E-5</v>
      </c>
      <c r="V11" s="6">
        <v>1.2270093460315014E-5</v>
      </c>
      <c r="W11" s="6">
        <v>1.1672988856253857E-5</v>
      </c>
      <c r="X11" s="6">
        <v>2.3432213954504262E-4</v>
      </c>
      <c r="Y11" s="6">
        <v>1.8474308071931714E-5</v>
      </c>
      <c r="Z11" s="6">
        <v>9.3571709104841471E-5</v>
      </c>
      <c r="AA11" s="6">
        <v>6.2860007017183038E-6</v>
      </c>
      <c r="AB11" s="6">
        <v>7.3069957366475316E-6</v>
      </c>
      <c r="AC11" s="6">
        <v>3.9087130208898609E-4</v>
      </c>
      <c r="AD11" s="6">
        <v>9.2785617522895554E-7</v>
      </c>
      <c r="AE11" s="6">
        <v>8.3128840167363572E-6</v>
      </c>
      <c r="AF11" s="6">
        <v>5.0741484742912113E-6</v>
      </c>
      <c r="AG11" s="6">
        <v>1.136989194158448E-5</v>
      </c>
      <c r="AH11" s="6">
        <v>3.8790041296604326E-5</v>
      </c>
      <c r="AI11" s="6">
        <v>8.4328045840372412E-6</v>
      </c>
      <c r="AJ11" s="6">
        <v>1.2559579927902837E-5</v>
      </c>
      <c r="AK11" s="6">
        <v>2.4119439824541524E-5</v>
      </c>
      <c r="AL11" s="6">
        <v>2.3229405844665424E-5</v>
      </c>
      <c r="AM11" s="6">
        <v>9.1642936382237527E-6</v>
      </c>
      <c r="AN11" s="6">
        <v>1.5422391950277406E-5</v>
      </c>
      <c r="AO11" s="6">
        <v>6.3493143190989007E-6</v>
      </c>
      <c r="AP11" s="6">
        <v>2.9484795528410001E-6</v>
      </c>
      <c r="AQ11" s="6">
        <v>9.8217923236486578E-6</v>
      </c>
      <c r="AR11" s="6">
        <v>1.0862694818677066E-5</v>
      </c>
      <c r="AS11" s="6">
        <v>7.0535949911732282E-6</v>
      </c>
      <c r="AT11" s="6">
        <v>7.0521179176620463E-6</v>
      </c>
      <c r="AU11" s="6">
        <v>9.9742584664908974E-6</v>
      </c>
      <c r="AV11" s="6">
        <v>7.8693574068894509E-6</v>
      </c>
      <c r="AW11" s="6">
        <v>1.1277630772621361E-5</v>
      </c>
      <c r="AX11" s="6">
        <v>8.9405232866404604E-6</v>
      </c>
      <c r="AY11" s="6">
        <v>1.217949866974655E-5</v>
      </c>
      <c r="AZ11" s="6">
        <v>1.0739348837747916E-5</v>
      </c>
      <c r="BA11" s="6">
        <v>1.2280985072634209E-5</v>
      </c>
      <c r="BB11" s="6">
        <v>4.7161903315727277E-6</v>
      </c>
      <c r="BC11" s="6">
        <v>5.1540220896921175E-6</v>
      </c>
      <c r="BD11" s="6">
        <v>5.0908778661195416E-6</v>
      </c>
      <c r="BE11" s="6">
        <v>1.0604694520362538E-5</v>
      </c>
      <c r="BF11" s="6">
        <v>2.5524320389549021E-3</v>
      </c>
      <c r="BG11" s="6">
        <v>1.0968312910657777E-5</v>
      </c>
      <c r="BH11" s="6">
        <v>1.1305024478190836E-5</v>
      </c>
      <c r="BI11" s="6">
        <v>8.9765034504149495E-6</v>
      </c>
      <c r="BJ11" s="6">
        <v>3.575021389649161E-6</v>
      </c>
      <c r="BK11" s="6">
        <v>1.2321294380721396E-5</v>
      </c>
      <c r="BL11" s="6">
        <v>4.9671930054945787E-6</v>
      </c>
      <c r="BM11" s="6">
        <v>3.5800076175890776E-6</v>
      </c>
      <c r="BN11" s="6">
        <v>6.2070891265936828E-6</v>
      </c>
      <c r="BO11" s="6">
        <v>7.2737065619427078E-6</v>
      </c>
      <c r="BP11" s="6">
        <v>3.6510355562183842E-6</v>
      </c>
      <c r="BQ11" s="6">
        <v>1.7705451554053775E-6</v>
      </c>
      <c r="BR11" s="6">
        <v>1.4616442087693154E-4</v>
      </c>
      <c r="BS11" s="6">
        <v>4.5453049417500574E-6</v>
      </c>
      <c r="BT11" s="6">
        <v>1.2578800322940668E-5</v>
      </c>
      <c r="BU11" s="6">
        <v>4.6830394194097114E-6</v>
      </c>
      <c r="BV11" s="6">
        <v>1.5366598962564251E-5</v>
      </c>
      <c r="BW11" s="6">
        <v>4.8348336585744003E-5</v>
      </c>
      <c r="BX11" s="6">
        <v>4.484178172253436E-5</v>
      </c>
      <c r="BY11" s="6">
        <v>8.3192671632394E-6</v>
      </c>
      <c r="BZ11" s="6">
        <v>5.1769976359207818E-4</v>
      </c>
      <c r="CA11" s="6">
        <v>1.1258904243481678E-5</v>
      </c>
      <c r="CB11" s="6">
        <v>1.1269470130842798E-5</v>
      </c>
      <c r="CC11" s="6">
        <v>4.0028005304385617E-5</v>
      </c>
      <c r="CD11" s="6">
        <v>1.230604052627027E-3</v>
      </c>
      <c r="CE11" s="6">
        <v>1.5716450434573412E-5</v>
      </c>
      <c r="CF11" s="6">
        <v>3.2648240129212362E-5</v>
      </c>
      <c r="CG11" s="6">
        <v>5.3588693195305353E-3</v>
      </c>
      <c r="CH11" s="6">
        <v>8.2874615384792664E-5</v>
      </c>
      <c r="CI11" s="6">
        <v>2.3334983651100761E-3</v>
      </c>
      <c r="CJ11" s="6">
        <v>1.1519538</v>
      </c>
      <c r="CK11" s="6">
        <v>0.83328029999999997</v>
      </c>
    </row>
    <row r="12" spans="2:90">
      <c r="B12" s="2" t="s">
        <v>7</v>
      </c>
      <c r="C12" s="1" t="s">
        <v>91</v>
      </c>
      <c r="D12" s="6">
        <v>4.0503030646432882E-7</v>
      </c>
      <c r="E12" s="6">
        <v>2.9809849052808632E-7</v>
      </c>
      <c r="F12" s="6">
        <v>3.0194000008133238E-7</v>
      </c>
      <c r="G12" s="6">
        <v>2.4688952756174128E-7</v>
      </c>
      <c r="H12" s="6">
        <v>4.038887911851361E-7</v>
      </c>
      <c r="I12" s="6">
        <v>1.0000005836667532</v>
      </c>
      <c r="J12" s="6">
        <v>5.6819842292077311E-7</v>
      </c>
      <c r="K12" s="6">
        <v>0</v>
      </c>
      <c r="L12" s="6">
        <v>0</v>
      </c>
      <c r="M12" s="6">
        <v>2.9993812959567196E-7</v>
      </c>
      <c r="N12" s="6">
        <v>2.5019673621949538E-7</v>
      </c>
      <c r="O12" s="6">
        <v>6.331964103204218E-7</v>
      </c>
      <c r="P12" s="6">
        <v>4.3197063125756624E-7</v>
      </c>
      <c r="Q12" s="6">
        <v>1.8039418220680965E-7</v>
      </c>
      <c r="R12" s="6">
        <v>1.6278860741631653E-7</v>
      </c>
      <c r="S12" s="6">
        <v>5.3122391307199242E-7</v>
      </c>
      <c r="T12" s="6">
        <v>6.0738108288477293E-6</v>
      </c>
      <c r="U12" s="6">
        <v>3.967833990854935E-7</v>
      </c>
      <c r="V12" s="6">
        <v>4.9126794575288189E-7</v>
      </c>
      <c r="W12" s="6">
        <v>9.7997613443198053E-8</v>
      </c>
      <c r="X12" s="6">
        <v>2.2807673957216262E-6</v>
      </c>
      <c r="Y12" s="6">
        <v>7.3833517657802335E-5</v>
      </c>
      <c r="Z12" s="6">
        <v>6.3523507203976283E-7</v>
      </c>
      <c r="AA12" s="6">
        <v>4.4105480883903578E-5</v>
      </c>
      <c r="AB12" s="6">
        <v>1.0963684266525578E-6</v>
      </c>
      <c r="AC12" s="6">
        <v>6.9279633948666989E-7</v>
      </c>
      <c r="AD12" s="6">
        <v>2.7006539746026128E-8</v>
      </c>
      <c r="AE12" s="6">
        <v>2.3166832082636147E-6</v>
      </c>
      <c r="AF12" s="6">
        <v>1.6226562847839154E-6</v>
      </c>
      <c r="AG12" s="6">
        <v>2.370792979548305E-6</v>
      </c>
      <c r="AH12" s="6">
        <v>8.6194530117221425E-7</v>
      </c>
      <c r="AI12" s="6">
        <v>2.4759244370948697E-6</v>
      </c>
      <c r="AJ12" s="6">
        <v>8.0910288339712901E-6</v>
      </c>
      <c r="AK12" s="6">
        <v>2.9235227660373633E-6</v>
      </c>
      <c r="AL12" s="6">
        <v>8.9158378640872077E-5</v>
      </c>
      <c r="AM12" s="6">
        <v>2.2406545356539131E-3</v>
      </c>
      <c r="AN12" s="6">
        <v>7.9191419267899364E-4</v>
      </c>
      <c r="AO12" s="6">
        <v>2.8718581251458564E-4</v>
      </c>
      <c r="AP12" s="6">
        <v>2.8970123780585632E-3</v>
      </c>
      <c r="AQ12" s="6">
        <v>9.0862567742641825E-5</v>
      </c>
      <c r="AR12" s="6">
        <v>3.0125092584813538E-5</v>
      </c>
      <c r="AS12" s="6">
        <v>2.5656485238809226E-5</v>
      </c>
      <c r="AT12" s="6">
        <v>1.0010120246246576E-5</v>
      </c>
      <c r="AU12" s="6">
        <v>1.1215876572203956E-5</v>
      </c>
      <c r="AV12" s="6">
        <v>2.2372567346045613E-5</v>
      </c>
      <c r="AW12" s="6">
        <v>3.3205846709145924E-6</v>
      </c>
      <c r="AX12" s="6">
        <v>4.3388163589995676E-6</v>
      </c>
      <c r="AY12" s="6">
        <v>3.0003503824050832E-6</v>
      </c>
      <c r="AZ12" s="6">
        <v>1.1843757747488237E-5</v>
      </c>
      <c r="BA12" s="6">
        <v>-7.1340349156516771E-8</v>
      </c>
      <c r="BB12" s="6">
        <v>-1.7170567876634781E-5</v>
      </c>
      <c r="BC12" s="6">
        <v>1.2198754813866591E-5</v>
      </c>
      <c r="BD12" s="6">
        <v>-2.2933916834552545E-7</v>
      </c>
      <c r="BE12" s="6">
        <v>-6.6517689682110296E-8</v>
      </c>
      <c r="BF12" s="6">
        <v>5.5749025368619141E-6</v>
      </c>
      <c r="BG12" s="6">
        <v>8.1295783064852117E-6</v>
      </c>
      <c r="BH12" s="6">
        <v>1.1163591809316996E-6</v>
      </c>
      <c r="BI12" s="6">
        <v>1.0181732430777481E-5</v>
      </c>
      <c r="BJ12" s="6">
        <v>1.6073461582248453E-7</v>
      </c>
      <c r="BK12" s="6">
        <v>2.1916258838052161E-6</v>
      </c>
      <c r="BL12" s="6">
        <v>5.3787737792631318E-7</v>
      </c>
      <c r="BM12" s="6">
        <v>1.5944024083766392E-7</v>
      </c>
      <c r="BN12" s="6">
        <v>1.2010890070374204E-7</v>
      </c>
      <c r="BO12" s="6">
        <v>2.4179969067421133E-7</v>
      </c>
      <c r="BP12" s="6">
        <v>1.2383023916698107E-7</v>
      </c>
      <c r="BQ12" s="6">
        <v>1.1042370443517854E-7</v>
      </c>
      <c r="BR12" s="6">
        <v>2.4742354824157632E-7</v>
      </c>
      <c r="BS12" s="6">
        <v>9.8797989876008669E-8</v>
      </c>
      <c r="BT12" s="6">
        <v>1.2304455769019165E-7</v>
      </c>
      <c r="BU12" s="6">
        <v>6.8283675186692547E-7</v>
      </c>
      <c r="BV12" s="6">
        <v>2.3607622151540156E-7</v>
      </c>
      <c r="BW12" s="6">
        <v>2.1799514321595611E-7</v>
      </c>
      <c r="BX12" s="6">
        <v>9.398207338102891E-7</v>
      </c>
      <c r="BY12" s="6">
        <v>2.2490571920626174E-7</v>
      </c>
      <c r="BZ12" s="6">
        <v>2.808988508629498E-7</v>
      </c>
      <c r="CA12" s="6">
        <v>2.8511629671803249E-7</v>
      </c>
      <c r="CB12" s="6">
        <v>4.3861960142504905E-7</v>
      </c>
      <c r="CC12" s="6">
        <v>6.0875715710740824E-7</v>
      </c>
      <c r="CD12" s="6">
        <v>1.2445481422449946E-7</v>
      </c>
      <c r="CE12" s="6">
        <v>3.4833962969100539E-7</v>
      </c>
      <c r="CF12" s="6">
        <v>6.1440436838274673E-8</v>
      </c>
      <c r="CG12" s="6">
        <v>1.4447212210816586E-7</v>
      </c>
      <c r="CH12" s="6">
        <v>1.0121125084407117E-6</v>
      </c>
      <c r="CI12" s="6">
        <v>1.2844870245031046E-4</v>
      </c>
      <c r="CJ12" s="6">
        <v>1.0068322000000001</v>
      </c>
      <c r="CK12" s="6">
        <v>0.72830479999999997</v>
      </c>
    </row>
    <row r="13" spans="2:90">
      <c r="B13" s="2" t="s">
        <v>8</v>
      </c>
      <c r="C13" s="1" t="s">
        <v>92</v>
      </c>
      <c r="D13" s="6">
        <v>2.4887865576282128E-4</v>
      </c>
      <c r="E13" s="6">
        <v>1.6351484267139926E-4</v>
      </c>
      <c r="F13" s="6">
        <v>2.4713044515769958E-4</v>
      </c>
      <c r="G13" s="6">
        <v>2.576993877702795E-4</v>
      </c>
      <c r="H13" s="6">
        <v>4.7622180209198867E-5</v>
      </c>
      <c r="I13" s="6">
        <v>9.8353945256601018E-5</v>
      </c>
      <c r="J13" s="6">
        <v>1.0010171661540455</v>
      </c>
      <c r="K13" s="6">
        <v>0</v>
      </c>
      <c r="L13" s="6">
        <v>0</v>
      </c>
      <c r="M13" s="6">
        <v>1.5079831638141949E-4</v>
      </c>
      <c r="N13" s="6">
        <v>1.6534123918908434E-4</v>
      </c>
      <c r="O13" s="6">
        <v>2.8558054774744832E-4</v>
      </c>
      <c r="P13" s="6">
        <v>4.9477706590182233E-5</v>
      </c>
      <c r="Q13" s="6">
        <v>7.11536530864047E-5</v>
      </c>
      <c r="R13" s="6">
        <v>4.9196024116744119E-5</v>
      </c>
      <c r="S13" s="6">
        <v>1.4996003821861269E-4</v>
      </c>
      <c r="T13" s="6">
        <v>2.5297643584535858E-4</v>
      </c>
      <c r="U13" s="6">
        <v>3.7179473632915671E-3</v>
      </c>
      <c r="V13" s="6">
        <v>6.1785211386649805E-4</v>
      </c>
      <c r="W13" s="6">
        <v>3.4657157450047502E-4</v>
      </c>
      <c r="X13" s="6">
        <v>1.2761016209535824E-2</v>
      </c>
      <c r="Y13" s="6">
        <v>6.8122774870730471E-3</v>
      </c>
      <c r="Z13" s="6">
        <v>1.8519470398230488E-3</v>
      </c>
      <c r="AA13" s="6">
        <v>1.5608549358102675E-4</v>
      </c>
      <c r="AB13" s="6">
        <v>5.3271635046746042E-4</v>
      </c>
      <c r="AC13" s="6">
        <v>7.0849740155324496E-4</v>
      </c>
      <c r="AD13" s="6">
        <v>-2.3252480856064315E-3</v>
      </c>
      <c r="AE13" s="6">
        <v>7.4766514408395893E-2</v>
      </c>
      <c r="AF13" s="6">
        <v>1.5320693240482487E-4</v>
      </c>
      <c r="AG13" s="6">
        <v>5.2797819299436844E-4</v>
      </c>
      <c r="AH13" s="6">
        <v>7.7408218933854933E-5</v>
      </c>
      <c r="AI13" s="6">
        <v>3.8327261134567386E-2</v>
      </c>
      <c r="AJ13" s="6">
        <v>0.15027914048537003</v>
      </c>
      <c r="AK13" s="6">
        <v>2.2330184570636409E-2</v>
      </c>
      <c r="AL13" s="6">
        <v>5.919021825900718E-2</v>
      </c>
      <c r="AM13" s="6">
        <v>2.165251200075137E-3</v>
      </c>
      <c r="AN13" s="6">
        <v>9.5817173048359143E-4</v>
      </c>
      <c r="AO13" s="6">
        <v>1.8313674789896255E-3</v>
      </c>
      <c r="AP13" s="6">
        <v>2.7344474000836096E-3</v>
      </c>
      <c r="AQ13" s="6">
        <v>8.1701905327530029E-4</v>
      </c>
      <c r="AR13" s="6">
        <v>5.854307722529614E-4</v>
      </c>
      <c r="AS13" s="6">
        <v>3.4522288171320284E-4</v>
      </c>
      <c r="AT13" s="6">
        <v>9.7457482088061508E-4</v>
      </c>
      <c r="AU13" s="6">
        <v>1.4959356835365733E-4</v>
      </c>
      <c r="AV13" s="6">
        <v>8.8375945065792788E-4</v>
      </c>
      <c r="AW13" s="6">
        <v>8.3616104235912281E-5</v>
      </c>
      <c r="AX13" s="6">
        <v>1.4708613977252604E-4</v>
      </c>
      <c r="AY13" s="6">
        <v>1.9546111199132674E-4</v>
      </c>
      <c r="AZ13" s="6">
        <v>4.8536894605092799E-4</v>
      </c>
      <c r="BA13" s="6">
        <v>2.737309382631535E-4</v>
      </c>
      <c r="BB13" s="6">
        <v>1.5670141424402488E-4</v>
      </c>
      <c r="BC13" s="6">
        <v>1.7831520465543934E-4</v>
      </c>
      <c r="BD13" s="6">
        <v>2.6189378275366274E-4</v>
      </c>
      <c r="BE13" s="6">
        <v>1.3791077857188715E-4</v>
      </c>
      <c r="BF13" s="6">
        <v>1.5502008319244085E-3</v>
      </c>
      <c r="BG13" s="6">
        <v>8.7928606639495911E-3</v>
      </c>
      <c r="BH13" s="6">
        <v>1.0989105176666862E-2</v>
      </c>
      <c r="BI13" s="6">
        <v>4.1292741520454576E-2</v>
      </c>
      <c r="BJ13" s="6">
        <v>1.7145942759291051E-3</v>
      </c>
      <c r="BK13" s="6">
        <v>-1.8049937144846574E-3</v>
      </c>
      <c r="BL13" s="6">
        <v>8.101430607776502E-4</v>
      </c>
      <c r="BM13" s="6">
        <v>7.3914471682654765E-5</v>
      </c>
      <c r="BN13" s="6">
        <v>1.3515247827945259E-4</v>
      </c>
      <c r="BO13" s="6">
        <v>9.1668358149582437E-5</v>
      </c>
      <c r="BP13" s="6">
        <v>3.5211793636916633E-4</v>
      </c>
      <c r="BQ13" s="6">
        <v>7.2723522963120382E-4</v>
      </c>
      <c r="BR13" s="6">
        <v>5.5392692585655434E-4</v>
      </c>
      <c r="BS13" s="6">
        <v>5.6618394244156431E-5</v>
      </c>
      <c r="BT13" s="6">
        <v>9.3135147170131017E-5</v>
      </c>
      <c r="BU13" s="6">
        <v>1.3452777959800671E-4</v>
      </c>
      <c r="BV13" s="6">
        <v>9.922083590199804E-5</v>
      </c>
      <c r="BW13" s="6">
        <v>2.521233033268441E-4</v>
      </c>
      <c r="BX13" s="6">
        <v>3.8612638819957289E-4</v>
      </c>
      <c r="BY13" s="6">
        <v>6.9399356116410873E-5</v>
      </c>
      <c r="BZ13" s="6">
        <v>9.7110018868663166E-5</v>
      </c>
      <c r="CA13" s="6">
        <v>2.1712199042873769E-4</v>
      </c>
      <c r="CB13" s="6">
        <v>2.6263538650535593E-4</v>
      </c>
      <c r="CC13" s="6">
        <v>3.60126430681908E-4</v>
      </c>
      <c r="CD13" s="6">
        <v>8.9724827097849015E-5</v>
      </c>
      <c r="CE13" s="6">
        <v>1.4573993678087331E-4</v>
      </c>
      <c r="CF13" s="6">
        <v>1.3890590089520429E-4</v>
      </c>
      <c r="CG13" s="6">
        <v>1.4546290034312924E-4</v>
      </c>
      <c r="CH13" s="6">
        <v>6.1642043522390901E-4</v>
      </c>
      <c r="CI13" s="6">
        <v>2.2686504965400214E-3</v>
      </c>
      <c r="CJ13" s="6">
        <v>1.4581630999999999</v>
      </c>
      <c r="CK13" s="6">
        <v>1.0547807</v>
      </c>
    </row>
    <row r="14" spans="2:90">
      <c r="B14" s="2" t="s">
        <v>9</v>
      </c>
      <c r="C14" s="1" t="s">
        <v>93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1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0</v>
      </c>
      <c r="AL14" s="6">
        <v>0</v>
      </c>
      <c r="AM14" s="6">
        <v>0</v>
      </c>
      <c r="AN14" s="6">
        <v>0</v>
      </c>
      <c r="AO14" s="6">
        <v>0</v>
      </c>
      <c r="AP14" s="6">
        <v>0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6">
        <v>0</v>
      </c>
      <c r="AZ14" s="6">
        <v>0</v>
      </c>
      <c r="BA14" s="6">
        <v>0</v>
      </c>
      <c r="BB14" s="6">
        <v>0</v>
      </c>
      <c r="BC14" s="6">
        <v>0</v>
      </c>
      <c r="BD14" s="6">
        <v>0</v>
      </c>
      <c r="BE14" s="6">
        <v>0</v>
      </c>
      <c r="BF14" s="6">
        <v>0</v>
      </c>
      <c r="BG14" s="6">
        <v>0</v>
      </c>
      <c r="BH14" s="6">
        <v>0</v>
      </c>
      <c r="BI14" s="6">
        <v>0</v>
      </c>
      <c r="BJ14" s="6">
        <v>0</v>
      </c>
      <c r="BK14" s="6">
        <v>0</v>
      </c>
      <c r="BL14" s="6">
        <v>0</v>
      </c>
      <c r="BM14" s="6">
        <v>0</v>
      </c>
      <c r="BN14" s="6">
        <v>0</v>
      </c>
      <c r="BO14" s="6">
        <v>0</v>
      </c>
      <c r="BP14" s="6">
        <v>0</v>
      </c>
      <c r="BQ14" s="6">
        <v>0</v>
      </c>
      <c r="BR14" s="6">
        <v>0</v>
      </c>
      <c r="BS14" s="6">
        <v>0</v>
      </c>
      <c r="BT14" s="6">
        <v>0</v>
      </c>
      <c r="BU14" s="6">
        <v>0</v>
      </c>
      <c r="BV14" s="6">
        <v>0</v>
      </c>
      <c r="BW14" s="6">
        <v>0</v>
      </c>
      <c r="BX14" s="6">
        <v>0</v>
      </c>
      <c r="BY14" s="6">
        <v>0</v>
      </c>
      <c r="BZ14" s="6">
        <v>0</v>
      </c>
      <c r="CA14" s="6">
        <v>0</v>
      </c>
      <c r="CB14" s="6">
        <v>0</v>
      </c>
      <c r="CC14" s="6">
        <v>0</v>
      </c>
      <c r="CD14" s="6">
        <v>0</v>
      </c>
      <c r="CE14" s="6">
        <v>0</v>
      </c>
      <c r="CF14" s="6">
        <v>0</v>
      </c>
      <c r="CG14" s="6">
        <v>0</v>
      </c>
      <c r="CH14" s="6">
        <v>0</v>
      </c>
      <c r="CI14" s="6">
        <v>0</v>
      </c>
      <c r="CJ14" s="6">
        <v>1</v>
      </c>
      <c r="CK14" s="6">
        <v>0.72336259999999997</v>
      </c>
    </row>
    <row r="15" spans="2:90">
      <c r="B15" s="2" t="s">
        <v>10</v>
      </c>
      <c r="C15" s="1" t="s">
        <v>207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1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0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6">
        <v>0</v>
      </c>
      <c r="AZ15" s="6">
        <v>0</v>
      </c>
      <c r="BA15" s="6">
        <v>0</v>
      </c>
      <c r="BB15" s="6">
        <v>0</v>
      </c>
      <c r="BC15" s="6">
        <v>0</v>
      </c>
      <c r="BD15" s="6">
        <v>0</v>
      </c>
      <c r="BE15" s="6">
        <v>0</v>
      </c>
      <c r="BF15" s="6">
        <v>0</v>
      </c>
      <c r="BG15" s="6">
        <v>0</v>
      </c>
      <c r="BH15" s="6">
        <v>0</v>
      </c>
      <c r="BI15" s="6">
        <v>0</v>
      </c>
      <c r="BJ15" s="6">
        <v>0</v>
      </c>
      <c r="BK15" s="6">
        <v>0</v>
      </c>
      <c r="BL15" s="6">
        <v>0</v>
      </c>
      <c r="BM15" s="6">
        <v>0</v>
      </c>
      <c r="BN15" s="6">
        <v>0</v>
      </c>
      <c r="BO15" s="6">
        <v>0</v>
      </c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v>0</v>
      </c>
      <c r="CH15" s="6">
        <v>0</v>
      </c>
      <c r="CI15" s="6">
        <v>0</v>
      </c>
      <c r="CJ15" s="6">
        <v>1</v>
      </c>
      <c r="CK15" s="6">
        <v>0.72336259999999997</v>
      </c>
    </row>
    <row r="16" spans="2:90">
      <c r="B16" s="2" t="s">
        <v>11</v>
      </c>
      <c r="C16" s="1" t="s">
        <v>208</v>
      </c>
      <c r="D16" s="6">
        <v>6.2245723193588389E-4</v>
      </c>
      <c r="E16" s="6">
        <v>2.6596793760755879E-2</v>
      </c>
      <c r="F16" s="6">
        <v>2.9393148822842705E-3</v>
      </c>
      <c r="G16" s="6">
        <v>2.1558983073014875E-3</v>
      </c>
      <c r="H16" s="6">
        <v>5.7941862055227868E-2</v>
      </c>
      <c r="I16" s="6">
        <v>1.4561893434830088E-4</v>
      </c>
      <c r="J16" s="6">
        <v>1.2712999431499917E-4</v>
      </c>
      <c r="K16" s="6">
        <v>0</v>
      </c>
      <c r="L16" s="6">
        <v>0</v>
      </c>
      <c r="M16" s="6">
        <v>1.0790952566952539</v>
      </c>
      <c r="N16" s="6">
        <v>2.5916722000461353E-2</v>
      </c>
      <c r="O16" s="6">
        <v>0.15471758578194483</v>
      </c>
      <c r="P16" s="6">
        <v>1.9794318031542745E-4</v>
      </c>
      <c r="Q16" s="6">
        <v>2.1929549157004025E-4</v>
      </c>
      <c r="R16" s="6">
        <v>3.4874765360581273E-3</v>
      </c>
      <c r="S16" s="6">
        <v>9.4511402540449561E-4</v>
      </c>
      <c r="T16" s="6">
        <v>1.5655439037754281E-4</v>
      </c>
      <c r="U16" s="6">
        <v>1.3111872934683504E-3</v>
      </c>
      <c r="V16" s="6">
        <v>2.4381698141356055E-4</v>
      </c>
      <c r="W16" s="6">
        <v>1.8253822338203961E-4</v>
      </c>
      <c r="X16" s="6">
        <v>5.7586208056995582E-3</v>
      </c>
      <c r="Y16" s="6">
        <v>3.9399080933775809E-4</v>
      </c>
      <c r="Z16" s="6">
        <v>2.3148667633760959E-3</v>
      </c>
      <c r="AA16" s="6">
        <v>9.5302697650434469E-5</v>
      </c>
      <c r="AB16" s="6">
        <v>1.3063285956387742E-4</v>
      </c>
      <c r="AC16" s="6">
        <v>7.7556254150876278E-3</v>
      </c>
      <c r="AD16" s="6">
        <v>7.8155820360537517E-6</v>
      </c>
      <c r="AE16" s="6">
        <v>9.6348915963053065E-5</v>
      </c>
      <c r="AF16" s="6">
        <v>6.9840840352501746E-5</v>
      </c>
      <c r="AG16" s="6">
        <v>1.3300083128047312E-4</v>
      </c>
      <c r="AH16" s="6">
        <v>1.5870980573981053E-4</v>
      </c>
      <c r="AI16" s="6">
        <v>8.9448402715179497E-5</v>
      </c>
      <c r="AJ16" s="6">
        <v>1.2935812116959784E-4</v>
      </c>
      <c r="AK16" s="6">
        <v>4.8713649761662878E-4</v>
      </c>
      <c r="AL16" s="6">
        <v>4.6595245869559811E-4</v>
      </c>
      <c r="AM16" s="6">
        <v>9.8863483141000709E-5</v>
      </c>
      <c r="AN16" s="6">
        <v>3.2388915677267644E-4</v>
      </c>
      <c r="AO16" s="6">
        <v>7.2119502147410192E-5</v>
      </c>
      <c r="AP16" s="6">
        <v>2.9111676290434969E-5</v>
      </c>
      <c r="AQ16" s="6">
        <v>8.449007344655068E-5</v>
      </c>
      <c r="AR16" s="6">
        <v>1.1548197289391836E-4</v>
      </c>
      <c r="AS16" s="6">
        <v>8.195269421436395E-5</v>
      </c>
      <c r="AT16" s="6">
        <v>6.4795788827978176E-5</v>
      </c>
      <c r="AU16" s="6">
        <v>1.0612934977369686E-4</v>
      </c>
      <c r="AV16" s="6">
        <v>8.2272452519380258E-5</v>
      </c>
      <c r="AW16" s="6">
        <v>1.1292506026992315E-4</v>
      </c>
      <c r="AX16" s="6">
        <v>8.8136659435853631E-5</v>
      </c>
      <c r="AY16" s="6">
        <v>1.2313405684726515E-4</v>
      </c>
      <c r="AZ16" s="6">
        <v>1.131814465861073E-4</v>
      </c>
      <c r="BA16" s="6">
        <v>1.2691205737412752E-4</v>
      </c>
      <c r="BB16" s="6">
        <v>4.770641105945301E-5</v>
      </c>
      <c r="BC16" s="6">
        <v>5.8189035397648539E-5</v>
      </c>
      <c r="BD16" s="6">
        <v>5.7076503091953202E-5</v>
      </c>
      <c r="BE16" s="6">
        <v>7.4538032685944754E-5</v>
      </c>
      <c r="BF16" s="6">
        <v>8.0933241553184218E-4</v>
      </c>
      <c r="BG16" s="6">
        <v>1.0700751898461722E-4</v>
      </c>
      <c r="BH16" s="6">
        <v>1.0978727042985089E-4</v>
      </c>
      <c r="BI16" s="6">
        <v>8.9222564543089611E-5</v>
      </c>
      <c r="BJ16" s="6">
        <v>2.965018792831943E-5</v>
      </c>
      <c r="BK16" s="6">
        <v>1.1831543931361226E-4</v>
      </c>
      <c r="BL16" s="6">
        <v>4.1161048290368721E-5</v>
      </c>
      <c r="BM16" s="6">
        <v>2.9958678132912508E-5</v>
      </c>
      <c r="BN16" s="6">
        <v>4.6322184696798018E-5</v>
      </c>
      <c r="BO16" s="6">
        <v>6.512535187203525E-5</v>
      </c>
      <c r="BP16" s="6">
        <v>2.9949235841742566E-5</v>
      </c>
      <c r="BQ16" s="6">
        <v>1.6684979026118569E-5</v>
      </c>
      <c r="BR16" s="6">
        <v>1.0096112493128263E-3</v>
      </c>
      <c r="BS16" s="6">
        <v>3.8143726946297385E-5</v>
      </c>
      <c r="BT16" s="6">
        <v>9.5451667824151141E-5</v>
      </c>
      <c r="BU16" s="6">
        <v>4.3467398424026521E-5</v>
      </c>
      <c r="BV16" s="6">
        <v>1.4327230574189023E-4</v>
      </c>
      <c r="BW16" s="6">
        <v>3.4735107138797688E-4</v>
      </c>
      <c r="BX16" s="6">
        <v>5.0525609496981461E-4</v>
      </c>
      <c r="BY16" s="6">
        <v>6.6638285000826061E-5</v>
      </c>
      <c r="BZ16" s="6">
        <v>2.8920354995330779E-3</v>
      </c>
      <c r="CA16" s="6">
        <v>5.6507280664713888E-5</v>
      </c>
      <c r="CB16" s="6">
        <v>8.4381238147783886E-5</v>
      </c>
      <c r="CC16" s="6">
        <v>3.7039090735923257E-4</v>
      </c>
      <c r="CD16" s="6">
        <v>8.5853398526335219E-3</v>
      </c>
      <c r="CE16" s="6">
        <v>1.116224294600187E-4</v>
      </c>
      <c r="CF16" s="6">
        <v>1.9626033812331287E-4</v>
      </c>
      <c r="CG16" s="6">
        <v>2.9634669349903296E-2</v>
      </c>
      <c r="CH16" s="6">
        <v>2.392863034020706E-4</v>
      </c>
      <c r="CI16" s="6">
        <v>2.6236613975583301E-2</v>
      </c>
      <c r="CJ16" s="6">
        <v>1.4490989000000001</v>
      </c>
      <c r="CK16" s="6">
        <v>1.0482239</v>
      </c>
    </row>
    <row r="17" spans="2:89">
      <c r="B17" s="2" t="s">
        <v>12</v>
      </c>
      <c r="C17" s="1" t="s">
        <v>209</v>
      </c>
      <c r="D17" s="6">
        <v>1.1286798506358869E-5</v>
      </c>
      <c r="E17" s="6">
        <v>3.9607131329353652E-4</v>
      </c>
      <c r="F17" s="6">
        <v>2.4740545226273008E-5</v>
      </c>
      <c r="G17" s="6">
        <v>1.2780334653333576E-5</v>
      </c>
      <c r="H17" s="6">
        <v>8.2138060078182666E-4</v>
      </c>
      <c r="I17" s="6">
        <v>1.413025110158085E-5</v>
      </c>
      <c r="J17" s="6">
        <v>3.3518316592546151E-5</v>
      </c>
      <c r="K17" s="6">
        <v>0</v>
      </c>
      <c r="L17" s="6">
        <v>0</v>
      </c>
      <c r="M17" s="6">
        <v>2.5233948638396972E-3</v>
      </c>
      <c r="N17" s="6">
        <v>1.0132671991781557</v>
      </c>
      <c r="O17" s="6">
        <v>3.7570634847265873E-4</v>
      </c>
      <c r="P17" s="6">
        <v>2.9252726385636855E-5</v>
      </c>
      <c r="Q17" s="6">
        <v>1.136465649612051E-5</v>
      </c>
      <c r="R17" s="6">
        <v>1.9056607469675828E-5</v>
      </c>
      <c r="S17" s="6">
        <v>1.3023494839121355E-5</v>
      </c>
      <c r="T17" s="6">
        <v>1.1887189264520316E-5</v>
      </c>
      <c r="U17" s="6">
        <v>9.3547171380581714E-6</v>
      </c>
      <c r="V17" s="6">
        <v>8.8066183728817052E-6</v>
      </c>
      <c r="W17" s="6">
        <v>1.1693654418265137E-5</v>
      </c>
      <c r="X17" s="6">
        <v>2.7585536547126154E-5</v>
      </c>
      <c r="Y17" s="6">
        <v>8.6871463559516923E-6</v>
      </c>
      <c r="Z17" s="6">
        <v>1.4456334694787194E-4</v>
      </c>
      <c r="AA17" s="6">
        <v>9.4220783461710481E-6</v>
      </c>
      <c r="AB17" s="6">
        <v>7.3377239481327099E-6</v>
      </c>
      <c r="AC17" s="6">
        <v>6.354909487623607E-5</v>
      </c>
      <c r="AD17" s="6">
        <v>3.3411638787022135E-6</v>
      </c>
      <c r="AE17" s="6">
        <v>1.3501262363709798E-5</v>
      </c>
      <c r="AF17" s="6">
        <v>8.0965192256559619E-6</v>
      </c>
      <c r="AG17" s="6">
        <v>1.6503374054868318E-5</v>
      </c>
      <c r="AH17" s="6">
        <v>1.8330199690207602E-5</v>
      </c>
      <c r="AI17" s="6">
        <v>1.5109125872243454E-5</v>
      </c>
      <c r="AJ17" s="6">
        <v>2.04456068676498E-5</v>
      </c>
      <c r="AK17" s="6">
        <v>1.0060071912297962E-5</v>
      </c>
      <c r="AL17" s="6">
        <v>1.4268147104741711E-5</v>
      </c>
      <c r="AM17" s="6">
        <v>9.2500279473247518E-6</v>
      </c>
      <c r="AN17" s="6">
        <v>6.252239199762818E-6</v>
      </c>
      <c r="AO17" s="6">
        <v>7.911942644582611E-6</v>
      </c>
      <c r="AP17" s="6">
        <v>5.7745022934190409E-6</v>
      </c>
      <c r="AQ17" s="6">
        <v>9.9951959458954837E-6</v>
      </c>
      <c r="AR17" s="6">
        <v>1.4455974270773252E-5</v>
      </c>
      <c r="AS17" s="6">
        <v>9.8601108305859151E-6</v>
      </c>
      <c r="AT17" s="6">
        <v>1.3192551395405109E-5</v>
      </c>
      <c r="AU17" s="6">
        <v>1.125154638485122E-5</v>
      </c>
      <c r="AV17" s="6">
        <v>9.3033552449082739E-6</v>
      </c>
      <c r="AW17" s="6">
        <v>1.3608290217456069E-5</v>
      </c>
      <c r="AX17" s="6">
        <v>1.2960882109412463E-5</v>
      </c>
      <c r="AY17" s="6">
        <v>1.6898152919508365E-5</v>
      </c>
      <c r="AZ17" s="6">
        <v>1.3960091267182971E-5</v>
      </c>
      <c r="BA17" s="6">
        <v>1.6664959959774322E-5</v>
      </c>
      <c r="BB17" s="6">
        <v>1.0514953587588861E-5</v>
      </c>
      <c r="BC17" s="6">
        <v>6.9403989348385222E-6</v>
      </c>
      <c r="BD17" s="6">
        <v>6.0982829382751843E-6</v>
      </c>
      <c r="BE17" s="6">
        <v>1.2510132817176383E-5</v>
      </c>
      <c r="BF17" s="6">
        <v>1.7516381779512026E-5</v>
      </c>
      <c r="BG17" s="6">
        <v>1.411634397780734E-5</v>
      </c>
      <c r="BH17" s="6">
        <v>1.5938457372888629E-5</v>
      </c>
      <c r="BI17" s="6">
        <v>1.582690409492825E-5</v>
      </c>
      <c r="BJ17" s="6">
        <v>5.9563860856787212E-6</v>
      </c>
      <c r="BK17" s="6">
        <v>1.3743695574103471E-5</v>
      </c>
      <c r="BL17" s="6">
        <v>7.8710735657740251E-6</v>
      </c>
      <c r="BM17" s="6">
        <v>6.1488361782439989E-6</v>
      </c>
      <c r="BN17" s="6">
        <v>8.9001960995877287E-5</v>
      </c>
      <c r="BO17" s="6">
        <v>8.8594309141578441E-6</v>
      </c>
      <c r="BP17" s="6">
        <v>5.4087214612304593E-6</v>
      </c>
      <c r="BQ17" s="6">
        <v>2.337248035809983E-6</v>
      </c>
      <c r="BR17" s="6">
        <v>1.4733833561234765E-4</v>
      </c>
      <c r="BS17" s="6">
        <v>1.5369565156440216E-5</v>
      </c>
      <c r="BT17" s="6">
        <v>6.1878681284379341E-5</v>
      </c>
      <c r="BU17" s="6">
        <v>1.5416148105781812E-5</v>
      </c>
      <c r="BV17" s="6">
        <v>9.9344193196574572E-5</v>
      </c>
      <c r="BW17" s="6">
        <v>3.8595299634323862E-5</v>
      </c>
      <c r="BX17" s="6">
        <v>4.07569936463294E-4</v>
      </c>
      <c r="BY17" s="6">
        <v>1.0509111835642007E-5</v>
      </c>
      <c r="BZ17" s="6">
        <v>1.2936806808483403E-3</v>
      </c>
      <c r="CA17" s="6">
        <v>1.6366706510353715E-5</v>
      </c>
      <c r="CB17" s="6">
        <v>8.9480138977949239E-6</v>
      </c>
      <c r="CC17" s="6">
        <v>2.6595094051580406E-5</v>
      </c>
      <c r="CD17" s="6">
        <v>7.7650645403111787E-4</v>
      </c>
      <c r="CE17" s="6">
        <v>2.1858785421790492E-5</v>
      </c>
      <c r="CF17" s="6">
        <v>7.0600783115651355E-5</v>
      </c>
      <c r="CG17" s="6">
        <v>1.3542421567948116E-2</v>
      </c>
      <c r="CH17" s="6">
        <v>2.2687595504698069E-5</v>
      </c>
      <c r="CI17" s="6">
        <v>1.6242443891821359E-3</v>
      </c>
      <c r="CJ17" s="6">
        <v>1.0365854999999999</v>
      </c>
      <c r="CK17" s="6">
        <v>0.74982720000000003</v>
      </c>
    </row>
    <row r="18" spans="2:89">
      <c r="B18" s="2" t="s">
        <v>13</v>
      </c>
      <c r="C18" s="1" t="s">
        <v>210</v>
      </c>
      <c r="D18" s="6">
        <v>3.0715949789679865E-3</v>
      </c>
      <c r="E18" s="6">
        <v>0.14922961335142762</v>
      </c>
      <c r="F18" s="6">
        <v>1.8171181623881313E-2</v>
      </c>
      <c r="G18" s="6">
        <v>1.3699306020482247E-3</v>
      </c>
      <c r="H18" s="6">
        <v>4.640504683108288E-3</v>
      </c>
      <c r="I18" s="6">
        <v>5.2016393910196611E-6</v>
      </c>
      <c r="J18" s="6">
        <v>5.3952219209654256E-6</v>
      </c>
      <c r="K18" s="6">
        <v>0</v>
      </c>
      <c r="L18" s="6">
        <v>0</v>
      </c>
      <c r="M18" s="6">
        <v>1.9775908524314729E-2</v>
      </c>
      <c r="N18" s="6">
        <v>2.270316658253918E-4</v>
      </c>
      <c r="O18" s="6">
        <v>1.0119257311100076</v>
      </c>
      <c r="P18" s="6">
        <v>2.6695892362353841E-4</v>
      </c>
      <c r="Q18" s="6">
        <v>1.9231714693960567E-3</v>
      </c>
      <c r="R18" s="6">
        <v>1.9836582464459611E-4</v>
      </c>
      <c r="S18" s="6">
        <v>4.0712238527288049E-4</v>
      </c>
      <c r="T18" s="6">
        <v>4.2312328969771472E-5</v>
      </c>
      <c r="U18" s="6">
        <v>5.2781006244248433E-5</v>
      </c>
      <c r="V18" s="6">
        <v>1.0272680667029247E-5</v>
      </c>
      <c r="W18" s="6">
        <v>8.1016186794359181E-6</v>
      </c>
      <c r="X18" s="6">
        <v>1.6778614432200496E-4</v>
      </c>
      <c r="Y18" s="6">
        <v>2.1197133691553434E-5</v>
      </c>
      <c r="Z18" s="6">
        <v>5.6211184898353939E-5</v>
      </c>
      <c r="AA18" s="6">
        <v>1.0365143065277149E-5</v>
      </c>
      <c r="AB18" s="6">
        <v>1.4116021694629751E-5</v>
      </c>
      <c r="AC18" s="6">
        <v>1.9144166841232087E-4</v>
      </c>
      <c r="AD18" s="6">
        <v>1.0074402828857594E-6</v>
      </c>
      <c r="AE18" s="6">
        <v>7.2208247414325529E-6</v>
      </c>
      <c r="AF18" s="6">
        <v>6.416576334874451E-6</v>
      </c>
      <c r="AG18" s="6">
        <v>1.1648056790991225E-4</v>
      </c>
      <c r="AH18" s="6">
        <v>2.9806543196359385E-5</v>
      </c>
      <c r="AI18" s="6">
        <v>9.7841839721853555E-6</v>
      </c>
      <c r="AJ18" s="6">
        <v>7.5807490320085966E-6</v>
      </c>
      <c r="AK18" s="6">
        <v>1.5265634885173199E-5</v>
      </c>
      <c r="AL18" s="6">
        <v>1.7172843204737981E-5</v>
      </c>
      <c r="AM18" s="6">
        <v>5.0577916315609831E-6</v>
      </c>
      <c r="AN18" s="6">
        <v>9.0278185637713225E-6</v>
      </c>
      <c r="AO18" s="6">
        <v>5.6220452727112074E-6</v>
      </c>
      <c r="AP18" s="6">
        <v>4.1074007194282205E-6</v>
      </c>
      <c r="AQ18" s="6">
        <v>1.3008624092661359E-5</v>
      </c>
      <c r="AR18" s="6">
        <v>8.1971643948474135E-6</v>
      </c>
      <c r="AS18" s="6">
        <v>6.2861182977249768E-6</v>
      </c>
      <c r="AT18" s="6">
        <v>1.1971782768418763E-5</v>
      </c>
      <c r="AU18" s="6">
        <v>1.9016704019563393E-5</v>
      </c>
      <c r="AV18" s="6">
        <v>7.0967179347102687E-6</v>
      </c>
      <c r="AW18" s="6">
        <v>3.1833524777439458E-5</v>
      </c>
      <c r="AX18" s="6">
        <v>3.1645826021508239E-5</v>
      </c>
      <c r="AY18" s="6">
        <v>7.179277907646303E-5</v>
      </c>
      <c r="AZ18" s="6">
        <v>2.8558422261461091E-5</v>
      </c>
      <c r="BA18" s="6">
        <v>2.459828771931183E-5</v>
      </c>
      <c r="BB18" s="6">
        <v>2.582923726755449E-5</v>
      </c>
      <c r="BC18" s="6">
        <v>1.2158828031761468E-5</v>
      </c>
      <c r="BD18" s="6">
        <v>6.9030231757639692E-6</v>
      </c>
      <c r="BE18" s="6">
        <v>1.9882456867946239E-5</v>
      </c>
      <c r="BF18" s="6">
        <v>5.5476785686322712E-5</v>
      </c>
      <c r="BG18" s="6">
        <v>1.9740256237914219E-5</v>
      </c>
      <c r="BH18" s="6">
        <v>1.8776789391566251E-5</v>
      </c>
      <c r="BI18" s="6">
        <v>1.6075391383994479E-5</v>
      </c>
      <c r="BJ18" s="6">
        <v>1.1162115360569951E-5</v>
      </c>
      <c r="BK18" s="6">
        <v>1.2142737307329716E-5</v>
      </c>
      <c r="BL18" s="6">
        <v>2.8975448486582609E-6</v>
      </c>
      <c r="BM18" s="6">
        <v>1.410388180893995E-6</v>
      </c>
      <c r="BN18" s="6">
        <v>3.2464306907656819E-6</v>
      </c>
      <c r="BO18" s="6">
        <v>2.6862739676767803E-6</v>
      </c>
      <c r="BP18" s="6">
        <v>1.7311046315508734E-6</v>
      </c>
      <c r="BQ18" s="6">
        <v>1.5824890891029827E-6</v>
      </c>
      <c r="BR18" s="6">
        <v>3.4432734386747105E-5</v>
      </c>
      <c r="BS18" s="6">
        <v>2.4937366843186894E-6</v>
      </c>
      <c r="BT18" s="6">
        <v>4.9261698519992435E-6</v>
      </c>
      <c r="BU18" s="6">
        <v>4.6076754000333609E-6</v>
      </c>
      <c r="BV18" s="6">
        <v>6.7829560845856382E-6</v>
      </c>
      <c r="BW18" s="6">
        <v>1.388610983045522E-5</v>
      </c>
      <c r="BX18" s="6">
        <v>2.4187234776586573E-5</v>
      </c>
      <c r="BY18" s="6">
        <v>1.2890019443255943E-5</v>
      </c>
      <c r="BZ18" s="6">
        <v>1.0406197017799766E-4</v>
      </c>
      <c r="CA18" s="6">
        <v>2.8210108853568649E-6</v>
      </c>
      <c r="CB18" s="6">
        <v>3.2609997879447144E-6</v>
      </c>
      <c r="CC18" s="6">
        <v>1.1764202105152056E-3</v>
      </c>
      <c r="CD18" s="6">
        <v>2.6965273941042086E-4</v>
      </c>
      <c r="CE18" s="6">
        <v>4.7551793506059433E-6</v>
      </c>
      <c r="CF18" s="6">
        <v>1.0075323171159241E-5</v>
      </c>
      <c r="CG18" s="6">
        <v>1.0596597637016138E-3</v>
      </c>
      <c r="CH18" s="6">
        <v>1.8332390750342971E-5</v>
      </c>
      <c r="CI18" s="6">
        <v>7.9308290007590592E-4</v>
      </c>
      <c r="CJ18" s="6">
        <v>1.2160389</v>
      </c>
      <c r="CK18" s="6">
        <v>0.87963709999999995</v>
      </c>
    </row>
    <row r="19" spans="2:89">
      <c r="B19" s="2" t="s">
        <v>14</v>
      </c>
      <c r="C19" s="1" t="s">
        <v>98</v>
      </c>
      <c r="D19" s="6">
        <v>4.9126197201877107E-7</v>
      </c>
      <c r="E19" s="6">
        <v>6.5345633319740321E-7</v>
      </c>
      <c r="F19" s="6">
        <v>8.9513550857304698E-7</v>
      </c>
      <c r="G19" s="6">
        <v>4.1588884601251332E-7</v>
      </c>
      <c r="H19" s="6">
        <v>4.053786330052432E-7</v>
      </c>
      <c r="I19" s="6">
        <v>1.2913660337327347E-6</v>
      </c>
      <c r="J19" s="6">
        <v>3.2986846311226687E-6</v>
      </c>
      <c r="K19" s="6">
        <v>0</v>
      </c>
      <c r="L19" s="6">
        <v>0</v>
      </c>
      <c r="M19" s="6">
        <v>1.0885375252421833E-6</v>
      </c>
      <c r="N19" s="6">
        <v>8.5595098430016805E-7</v>
      </c>
      <c r="O19" s="6">
        <v>9.2484770809422529E-7</v>
      </c>
      <c r="P19" s="6">
        <v>1.0062992079942841</v>
      </c>
      <c r="Q19" s="6">
        <v>4.1748542776392424E-7</v>
      </c>
      <c r="R19" s="6">
        <v>5.3457699660028857E-7</v>
      </c>
      <c r="S19" s="6">
        <v>6.0554760208242833E-7</v>
      </c>
      <c r="T19" s="6">
        <v>7.4968456490522105E-7</v>
      </c>
      <c r="U19" s="6">
        <v>4.1903298792994529E-7</v>
      </c>
      <c r="V19" s="6">
        <v>6.8013410212395289E-7</v>
      </c>
      <c r="W19" s="6">
        <v>1.8450322651422003E-6</v>
      </c>
      <c r="X19" s="6">
        <v>1.0813938593511087E-6</v>
      </c>
      <c r="Y19" s="6">
        <v>9.9709590727878864E-7</v>
      </c>
      <c r="Z19" s="6">
        <v>5.2802713476499318E-7</v>
      </c>
      <c r="AA19" s="6">
        <v>6.4282566248343149E-7</v>
      </c>
      <c r="AB19" s="6">
        <v>6.2180887688997448E-7</v>
      </c>
      <c r="AC19" s="6">
        <v>1.7926875541888621E-6</v>
      </c>
      <c r="AD19" s="6">
        <v>3.0957309140079532E-7</v>
      </c>
      <c r="AE19" s="6">
        <v>7.0037679065610302E-7</v>
      </c>
      <c r="AF19" s="6">
        <v>8.8825065208914689E-7</v>
      </c>
      <c r="AG19" s="6">
        <v>1.1598398430213337E-6</v>
      </c>
      <c r="AH19" s="6">
        <v>8.0504193662979885E-7</v>
      </c>
      <c r="AI19" s="6">
        <v>1.5396232736258895E-6</v>
      </c>
      <c r="AJ19" s="6">
        <v>1.5670113472125436E-6</v>
      </c>
      <c r="AK19" s="6">
        <v>6.1580215030876433E-7</v>
      </c>
      <c r="AL19" s="6">
        <v>1.1254917624288086E-6</v>
      </c>
      <c r="AM19" s="6">
        <v>6.9319736593941646E-7</v>
      </c>
      <c r="AN19" s="6">
        <v>3.9374680421615904E-7</v>
      </c>
      <c r="AO19" s="6">
        <v>6.192326955079079E-7</v>
      </c>
      <c r="AP19" s="6">
        <v>6.1334243750358217E-7</v>
      </c>
      <c r="AQ19" s="6">
        <v>8.1446300422323452E-7</v>
      </c>
      <c r="AR19" s="6">
        <v>1.3923923209251166E-6</v>
      </c>
      <c r="AS19" s="6">
        <v>8.3207061380912204E-7</v>
      </c>
      <c r="AT19" s="6">
        <v>2.2074489391342086E-6</v>
      </c>
      <c r="AU19" s="6">
        <v>6.5785258796283404E-7</v>
      </c>
      <c r="AV19" s="6">
        <v>8.5449967104164756E-7</v>
      </c>
      <c r="AW19" s="6">
        <v>1.3590963226550276E-6</v>
      </c>
      <c r="AX19" s="6">
        <v>1.4541365177211825E-6</v>
      </c>
      <c r="AY19" s="6">
        <v>1.6778197853352069E-6</v>
      </c>
      <c r="AZ19" s="6">
        <v>1.0408238025866504E-6</v>
      </c>
      <c r="BA19" s="6">
        <v>1.8781537820840131E-6</v>
      </c>
      <c r="BB19" s="6">
        <v>9.2191735529832942E-7</v>
      </c>
      <c r="BC19" s="6">
        <v>5.2627858893112054E-7</v>
      </c>
      <c r="BD19" s="6">
        <v>3.4467391787965573E-7</v>
      </c>
      <c r="BE19" s="6">
        <v>5.9760222772964925E-7</v>
      </c>
      <c r="BF19" s="6">
        <v>7.5730390904521158E-7</v>
      </c>
      <c r="BG19" s="6">
        <v>1.8018705186159302E-6</v>
      </c>
      <c r="BH19" s="6">
        <v>1.4594985340957028E-6</v>
      </c>
      <c r="BI19" s="6">
        <v>2.3322826787587409E-6</v>
      </c>
      <c r="BJ19" s="6">
        <v>1.1903746513539962E-6</v>
      </c>
      <c r="BK19" s="6">
        <v>1.6650692787626101E-6</v>
      </c>
      <c r="BL19" s="6">
        <v>1.6708377982600078E-6</v>
      </c>
      <c r="BM19" s="6">
        <v>6.7878448922584516E-7</v>
      </c>
      <c r="BN19" s="6">
        <v>2.0590374691143481E-6</v>
      </c>
      <c r="BO19" s="6">
        <v>1.7696518128600216E-6</v>
      </c>
      <c r="BP19" s="6">
        <v>1.1469628152395476E-6</v>
      </c>
      <c r="BQ19" s="6">
        <v>3.4866600176664196E-7</v>
      </c>
      <c r="BR19" s="6">
        <v>2.0917292981564465E-5</v>
      </c>
      <c r="BS19" s="6">
        <v>1.4563130660545156E-6</v>
      </c>
      <c r="BT19" s="6">
        <v>6.2486779343840005E-6</v>
      </c>
      <c r="BU19" s="6">
        <v>7.4360283951472836E-7</v>
      </c>
      <c r="BV19" s="6">
        <v>4.8257715082686348E-6</v>
      </c>
      <c r="BW19" s="6">
        <v>3.4748510687498206E-6</v>
      </c>
      <c r="BX19" s="6">
        <v>2.0539178641729238E-6</v>
      </c>
      <c r="BY19" s="6">
        <v>2.2863288070272889E-6</v>
      </c>
      <c r="BZ19" s="6">
        <v>4.7413653985455077E-4</v>
      </c>
      <c r="CA19" s="6">
        <v>4.710113056671581E-6</v>
      </c>
      <c r="CB19" s="6">
        <v>9.9997170546573865E-7</v>
      </c>
      <c r="CC19" s="6">
        <v>3.9053049168849353E-6</v>
      </c>
      <c r="CD19" s="6">
        <v>1.5345558337927988E-5</v>
      </c>
      <c r="CE19" s="6">
        <v>5.4594836275893452E-6</v>
      </c>
      <c r="CF19" s="6">
        <v>2.3634003899592794E-5</v>
      </c>
      <c r="CG19" s="6">
        <v>4.9840361623420112E-3</v>
      </c>
      <c r="CH19" s="6">
        <v>5.9073956344412517E-7</v>
      </c>
      <c r="CI19" s="6">
        <v>7.0246255127127154E-6</v>
      </c>
      <c r="CJ19" s="6">
        <v>1.0119267999999999</v>
      </c>
      <c r="CK19" s="6">
        <v>0.73199000000000003</v>
      </c>
    </row>
    <row r="20" spans="2:89">
      <c r="B20" s="2" t="s">
        <v>15</v>
      </c>
      <c r="C20" s="1" t="s">
        <v>211</v>
      </c>
      <c r="D20" s="6">
        <v>2.4626161176882321E-4</v>
      </c>
      <c r="E20" s="6">
        <v>1.9223427271238065E-4</v>
      </c>
      <c r="F20" s="6">
        <v>1.3640829330645464E-3</v>
      </c>
      <c r="G20" s="6">
        <v>3.1632646160154052E-3</v>
      </c>
      <c r="H20" s="6">
        <v>3.6953102742448116E-3</v>
      </c>
      <c r="I20" s="6">
        <v>1.0595616284579967E-4</v>
      </c>
      <c r="J20" s="6">
        <v>1.6882933123824769E-4</v>
      </c>
      <c r="K20" s="6">
        <v>0</v>
      </c>
      <c r="L20" s="6">
        <v>0</v>
      </c>
      <c r="M20" s="6">
        <v>3.0309612384115227E-4</v>
      </c>
      <c r="N20" s="6">
        <v>8.6923738586056892E-5</v>
      </c>
      <c r="O20" s="6">
        <v>1.7909006989609249E-4</v>
      </c>
      <c r="P20" s="6">
        <v>1.4113668799513909E-4</v>
      </c>
      <c r="Q20" s="6">
        <v>1.0497830629523315</v>
      </c>
      <c r="R20" s="6">
        <v>7.025618659970867E-2</v>
      </c>
      <c r="S20" s="6">
        <v>1.0732530298712428E-3</v>
      </c>
      <c r="T20" s="6">
        <v>5.8269377886935869E-3</v>
      </c>
      <c r="U20" s="6">
        <v>3.2376188700038497E-4</v>
      </c>
      <c r="V20" s="6">
        <v>3.3465949639874493E-4</v>
      </c>
      <c r="W20" s="6">
        <v>4.0535727326859912E-4</v>
      </c>
      <c r="X20" s="6">
        <v>1.3043943047571962E-3</v>
      </c>
      <c r="Y20" s="6">
        <v>8.8885045536771009E-5</v>
      </c>
      <c r="Z20" s="6">
        <v>7.0435104640898186E-5</v>
      </c>
      <c r="AA20" s="6">
        <v>6.8668733222264765E-5</v>
      </c>
      <c r="AB20" s="6">
        <v>4.8305972123162649E-4</v>
      </c>
      <c r="AC20" s="6">
        <v>1.0165240416626639E-4</v>
      </c>
      <c r="AD20" s="6">
        <v>3.0693167855717579E-5</v>
      </c>
      <c r="AE20" s="6">
        <v>1.2674267574446113E-3</v>
      </c>
      <c r="AF20" s="6">
        <v>1.4466610485595289E-3</v>
      </c>
      <c r="AG20" s="6">
        <v>2.0564118527772308E-2</v>
      </c>
      <c r="AH20" s="6">
        <v>1.3254182792795723E-2</v>
      </c>
      <c r="AI20" s="6">
        <v>6.1692278979876838E-4</v>
      </c>
      <c r="AJ20" s="6">
        <v>1.5778756999770149E-4</v>
      </c>
      <c r="AK20" s="6">
        <v>1.036158424591783E-4</v>
      </c>
      <c r="AL20" s="6">
        <v>2.0893254644295108E-4</v>
      </c>
      <c r="AM20" s="6">
        <v>1.0974016705406191E-4</v>
      </c>
      <c r="AN20" s="6">
        <v>6.9777072105867751E-5</v>
      </c>
      <c r="AO20" s="6">
        <v>9.9003120434238605E-5</v>
      </c>
      <c r="AP20" s="6">
        <v>6.2228990670306966E-5</v>
      </c>
      <c r="AQ20" s="6">
        <v>2.6619673772023338E-4</v>
      </c>
      <c r="AR20" s="6">
        <v>2.2401696943358395E-4</v>
      </c>
      <c r="AS20" s="6">
        <v>2.0464920138093176E-4</v>
      </c>
      <c r="AT20" s="6">
        <v>9.0817574406886389E-5</v>
      </c>
      <c r="AU20" s="6">
        <v>1.6507019518186868E-4</v>
      </c>
      <c r="AV20" s="6">
        <v>7.9829807372770538E-5</v>
      </c>
      <c r="AW20" s="6">
        <v>9.5948568670452101E-5</v>
      </c>
      <c r="AX20" s="6">
        <v>1.6503989881169737E-4</v>
      </c>
      <c r="AY20" s="6">
        <v>1.3705735090632917E-4</v>
      </c>
      <c r="AZ20" s="6">
        <v>1.125488126540344E-4</v>
      </c>
      <c r="BA20" s="6">
        <v>4.0596015126355775E-4</v>
      </c>
      <c r="BB20" s="6">
        <v>3.7553627585805178E-4</v>
      </c>
      <c r="BC20" s="6">
        <v>1.0307590745550113E-3</v>
      </c>
      <c r="BD20" s="6">
        <v>3.3474726402248919E-4</v>
      </c>
      <c r="BE20" s="6">
        <v>3.8549868764802984E-4</v>
      </c>
      <c r="BF20" s="6">
        <v>6.7334891059175747E-3</v>
      </c>
      <c r="BG20" s="6">
        <v>1.2063341779881807E-3</v>
      </c>
      <c r="BH20" s="6">
        <v>4.8851878173061343E-3</v>
      </c>
      <c r="BI20" s="6">
        <v>5.1658816249218269E-4</v>
      </c>
      <c r="BJ20" s="6">
        <v>2.2287332220336333E-4</v>
      </c>
      <c r="BK20" s="6">
        <v>1.4967795139372172E-4</v>
      </c>
      <c r="BL20" s="6">
        <v>4.2882745252185967E-4</v>
      </c>
      <c r="BM20" s="6">
        <v>1.0394250493284021E-4</v>
      </c>
      <c r="BN20" s="6">
        <v>3.2383996330323891E-4</v>
      </c>
      <c r="BO20" s="6">
        <v>1.0301072067581909E-4</v>
      </c>
      <c r="BP20" s="6">
        <v>2.0626518949608258E-4</v>
      </c>
      <c r="BQ20" s="6">
        <v>3.298298769821596E-4</v>
      </c>
      <c r="BR20" s="6">
        <v>6.8758616336081642E-4</v>
      </c>
      <c r="BS20" s="6">
        <v>1.9285276367927561E-4</v>
      </c>
      <c r="BT20" s="6">
        <v>2.3164125058807521E-4</v>
      </c>
      <c r="BU20" s="6">
        <v>1.3073368031171991E-3</v>
      </c>
      <c r="BV20" s="6">
        <v>2.9574475322442605E-4</v>
      </c>
      <c r="BW20" s="6">
        <v>4.4627337158782183E-4</v>
      </c>
      <c r="BX20" s="6">
        <v>9.6554078295346939E-4</v>
      </c>
      <c r="BY20" s="6">
        <v>1.031909434715161E-4</v>
      </c>
      <c r="BZ20" s="6">
        <v>1.3820729442367587E-4</v>
      </c>
      <c r="CA20" s="6">
        <v>1.9563145827436955E-4</v>
      </c>
      <c r="CB20" s="6">
        <v>1.6873635480732423E-4</v>
      </c>
      <c r="CC20" s="6">
        <v>4.1963811849231715E-4</v>
      </c>
      <c r="CD20" s="6">
        <v>3.6440604903183735E-4</v>
      </c>
      <c r="CE20" s="6">
        <v>2.8769858905832617E-4</v>
      </c>
      <c r="CF20" s="6">
        <v>3.3448841754818751E-4</v>
      </c>
      <c r="CG20" s="6">
        <v>3.7036099394481987E-4</v>
      </c>
      <c r="CH20" s="6">
        <v>5.1690751547998504E-3</v>
      </c>
      <c r="CI20" s="6">
        <v>4.2339960718325497E-3</v>
      </c>
      <c r="CJ20" s="6">
        <v>1.2129535</v>
      </c>
      <c r="CK20" s="6">
        <v>0.8774052</v>
      </c>
    </row>
    <row r="21" spans="2:89">
      <c r="B21" s="2" t="s">
        <v>16</v>
      </c>
      <c r="C21" s="1" t="s">
        <v>212</v>
      </c>
      <c r="D21" s="6">
        <v>1.5925264040973325E-4</v>
      </c>
      <c r="E21" s="6">
        <v>7.7264064492764845E-5</v>
      </c>
      <c r="F21" s="6">
        <v>3.4327972958516343E-4</v>
      </c>
      <c r="G21" s="6">
        <v>5.3424949664078687E-5</v>
      </c>
      <c r="H21" s="6">
        <v>1.7219322811692518E-4</v>
      </c>
      <c r="I21" s="6">
        <v>2.0092686740971317E-5</v>
      </c>
      <c r="J21" s="6">
        <v>1.3550215792939259E-4</v>
      </c>
      <c r="K21" s="6">
        <v>0</v>
      </c>
      <c r="L21" s="6">
        <v>0</v>
      </c>
      <c r="M21" s="6">
        <v>1.1360719051818268E-4</v>
      </c>
      <c r="N21" s="6">
        <v>4.5485964723508763E-5</v>
      </c>
      <c r="O21" s="6">
        <v>9.6291049295567049E-5</v>
      </c>
      <c r="P21" s="6">
        <v>3.0692818319900974E-5</v>
      </c>
      <c r="Q21" s="6">
        <v>9.7056468249577093E-5</v>
      </c>
      <c r="R21" s="6">
        <v>1.000753245992646</v>
      </c>
      <c r="S21" s="6">
        <v>6.5264673593994565E-5</v>
      </c>
      <c r="T21" s="6">
        <v>1.1223440970992921E-4</v>
      </c>
      <c r="U21" s="6">
        <v>4.109423106496091E-5</v>
      </c>
      <c r="V21" s="6">
        <v>7.6353285861570315E-5</v>
      </c>
      <c r="W21" s="6">
        <v>8.591151465165785E-5</v>
      </c>
      <c r="X21" s="6">
        <v>1.5931096474078199E-4</v>
      </c>
      <c r="Y21" s="6">
        <v>2.3880607400986558E-5</v>
      </c>
      <c r="Z21" s="6">
        <v>2.6150253728401061E-5</v>
      </c>
      <c r="AA21" s="6">
        <v>2.6955571867030671E-5</v>
      </c>
      <c r="AB21" s="6">
        <v>3.8710144245744622E-5</v>
      </c>
      <c r="AC21" s="6">
        <v>7.4794579654946359E-5</v>
      </c>
      <c r="AD21" s="6">
        <v>9.5874682331260186E-6</v>
      </c>
      <c r="AE21" s="6">
        <v>1.3286669607522343E-4</v>
      </c>
      <c r="AF21" s="6">
        <v>7.6509184667807598E-5</v>
      </c>
      <c r="AG21" s="6">
        <v>1.5448582926298258E-4</v>
      </c>
      <c r="AH21" s="6">
        <v>3.6608893545903763E-4</v>
      </c>
      <c r="AI21" s="6">
        <v>1.2608120163349826E-4</v>
      </c>
      <c r="AJ21" s="6">
        <v>8.9029913866165729E-5</v>
      </c>
      <c r="AK21" s="6">
        <v>1.304586609027552E-4</v>
      </c>
      <c r="AL21" s="6">
        <v>1.0781820438810494E-4</v>
      </c>
      <c r="AM21" s="6">
        <v>3.1375912188792509E-5</v>
      </c>
      <c r="AN21" s="6">
        <v>2.3796430137322249E-5</v>
      </c>
      <c r="AO21" s="6">
        <v>5.9140046360700021E-5</v>
      </c>
      <c r="AP21" s="6">
        <v>1.5228167303650496E-5</v>
      </c>
      <c r="AQ21" s="6">
        <v>8.1029885310046775E-5</v>
      </c>
      <c r="AR21" s="6">
        <v>9.7260204318691117E-5</v>
      </c>
      <c r="AS21" s="6">
        <v>6.8278771319849244E-5</v>
      </c>
      <c r="AT21" s="6">
        <v>8.2468235919827426E-5</v>
      </c>
      <c r="AU21" s="6">
        <v>5.2486298715099631E-5</v>
      </c>
      <c r="AV21" s="6">
        <v>1.1595401838085365E-4</v>
      </c>
      <c r="AW21" s="6">
        <v>4.8341115658190365E-5</v>
      </c>
      <c r="AX21" s="6">
        <v>6.9865576171567687E-5</v>
      </c>
      <c r="AY21" s="6">
        <v>1.3669978444360941E-4</v>
      </c>
      <c r="AZ21" s="6">
        <v>1.2849344324978448E-4</v>
      </c>
      <c r="BA21" s="6">
        <v>4.8849106158052895E-5</v>
      </c>
      <c r="BB21" s="6">
        <v>4.7476395945971381E-5</v>
      </c>
      <c r="BC21" s="6">
        <v>9.7606841769053076E-5</v>
      </c>
      <c r="BD21" s="6">
        <v>5.2566218423334213E-5</v>
      </c>
      <c r="BE21" s="6">
        <v>9.3443239978650836E-5</v>
      </c>
      <c r="BF21" s="6">
        <v>4.1608362834591185E-4</v>
      </c>
      <c r="BG21" s="6">
        <v>1.1251509538084107E-4</v>
      </c>
      <c r="BH21" s="6">
        <v>1.4909243291288723E-4</v>
      </c>
      <c r="BI21" s="6">
        <v>8.2792013970795105E-5</v>
      </c>
      <c r="BJ21" s="6">
        <v>4.3523233578649461E-5</v>
      </c>
      <c r="BK21" s="6">
        <v>5.2527662924611249E-5</v>
      </c>
      <c r="BL21" s="6">
        <v>1.1346924998405202E-4</v>
      </c>
      <c r="BM21" s="6">
        <v>1.4214924540428074E-4</v>
      </c>
      <c r="BN21" s="6">
        <v>1.272517799378329E-4</v>
      </c>
      <c r="BO21" s="6">
        <v>6.5894268668283926E-5</v>
      </c>
      <c r="BP21" s="6">
        <v>3.3567880282440656E-5</v>
      </c>
      <c r="BQ21" s="6">
        <v>1.5591500386593624E-5</v>
      </c>
      <c r="BR21" s="6">
        <v>2.5704877596653057E-4</v>
      </c>
      <c r="BS21" s="6">
        <v>6.6119906291297592E-5</v>
      </c>
      <c r="BT21" s="6">
        <v>9.6114089151503544E-5</v>
      </c>
      <c r="BU21" s="6">
        <v>1.7815405643336447E-4</v>
      </c>
      <c r="BV21" s="6">
        <v>1.6321602158483732E-4</v>
      </c>
      <c r="BW21" s="6">
        <v>8.0482903674533227E-5</v>
      </c>
      <c r="BX21" s="6">
        <v>1.3703511107463002E-4</v>
      </c>
      <c r="BY21" s="6">
        <v>1.0478791800309948E-4</v>
      </c>
      <c r="BZ21" s="6">
        <v>1.0979130052142663E-4</v>
      </c>
      <c r="CA21" s="6">
        <v>1.8703256977067133E-4</v>
      </c>
      <c r="CB21" s="6">
        <v>2.4166262666280797E-5</v>
      </c>
      <c r="CC21" s="6">
        <v>1.9594528868883986E-4</v>
      </c>
      <c r="CD21" s="6">
        <v>6.3997120263753075E-5</v>
      </c>
      <c r="CE21" s="6">
        <v>9.5741211127899886E-4</v>
      </c>
      <c r="CF21" s="6">
        <v>1.4186856888621054E-4</v>
      </c>
      <c r="CG21" s="6">
        <v>1.5686557831864477E-4</v>
      </c>
      <c r="CH21" s="6">
        <v>1.8778531254820646E-4</v>
      </c>
      <c r="CI21" s="6">
        <v>3.3275822130316579E-4</v>
      </c>
      <c r="CJ21" s="6">
        <v>1.0101663999999999</v>
      </c>
      <c r="CK21" s="6">
        <v>0.73071660000000005</v>
      </c>
    </row>
    <row r="22" spans="2:89">
      <c r="B22" s="2" t="s">
        <v>17</v>
      </c>
      <c r="C22" s="1" t="s">
        <v>213</v>
      </c>
      <c r="D22" s="6">
        <v>1.7351971130601272E-4</v>
      </c>
      <c r="E22" s="6">
        <v>5.9826251713245677E-4</v>
      </c>
      <c r="F22" s="6">
        <v>6.3886004695814125E-4</v>
      </c>
      <c r="G22" s="6">
        <v>1.9220232048263769E-3</v>
      </c>
      <c r="H22" s="6">
        <v>7.2452160783575525E-4</v>
      </c>
      <c r="I22" s="6">
        <v>2.8998259750229465E-4</v>
      </c>
      <c r="J22" s="6">
        <v>1.3735831509927919E-3</v>
      </c>
      <c r="K22" s="6">
        <v>0</v>
      </c>
      <c r="L22" s="6">
        <v>0</v>
      </c>
      <c r="M22" s="6">
        <v>6.928169519189154E-4</v>
      </c>
      <c r="N22" s="6">
        <v>4.0913886089759233E-4</v>
      </c>
      <c r="O22" s="6">
        <v>3.0186872236056021E-4</v>
      </c>
      <c r="P22" s="6">
        <v>4.1970750701059341E-4</v>
      </c>
      <c r="Q22" s="6">
        <v>4.2649838792687978E-4</v>
      </c>
      <c r="R22" s="6">
        <v>4.5442688719207969E-4</v>
      </c>
      <c r="S22" s="6">
        <v>1.0347506666891462</v>
      </c>
      <c r="T22" s="6">
        <v>6.4300349062641399E-2</v>
      </c>
      <c r="U22" s="6">
        <v>3.8798076568918122E-2</v>
      </c>
      <c r="V22" s="6">
        <v>5.6604411842541748E-3</v>
      </c>
      <c r="W22" s="6">
        <v>3.3142761548087046E-3</v>
      </c>
      <c r="X22" s="6">
        <v>3.0362037091355545E-4</v>
      </c>
      <c r="Y22" s="6">
        <v>2.0990713369217003E-4</v>
      </c>
      <c r="Z22" s="6">
        <v>1.6305809264205879E-4</v>
      </c>
      <c r="AA22" s="6">
        <v>3.270312020329947E-4</v>
      </c>
      <c r="AB22" s="6">
        <v>2.9624509275984639E-3</v>
      </c>
      <c r="AC22" s="6">
        <v>3.1096623098684015E-4</v>
      </c>
      <c r="AD22" s="6">
        <v>6.8783261827798058E-5</v>
      </c>
      <c r="AE22" s="6">
        <v>3.986100451551307E-4</v>
      </c>
      <c r="AF22" s="6">
        <v>3.8032207990115594E-4</v>
      </c>
      <c r="AG22" s="6">
        <v>4.0822022155050189E-4</v>
      </c>
      <c r="AH22" s="6">
        <v>5.1756538998225677E-4</v>
      </c>
      <c r="AI22" s="6">
        <v>5.4236046958580668E-3</v>
      </c>
      <c r="AJ22" s="6">
        <v>4.7426143026016584E-4</v>
      </c>
      <c r="AK22" s="6">
        <v>7.1744144084958193E-3</v>
      </c>
      <c r="AL22" s="6">
        <v>2.1674801290176111E-3</v>
      </c>
      <c r="AM22" s="6">
        <v>5.2407683474804353E-4</v>
      </c>
      <c r="AN22" s="6">
        <v>2.4865330261382375E-4</v>
      </c>
      <c r="AO22" s="6">
        <v>2.3484026982573199E-3</v>
      </c>
      <c r="AP22" s="6">
        <v>1.4458319347871509E-4</v>
      </c>
      <c r="AQ22" s="6">
        <v>2.9598184440802647E-3</v>
      </c>
      <c r="AR22" s="6">
        <v>1.8826497188217817E-3</v>
      </c>
      <c r="AS22" s="6">
        <v>8.1472644337905666E-4</v>
      </c>
      <c r="AT22" s="6">
        <v>2.4421670535155191E-4</v>
      </c>
      <c r="AU22" s="6">
        <v>2.838549938763013E-4</v>
      </c>
      <c r="AV22" s="6">
        <v>1.2950608152200423E-3</v>
      </c>
      <c r="AW22" s="6">
        <v>1.4938271137288601E-4</v>
      </c>
      <c r="AX22" s="6">
        <v>1.5249191488117693E-3</v>
      </c>
      <c r="AY22" s="6">
        <v>3.1356689504259645E-4</v>
      </c>
      <c r="AZ22" s="6">
        <v>3.7767704414677265E-4</v>
      </c>
      <c r="BA22" s="6">
        <v>6.8337054335266992E-4</v>
      </c>
      <c r="BB22" s="6">
        <v>2.8868559603728225E-4</v>
      </c>
      <c r="BC22" s="6">
        <v>4.6326694133856736E-3</v>
      </c>
      <c r="BD22" s="6">
        <v>1.1761460460751867E-3</v>
      </c>
      <c r="BE22" s="6">
        <v>8.62399120048134E-4</v>
      </c>
      <c r="BF22" s="6">
        <v>2.1308541203267417E-2</v>
      </c>
      <c r="BG22" s="6">
        <v>3.299849243552011E-2</v>
      </c>
      <c r="BH22" s="6">
        <v>1.2128825818558679E-2</v>
      </c>
      <c r="BI22" s="6">
        <v>2.3518568242369719E-3</v>
      </c>
      <c r="BJ22" s="6">
        <v>5.169679226885843E-4</v>
      </c>
      <c r="BK22" s="6">
        <v>3.0175581032572439E-4</v>
      </c>
      <c r="BL22" s="6">
        <v>8.2292846501771802E-4</v>
      </c>
      <c r="BM22" s="6">
        <v>2.2091545139441826E-4</v>
      </c>
      <c r="BN22" s="6">
        <v>9.1417812715171242E-4</v>
      </c>
      <c r="BO22" s="6">
        <v>2.3843890875889842E-4</v>
      </c>
      <c r="BP22" s="6">
        <v>4.7790285109951784E-4</v>
      </c>
      <c r="BQ22" s="6">
        <v>8.2050573038861441E-4</v>
      </c>
      <c r="BR22" s="6">
        <v>1.040017630750417E-3</v>
      </c>
      <c r="BS22" s="6">
        <v>3.1665296350588337E-4</v>
      </c>
      <c r="BT22" s="6">
        <v>1.0064788755480838E-3</v>
      </c>
      <c r="BU22" s="6">
        <v>7.490464846642373E-4</v>
      </c>
      <c r="BV22" s="6">
        <v>2.0429690039869657E-3</v>
      </c>
      <c r="BW22" s="6">
        <v>8.2287052152455907E-4</v>
      </c>
      <c r="BX22" s="6">
        <v>9.0479011261406835E-3</v>
      </c>
      <c r="BY22" s="6">
        <v>2.2931943494262233E-4</v>
      </c>
      <c r="BZ22" s="6">
        <v>3.2442816919112479E-4</v>
      </c>
      <c r="CA22" s="6">
        <v>4.4139717995443401E-4</v>
      </c>
      <c r="CB22" s="6">
        <v>4.5057649738471984E-4</v>
      </c>
      <c r="CC22" s="6">
        <v>1.1929595718944898E-3</v>
      </c>
      <c r="CD22" s="6">
        <v>2.3461003333590173E-4</v>
      </c>
      <c r="CE22" s="6">
        <v>6.0006100286500168E-4</v>
      </c>
      <c r="CF22" s="6">
        <v>7.2417583163756694E-4</v>
      </c>
      <c r="CG22" s="6">
        <v>6.6292932158458441E-4</v>
      </c>
      <c r="CH22" s="6">
        <v>3.5830396687197871E-3</v>
      </c>
      <c r="CI22" s="6">
        <v>1.6105292502165385E-3</v>
      </c>
      <c r="CJ22" s="6">
        <v>1.2954753999999999</v>
      </c>
      <c r="CK22" s="6">
        <v>0.93709849999999995</v>
      </c>
    </row>
    <row r="23" spans="2:89">
      <c r="B23" s="2" t="s">
        <v>18</v>
      </c>
      <c r="C23" s="1" t="s">
        <v>214</v>
      </c>
      <c r="D23" s="6">
        <v>2.2210734649653842E-4</v>
      </c>
      <c r="E23" s="6">
        <v>2.7613849982955518E-4</v>
      </c>
      <c r="F23" s="6">
        <v>2.6866573726204122E-3</v>
      </c>
      <c r="G23" s="6">
        <v>3.1091509279445462E-4</v>
      </c>
      <c r="H23" s="6">
        <v>3.2397356473422203E-4</v>
      </c>
      <c r="I23" s="6">
        <v>1.5211685240299817E-4</v>
      </c>
      <c r="J23" s="6">
        <v>6.0731809277857077E-4</v>
      </c>
      <c r="K23" s="6">
        <v>0</v>
      </c>
      <c r="L23" s="6">
        <v>0</v>
      </c>
      <c r="M23" s="6">
        <v>3.391776793913352E-4</v>
      </c>
      <c r="N23" s="6">
        <v>2.9356581649790333E-4</v>
      </c>
      <c r="O23" s="6">
        <v>2.9778738960410276E-4</v>
      </c>
      <c r="P23" s="6">
        <v>4.7264224923121304E-4</v>
      </c>
      <c r="Q23" s="6">
        <v>2.6374027523079014E-4</v>
      </c>
      <c r="R23" s="6">
        <v>4.1977307382301294E-4</v>
      </c>
      <c r="S23" s="6">
        <v>3.7791332845665707E-4</v>
      </c>
      <c r="T23" s="6">
        <v>1.0082042690966446</v>
      </c>
      <c r="U23" s="6">
        <v>2.5038403626541518E-4</v>
      </c>
      <c r="V23" s="6">
        <v>3.7798344934719398E-4</v>
      </c>
      <c r="W23" s="6">
        <v>2.765447918864595E-4</v>
      </c>
      <c r="X23" s="6">
        <v>3.8502151559307885E-4</v>
      </c>
      <c r="Y23" s="6">
        <v>2.4672796730549804E-4</v>
      </c>
      <c r="Z23" s="6">
        <v>2.2343992043101374E-4</v>
      </c>
      <c r="AA23" s="6">
        <v>2.3795584020684616E-4</v>
      </c>
      <c r="AB23" s="6">
        <v>5.9769932539799244E-4</v>
      </c>
      <c r="AC23" s="6">
        <v>5.177531381652977E-4</v>
      </c>
      <c r="AD23" s="6">
        <v>8.7942178615597755E-5</v>
      </c>
      <c r="AE23" s="6">
        <v>2.8155273611899076E-4</v>
      </c>
      <c r="AF23" s="6">
        <v>4.5185861026135292E-4</v>
      </c>
      <c r="AG23" s="6">
        <v>5.5596464604490349E-4</v>
      </c>
      <c r="AH23" s="6">
        <v>2.2453479865116018E-4</v>
      </c>
      <c r="AI23" s="6">
        <v>2.7053786941890037E-4</v>
      </c>
      <c r="AJ23" s="6">
        <v>3.7024317208917264E-4</v>
      </c>
      <c r="AK23" s="6">
        <v>3.7851166208900011E-3</v>
      </c>
      <c r="AL23" s="6">
        <v>5.7125419328909533E-4</v>
      </c>
      <c r="AM23" s="6">
        <v>2.271462167279127E-4</v>
      </c>
      <c r="AN23" s="6">
        <v>1.7104200525847849E-4</v>
      </c>
      <c r="AO23" s="6">
        <v>3.2327507354766593E-4</v>
      </c>
      <c r="AP23" s="6">
        <v>1.4773368253773021E-4</v>
      </c>
      <c r="AQ23" s="6">
        <v>6.6760179533607172E-4</v>
      </c>
      <c r="AR23" s="6">
        <v>4.7292320789864268E-4</v>
      </c>
      <c r="AS23" s="6">
        <v>4.7619367106920408E-4</v>
      </c>
      <c r="AT23" s="6">
        <v>4.3038893270440527E-4</v>
      </c>
      <c r="AU23" s="6">
        <v>2.494285883264107E-4</v>
      </c>
      <c r="AV23" s="6">
        <v>3.3880634274594071E-4</v>
      </c>
      <c r="AW23" s="6">
        <v>3.1108831667676923E-4</v>
      </c>
      <c r="AX23" s="6">
        <v>5.6560437199306181E-3</v>
      </c>
      <c r="AY23" s="6">
        <v>1.1177262688262322E-3</v>
      </c>
      <c r="AZ23" s="6">
        <v>1.0204550179446071E-3</v>
      </c>
      <c r="BA23" s="6">
        <v>3.6851080299144358E-3</v>
      </c>
      <c r="BB23" s="6">
        <v>4.5010910901264301E-4</v>
      </c>
      <c r="BC23" s="6">
        <v>2.018850869615528E-3</v>
      </c>
      <c r="BD23" s="6">
        <v>2.8359070126223493E-4</v>
      </c>
      <c r="BE23" s="6">
        <v>2.1605432041536281E-4</v>
      </c>
      <c r="BF23" s="6">
        <v>7.8450065652309797E-4</v>
      </c>
      <c r="BG23" s="6">
        <v>6.190827678123928E-3</v>
      </c>
      <c r="BH23" s="6">
        <v>1.0094975311193039E-2</v>
      </c>
      <c r="BI23" s="6">
        <v>2.8786998940059049E-4</v>
      </c>
      <c r="BJ23" s="6">
        <v>8.2432702497975006E-4</v>
      </c>
      <c r="BK23" s="6">
        <v>6.5962938114026281E-4</v>
      </c>
      <c r="BL23" s="6">
        <v>1.4656755069617081E-3</v>
      </c>
      <c r="BM23" s="6">
        <v>1.0758066837673649E-3</v>
      </c>
      <c r="BN23" s="6">
        <v>7.4468439412517045E-4</v>
      </c>
      <c r="BO23" s="6">
        <v>8.3287932794194565E-4</v>
      </c>
      <c r="BP23" s="6">
        <v>1.0556034575079608E-3</v>
      </c>
      <c r="BQ23" s="6">
        <v>8.2661766867265292E-4</v>
      </c>
      <c r="BR23" s="6">
        <v>1.1572567688440953E-3</v>
      </c>
      <c r="BS23" s="6">
        <v>2.6620532882183672E-4</v>
      </c>
      <c r="BT23" s="6">
        <v>5.6076467972261874E-4</v>
      </c>
      <c r="BU23" s="6">
        <v>6.5111390975636772E-4</v>
      </c>
      <c r="BV23" s="6">
        <v>7.9702122115854089E-4</v>
      </c>
      <c r="BW23" s="6">
        <v>6.6733888855089753E-4</v>
      </c>
      <c r="BX23" s="6">
        <v>1.1792720563742626E-3</v>
      </c>
      <c r="BY23" s="6">
        <v>8.8218886200537453E-4</v>
      </c>
      <c r="BZ23" s="6">
        <v>8.0838305673977941E-4</v>
      </c>
      <c r="CA23" s="6">
        <v>1.1068059168002371E-3</v>
      </c>
      <c r="CB23" s="6">
        <v>1.3968325881737597E-3</v>
      </c>
      <c r="CC23" s="6">
        <v>3.4002456480743417E-3</v>
      </c>
      <c r="CD23" s="6">
        <v>1.1088673191189734E-3</v>
      </c>
      <c r="CE23" s="6">
        <v>3.9395033709913778E-3</v>
      </c>
      <c r="CF23" s="6">
        <v>1.2363844363740759E-3</v>
      </c>
      <c r="CG23" s="6">
        <v>1.4091712490020745E-3</v>
      </c>
      <c r="CH23" s="6">
        <v>2.3892519408961571E-4</v>
      </c>
      <c r="CI23" s="6">
        <v>1.3596188260542618E-3</v>
      </c>
      <c r="CJ23" s="6">
        <v>1.0902335000000001</v>
      </c>
      <c r="CK23" s="6">
        <v>0.7886341</v>
      </c>
    </row>
    <row r="24" spans="2:89">
      <c r="B24" s="2" t="s">
        <v>19</v>
      </c>
      <c r="C24" s="1" t="s">
        <v>103</v>
      </c>
      <c r="D24" s="6">
        <v>1.7572938384033455E-3</v>
      </c>
      <c r="E24" s="6">
        <v>1.0426613230412037E-3</v>
      </c>
      <c r="F24" s="6">
        <v>8.1211299724252735E-3</v>
      </c>
      <c r="G24" s="6">
        <v>4.7084628545386478E-4</v>
      </c>
      <c r="H24" s="6">
        <v>4.9451098217443042E-4</v>
      </c>
      <c r="I24" s="6">
        <v>5.725861476111409E-4</v>
      </c>
      <c r="J24" s="6">
        <v>1.5824350398137865E-3</v>
      </c>
      <c r="K24" s="6">
        <v>0</v>
      </c>
      <c r="L24" s="6">
        <v>0</v>
      </c>
      <c r="M24" s="6">
        <v>2.2153456867303354E-3</v>
      </c>
      <c r="N24" s="6">
        <v>2.6781358684632326E-3</v>
      </c>
      <c r="O24" s="6">
        <v>1.6210841764968619E-3</v>
      </c>
      <c r="P24" s="6">
        <v>4.2757550784545259E-3</v>
      </c>
      <c r="Q24" s="6">
        <v>2.360204506589253E-3</v>
      </c>
      <c r="R24" s="6">
        <v>1.4526294936202089E-3</v>
      </c>
      <c r="S24" s="6">
        <v>5.4135021628014058E-3</v>
      </c>
      <c r="T24" s="6">
        <v>4.6405656238512642E-3</v>
      </c>
      <c r="U24" s="6">
        <v>1.1117614626593502</v>
      </c>
      <c r="V24" s="6">
        <v>0.1570202534499017</v>
      </c>
      <c r="W24" s="6">
        <v>9.1533058008624643E-2</v>
      </c>
      <c r="X24" s="6">
        <v>1.9214661364938491E-3</v>
      </c>
      <c r="Y24" s="6">
        <v>8.249831845504093E-4</v>
      </c>
      <c r="Z24" s="6">
        <v>5.6911593200908029E-4</v>
      </c>
      <c r="AA24" s="6">
        <v>5.6643568126195634E-3</v>
      </c>
      <c r="AB24" s="6">
        <v>7.6238510682298616E-2</v>
      </c>
      <c r="AC24" s="6">
        <v>4.0360846794596358E-3</v>
      </c>
      <c r="AD24" s="6">
        <v>1.8328978488420619E-4</v>
      </c>
      <c r="AE24" s="6">
        <v>5.823695281976692E-4</v>
      </c>
      <c r="AF24" s="6">
        <v>2.2430556818891778E-3</v>
      </c>
      <c r="AG24" s="6">
        <v>4.9834634745222752E-3</v>
      </c>
      <c r="AH24" s="6">
        <v>5.0895305053474628E-3</v>
      </c>
      <c r="AI24" s="6">
        <v>3.2672560190547054E-3</v>
      </c>
      <c r="AJ24" s="6">
        <v>1.1480363996842675E-3</v>
      </c>
      <c r="AK24" s="6">
        <v>5.325711116227789E-3</v>
      </c>
      <c r="AL24" s="6">
        <v>2.1114624119674126E-3</v>
      </c>
      <c r="AM24" s="6">
        <v>4.0799826174189575E-4</v>
      </c>
      <c r="AN24" s="6">
        <v>2.7265558774156208E-4</v>
      </c>
      <c r="AO24" s="6">
        <v>4.8964460244325936E-4</v>
      </c>
      <c r="AP24" s="6">
        <v>4.0102438831152539E-4</v>
      </c>
      <c r="AQ24" s="6">
        <v>8.0852266336804311E-4</v>
      </c>
      <c r="AR24" s="6">
        <v>9.830823172549076E-4</v>
      </c>
      <c r="AS24" s="6">
        <v>1.5643869280160532E-3</v>
      </c>
      <c r="AT24" s="6">
        <v>1.1607276657285592E-3</v>
      </c>
      <c r="AU24" s="6">
        <v>7.7906919324125543E-4</v>
      </c>
      <c r="AV24" s="6">
        <v>1.3791128220652985E-3</v>
      </c>
      <c r="AW24" s="6">
        <v>8.6351169776229236E-4</v>
      </c>
      <c r="AX24" s="6">
        <v>2.8494754716171904E-3</v>
      </c>
      <c r="AY24" s="6">
        <v>2.6656007931064401E-3</v>
      </c>
      <c r="AZ24" s="6">
        <v>1.4235775587132116E-3</v>
      </c>
      <c r="BA24" s="6">
        <v>6.597259408908397E-3</v>
      </c>
      <c r="BB24" s="6">
        <v>1.0694715266451767E-3</v>
      </c>
      <c r="BC24" s="6">
        <v>8.452917783284352E-4</v>
      </c>
      <c r="BD24" s="6">
        <v>3.65937940288363E-4</v>
      </c>
      <c r="BE24" s="6">
        <v>1.206735665350506E-3</v>
      </c>
      <c r="BF24" s="6">
        <v>7.8361309688011211E-3</v>
      </c>
      <c r="BG24" s="6">
        <v>4.1023404397931623E-3</v>
      </c>
      <c r="BH24" s="6">
        <v>2.9552475777847764E-3</v>
      </c>
      <c r="BI24" s="6">
        <v>1.1333274918161919E-3</v>
      </c>
      <c r="BJ24" s="6">
        <v>7.7961440067654639E-4</v>
      </c>
      <c r="BK24" s="6">
        <v>2.1043946671524764E-3</v>
      </c>
      <c r="BL24" s="6">
        <v>1.2451272150555167E-3</v>
      </c>
      <c r="BM24" s="6">
        <v>1.0234596331313128E-3</v>
      </c>
      <c r="BN24" s="6">
        <v>1.9331380858883191E-3</v>
      </c>
      <c r="BO24" s="6">
        <v>2.0128782075827501E-3</v>
      </c>
      <c r="BP24" s="6">
        <v>8.282503149964251E-4</v>
      </c>
      <c r="BQ24" s="6">
        <v>3.1672989947954084E-4</v>
      </c>
      <c r="BR24" s="6">
        <v>1.5379752920094219E-3</v>
      </c>
      <c r="BS24" s="6">
        <v>8.672098115281991E-4</v>
      </c>
      <c r="BT24" s="6">
        <v>2.5001498393108063E-3</v>
      </c>
      <c r="BU24" s="6">
        <v>9.3986352257983778E-4</v>
      </c>
      <c r="BV24" s="6">
        <v>2.2389853673194489E-3</v>
      </c>
      <c r="BW24" s="6">
        <v>2.9412827699823621E-3</v>
      </c>
      <c r="BX24" s="6">
        <v>7.2784154018753306E-3</v>
      </c>
      <c r="BY24" s="6">
        <v>1.9760206253825676E-3</v>
      </c>
      <c r="BZ24" s="6">
        <v>1.5978194402459693E-3</v>
      </c>
      <c r="CA24" s="6">
        <v>1.8118817989359267E-3</v>
      </c>
      <c r="CB24" s="6">
        <v>2.8211384321074852E-3</v>
      </c>
      <c r="CC24" s="6">
        <v>1.3476935597682621E-2</v>
      </c>
      <c r="CD24" s="6">
        <v>1.1200087523588649E-3</v>
      </c>
      <c r="CE24" s="6">
        <v>4.5410438506206319E-3</v>
      </c>
      <c r="CF24" s="6">
        <v>6.4535141012873583E-3</v>
      </c>
      <c r="CG24" s="6">
        <v>1.3536125396410776E-3</v>
      </c>
      <c r="CH24" s="6">
        <v>8.0691161457487601E-2</v>
      </c>
      <c r="CI24" s="6">
        <v>6.5979994584245026E-3</v>
      </c>
      <c r="CJ24" s="6">
        <v>1.7063508999999999</v>
      </c>
      <c r="CK24" s="6">
        <v>1.2343104</v>
      </c>
    </row>
    <row r="25" spans="2:89">
      <c r="B25" s="2" t="s">
        <v>20</v>
      </c>
      <c r="C25" s="1" t="s">
        <v>104</v>
      </c>
      <c r="D25" s="6">
        <v>8.1906375736894039E-3</v>
      </c>
      <c r="E25" s="6">
        <v>4.1803095342056425E-3</v>
      </c>
      <c r="F25" s="6">
        <v>4.4653483287069924E-2</v>
      </c>
      <c r="G25" s="6">
        <v>1.1128981272737089E-3</v>
      </c>
      <c r="H25" s="6">
        <v>1.0383834450729118E-3</v>
      </c>
      <c r="I25" s="6">
        <v>4.4378731755619305E-4</v>
      </c>
      <c r="J25" s="6">
        <v>1.308256833100332E-3</v>
      </c>
      <c r="K25" s="6">
        <v>0</v>
      </c>
      <c r="L25" s="6">
        <v>0</v>
      </c>
      <c r="M25" s="6">
        <v>8.5844751137587553E-3</v>
      </c>
      <c r="N25" s="6">
        <v>1.2993049274864308E-2</v>
      </c>
      <c r="O25" s="6">
        <v>6.6263100508442462E-3</v>
      </c>
      <c r="P25" s="6">
        <v>7.3845265771809044E-3</v>
      </c>
      <c r="Q25" s="6">
        <v>4.3613787177741855E-3</v>
      </c>
      <c r="R25" s="6">
        <v>4.4728539744921117E-3</v>
      </c>
      <c r="S25" s="6">
        <v>1.2502173800643967E-3</v>
      </c>
      <c r="T25" s="6">
        <v>1.1070147232416462E-2</v>
      </c>
      <c r="U25" s="6">
        <v>3.452984527353503E-3</v>
      </c>
      <c r="V25" s="6">
        <v>1.0033852640114067</v>
      </c>
      <c r="W25" s="6">
        <v>1.8622538784198845E-3</v>
      </c>
      <c r="X25" s="6">
        <v>6.9385079625994429E-3</v>
      </c>
      <c r="Y25" s="6">
        <v>1.0951627119044527E-3</v>
      </c>
      <c r="Z25" s="6">
        <v>7.345093449517945E-4</v>
      </c>
      <c r="AA25" s="6">
        <v>7.654253542927744E-4</v>
      </c>
      <c r="AB25" s="6">
        <v>2.2687316973455359E-3</v>
      </c>
      <c r="AC25" s="6">
        <v>1.2509868437186161E-2</v>
      </c>
      <c r="AD25" s="6">
        <v>1.9803780948871337E-4</v>
      </c>
      <c r="AE25" s="6">
        <v>6.3088389421820474E-4</v>
      </c>
      <c r="AF25" s="6">
        <v>1.9837237695965871E-3</v>
      </c>
      <c r="AG25" s="6">
        <v>4.6429418051854654E-3</v>
      </c>
      <c r="AH25" s="6">
        <v>2.656801842286189E-2</v>
      </c>
      <c r="AI25" s="6">
        <v>1.4396061935695151E-2</v>
      </c>
      <c r="AJ25" s="6">
        <v>1.2127463268492937E-3</v>
      </c>
      <c r="AK25" s="6">
        <v>1.3091694410025265E-2</v>
      </c>
      <c r="AL25" s="6">
        <v>1.3021162411451512E-3</v>
      </c>
      <c r="AM25" s="6">
        <v>3.1255419105971405E-4</v>
      </c>
      <c r="AN25" s="6">
        <v>2.4653227643195512E-4</v>
      </c>
      <c r="AO25" s="6">
        <v>5.3875385894099938E-4</v>
      </c>
      <c r="AP25" s="6">
        <v>3.779386025823508E-4</v>
      </c>
      <c r="AQ25" s="6">
        <v>6.290393916206417E-4</v>
      </c>
      <c r="AR25" s="6">
        <v>8.6933476275400463E-4</v>
      </c>
      <c r="AS25" s="6">
        <v>3.4184732050990103E-3</v>
      </c>
      <c r="AT25" s="6">
        <v>1.0680927768889673E-3</v>
      </c>
      <c r="AU25" s="6">
        <v>7.0130929380875294E-4</v>
      </c>
      <c r="AV25" s="6">
        <v>1.2341428582005136E-3</v>
      </c>
      <c r="AW25" s="6">
        <v>5.7919585559193781E-4</v>
      </c>
      <c r="AX25" s="6">
        <v>5.9464623002198234E-3</v>
      </c>
      <c r="AY25" s="6">
        <v>1.7296836166712612E-3</v>
      </c>
      <c r="AZ25" s="6">
        <v>2.7453448535335748E-3</v>
      </c>
      <c r="BA25" s="6">
        <v>5.7731646529253231E-3</v>
      </c>
      <c r="BB25" s="6">
        <v>8.3733256459013851E-4</v>
      </c>
      <c r="BC25" s="6">
        <v>1.4125004675040428E-3</v>
      </c>
      <c r="BD25" s="6">
        <v>3.1037787740262188E-4</v>
      </c>
      <c r="BE25" s="6">
        <v>3.0451881244123072E-3</v>
      </c>
      <c r="BF25" s="6">
        <v>1.4016464842094135E-2</v>
      </c>
      <c r="BG25" s="6">
        <v>1.1629185071445299E-3</v>
      </c>
      <c r="BH25" s="6">
        <v>1.53824572379012E-3</v>
      </c>
      <c r="BI25" s="6">
        <v>8.6777777842914907E-4</v>
      </c>
      <c r="BJ25" s="6">
        <v>5.1601584981776118E-4</v>
      </c>
      <c r="BK25" s="6">
        <v>2.0464226699418498E-3</v>
      </c>
      <c r="BL25" s="6">
        <v>1.1158207762874787E-3</v>
      </c>
      <c r="BM25" s="6">
        <v>1.8083213889013862E-3</v>
      </c>
      <c r="BN25" s="6">
        <v>5.0645241915277485E-3</v>
      </c>
      <c r="BO25" s="6">
        <v>1.3847490748814851E-3</v>
      </c>
      <c r="BP25" s="6">
        <v>8.723317512610762E-4</v>
      </c>
      <c r="BQ25" s="6">
        <v>1.7634488010823731E-4</v>
      </c>
      <c r="BR25" s="6">
        <v>1.3113230116395967E-3</v>
      </c>
      <c r="BS25" s="6">
        <v>9.7080539112548902E-4</v>
      </c>
      <c r="BT25" s="6">
        <v>2.1261276726459092E-3</v>
      </c>
      <c r="BU25" s="6">
        <v>1.1536821818457917E-3</v>
      </c>
      <c r="BV25" s="6">
        <v>2.6330181573393833E-3</v>
      </c>
      <c r="BW25" s="6">
        <v>6.9269405134605357E-3</v>
      </c>
      <c r="BX25" s="6">
        <v>9.4358880049239084E-3</v>
      </c>
      <c r="BY25" s="6">
        <v>1.7060762727452844E-3</v>
      </c>
      <c r="BZ25" s="6">
        <v>1.1755269422148076E-3</v>
      </c>
      <c r="CA25" s="6">
        <v>1.0290928598717182E-3</v>
      </c>
      <c r="CB25" s="6">
        <v>1.6275209558953983E-3</v>
      </c>
      <c r="CC25" s="6">
        <v>5.4417517940257574E-3</v>
      </c>
      <c r="CD25" s="6">
        <v>1.4228130353367064E-3</v>
      </c>
      <c r="CE25" s="6">
        <v>2.1996454711066407E-3</v>
      </c>
      <c r="CF25" s="6">
        <v>2.1292427952478675E-3</v>
      </c>
      <c r="CG25" s="6">
        <v>1.688732038906229E-3</v>
      </c>
      <c r="CH25" s="6">
        <v>0.1496679211794989</v>
      </c>
      <c r="CI25" s="6">
        <v>3.7653610206901441E-3</v>
      </c>
      <c r="CJ25" s="6">
        <v>1.4734665</v>
      </c>
      <c r="CK25" s="6">
        <v>1.0658506000000001</v>
      </c>
    </row>
    <row r="26" spans="2:89">
      <c r="B26" s="2" t="s">
        <v>21</v>
      </c>
      <c r="C26" s="1" t="s">
        <v>105</v>
      </c>
      <c r="D26" s="6">
        <v>1.69466669960024E-3</v>
      </c>
      <c r="E26" s="6">
        <v>1.9644495227945338E-3</v>
      </c>
      <c r="F26" s="6">
        <v>7.8512382937758075E-3</v>
      </c>
      <c r="G26" s="6">
        <v>1.3062594811171328E-3</v>
      </c>
      <c r="H26" s="6">
        <v>1.3510285341564953E-3</v>
      </c>
      <c r="I26" s="6">
        <v>2.3616448908965154E-3</v>
      </c>
      <c r="J26" s="6">
        <v>6.9097292963178018E-3</v>
      </c>
      <c r="K26" s="6">
        <v>0</v>
      </c>
      <c r="L26" s="6">
        <v>0</v>
      </c>
      <c r="M26" s="6">
        <v>3.7578027636186919E-3</v>
      </c>
      <c r="N26" s="6">
        <v>3.0100660023202079E-3</v>
      </c>
      <c r="O26" s="6">
        <v>2.8589588782447655E-3</v>
      </c>
      <c r="P26" s="6">
        <v>1.8922644244212868E-3</v>
      </c>
      <c r="Q26" s="6">
        <v>2.4552639300840415E-3</v>
      </c>
      <c r="R26" s="6">
        <v>2.4934716221742584E-3</v>
      </c>
      <c r="S26" s="6">
        <v>2.2180218473159194E-3</v>
      </c>
      <c r="T26" s="6">
        <v>3.8655799211078884E-3</v>
      </c>
      <c r="U26" s="6">
        <v>2.3867452597688258E-3</v>
      </c>
      <c r="V26" s="6">
        <v>3.6021998478107747E-2</v>
      </c>
      <c r="W26" s="6">
        <v>1.0439981694313034</v>
      </c>
      <c r="X26" s="6">
        <v>5.1808172172998846E-3</v>
      </c>
      <c r="Y26" s="6">
        <v>4.0206448795621899E-3</v>
      </c>
      <c r="Z26" s="6">
        <v>1.9282815629626685E-3</v>
      </c>
      <c r="AA26" s="6">
        <v>2.2844715839905614E-3</v>
      </c>
      <c r="AB26" s="6">
        <v>2.5263770469085584E-3</v>
      </c>
      <c r="AC26" s="6">
        <v>8.332070676008314E-3</v>
      </c>
      <c r="AD26" s="6">
        <v>8.3860608440637586E-4</v>
      </c>
      <c r="AE26" s="6">
        <v>2.5960689087655251E-3</v>
      </c>
      <c r="AF26" s="6">
        <v>2.5653889614267464E-3</v>
      </c>
      <c r="AG26" s="6">
        <v>5.2311378661786057E-3</v>
      </c>
      <c r="AH26" s="6">
        <v>3.1162566257570915E-3</v>
      </c>
      <c r="AI26" s="6">
        <v>6.4434705263960836E-3</v>
      </c>
      <c r="AJ26" s="6">
        <v>5.0372100161139733E-3</v>
      </c>
      <c r="AK26" s="6">
        <v>4.0133279155922354E-3</v>
      </c>
      <c r="AL26" s="6">
        <v>4.9719179716012623E-3</v>
      </c>
      <c r="AM26" s="6">
        <v>1.8067770764514271E-3</v>
      </c>
      <c r="AN26" s="6">
        <v>1.1604261277756687E-3</v>
      </c>
      <c r="AO26" s="6">
        <v>1.9314289725619019E-3</v>
      </c>
      <c r="AP26" s="6">
        <v>1.6079794253360401E-3</v>
      </c>
      <c r="AQ26" s="6">
        <v>3.1770975989540702E-3</v>
      </c>
      <c r="AR26" s="6">
        <v>4.1050830085812848E-3</v>
      </c>
      <c r="AS26" s="6">
        <v>4.4759366222282765E-3</v>
      </c>
      <c r="AT26" s="6">
        <v>4.7765591631936735E-3</v>
      </c>
      <c r="AU26" s="6">
        <v>3.7794535308542368E-3</v>
      </c>
      <c r="AV26" s="6">
        <v>3.48809662196205E-3</v>
      </c>
      <c r="AW26" s="6">
        <v>4.6634029764761869E-3</v>
      </c>
      <c r="AX26" s="6">
        <v>7.7036027008855435E-3</v>
      </c>
      <c r="AY26" s="6">
        <v>1.085565524036722E-2</v>
      </c>
      <c r="AZ26" s="6">
        <v>5.4928811578986983E-3</v>
      </c>
      <c r="BA26" s="6">
        <v>5.5652123037052163E-3</v>
      </c>
      <c r="BB26" s="6">
        <v>4.7670928945381707E-3</v>
      </c>
      <c r="BC26" s="6">
        <v>2.9371980352913643E-3</v>
      </c>
      <c r="BD26" s="6">
        <v>1.8638512545439819E-3</v>
      </c>
      <c r="BE26" s="6">
        <v>4.3343840292185158E-3</v>
      </c>
      <c r="BF26" s="6">
        <v>3.2874132773810247E-3</v>
      </c>
      <c r="BG26" s="6">
        <v>4.1178062453642028E-3</v>
      </c>
      <c r="BH26" s="6">
        <v>3.6725171989897237E-3</v>
      </c>
      <c r="BI26" s="6">
        <v>5.2477074105178739E-3</v>
      </c>
      <c r="BJ26" s="6">
        <v>3.5711620183021694E-3</v>
      </c>
      <c r="BK26" s="6">
        <v>9.5610076784478117E-3</v>
      </c>
      <c r="BL26" s="6">
        <v>5.7278320436228661E-3</v>
      </c>
      <c r="BM26" s="6">
        <v>2.5446213623557456E-3</v>
      </c>
      <c r="BN26" s="6">
        <v>5.5203415227446633E-3</v>
      </c>
      <c r="BO26" s="6">
        <v>1.2068084682846474E-2</v>
      </c>
      <c r="BP26" s="6">
        <v>2.8099625785756224E-3</v>
      </c>
      <c r="BQ26" s="6">
        <v>8.6465421804144088E-4</v>
      </c>
      <c r="BR26" s="6">
        <v>7.1015289280601324E-3</v>
      </c>
      <c r="BS26" s="6">
        <v>3.0317606994863223E-3</v>
      </c>
      <c r="BT26" s="6">
        <v>9.8654747977284674E-3</v>
      </c>
      <c r="BU26" s="6">
        <v>2.9746175398521466E-3</v>
      </c>
      <c r="BV26" s="6">
        <v>4.2343020202091223E-3</v>
      </c>
      <c r="BW26" s="6">
        <v>3.8868096167071747E-3</v>
      </c>
      <c r="BX26" s="6">
        <v>8.6705924104842572E-3</v>
      </c>
      <c r="BY26" s="6">
        <v>1.1265736607330693E-2</v>
      </c>
      <c r="BZ26" s="6">
        <v>9.2056238891970003E-3</v>
      </c>
      <c r="CA26" s="6">
        <v>1.1922083159687454E-2</v>
      </c>
      <c r="CB26" s="6">
        <v>1.0274527948930917E-2</v>
      </c>
      <c r="CC26" s="6">
        <v>8.2313152550048882E-2</v>
      </c>
      <c r="CD26" s="6">
        <v>4.6443518027174347E-3</v>
      </c>
      <c r="CE26" s="6">
        <v>3.249097432214812E-2</v>
      </c>
      <c r="CF26" s="6">
        <v>3.2312135125259309E-2</v>
      </c>
      <c r="CG26" s="6">
        <v>4.6778326634325188E-3</v>
      </c>
      <c r="CH26" s="6">
        <v>6.6851191184402357E-3</v>
      </c>
      <c r="CI26" s="6">
        <v>1.5383089371664627E-2</v>
      </c>
      <c r="CJ26" s="6">
        <v>1.5859083</v>
      </c>
      <c r="CK26" s="6">
        <v>1.1471868000000001</v>
      </c>
    </row>
    <row r="27" spans="2:89">
      <c r="B27" s="2" t="s">
        <v>22</v>
      </c>
      <c r="C27" s="1" t="s">
        <v>106</v>
      </c>
      <c r="D27" s="6">
        <v>9.9205233299230373E-3</v>
      </c>
      <c r="E27" s="6">
        <v>2.2295353437323845E-3</v>
      </c>
      <c r="F27" s="6">
        <v>2.5541261972236557E-3</v>
      </c>
      <c r="G27" s="6">
        <v>2.4653964702094785E-3</v>
      </c>
      <c r="H27" s="6">
        <v>1.4976724731934901E-4</v>
      </c>
      <c r="I27" s="6">
        <v>3.4036631634478479E-6</v>
      </c>
      <c r="J27" s="6">
        <v>3.2127023426500431E-6</v>
      </c>
      <c r="K27" s="6">
        <v>0</v>
      </c>
      <c r="L27" s="6">
        <v>0</v>
      </c>
      <c r="M27" s="6">
        <v>2.4308801480247828E-3</v>
      </c>
      <c r="N27" s="6">
        <v>5.7726293004050429E-4</v>
      </c>
      <c r="O27" s="6">
        <v>4.5374894724314599E-3</v>
      </c>
      <c r="P27" s="6">
        <v>8.5002988509159602E-4</v>
      </c>
      <c r="Q27" s="6">
        <v>6.7931674642815151E-4</v>
      </c>
      <c r="R27" s="6">
        <v>6.9386397107301377E-5</v>
      </c>
      <c r="S27" s="6">
        <v>7.2122627867400894E-4</v>
      </c>
      <c r="T27" s="6">
        <v>5.1300727657146269E-5</v>
      </c>
      <c r="U27" s="6">
        <v>6.466864643446253E-5</v>
      </c>
      <c r="V27" s="6">
        <v>2.1086344446336038E-5</v>
      </c>
      <c r="W27" s="6">
        <v>7.1110056593777721E-6</v>
      </c>
      <c r="X27" s="6">
        <v>1.084007407125007</v>
      </c>
      <c r="Y27" s="6">
        <v>2.5640585478023388E-3</v>
      </c>
      <c r="Z27" s="6">
        <v>2.9214732868282326E-3</v>
      </c>
      <c r="AA27" s="6">
        <v>4.2877161537892435E-4</v>
      </c>
      <c r="AB27" s="6">
        <v>8.2029877587839594E-4</v>
      </c>
      <c r="AC27" s="6">
        <v>2.4833673932086293E-4</v>
      </c>
      <c r="AD27" s="6">
        <v>3.2172494463758175E-7</v>
      </c>
      <c r="AE27" s="6">
        <v>6.17628134717514E-6</v>
      </c>
      <c r="AF27" s="6">
        <v>1.8967377551544092E-5</v>
      </c>
      <c r="AG27" s="6">
        <v>2.9679133218218581E-4</v>
      </c>
      <c r="AH27" s="6">
        <v>1.2458631987504467E-5</v>
      </c>
      <c r="AI27" s="6">
        <v>2.888370607758244E-5</v>
      </c>
      <c r="AJ27" s="6">
        <v>2.2995306748724294E-6</v>
      </c>
      <c r="AK27" s="6">
        <v>1.0061308943674018E-5</v>
      </c>
      <c r="AL27" s="6">
        <v>3.2214178648334482E-5</v>
      </c>
      <c r="AM27" s="6">
        <v>-1.8546626442762903E-4</v>
      </c>
      <c r="AN27" s="6">
        <v>-6.4377336240802112E-5</v>
      </c>
      <c r="AO27" s="6">
        <v>-2.0813389040554162E-5</v>
      </c>
      <c r="AP27" s="6">
        <v>6.4958200718392023E-6</v>
      </c>
      <c r="AQ27" s="6">
        <v>4.2909369011275723E-6</v>
      </c>
      <c r="AR27" s="6">
        <v>1.6223729444779907E-6</v>
      </c>
      <c r="AS27" s="6">
        <v>5.7475843651064851E-7</v>
      </c>
      <c r="AT27" s="6">
        <v>1.0264102386822362E-6</v>
      </c>
      <c r="AU27" s="6">
        <v>2.5873561346658703E-6</v>
      </c>
      <c r="AV27" s="6">
        <v>8.2691698431129907E-7</v>
      </c>
      <c r="AW27" s="6">
        <v>3.9746673218421657E-6</v>
      </c>
      <c r="AX27" s="6">
        <v>4.8960708357876862E-6</v>
      </c>
      <c r="AY27" s="6">
        <v>1.6621459595332463E-5</v>
      </c>
      <c r="AZ27" s="6">
        <v>2.6693741217331352E-6</v>
      </c>
      <c r="BA27" s="6">
        <v>6.2679671427052519E-6</v>
      </c>
      <c r="BB27" s="6">
        <v>7.8232666882813433E-6</v>
      </c>
      <c r="BC27" s="6">
        <v>6.4141757537767139E-6</v>
      </c>
      <c r="BD27" s="6">
        <v>3.7111290891605287E-6</v>
      </c>
      <c r="BE27" s="6">
        <v>2.9927721775903546E-6</v>
      </c>
      <c r="BF27" s="6">
        <v>4.1782495580884653E-5</v>
      </c>
      <c r="BG27" s="6">
        <v>2.6025073699781428E-5</v>
      </c>
      <c r="BH27" s="6">
        <v>1.461834487389351E-5</v>
      </c>
      <c r="BI27" s="6">
        <v>9.913857191417151E-5</v>
      </c>
      <c r="BJ27" s="6">
        <v>2.5400713413892087E-5</v>
      </c>
      <c r="BK27" s="6">
        <v>-4.3789167541415159E-5</v>
      </c>
      <c r="BL27" s="6">
        <v>5.4869399809076175E-6</v>
      </c>
      <c r="BM27" s="6">
        <v>2.9547329349609865E-6</v>
      </c>
      <c r="BN27" s="6">
        <v>2.8868395202656497E-6</v>
      </c>
      <c r="BO27" s="6">
        <v>1.1301598348368029E-6</v>
      </c>
      <c r="BP27" s="6">
        <v>9.8986021293182425E-7</v>
      </c>
      <c r="BQ27" s="6">
        <v>1.1073846224848782E-6</v>
      </c>
      <c r="BR27" s="6">
        <v>8.5997428627698605E-6</v>
      </c>
      <c r="BS27" s="6">
        <v>9.2910415302743546E-7</v>
      </c>
      <c r="BT27" s="6">
        <v>2.3890883800464681E-6</v>
      </c>
      <c r="BU27" s="6">
        <v>2.0828392858353065E-6</v>
      </c>
      <c r="BV27" s="6">
        <v>3.1721746922572147E-6</v>
      </c>
      <c r="BW27" s="6">
        <v>3.9675991420406766E-6</v>
      </c>
      <c r="BX27" s="6">
        <v>1.2553732049799958E-5</v>
      </c>
      <c r="BY27" s="6">
        <v>1.2583650983259496E-6</v>
      </c>
      <c r="BZ27" s="6">
        <v>1.7961071912116252E-5</v>
      </c>
      <c r="CA27" s="6">
        <v>1.3012221470829634E-6</v>
      </c>
      <c r="CB27" s="6">
        <v>1.7026540164430961E-6</v>
      </c>
      <c r="CC27" s="6">
        <v>1.6161769161070569E-5</v>
      </c>
      <c r="CD27" s="6">
        <v>5.6401334364448202E-5</v>
      </c>
      <c r="CE27" s="6">
        <v>2.1744366049922577E-6</v>
      </c>
      <c r="CF27" s="6">
        <v>3.7555118201716952E-6</v>
      </c>
      <c r="CG27" s="6">
        <v>1.720537202536846E-4</v>
      </c>
      <c r="CH27" s="6">
        <v>1.3671167527945479E-5</v>
      </c>
      <c r="CI27" s="6">
        <v>3.1609298641197708E-4</v>
      </c>
      <c r="CJ27" s="6">
        <v>1.1193503</v>
      </c>
      <c r="CK27" s="6">
        <v>0.80969610000000003</v>
      </c>
    </row>
    <row r="28" spans="2:89">
      <c r="B28" s="2" t="s">
        <v>23</v>
      </c>
      <c r="C28" s="1" t="s">
        <v>215</v>
      </c>
      <c r="D28" s="6">
        <v>3.1438135999555818E-4</v>
      </c>
      <c r="E28" s="6">
        <v>1.0222778834387118E-4</v>
      </c>
      <c r="F28" s="6">
        <v>3.284496155473186E-4</v>
      </c>
      <c r="G28" s="6">
        <v>1.2964893535232568E-4</v>
      </c>
      <c r="H28" s="6">
        <v>2.4545318659434948E-4</v>
      </c>
      <c r="I28" s="6">
        <v>2.7463989204265719E-5</v>
      </c>
      <c r="J28" s="6">
        <v>7.8950398654301175E-5</v>
      </c>
      <c r="K28" s="6">
        <v>0</v>
      </c>
      <c r="L28" s="6">
        <v>0</v>
      </c>
      <c r="M28" s="6">
        <v>5.725873084145844E-4</v>
      </c>
      <c r="N28" s="6">
        <v>4.0367659313377436E-4</v>
      </c>
      <c r="O28" s="6">
        <v>2.2344846673092315E-4</v>
      </c>
      <c r="P28" s="6">
        <v>8.6736901807147706E-5</v>
      </c>
      <c r="Q28" s="6">
        <v>4.5900375155580856E-4</v>
      </c>
      <c r="R28" s="6">
        <v>6.4184852952867618E-5</v>
      </c>
      <c r="S28" s="6">
        <v>7.8791278448198525E-5</v>
      </c>
      <c r="T28" s="6">
        <v>1.6278028212673044E-4</v>
      </c>
      <c r="U28" s="6">
        <v>3.077401759869796E-3</v>
      </c>
      <c r="V28" s="6">
        <v>4.3220929166610592E-3</v>
      </c>
      <c r="W28" s="6">
        <v>2.8232512672154921E-4</v>
      </c>
      <c r="X28" s="6">
        <v>2.3406848533668832E-2</v>
      </c>
      <c r="Y28" s="6">
        <v>1.0151763429219491</v>
      </c>
      <c r="Z28" s="6">
        <v>6.1297187575419469E-3</v>
      </c>
      <c r="AA28" s="6">
        <v>2.2094861935299491E-3</v>
      </c>
      <c r="AB28" s="6">
        <v>7.8424675091600081E-3</v>
      </c>
      <c r="AC28" s="6">
        <v>5.2161872563098776E-3</v>
      </c>
      <c r="AD28" s="6">
        <v>4.2132923046030053E-6</v>
      </c>
      <c r="AE28" s="6">
        <v>3.2391434385265132E-5</v>
      </c>
      <c r="AF28" s="6">
        <v>1.0589302121107769E-3</v>
      </c>
      <c r="AG28" s="6">
        <v>5.3656470886289795E-3</v>
      </c>
      <c r="AH28" s="6">
        <v>1.7360573841379933E-4</v>
      </c>
      <c r="AI28" s="6">
        <v>8.9331583554062531E-3</v>
      </c>
      <c r="AJ28" s="6">
        <v>1.3356544720980642E-4</v>
      </c>
      <c r="AK28" s="6">
        <v>9.5891742981963366E-4</v>
      </c>
      <c r="AL28" s="6">
        <v>3.5498465038922227E-4</v>
      </c>
      <c r="AM28" s="6">
        <v>1.991969658866589E-3</v>
      </c>
      <c r="AN28" s="6">
        <v>7.8296518922182673E-4</v>
      </c>
      <c r="AO28" s="6">
        <v>3.840295378569051E-4</v>
      </c>
      <c r="AP28" s="6">
        <v>2.0332771256204884E-3</v>
      </c>
      <c r="AQ28" s="6">
        <v>1.8205684811385532E-4</v>
      </c>
      <c r="AR28" s="6">
        <v>3.7612423218171491E-4</v>
      </c>
      <c r="AS28" s="6">
        <v>2.7352329795880836E-4</v>
      </c>
      <c r="AT28" s="6">
        <v>1.2189729081519685E-4</v>
      </c>
      <c r="AU28" s="6">
        <v>1.5264182937317468E-4</v>
      </c>
      <c r="AV28" s="6">
        <v>1.8668328859113223E-4</v>
      </c>
      <c r="AW28" s="6">
        <v>7.480133173662888E-4</v>
      </c>
      <c r="AX28" s="6">
        <v>3.1348780860102472E-4</v>
      </c>
      <c r="AY28" s="6">
        <v>1.0761841812650217E-3</v>
      </c>
      <c r="AZ28" s="6">
        <v>1.3287774257518973E-4</v>
      </c>
      <c r="BA28" s="6">
        <v>2.7961511853380965E-4</v>
      </c>
      <c r="BB28" s="6">
        <v>5.8689102280611179E-5</v>
      </c>
      <c r="BC28" s="6">
        <v>2.8765612219950042E-4</v>
      </c>
      <c r="BD28" s="6">
        <v>4.6044539849074032E-4</v>
      </c>
      <c r="BE28" s="6">
        <v>5.1326561249898502E-5</v>
      </c>
      <c r="BF28" s="6">
        <v>3.918948519960018E-4</v>
      </c>
      <c r="BG28" s="6">
        <v>1.0869984819598884E-4</v>
      </c>
      <c r="BH28" s="6">
        <v>1.5193121628026226E-4</v>
      </c>
      <c r="BI28" s="6">
        <v>1.310637557135695E-4</v>
      </c>
      <c r="BJ28" s="6">
        <v>2.0375605122728507E-5</v>
      </c>
      <c r="BK28" s="6">
        <v>3.4565987311004747E-5</v>
      </c>
      <c r="BL28" s="6">
        <v>1.3451083838025865E-3</v>
      </c>
      <c r="BM28" s="6">
        <v>8.3677811051049728E-4</v>
      </c>
      <c r="BN28" s="6">
        <v>3.9939890354976431E-5</v>
      </c>
      <c r="BO28" s="6">
        <v>2.3381042847895386E-5</v>
      </c>
      <c r="BP28" s="6">
        <v>1.8992320683638126E-5</v>
      </c>
      <c r="BQ28" s="6">
        <v>1.2201202110853892E-5</v>
      </c>
      <c r="BR28" s="6">
        <v>8.0581464483290487E-5</v>
      </c>
      <c r="BS28" s="6">
        <v>1.8153110291046692E-5</v>
      </c>
      <c r="BT28" s="6">
        <v>5.2124680908609909E-5</v>
      </c>
      <c r="BU28" s="6">
        <v>2.8563753530999243E-5</v>
      </c>
      <c r="BV28" s="6">
        <v>3.7660063027215644E-5</v>
      </c>
      <c r="BW28" s="6">
        <v>1.169746422092341E-4</v>
      </c>
      <c r="BX28" s="6">
        <v>1.1632990393447261E-4</v>
      </c>
      <c r="BY28" s="6">
        <v>2.6068916863700131E-5</v>
      </c>
      <c r="BZ28" s="6">
        <v>4.0657428323570304E-5</v>
      </c>
      <c r="CA28" s="6">
        <v>5.0928961890934543E-5</v>
      </c>
      <c r="CB28" s="6">
        <v>3.2678782780981088E-5</v>
      </c>
      <c r="CC28" s="6">
        <v>2.0049893467581289E-4</v>
      </c>
      <c r="CD28" s="6">
        <v>1.2753297165080013E-4</v>
      </c>
      <c r="CE28" s="6">
        <v>4.0645870003071471E-5</v>
      </c>
      <c r="CF28" s="6">
        <v>1.4585332874320872E-4</v>
      </c>
      <c r="CG28" s="6">
        <v>7.5083222893401218E-5</v>
      </c>
      <c r="CH28" s="6">
        <v>8.5294334901149234E-4</v>
      </c>
      <c r="CI28" s="6">
        <v>6.7070160040439688E-4</v>
      </c>
      <c r="CJ28" s="6">
        <v>1.1036783999999999</v>
      </c>
      <c r="CK28" s="6">
        <v>0.79835970000000001</v>
      </c>
    </row>
    <row r="29" spans="2:89">
      <c r="B29" s="2" t="s">
        <v>24</v>
      </c>
      <c r="C29" s="1" t="s">
        <v>216</v>
      </c>
      <c r="D29" s="6">
        <v>2.6482799143462222E-5</v>
      </c>
      <c r="E29" s="6">
        <v>3.6807491719482401E-5</v>
      </c>
      <c r="F29" s="6">
        <v>6.0439037909966238E-5</v>
      </c>
      <c r="G29" s="6">
        <v>1.3004651567190128E-5</v>
      </c>
      <c r="H29" s="6">
        <v>2.4958899537692605E-5</v>
      </c>
      <c r="I29" s="6">
        <v>2.4185261379381646E-5</v>
      </c>
      <c r="J29" s="6">
        <v>1.5283123834082487E-5</v>
      </c>
      <c r="K29" s="6">
        <v>0</v>
      </c>
      <c r="L29" s="6">
        <v>0</v>
      </c>
      <c r="M29" s="6">
        <v>2.6430212090174473E-4</v>
      </c>
      <c r="N29" s="6">
        <v>7.7153760506835749E-4</v>
      </c>
      <c r="O29" s="6">
        <v>1.6902135337439072E-4</v>
      </c>
      <c r="P29" s="6">
        <v>3.2844140380021415E-5</v>
      </c>
      <c r="Q29" s="6">
        <v>1.8150765648296231E-4</v>
      </c>
      <c r="R29" s="6">
        <v>3.4513401903000388E-5</v>
      </c>
      <c r="S29" s="6">
        <v>2.843950955903033E-5</v>
      </c>
      <c r="T29" s="6">
        <v>7.2335567549741705E-5</v>
      </c>
      <c r="U29" s="6">
        <v>4.4270242968459515E-4</v>
      </c>
      <c r="V29" s="6">
        <v>4.2310164964343676E-4</v>
      </c>
      <c r="W29" s="6">
        <v>6.5996126527215283E-5</v>
      </c>
      <c r="X29" s="6">
        <v>2.551361505010682E-4</v>
      </c>
      <c r="Y29" s="6">
        <v>1.3368358078229587E-3</v>
      </c>
      <c r="Z29" s="6">
        <v>1.0133018976710764</v>
      </c>
      <c r="AA29" s="6">
        <v>2.0138591367092343E-2</v>
      </c>
      <c r="AB29" s="6">
        <v>2.2327770481945868E-3</v>
      </c>
      <c r="AC29" s="6">
        <v>3.0437628020428863E-3</v>
      </c>
      <c r="AD29" s="6">
        <v>2.6823070734458764E-5</v>
      </c>
      <c r="AE29" s="6">
        <v>8.745074842805549E-5</v>
      </c>
      <c r="AF29" s="6">
        <v>1.7910831576946266E-3</v>
      </c>
      <c r="AG29" s="6">
        <v>5.5866490594911559E-3</v>
      </c>
      <c r="AH29" s="6">
        <v>9.7532956776402626E-5</v>
      </c>
      <c r="AI29" s="6">
        <v>2.6837263565290917E-4</v>
      </c>
      <c r="AJ29" s="6">
        <v>4.3152175882056575E-5</v>
      </c>
      <c r="AK29" s="6">
        <v>5.4602468997711046E-5</v>
      </c>
      <c r="AL29" s="6">
        <v>1.9311066650846205E-3</v>
      </c>
      <c r="AM29" s="6">
        <v>3.2013607002306071E-5</v>
      </c>
      <c r="AN29" s="6">
        <v>1.3623659377502048E-5</v>
      </c>
      <c r="AO29" s="6">
        <v>2.2126623955416422E-5</v>
      </c>
      <c r="AP29" s="6">
        <v>2.3520435309999559E-5</v>
      </c>
      <c r="AQ29" s="6">
        <v>5.1642110785265379E-5</v>
      </c>
      <c r="AR29" s="6">
        <v>1.8187341489929159E-5</v>
      </c>
      <c r="AS29" s="6">
        <v>1.9440702596056648E-5</v>
      </c>
      <c r="AT29" s="6">
        <v>2.9040798292893862E-5</v>
      </c>
      <c r="AU29" s="6">
        <v>4.0846444965428166E-5</v>
      </c>
      <c r="AV29" s="6">
        <v>1.5759312190772124E-5</v>
      </c>
      <c r="AW29" s="6">
        <v>2.6660245027507455E-5</v>
      </c>
      <c r="AX29" s="6">
        <v>2.0988958684047508E-4</v>
      </c>
      <c r="AY29" s="6">
        <v>3.7912978905471189E-4</v>
      </c>
      <c r="AZ29" s="6">
        <v>6.9249964549419503E-5</v>
      </c>
      <c r="BA29" s="6">
        <v>3.8751163505843335E-4</v>
      </c>
      <c r="BB29" s="6">
        <v>7.0848936019292602E-5</v>
      </c>
      <c r="BC29" s="6">
        <v>5.612068778118112E-5</v>
      </c>
      <c r="BD29" s="6">
        <v>6.7057416869676059E-5</v>
      </c>
      <c r="BE29" s="6">
        <v>4.3759636068190434E-5</v>
      </c>
      <c r="BF29" s="6">
        <v>1.5869959286085294E-3</v>
      </c>
      <c r="BG29" s="6">
        <v>3.6828632212857871E-5</v>
      </c>
      <c r="BH29" s="6">
        <v>6.1999556501980362E-5</v>
      </c>
      <c r="BI29" s="6">
        <v>3.8768125343909892E-5</v>
      </c>
      <c r="BJ29" s="6">
        <v>8.4686583575920662E-6</v>
      </c>
      <c r="BK29" s="6">
        <v>1.0147008668208033E-4</v>
      </c>
      <c r="BL29" s="6">
        <v>4.0470477048639216E-5</v>
      </c>
      <c r="BM29" s="6">
        <v>9.5278366045411167E-6</v>
      </c>
      <c r="BN29" s="6">
        <v>9.3181235399738199E-6</v>
      </c>
      <c r="BO29" s="6">
        <v>6.4484311903928351E-6</v>
      </c>
      <c r="BP29" s="6">
        <v>5.0924925268980931E-6</v>
      </c>
      <c r="BQ29" s="6">
        <v>4.8687011483691641E-6</v>
      </c>
      <c r="BR29" s="6">
        <v>1.4636302118567358E-5</v>
      </c>
      <c r="BS29" s="6">
        <v>4.4365072812844085E-6</v>
      </c>
      <c r="BT29" s="6">
        <v>1.0901845551458814E-5</v>
      </c>
      <c r="BU29" s="6">
        <v>7.5169805556548302E-6</v>
      </c>
      <c r="BV29" s="6">
        <v>6.2923158863941491E-6</v>
      </c>
      <c r="BW29" s="6">
        <v>1.0833002876189375E-5</v>
      </c>
      <c r="BX29" s="6">
        <v>1.5130596198508469E-5</v>
      </c>
      <c r="BY29" s="6">
        <v>9.2194555272095768E-6</v>
      </c>
      <c r="BZ29" s="6">
        <v>1.4938271697993287E-5</v>
      </c>
      <c r="CA29" s="6">
        <v>9.0165227059947983E-6</v>
      </c>
      <c r="CB29" s="6">
        <v>3.5343389217972126E-5</v>
      </c>
      <c r="CC29" s="6">
        <v>2.6364507409998316E-4</v>
      </c>
      <c r="CD29" s="6">
        <v>4.908264916133397E-5</v>
      </c>
      <c r="CE29" s="6">
        <v>1.4424420429317269E-5</v>
      </c>
      <c r="CF29" s="6">
        <v>3.2346669908491518E-5</v>
      </c>
      <c r="CG29" s="6">
        <v>2.8898383930495109E-5</v>
      </c>
      <c r="CH29" s="6">
        <v>1.7001418657635177E-4</v>
      </c>
      <c r="CI29" s="6">
        <v>7.8477891817932378E-4</v>
      </c>
      <c r="CJ29" s="6">
        <v>1.0578514000000001</v>
      </c>
      <c r="CK29" s="6">
        <v>0.7652101</v>
      </c>
    </row>
    <row r="30" spans="2:89">
      <c r="B30" s="2" t="s">
        <v>25</v>
      </c>
      <c r="C30" s="1" t="s">
        <v>109</v>
      </c>
      <c r="D30" s="6">
        <v>8.0112311778518294E-5</v>
      </c>
      <c r="E30" s="6">
        <v>2.7121025820768602E-5</v>
      </c>
      <c r="F30" s="6">
        <v>4.7478161013606597E-5</v>
      </c>
      <c r="G30" s="6">
        <v>1.7140531357943863E-5</v>
      </c>
      <c r="H30" s="6">
        <v>6.2773162999310193E-5</v>
      </c>
      <c r="I30" s="6">
        <v>1.9680315328619642E-5</v>
      </c>
      <c r="J30" s="6">
        <v>2.2758792636381668E-5</v>
      </c>
      <c r="K30" s="6">
        <v>0</v>
      </c>
      <c r="L30" s="6">
        <v>0</v>
      </c>
      <c r="M30" s="6">
        <v>1.2244140408904843E-4</v>
      </c>
      <c r="N30" s="6">
        <v>6.2703287949614672E-5</v>
      </c>
      <c r="O30" s="6">
        <v>4.9919429030651481E-5</v>
      </c>
      <c r="P30" s="6">
        <v>2.6759105966510549E-5</v>
      </c>
      <c r="Q30" s="6">
        <v>2.2068746379363968E-4</v>
      </c>
      <c r="R30" s="6">
        <v>7.1921449523336297E-5</v>
      </c>
      <c r="S30" s="6">
        <v>2.2927090638428924E-5</v>
      </c>
      <c r="T30" s="6">
        <v>5.5208604453299765E-4</v>
      </c>
      <c r="U30" s="6">
        <v>8.4103739852266844E-5</v>
      </c>
      <c r="V30" s="6">
        <v>4.158471998668105E-4</v>
      </c>
      <c r="W30" s="6">
        <v>1.0263587666621744E-4</v>
      </c>
      <c r="X30" s="6">
        <v>9.248508137930498E-5</v>
      </c>
      <c r="Y30" s="6">
        <v>2.6575320947495514E-5</v>
      </c>
      <c r="Z30" s="6">
        <v>9.1603410594087715E-6</v>
      </c>
      <c r="AA30" s="6">
        <v>1.0006923086096673</v>
      </c>
      <c r="AB30" s="6">
        <v>9.2031333453263964E-3</v>
      </c>
      <c r="AC30" s="6">
        <v>1.6708290491331713E-3</v>
      </c>
      <c r="AD30" s="6">
        <v>1.2704262665757728E-5</v>
      </c>
      <c r="AE30" s="6">
        <v>1.5353929817826345E-5</v>
      </c>
      <c r="AF30" s="6">
        <v>2.5491964509709284E-2</v>
      </c>
      <c r="AG30" s="6">
        <v>3.4091824746623555E-4</v>
      </c>
      <c r="AH30" s="6">
        <v>7.8610095459369464E-4</v>
      </c>
      <c r="AI30" s="6">
        <v>8.5619886857159252E-5</v>
      </c>
      <c r="AJ30" s="6">
        <v>1.7772184712923907E-5</v>
      </c>
      <c r="AK30" s="6">
        <v>1.8991364719155686E-5</v>
      </c>
      <c r="AL30" s="6">
        <v>1.110887309868987E-4</v>
      </c>
      <c r="AM30" s="6">
        <v>1.0107710847363018E-5</v>
      </c>
      <c r="AN30" s="6">
        <v>5.9010845461649569E-6</v>
      </c>
      <c r="AO30" s="6">
        <v>1.8666555581388008E-5</v>
      </c>
      <c r="AP30" s="6">
        <v>6.7593903003670312E-6</v>
      </c>
      <c r="AQ30" s="6">
        <v>3.045919673197743E-4</v>
      </c>
      <c r="AR30" s="6">
        <v>7.0266379581855579E-5</v>
      </c>
      <c r="AS30" s="6">
        <v>1.1164362636931595E-4</v>
      </c>
      <c r="AT30" s="6">
        <v>5.554152938200453E-5</v>
      </c>
      <c r="AU30" s="6">
        <v>7.4138052329698572E-5</v>
      </c>
      <c r="AV30" s="6">
        <v>4.5053376458111636E-5</v>
      </c>
      <c r="AW30" s="6">
        <v>7.8606406626915474E-5</v>
      </c>
      <c r="AX30" s="6">
        <v>2.2620444506824514E-3</v>
      </c>
      <c r="AY30" s="6">
        <v>9.9560826815562643E-4</v>
      </c>
      <c r="AZ30" s="6">
        <v>1.499711748331075E-3</v>
      </c>
      <c r="BA30" s="6">
        <v>3.4458451108219405E-3</v>
      </c>
      <c r="BB30" s="6">
        <v>5.2165189110869577E-4</v>
      </c>
      <c r="BC30" s="6">
        <v>1.3632821826626016E-3</v>
      </c>
      <c r="BD30" s="6">
        <v>5.0669970059674995E-5</v>
      </c>
      <c r="BE30" s="6">
        <v>9.2355969790588414E-4</v>
      </c>
      <c r="BF30" s="6">
        <v>8.4375925530095412E-4</v>
      </c>
      <c r="BG30" s="6">
        <v>1.0317307032632499E-4</v>
      </c>
      <c r="BH30" s="6">
        <v>1.7021861080974014E-4</v>
      </c>
      <c r="BI30" s="6">
        <v>9.0321156091239751E-5</v>
      </c>
      <c r="BJ30" s="6">
        <v>1.2819423108429093E-5</v>
      </c>
      <c r="BK30" s="6">
        <v>1.7644802845201997E-5</v>
      </c>
      <c r="BL30" s="6">
        <v>2.9667090758775865E-4</v>
      </c>
      <c r="BM30" s="6">
        <v>1.5884650205837399E-5</v>
      </c>
      <c r="BN30" s="6">
        <v>4.4835207259640223E-5</v>
      </c>
      <c r="BO30" s="6">
        <v>1.8626746313515522E-5</v>
      </c>
      <c r="BP30" s="6">
        <v>1.5735759216455401E-5</v>
      </c>
      <c r="BQ30" s="6">
        <v>1.4554983828722149E-5</v>
      </c>
      <c r="BR30" s="6">
        <v>2.3647864213350326E-5</v>
      </c>
      <c r="BS30" s="6">
        <v>9.6484595766776441E-6</v>
      </c>
      <c r="BT30" s="6">
        <v>3.295337752089651E-5</v>
      </c>
      <c r="BU30" s="6">
        <v>6.9063493583561704E-5</v>
      </c>
      <c r="BV30" s="6">
        <v>2.110594220857203E-5</v>
      </c>
      <c r="BW30" s="6">
        <v>2.6889971294887371E-5</v>
      </c>
      <c r="BX30" s="6">
        <v>4.4018675834258658E-5</v>
      </c>
      <c r="BY30" s="6">
        <v>1.4850027762382832E-5</v>
      </c>
      <c r="BZ30" s="6">
        <v>2.2592868423168696E-5</v>
      </c>
      <c r="CA30" s="6">
        <v>2.1471433822408364E-5</v>
      </c>
      <c r="CB30" s="6">
        <v>1.4288236666196056E-5</v>
      </c>
      <c r="CC30" s="6">
        <v>9.9447846892009603E-5</v>
      </c>
      <c r="CD30" s="6">
        <v>5.0163907678251477E-5</v>
      </c>
      <c r="CE30" s="6">
        <v>3.0245894950824778E-5</v>
      </c>
      <c r="CF30" s="6">
        <v>8.475133366705868E-5</v>
      </c>
      <c r="CG30" s="6">
        <v>2.5736999760392575E-5</v>
      </c>
      <c r="CH30" s="6">
        <v>2.3611216410288657E-4</v>
      </c>
      <c r="CI30" s="6">
        <v>8.7261478880593167E-4</v>
      </c>
      <c r="CJ30" s="6">
        <v>1.0557715999999999</v>
      </c>
      <c r="CK30" s="6">
        <v>0.76370570000000004</v>
      </c>
    </row>
    <row r="31" spans="2:89">
      <c r="B31" s="2" t="s">
        <v>26</v>
      </c>
      <c r="C31" s="1" t="s">
        <v>110</v>
      </c>
      <c r="D31" s="6">
        <v>3.4927458148816931E-6</v>
      </c>
      <c r="E31" s="6">
        <v>2.7342723489519307E-6</v>
      </c>
      <c r="F31" s="6">
        <v>1.6640254664594744E-5</v>
      </c>
      <c r="G31" s="6">
        <v>3.3578638351739994E-5</v>
      </c>
      <c r="H31" s="6">
        <v>3.9968299425500955E-5</v>
      </c>
      <c r="I31" s="6">
        <v>1.0635345698178666E-5</v>
      </c>
      <c r="J31" s="6">
        <v>4.0862029572033688E-6</v>
      </c>
      <c r="K31" s="6">
        <v>0</v>
      </c>
      <c r="L31" s="6">
        <v>0</v>
      </c>
      <c r="M31" s="6">
        <v>4.1290137670750084E-6</v>
      </c>
      <c r="N31" s="6">
        <v>1.7194073329121485E-6</v>
      </c>
      <c r="O31" s="6">
        <v>3.0053306359091701E-6</v>
      </c>
      <c r="P31" s="6">
        <v>4.9976410537098536E-4</v>
      </c>
      <c r="Q31" s="6">
        <v>1.0950657867967983E-2</v>
      </c>
      <c r="R31" s="6">
        <v>1.1417097860321188E-3</v>
      </c>
      <c r="S31" s="6">
        <v>1.2482919315895441E-5</v>
      </c>
      <c r="T31" s="6">
        <v>1.175846227080808E-4</v>
      </c>
      <c r="U31" s="6">
        <v>9.4283126191198473E-5</v>
      </c>
      <c r="V31" s="6">
        <v>1.6837990866862347E-5</v>
      </c>
      <c r="W31" s="6">
        <v>1.2442075858658419E-5</v>
      </c>
      <c r="X31" s="6">
        <v>1.5253527662810221E-5</v>
      </c>
      <c r="Y31" s="6">
        <v>1.6254283455166174E-6</v>
      </c>
      <c r="Z31" s="6">
        <v>1.2590251567743439E-6</v>
      </c>
      <c r="AA31" s="6">
        <v>1.7231156876775098E-6</v>
      </c>
      <c r="AB31" s="6">
        <v>1.000011712985726</v>
      </c>
      <c r="AC31" s="6">
        <v>2.2915269185482294E-6</v>
      </c>
      <c r="AD31" s="6">
        <v>4.5132133684244623E-7</v>
      </c>
      <c r="AE31" s="6">
        <v>1.4336204989257666E-5</v>
      </c>
      <c r="AF31" s="6">
        <v>1.5775800302072995E-5</v>
      </c>
      <c r="AG31" s="6">
        <v>9.4657069678404288E-4</v>
      </c>
      <c r="AH31" s="6">
        <v>1.5263285744342752E-4</v>
      </c>
      <c r="AI31" s="6">
        <v>7.6525550605402472E-6</v>
      </c>
      <c r="AJ31" s="6">
        <v>1.5808874516049645E-5</v>
      </c>
      <c r="AK31" s="6">
        <v>2.9949613403686983E-6</v>
      </c>
      <c r="AL31" s="6">
        <v>3.4592908681942695E-6</v>
      </c>
      <c r="AM31" s="6">
        <v>2.2930702542713741E-6</v>
      </c>
      <c r="AN31" s="6">
        <v>1.3661759625212473E-6</v>
      </c>
      <c r="AO31" s="6">
        <v>2.0737155939510743E-6</v>
      </c>
      <c r="AP31" s="6">
        <v>1.0403440899091738E-6</v>
      </c>
      <c r="AQ31" s="6">
        <v>4.7000481568995385E-6</v>
      </c>
      <c r="AR31" s="6">
        <v>3.8663457153836827E-6</v>
      </c>
      <c r="AS31" s="6">
        <v>3.1811957073994501E-6</v>
      </c>
      <c r="AT31" s="6">
        <v>2.1561953810342446E-6</v>
      </c>
      <c r="AU31" s="6">
        <v>6.5337486627208059E-6</v>
      </c>
      <c r="AV31" s="6">
        <v>2.0092130728720003E-6</v>
      </c>
      <c r="AW31" s="6">
        <v>3.3055698249565323E-6</v>
      </c>
      <c r="AX31" s="6">
        <v>4.1430209112227224E-6</v>
      </c>
      <c r="AY31" s="6">
        <v>3.6805823201408719E-6</v>
      </c>
      <c r="AZ31" s="6">
        <v>1.2814843259449303E-5</v>
      </c>
      <c r="BA31" s="6">
        <v>6.6302082523014484E-6</v>
      </c>
      <c r="BB31" s="6">
        <v>7.3005339061897326E-6</v>
      </c>
      <c r="BC31" s="6">
        <v>1.255721511618189E-5</v>
      </c>
      <c r="BD31" s="6">
        <v>5.0636829224573605E-6</v>
      </c>
      <c r="BE31" s="6">
        <v>5.397306113450808E-5</v>
      </c>
      <c r="BF31" s="6">
        <v>1.1879771029773391E-3</v>
      </c>
      <c r="BG31" s="6">
        <v>1.5446331411175803E-5</v>
      </c>
      <c r="BH31" s="6">
        <v>5.4105694583824685E-5</v>
      </c>
      <c r="BI31" s="6">
        <v>8.6674431008147359E-6</v>
      </c>
      <c r="BJ31" s="6">
        <v>2.9520010628668134E-6</v>
      </c>
      <c r="BK31" s="6">
        <v>3.4200284347695399E-6</v>
      </c>
      <c r="BL31" s="6">
        <v>5.4680642915456294E-6</v>
      </c>
      <c r="BM31" s="6">
        <v>2.2448717420507767E-6</v>
      </c>
      <c r="BN31" s="6">
        <v>4.4729460381786752E-6</v>
      </c>
      <c r="BO31" s="6">
        <v>2.2069443470104503E-6</v>
      </c>
      <c r="BP31" s="6">
        <v>2.8082800602537198E-6</v>
      </c>
      <c r="BQ31" s="6">
        <v>3.7887846514672555E-6</v>
      </c>
      <c r="BR31" s="6">
        <v>8.3208300195075097E-6</v>
      </c>
      <c r="BS31" s="6">
        <v>2.6649809795565032E-6</v>
      </c>
      <c r="BT31" s="6">
        <v>3.8402148154677885E-6</v>
      </c>
      <c r="BU31" s="6">
        <v>1.4542091369833902E-5</v>
      </c>
      <c r="BV31" s="6">
        <v>3.8584082957511661E-6</v>
      </c>
      <c r="BW31" s="6">
        <v>5.7416748321460393E-6</v>
      </c>
      <c r="BX31" s="6">
        <v>1.1682661163085082E-5</v>
      </c>
      <c r="BY31" s="6">
        <v>2.5424707013455074E-6</v>
      </c>
      <c r="BZ31" s="6">
        <v>3.6045704146231124E-6</v>
      </c>
      <c r="CA31" s="6">
        <v>4.395551237150267E-6</v>
      </c>
      <c r="CB31" s="6">
        <v>4.3564504602060992E-6</v>
      </c>
      <c r="CC31" s="6">
        <v>1.3887518557479853E-5</v>
      </c>
      <c r="CD31" s="6">
        <v>4.5706199618850552E-6</v>
      </c>
      <c r="CE31" s="6">
        <v>6.5353498988283917E-6</v>
      </c>
      <c r="CF31" s="6">
        <v>7.8638187885400792E-6</v>
      </c>
      <c r="CG31" s="6">
        <v>7.8763887307424321E-6</v>
      </c>
      <c r="CH31" s="6">
        <v>9.2714441738740293E-5</v>
      </c>
      <c r="CI31" s="6">
        <v>3.010837565412203E-4</v>
      </c>
      <c r="CJ31" s="6">
        <v>1.0160916</v>
      </c>
      <c r="CK31" s="6">
        <v>0.73500270000000001</v>
      </c>
    </row>
    <row r="32" spans="2:89">
      <c r="B32" s="2" t="s">
        <v>27</v>
      </c>
      <c r="C32" s="1" t="s">
        <v>217</v>
      </c>
      <c r="D32" s="6">
        <v>3.0234903365564817E-3</v>
      </c>
      <c r="E32" s="6">
        <v>1.1134622743982554E-3</v>
      </c>
      <c r="F32" s="6">
        <v>1.8366263379426789E-3</v>
      </c>
      <c r="G32" s="6">
        <v>1.4599467855768873E-3</v>
      </c>
      <c r="H32" s="6">
        <v>9.7070712214421782E-4</v>
      </c>
      <c r="I32" s="6">
        <v>2.4041221175023888E-3</v>
      </c>
      <c r="J32" s="6">
        <v>4.7639477916868725E-4</v>
      </c>
      <c r="K32" s="6">
        <v>0</v>
      </c>
      <c r="L32" s="6">
        <v>0</v>
      </c>
      <c r="M32" s="6">
        <v>1.0259153877574963E-3</v>
      </c>
      <c r="N32" s="6">
        <v>2.4294754239338241E-4</v>
      </c>
      <c r="O32" s="6">
        <v>1.3927693275026644E-3</v>
      </c>
      <c r="P32" s="6">
        <v>4.4462849210755623E-4</v>
      </c>
      <c r="Q32" s="6">
        <v>6.4334668415193079E-4</v>
      </c>
      <c r="R32" s="6">
        <v>1.609837619991373E-4</v>
      </c>
      <c r="S32" s="6">
        <v>2.6232662168464717E-3</v>
      </c>
      <c r="T32" s="6">
        <v>1.9920486322215865E-3</v>
      </c>
      <c r="U32" s="6">
        <v>2.6297231400469387E-4</v>
      </c>
      <c r="V32" s="6">
        <v>5.685651876529774E-4</v>
      </c>
      <c r="W32" s="6">
        <v>2.6466846042622321E-3</v>
      </c>
      <c r="X32" s="6">
        <v>1.0124929674183971E-4</v>
      </c>
      <c r="Y32" s="6">
        <v>4.2779050175609928E-4</v>
      </c>
      <c r="Z32" s="6">
        <v>6.1539362909287501E-4</v>
      </c>
      <c r="AA32" s="6">
        <v>3.4349797120713165E-4</v>
      </c>
      <c r="AB32" s="6">
        <v>2.9082651092410825E-4</v>
      </c>
      <c r="AC32" s="6">
        <v>1.0055640427077497</v>
      </c>
      <c r="AD32" s="6">
        <v>5.5204580575592663E-5</v>
      </c>
      <c r="AE32" s="6">
        <v>1.6261286234797003E-3</v>
      </c>
      <c r="AF32" s="6">
        <v>3.1157792540246462E-4</v>
      </c>
      <c r="AG32" s="6">
        <v>8.6123160265771622E-4</v>
      </c>
      <c r="AH32" s="6">
        <v>1.1764929823628691E-4</v>
      </c>
      <c r="AI32" s="6">
        <v>2.6672647925683025E-4</v>
      </c>
      <c r="AJ32" s="6">
        <v>6.4022701967787169E-4</v>
      </c>
      <c r="AK32" s="6">
        <v>1.0193731566779146E-4</v>
      </c>
      <c r="AL32" s="6">
        <v>8.4660220439739171E-4</v>
      </c>
      <c r="AM32" s="6">
        <v>1.1973703635913675E-4</v>
      </c>
      <c r="AN32" s="6">
        <v>7.0764927485774667E-5</v>
      </c>
      <c r="AO32" s="6">
        <v>2.453934932505185E-4</v>
      </c>
      <c r="AP32" s="6">
        <v>5.2946720180719582E-5</v>
      </c>
      <c r="AQ32" s="6">
        <v>3.0532429948957717E-4</v>
      </c>
      <c r="AR32" s="6">
        <v>4.6403094475643719E-4</v>
      </c>
      <c r="AS32" s="6">
        <v>8.4077777353661076E-4</v>
      </c>
      <c r="AT32" s="6">
        <v>4.2808675456725394E-4</v>
      </c>
      <c r="AU32" s="6">
        <v>2.6475006684480385E-4</v>
      </c>
      <c r="AV32" s="6">
        <v>2.4178378025262835E-4</v>
      </c>
      <c r="AW32" s="6">
        <v>4.3800019613256485E-4</v>
      </c>
      <c r="AX32" s="6">
        <v>4.9198931238788647E-4</v>
      </c>
      <c r="AY32" s="6">
        <v>6.251094119926017E-4</v>
      </c>
      <c r="AZ32" s="6">
        <v>5.2349094748171119E-4</v>
      </c>
      <c r="BA32" s="6">
        <v>5.6823245790132071E-4</v>
      </c>
      <c r="BB32" s="6">
        <v>9.6084387443479472E-4</v>
      </c>
      <c r="BC32" s="6">
        <v>1.6960814734346158E-3</v>
      </c>
      <c r="BD32" s="6">
        <v>5.9006805268724976E-4</v>
      </c>
      <c r="BE32" s="6">
        <v>1.6637644324718137E-4</v>
      </c>
      <c r="BF32" s="6">
        <v>1.6338878279308707E-3</v>
      </c>
      <c r="BG32" s="6">
        <v>7.0275644480815712E-4</v>
      </c>
      <c r="BH32" s="6">
        <v>7.8167787823370434E-4</v>
      </c>
      <c r="BI32" s="6">
        <v>3.7959123585340937E-4</v>
      </c>
      <c r="BJ32" s="6">
        <v>1.1007692216355568E-4</v>
      </c>
      <c r="BK32" s="6">
        <v>3.408215829520073E-4</v>
      </c>
      <c r="BL32" s="6">
        <v>1.6402727189146336E-4</v>
      </c>
      <c r="BM32" s="6">
        <v>4.8849443151614564E-4</v>
      </c>
      <c r="BN32" s="6">
        <v>1.0913632310689342E-4</v>
      </c>
      <c r="BO32" s="6">
        <v>1.0974127049617147E-4</v>
      </c>
      <c r="BP32" s="6">
        <v>8.0403190028856416E-5</v>
      </c>
      <c r="BQ32" s="6">
        <v>6.2145205463605787E-5</v>
      </c>
      <c r="BR32" s="6">
        <v>1.0706203450812661E-3</v>
      </c>
      <c r="BS32" s="6">
        <v>8.4188495855318896E-5</v>
      </c>
      <c r="BT32" s="6">
        <v>2.1643075299090708E-4</v>
      </c>
      <c r="BU32" s="6">
        <v>1.3788622486063536E-4</v>
      </c>
      <c r="BV32" s="6">
        <v>1.1675015204368434E-4</v>
      </c>
      <c r="BW32" s="6">
        <v>4.1053796318903698E-4</v>
      </c>
      <c r="BX32" s="6">
        <v>2.1629088962034538E-4</v>
      </c>
      <c r="BY32" s="6">
        <v>1.5867741609922102E-4</v>
      </c>
      <c r="BZ32" s="6">
        <v>1.7459931604472537E-3</v>
      </c>
      <c r="CA32" s="6">
        <v>1.7891610450764518E-4</v>
      </c>
      <c r="CB32" s="6">
        <v>1.14602053133971E-4</v>
      </c>
      <c r="CC32" s="6">
        <v>1.0042999309531474E-3</v>
      </c>
      <c r="CD32" s="6">
        <v>9.5096489311987022E-3</v>
      </c>
      <c r="CE32" s="6">
        <v>4.412245288670266E-4</v>
      </c>
      <c r="CF32" s="6">
        <v>7.2922185722055458E-4</v>
      </c>
      <c r="CG32" s="6">
        <v>4.9738459109364031E-4</v>
      </c>
      <c r="CH32" s="6">
        <v>4.2405055619345287E-3</v>
      </c>
      <c r="CI32" s="6">
        <v>7.4311085905473333E-4</v>
      </c>
      <c r="CJ32" s="6">
        <v>1.0711318000000001</v>
      </c>
      <c r="CK32" s="6">
        <v>0.77481670000000002</v>
      </c>
    </row>
    <row r="33" spans="2:89">
      <c r="B33" s="2" t="s">
        <v>28</v>
      </c>
      <c r="C33" s="1" t="s">
        <v>112</v>
      </c>
      <c r="D33" s="6">
        <v>7.7566569864026257E-5</v>
      </c>
      <c r="E33" s="6">
        <v>6.3545681237317698E-5</v>
      </c>
      <c r="F33" s="6">
        <v>1.552683404892769E-4</v>
      </c>
      <c r="G33" s="6">
        <v>1.2795934155767423E-4</v>
      </c>
      <c r="H33" s="6">
        <v>2.0081805253699183E-4</v>
      </c>
      <c r="I33" s="6">
        <v>2.8987912666959874E-4</v>
      </c>
      <c r="J33" s="6">
        <v>7.7479228527707307E-4</v>
      </c>
      <c r="K33" s="6">
        <v>0</v>
      </c>
      <c r="L33" s="6">
        <v>0</v>
      </c>
      <c r="M33" s="6">
        <v>7.5205685238834935E-5</v>
      </c>
      <c r="N33" s="6">
        <v>5.5154842872594203E-5</v>
      </c>
      <c r="O33" s="6">
        <v>6.4023104374772043E-5</v>
      </c>
      <c r="P33" s="6">
        <v>2.2595258892068248E-5</v>
      </c>
      <c r="Q33" s="6">
        <v>5.1236520029684782E-5</v>
      </c>
      <c r="R33" s="6">
        <v>3.4746132834660429E-5</v>
      </c>
      <c r="S33" s="6">
        <v>7.5683167922651763E-5</v>
      </c>
      <c r="T33" s="6">
        <v>4.0646990810026537E-5</v>
      </c>
      <c r="U33" s="6">
        <v>2.1098096781119272E-4</v>
      </c>
      <c r="V33" s="6">
        <v>9.5531141229052857E-5</v>
      </c>
      <c r="W33" s="6">
        <v>4.1524456237587116E-5</v>
      </c>
      <c r="X33" s="6">
        <v>1.2178812779619127E-4</v>
      </c>
      <c r="Y33" s="6">
        <v>1.9671222240378493E-4</v>
      </c>
      <c r="Z33" s="6">
        <v>1.3875536061204333E-4</v>
      </c>
      <c r="AA33" s="6">
        <v>2.3212138061798682E-4</v>
      </c>
      <c r="AB33" s="6">
        <v>2.9488672735396862E-4</v>
      </c>
      <c r="AC33" s="6">
        <v>4.3061296196165339E-5</v>
      </c>
      <c r="AD33" s="6">
        <v>1.0002374418348854</v>
      </c>
      <c r="AE33" s="6">
        <v>1.3721274742063663E-3</v>
      </c>
      <c r="AF33" s="6">
        <v>4.1872726985349986E-5</v>
      </c>
      <c r="AG33" s="6">
        <v>8.5680710161150771E-5</v>
      </c>
      <c r="AH33" s="6">
        <v>3.3878311220820433E-5</v>
      </c>
      <c r="AI33" s="6">
        <v>4.2069891422491252E-4</v>
      </c>
      <c r="AJ33" s="6">
        <v>2.5913257767156328E-4</v>
      </c>
      <c r="AK33" s="6">
        <v>1.5569565464083055E-4</v>
      </c>
      <c r="AL33" s="6">
        <v>4.4638162880693006E-4</v>
      </c>
      <c r="AM33" s="6">
        <v>6.0694711775416871E-5</v>
      </c>
      <c r="AN33" s="6">
        <v>4.5070324064898736E-5</v>
      </c>
      <c r="AO33" s="6">
        <v>9.0197214224895138E-5</v>
      </c>
      <c r="AP33" s="6">
        <v>1.0982409202129656E-4</v>
      </c>
      <c r="AQ33" s="6">
        <v>5.9133120093942411E-5</v>
      </c>
      <c r="AR33" s="6">
        <v>7.4861698978287373E-5</v>
      </c>
      <c r="AS33" s="6">
        <v>7.8756324596299861E-5</v>
      </c>
      <c r="AT33" s="6">
        <v>3.8812801803602009E-5</v>
      </c>
      <c r="AU33" s="6">
        <v>3.8618884126176921E-5</v>
      </c>
      <c r="AV33" s="6">
        <v>3.0338804938446985E-5</v>
      </c>
      <c r="AW33" s="6">
        <v>1.8158366836346504E-5</v>
      </c>
      <c r="AX33" s="6">
        <v>4.3651469620295613E-5</v>
      </c>
      <c r="AY33" s="6">
        <v>5.6541605831593544E-5</v>
      </c>
      <c r="AZ33" s="6">
        <v>1.7343392618452951E-4</v>
      </c>
      <c r="BA33" s="6">
        <v>3.2335186601060702E-5</v>
      </c>
      <c r="BB33" s="6">
        <v>4.5172544994444668E-5</v>
      </c>
      <c r="BC33" s="6">
        <v>2.9755573902418575E-5</v>
      </c>
      <c r="BD33" s="6">
        <v>5.4760363370415203E-5</v>
      </c>
      <c r="BE33" s="6">
        <v>2.5769322378366932E-5</v>
      </c>
      <c r="BF33" s="6">
        <v>5.6860293987518975E-5</v>
      </c>
      <c r="BG33" s="6">
        <v>1.1052716459085934E-4</v>
      </c>
      <c r="BH33" s="6">
        <v>1.5419117890614427E-4</v>
      </c>
      <c r="BI33" s="6">
        <v>1.4744351063472193E-4</v>
      </c>
      <c r="BJ33" s="6">
        <v>3.5716728013650495E-4</v>
      </c>
      <c r="BK33" s="6">
        <v>5.1341120161310324E-4</v>
      </c>
      <c r="BL33" s="6">
        <v>7.6280223955803699E-5</v>
      </c>
      <c r="BM33" s="6">
        <v>1.5665598158426099E-4</v>
      </c>
      <c r="BN33" s="6">
        <v>1.1195282005671203E-4</v>
      </c>
      <c r="BO33" s="6">
        <v>1.3277746144342897E-5</v>
      </c>
      <c r="BP33" s="6">
        <v>2.9251986080461854E-5</v>
      </c>
      <c r="BQ33" s="6">
        <v>1.4161372989262498E-5</v>
      </c>
      <c r="BR33" s="6">
        <v>1.3286991024825094E-4</v>
      </c>
      <c r="BS33" s="6">
        <v>3.192803498462915E-4</v>
      </c>
      <c r="BT33" s="6">
        <v>1.682522932850775E-3</v>
      </c>
      <c r="BU33" s="6">
        <v>2.72470679977265E-4</v>
      </c>
      <c r="BV33" s="6">
        <v>7.3714786101671068E-4</v>
      </c>
      <c r="BW33" s="6">
        <v>3.6342920107142013E-5</v>
      </c>
      <c r="BX33" s="6">
        <v>3.5698757047098434E-5</v>
      </c>
      <c r="BY33" s="6">
        <v>2.940092561075661E-5</v>
      </c>
      <c r="BZ33" s="6">
        <v>5.6362844377909301E-5</v>
      </c>
      <c r="CA33" s="6">
        <v>6.7529102524658939E-5</v>
      </c>
      <c r="CB33" s="6">
        <v>5.5911384340477793E-5</v>
      </c>
      <c r="CC33" s="6">
        <v>1.1867336411403941E-4</v>
      </c>
      <c r="CD33" s="6">
        <v>5.6697973331222799E-5</v>
      </c>
      <c r="CE33" s="6">
        <v>6.0488765222690878E-5</v>
      </c>
      <c r="CF33" s="6">
        <v>6.5224057470342596E-5</v>
      </c>
      <c r="CG33" s="6">
        <v>7.4263909524937817E-5</v>
      </c>
      <c r="CH33" s="6">
        <v>5.6604951349855822E-5</v>
      </c>
      <c r="CI33" s="6">
        <v>2.487636278244465E-4</v>
      </c>
      <c r="CJ33" s="6">
        <v>1.0134907</v>
      </c>
      <c r="CK33" s="6">
        <v>0.73312129999999998</v>
      </c>
    </row>
    <row r="34" spans="2:89">
      <c r="B34" s="2" t="s">
        <v>29</v>
      </c>
      <c r="C34" s="1" t="s">
        <v>113</v>
      </c>
      <c r="D34" s="6">
        <v>2.5674819178157018E-5</v>
      </c>
      <c r="E34" s="6">
        <v>2.9873014340603798E-5</v>
      </c>
      <c r="F34" s="6">
        <v>9.0530088921342297E-5</v>
      </c>
      <c r="G34" s="6">
        <v>3.123953838058436E-5</v>
      </c>
      <c r="H34" s="6">
        <v>2.0658275796555652E-5</v>
      </c>
      <c r="I34" s="6">
        <v>6.583619901652716E-4</v>
      </c>
      <c r="J34" s="6">
        <v>5.4856506300516484E-5</v>
      </c>
      <c r="K34" s="6">
        <v>0</v>
      </c>
      <c r="L34" s="6">
        <v>0</v>
      </c>
      <c r="M34" s="6">
        <v>3.9932524737267991E-5</v>
      </c>
      <c r="N34" s="6">
        <v>2.6315625150261904E-5</v>
      </c>
      <c r="O34" s="6">
        <v>5.1044214036618569E-5</v>
      </c>
      <c r="P34" s="6">
        <v>2.101887720721359E-5</v>
      </c>
      <c r="Q34" s="6">
        <v>5.6491806670611919E-5</v>
      </c>
      <c r="R34" s="6">
        <v>4.1201149743036859E-5</v>
      </c>
      <c r="S34" s="6">
        <v>7.4294623025864586E-5</v>
      </c>
      <c r="T34" s="6">
        <v>1.1880563694182347E-4</v>
      </c>
      <c r="U34" s="6">
        <v>1.4419243961176948E-4</v>
      </c>
      <c r="V34" s="6">
        <v>7.939650495923443E-5</v>
      </c>
      <c r="W34" s="6">
        <v>3.8626030521072329E-5</v>
      </c>
      <c r="X34" s="6">
        <v>4.3078431694533101E-4</v>
      </c>
      <c r="Y34" s="6">
        <v>3.4268588784693108E-3</v>
      </c>
      <c r="Z34" s="6">
        <v>1.7982050549953182E-4</v>
      </c>
      <c r="AA34" s="6">
        <v>9.6441229637415468E-5</v>
      </c>
      <c r="AB34" s="6">
        <v>1.3727609356779103E-4</v>
      </c>
      <c r="AC34" s="6">
        <v>7.6975447837915746E-5</v>
      </c>
      <c r="AD34" s="6">
        <v>2.2256858442318686E-5</v>
      </c>
      <c r="AE34" s="6">
        <v>1.0001428519971136</v>
      </c>
      <c r="AF34" s="6">
        <v>9.4394319221717464E-5</v>
      </c>
      <c r="AG34" s="6">
        <v>1.2482711350091517E-4</v>
      </c>
      <c r="AH34" s="6">
        <v>4.8873862576591945E-5</v>
      </c>
      <c r="AI34" s="6">
        <v>1.7061436482754003E-4</v>
      </c>
      <c r="AJ34" s="6">
        <v>2.4931734248306175E-4</v>
      </c>
      <c r="AK34" s="6">
        <v>1.713597662431213E-4</v>
      </c>
      <c r="AL34" s="6">
        <v>4.3694323811332069E-3</v>
      </c>
      <c r="AM34" s="6">
        <v>6.1491993305842589E-3</v>
      </c>
      <c r="AN34" s="6">
        <v>4.1770108827946474E-3</v>
      </c>
      <c r="AO34" s="6">
        <v>6.4913657192611288E-3</v>
      </c>
      <c r="AP34" s="6">
        <v>2.8795796232781237E-3</v>
      </c>
      <c r="AQ34" s="6">
        <v>5.7628911206904145E-4</v>
      </c>
      <c r="AR34" s="6">
        <v>4.4617092980689019E-4</v>
      </c>
      <c r="AS34" s="6">
        <v>4.2187812067513432E-4</v>
      </c>
      <c r="AT34" s="6">
        <v>1.9714021967500795E-4</v>
      </c>
      <c r="AU34" s="6">
        <v>2.5316893477764262E-4</v>
      </c>
      <c r="AV34" s="6">
        <v>2.6911275449588695E-4</v>
      </c>
      <c r="AW34" s="6">
        <v>9.4306964510445322E-5</v>
      </c>
      <c r="AX34" s="6">
        <v>8.1757459944025652E-5</v>
      </c>
      <c r="AY34" s="6">
        <v>1.6145048044140226E-4</v>
      </c>
      <c r="AZ34" s="6">
        <v>1.6075615175443117E-4</v>
      </c>
      <c r="BA34" s="6">
        <v>7.806977372660663E-5</v>
      </c>
      <c r="BB34" s="6">
        <v>1.1934058019981271E-4</v>
      </c>
      <c r="BC34" s="6">
        <v>1.8985805537212764E-4</v>
      </c>
      <c r="BD34" s="6">
        <v>4.4783486731371708E-4</v>
      </c>
      <c r="BE34" s="6">
        <v>1.8177163415297178E-4</v>
      </c>
      <c r="BF34" s="6">
        <v>1.3230874090667535E-4</v>
      </c>
      <c r="BG34" s="6">
        <v>1.0093006916359801E-4</v>
      </c>
      <c r="BH34" s="6">
        <v>1.6452460605331676E-4</v>
      </c>
      <c r="BI34" s="6">
        <v>8.1763347419114944E-3</v>
      </c>
      <c r="BJ34" s="6">
        <v>1.7761546765086858E-2</v>
      </c>
      <c r="BK34" s="6">
        <v>-2.6036609195684301E-2</v>
      </c>
      <c r="BL34" s="6">
        <v>3.1495602192084434E-4</v>
      </c>
      <c r="BM34" s="6">
        <v>5.412307527743348E-5</v>
      </c>
      <c r="BN34" s="6">
        <v>4.8476394906823417E-5</v>
      </c>
      <c r="BO34" s="6">
        <v>1.4489534594545128E-5</v>
      </c>
      <c r="BP34" s="6">
        <v>4.7849722353518827E-5</v>
      </c>
      <c r="BQ34" s="6">
        <v>1.2938761309060556E-5</v>
      </c>
      <c r="BR34" s="6">
        <v>3.0818196785538138E-4</v>
      </c>
      <c r="BS34" s="6">
        <v>2.0115441349717243E-5</v>
      </c>
      <c r="BT34" s="6">
        <v>3.3720850083694439E-5</v>
      </c>
      <c r="BU34" s="6">
        <v>1.9523152053264845E-5</v>
      </c>
      <c r="BV34" s="6">
        <v>1.8298356146250735E-5</v>
      </c>
      <c r="BW34" s="6">
        <v>1.4260760887351809E-4</v>
      </c>
      <c r="BX34" s="6">
        <v>7.5651084256390288E-5</v>
      </c>
      <c r="BY34" s="6">
        <v>3.7192978294713866E-5</v>
      </c>
      <c r="BZ34" s="6">
        <v>4.8322366111981595E-5</v>
      </c>
      <c r="CA34" s="6">
        <v>4.7511384858552789E-5</v>
      </c>
      <c r="CB34" s="6">
        <v>3.0853820976440331E-5</v>
      </c>
      <c r="CC34" s="6">
        <v>2.05425547606872E-4</v>
      </c>
      <c r="CD34" s="6">
        <v>3.1850506313901512E-5</v>
      </c>
      <c r="CE34" s="6">
        <v>7.8966746824419163E-5</v>
      </c>
      <c r="CF34" s="6">
        <v>6.3157349790043236E-5</v>
      </c>
      <c r="CG34" s="6">
        <v>1.5543932185222974E-4</v>
      </c>
      <c r="CH34" s="6">
        <v>5.9195077327097977E-5</v>
      </c>
      <c r="CI34" s="6">
        <v>2.6577767701460994E-3</v>
      </c>
      <c r="CJ34" s="6">
        <v>1.0395463</v>
      </c>
      <c r="CK34" s="6">
        <v>0.75196890000000005</v>
      </c>
    </row>
    <row r="35" spans="2:89">
      <c r="B35" s="2" t="s">
        <v>30</v>
      </c>
      <c r="C35" s="1" t="s">
        <v>218</v>
      </c>
      <c r="D35" s="6">
        <v>2.8922646647476886E-3</v>
      </c>
      <c r="E35" s="6">
        <v>8.9225493664998358E-4</v>
      </c>
      <c r="F35" s="6">
        <v>1.0427280327487982E-3</v>
      </c>
      <c r="G35" s="6">
        <v>5.1833525996627505E-4</v>
      </c>
      <c r="H35" s="6">
        <v>1.6422271844678594E-3</v>
      </c>
      <c r="I35" s="6">
        <v>2.9220997225125962E-4</v>
      </c>
      <c r="J35" s="6">
        <v>6.2486171691369474E-4</v>
      </c>
      <c r="K35" s="6">
        <v>0</v>
      </c>
      <c r="L35" s="6">
        <v>0</v>
      </c>
      <c r="M35" s="6">
        <v>4.715722258716408E-3</v>
      </c>
      <c r="N35" s="6">
        <v>2.292187463032128E-3</v>
      </c>
      <c r="O35" s="6">
        <v>1.707395711307882E-3</v>
      </c>
      <c r="P35" s="6">
        <v>6.4162487261233518E-4</v>
      </c>
      <c r="Q35" s="6">
        <v>9.6445946525791496E-4</v>
      </c>
      <c r="R35" s="6">
        <v>2.0513303515728456E-3</v>
      </c>
      <c r="S35" s="6">
        <v>6.376287106306329E-4</v>
      </c>
      <c r="T35" s="6">
        <v>4.7574206362293297E-3</v>
      </c>
      <c r="U35" s="6">
        <v>5.9785723462684956E-4</v>
      </c>
      <c r="V35" s="6">
        <v>2.4352138457398986E-3</v>
      </c>
      <c r="W35" s="6">
        <v>4.9117902734546672E-4</v>
      </c>
      <c r="X35" s="6">
        <v>3.4953150709743008E-3</v>
      </c>
      <c r="Y35" s="6">
        <v>9.2332910436765706E-4</v>
      </c>
      <c r="Z35" s="6">
        <v>2.6022798958676841E-4</v>
      </c>
      <c r="AA35" s="6">
        <v>4.7184736525557748E-4</v>
      </c>
      <c r="AB35" s="6">
        <v>3.278146952861217E-4</v>
      </c>
      <c r="AC35" s="6">
        <v>5.9552673384855315E-3</v>
      </c>
      <c r="AD35" s="6">
        <v>4.900497551876495E-4</v>
      </c>
      <c r="AE35" s="6">
        <v>2.9563327423744678E-4</v>
      </c>
      <c r="AF35" s="6">
        <v>1.0494398067649686</v>
      </c>
      <c r="AG35" s="6">
        <v>1.0489372213717206E-2</v>
      </c>
      <c r="AH35" s="6">
        <v>3.1418131312263523E-2</v>
      </c>
      <c r="AI35" s="6">
        <v>3.0979926671040122E-3</v>
      </c>
      <c r="AJ35" s="6">
        <v>4.1275565873472541E-4</v>
      </c>
      <c r="AK35" s="6">
        <v>3.107531156369676E-4</v>
      </c>
      <c r="AL35" s="6">
        <v>4.2485970049510656E-4</v>
      </c>
      <c r="AM35" s="6">
        <v>1.8849233444084371E-4</v>
      </c>
      <c r="AN35" s="6">
        <v>1.3135624863397531E-4</v>
      </c>
      <c r="AO35" s="6">
        <v>1.9343342754163116E-4</v>
      </c>
      <c r="AP35" s="6">
        <v>1.6087920605031275E-4</v>
      </c>
      <c r="AQ35" s="6">
        <v>6.3507246770285266E-4</v>
      </c>
      <c r="AR35" s="6">
        <v>2.3061699032080958E-3</v>
      </c>
      <c r="AS35" s="6">
        <v>1.2277141445646512E-3</v>
      </c>
      <c r="AT35" s="6">
        <v>1.2358926333370754E-3</v>
      </c>
      <c r="AU35" s="6">
        <v>1.6911574487557884E-3</v>
      </c>
      <c r="AV35" s="6">
        <v>8.9128039080524596E-4</v>
      </c>
      <c r="AW35" s="6">
        <v>2.6466319926998229E-3</v>
      </c>
      <c r="AX35" s="6">
        <v>1.1738482765209359E-2</v>
      </c>
      <c r="AY35" s="6">
        <v>5.6804797623457694E-3</v>
      </c>
      <c r="AZ35" s="6">
        <v>5.6022849782759142E-3</v>
      </c>
      <c r="BA35" s="6">
        <v>1.1461932765904901E-2</v>
      </c>
      <c r="BB35" s="6">
        <v>8.1502179621321183E-3</v>
      </c>
      <c r="BC35" s="6">
        <v>1.973661182318882E-3</v>
      </c>
      <c r="BD35" s="6">
        <v>1.0387998261588616E-3</v>
      </c>
      <c r="BE35" s="6">
        <v>5.3190820451556832E-3</v>
      </c>
      <c r="BF35" s="6">
        <v>1.0708350444747116E-2</v>
      </c>
      <c r="BG35" s="6">
        <v>3.7002759715875533E-3</v>
      </c>
      <c r="BH35" s="6">
        <v>6.3120817012327791E-3</v>
      </c>
      <c r="BI35" s="6">
        <v>3.3096416170651675E-3</v>
      </c>
      <c r="BJ35" s="6">
        <v>4.1484117385055493E-4</v>
      </c>
      <c r="BK35" s="6">
        <v>4.0898764193169121E-4</v>
      </c>
      <c r="BL35" s="6">
        <v>1.2037542995932625E-2</v>
      </c>
      <c r="BM35" s="6">
        <v>5.1650809781948672E-4</v>
      </c>
      <c r="BN35" s="6">
        <v>1.6406821855118351E-3</v>
      </c>
      <c r="BO35" s="6">
        <v>5.7004209680726315E-4</v>
      </c>
      <c r="BP35" s="6">
        <v>5.3420039441761259E-4</v>
      </c>
      <c r="BQ35" s="6">
        <v>5.303112847716378E-4</v>
      </c>
      <c r="BR35" s="6">
        <v>6.3376510022294821E-4</v>
      </c>
      <c r="BS35" s="6">
        <v>2.8508341136131491E-4</v>
      </c>
      <c r="BT35" s="6">
        <v>1.0408776896074945E-3</v>
      </c>
      <c r="BU35" s="6">
        <v>3.3667972313294208E-4</v>
      </c>
      <c r="BV35" s="6">
        <v>7.2005458567903991E-4</v>
      </c>
      <c r="BW35" s="6">
        <v>8.3592651948534229E-4</v>
      </c>
      <c r="BX35" s="6">
        <v>1.4519041117482981E-3</v>
      </c>
      <c r="BY35" s="6">
        <v>4.088710117290736E-4</v>
      </c>
      <c r="BZ35" s="6">
        <v>6.0335392007227905E-4</v>
      </c>
      <c r="CA35" s="6">
        <v>5.2704690918450924E-4</v>
      </c>
      <c r="CB35" s="6">
        <v>3.3773495068453448E-4</v>
      </c>
      <c r="CC35" s="6">
        <v>3.2197742962742997E-3</v>
      </c>
      <c r="CD35" s="6">
        <v>5.9824622348706087E-4</v>
      </c>
      <c r="CE35" s="6">
        <v>8.4490038011900224E-4</v>
      </c>
      <c r="CF35" s="6">
        <v>2.5862373516216089E-3</v>
      </c>
      <c r="CG35" s="6">
        <v>8.8852823595779462E-4</v>
      </c>
      <c r="CH35" s="6">
        <v>6.311560056729856E-3</v>
      </c>
      <c r="CI35" s="6">
        <v>2.487349914653283E-3</v>
      </c>
      <c r="CJ35" s="6">
        <v>1.2640844</v>
      </c>
      <c r="CK35" s="6">
        <v>0.91439139999999997</v>
      </c>
    </row>
    <row r="36" spans="2:89">
      <c r="B36" s="2" t="s">
        <v>31</v>
      </c>
      <c r="C36" s="1" t="s">
        <v>115</v>
      </c>
      <c r="D36" s="6">
        <v>1.7949473048432373E-4</v>
      </c>
      <c r="E36" s="6">
        <v>2.0324885386105264E-4</v>
      </c>
      <c r="F36" s="6">
        <v>1.3764979125635416E-3</v>
      </c>
      <c r="G36" s="6">
        <v>1.8374334711193191E-4</v>
      </c>
      <c r="H36" s="6">
        <v>1.1170284842939077E-4</v>
      </c>
      <c r="I36" s="6">
        <v>1.6179687044002799E-4</v>
      </c>
      <c r="J36" s="6">
        <v>7.9253121554514311E-4</v>
      </c>
      <c r="K36" s="6">
        <v>0</v>
      </c>
      <c r="L36" s="6">
        <v>0</v>
      </c>
      <c r="M36" s="6">
        <v>1.8766570321254161E-4</v>
      </c>
      <c r="N36" s="6">
        <v>1.1535906392022512E-4</v>
      </c>
      <c r="O36" s="6">
        <v>1.496279912354104E-4</v>
      </c>
      <c r="P36" s="6">
        <v>5.9162243319475801E-5</v>
      </c>
      <c r="Q36" s="6">
        <v>1.3484862925961506E-4</v>
      </c>
      <c r="R36" s="6">
        <v>2.2610938111934954E-4</v>
      </c>
      <c r="S36" s="6">
        <v>1.4344698294350728E-4</v>
      </c>
      <c r="T36" s="6">
        <v>2.8008915745175868E-4</v>
      </c>
      <c r="U36" s="6">
        <v>6.1791033074480849E-5</v>
      </c>
      <c r="V36" s="6">
        <v>1.2438101307057862E-4</v>
      </c>
      <c r="W36" s="6">
        <v>1.8140943286888082E-4</v>
      </c>
      <c r="X36" s="6">
        <v>2.2653018211296955E-4</v>
      </c>
      <c r="Y36" s="6">
        <v>1.9104704030871553E-4</v>
      </c>
      <c r="Z36" s="6">
        <v>1.0385438889693301E-4</v>
      </c>
      <c r="AA36" s="6">
        <v>1.4018507356429645E-4</v>
      </c>
      <c r="AB36" s="6">
        <v>8.5803195484936268E-5</v>
      </c>
      <c r="AC36" s="6">
        <v>3.7233345981829816E-4</v>
      </c>
      <c r="AD36" s="6">
        <v>3.6072270772076997E-5</v>
      </c>
      <c r="AE36" s="6">
        <v>3.0042488157742031E-4</v>
      </c>
      <c r="AF36" s="6">
        <v>1.8338562718696729E-4</v>
      </c>
      <c r="AG36" s="6">
        <v>1.0068347983212806</v>
      </c>
      <c r="AH36" s="6">
        <v>1.8811667493560007E-3</v>
      </c>
      <c r="AI36" s="6">
        <v>2.0072453724868404E-4</v>
      </c>
      <c r="AJ36" s="6">
        <v>2.8577123114661523E-4</v>
      </c>
      <c r="AK36" s="6">
        <v>8.7828000364556787E-5</v>
      </c>
      <c r="AL36" s="6">
        <v>2.8280997653149496E-4</v>
      </c>
      <c r="AM36" s="6">
        <v>2.0805376568164491E-4</v>
      </c>
      <c r="AN36" s="6">
        <v>1.7568904774845981E-4</v>
      </c>
      <c r="AO36" s="6">
        <v>2.4893405474696073E-4</v>
      </c>
      <c r="AP36" s="6">
        <v>7.8499318782983214E-5</v>
      </c>
      <c r="AQ36" s="6">
        <v>1.5438465036449699E-4</v>
      </c>
      <c r="AR36" s="6">
        <v>3.7442255363160862E-4</v>
      </c>
      <c r="AS36" s="6">
        <v>2.4241762770502926E-4</v>
      </c>
      <c r="AT36" s="6">
        <v>5.0591815115500741E-4</v>
      </c>
      <c r="AU36" s="6">
        <v>4.8752827040513674E-3</v>
      </c>
      <c r="AV36" s="6">
        <v>3.081243412911626E-4</v>
      </c>
      <c r="AW36" s="6">
        <v>1.4331529466064751E-3</v>
      </c>
      <c r="AX36" s="6">
        <v>1.0270407344367051E-3</v>
      </c>
      <c r="AY36" s="6">
        <v>6.5985798147119871E-4</v>
      </c>
      <c r="AZ36" s="6">
        <v>3.6669747229766303E-4</v>
      </c>
      <c r="BA36" s="6">
        <v>5.2168782184737418E-4</v>
      </c>
      <c r="BB36" s="6">
        <v>3.7854442675452969E-3</v>
      </c>
      <c r="BC36" s="6">
        <v>1.2204782543696199E-3</v>
      </c>
      <c r="BD36" s="6">
        <v>1.3539540061265091E-3</v>
      </c>
      <c r="BE36" s="6">
        <v>9.2715376181596503E-4</v>
      </c>
      <c r="BF36" s="6">
        <v>1.2522832006843885E-3</v>
      </c>
      <c r="BG36" s="6">
        <v>2.3679915367992075E-4</v>
      </c>
      <c r="BH36" s="6">
        <v>2.194915491249122E-4</v>
      </c>
      <c r="BI36" s="6">
        <v>1.8774500289422727E-3</v>
      </c>
      <c r="BJ36" s="6">
        <v>1.4885065231769361E-4</v>
      </c>
      <c r="BK36" s="6">
        <v>2.1030309095905277E-4</v>
      </c>
      <c r="BL36" s="6">
        <v>2.8540864900897061E-4</v>
      </c>
      <c r="BM36" s="6">
        <v>6.2935741163245218E-4</v>
      </c>
      <c r="BN36" s="6">
        <v>2.2274950285824566E-4</v>
      </c>
      <c r="BO36" s="6">
        <v>2.1087736245791109E-4</v>
      </c>
      <c r="BP36" s="6">
        <v>1.4154474286869059E-4</v>
      </c>
      <c r="BQ36" s="6">
        <v>4.4415800996573764E-5</v>
      </c>
      <c r="BR36" s="6">
        <v>2.4542433963281227E-4</v>
      </c>
      <c r="BS36" s="6">
        <v>2.9346052685257497E-4</v>
      </c>
      <c r="BT36" s="6">
        <v>7.3671987907657287E-4</v>
      </c>
      <c r="BU36" s="6">
        <v>3.9046911641223364E-4</v>
      </c>
      <c r="BV36" s="6">
        <v>1.6443289327459814E-4</v>
      </c>
      <c r="BW36" s="6">
        <v>1.491666309554857E-4</v>
      </c>
      <c r="BX36" s="6">
        <v>2.5951524019645125E-4</v>
      </c>
      <c r="BY36" s="6">
        <v>2.4794945499661961E-4</v>
      </c>
      <c r="BZ36" s="6">
        <v>2.8732284251671564E-4</v>
      </c>
      <c r="CA36" s="6">
        <v>3.2457764233240341E-4</v>
      </c>
      <c r="CB36" s="6">
        <v>1.1250703600312987E-4</v>
      </c>
      <c r="CC36" s="6">
        <v>4.6698986734861682E-4</v>
      </c>
      <c r="CD36" s="6">
        <v>1.9122234671905229E-4</v>
      </c>
      <c r="CE36" s="6">
        <v>6.41651408387995E-4</v>
      </c>
      <c r="CF36" s="6">
        <v>2.7820719851735097E-3</v>
      </c>
      <c r="CG36" s="6">
        <v>2.0993349333281203E-4</v>
      </c>
      <c r="CH36" s="6">
        <v>1.4890708297655981E-3</v>
      </c>
      <c r="CI36" s="6">
        <v>9.1974701882292027E-4</v>
      </c>
      <c r="CJ36" s="6">
        <v>1.0497445999999999</v>
      </c>
      <c r="CK36" s="6">
        <v>0.75934599999999997</v>
      </c>
    </row>
    <row r="37" spans="2:89">
      <c r="B37" s="2" t="s">
        <v>32</v>
      </c>
      <c r="C37" s="1" t="s">
        <v>219</v>
      </c>
      <c r="D37" s="6">
        <v>5.8506412735272285E-7</v>
      </c>
      <c r="E37" s="6">
        <v>3.1065091648849775E-7</v>
      </c>
      <c r="F37" s="6">
        <v>7.9593001756424201E-7</v>
      </c>
      <c r="G37" s="6">
        <v>1.4829558821811008E-6</v>
      </c>
      <c r="H37" s="6">
        <v>2.0150223171547675E-6</v>
      </c>
      <c r="I37" s="6">
        <v>4.8033552432423816E-7</v>
      </c>
      <c r="J37" s="6">
        <v>1.2676387510774995E-5</v>
      </c>
      <c r="K37" s="6">
        <v>0</v>
      </c>
      <c r="L37" s="6">
        <v>0</v>
      </c>
      <c r="M37" s="6">
        <v>5.063302118484542E-7</v>
      </c>
      <c r="N37" s="6">
        <v>1.4756274896776261E-7</v>
      </c>
      <c r="O37" s="6">
        <v>3.5702295068728E-7</v>
      </c>
      <c r="P37" s="6">
        <v>1.7424713995895995E-7</v>
      </c>
      <c r="Q37" s="6">
        <v>3.3967682017806156E-7</v>
      </c>
      <c r="R37" s="6">
        <v>3.8799457974481708E-5</v>
      </c>
      <c r="S37" s="6">
        <v>2.0210903395629252E-6</v>
      </c>
      <c r="T37" s="6">
        <v>1.869227883876392E-6</v>
      </c>
      <c r="U37" s="6">
        <v>2.6641797959890709E-7</v>
      </c>
      <c r="V37" s="6">
        <v>2.6340201671333531E-7</v>
      </c>
      <c r="W37" s="6">
        <v>3.1518216885850958E-7</v>
      </c>
      <c r="X37" s="6">
        <v>3.3992669515441609E-7</v>
      </c>
      <c r="Y37" s="6">
        <v>2.1832183937864653E-7</v>
      </c>
      <c r="Z37" s="6">
        <v>1.0713464010606227E-7</v>
      </c>
      <c r="AA37" s="6">
        <v>9.992026760241633E-8</v>
      </c>
      <c r="AB37" s="6">
        <v>4.2537836215675033E-7</v>
      </c>
      <c r="AC37" s="6">
        <v>4.5825576321603857E-7</v>
      </c>
      <c r="AD37" s="6">
        <v>2.6895023040381288E-8</v>
      </c>
      <c r="AE37" s="6">
        <v>4.5070933391574339E-6</v>
      </c>
      <c r="AF37" s="6">
        <v>4.0774830691520028E-7</v>
      </c>
      <c r="AG37" s="6">
        <v>1.6265338879304001E-6</v>
      </c>
      <c r="AH37" s="6">
        <v>1.0013048517616308</v>
      </c>
      <c r="AI37" s="6">
        <v>6.6779856578314958E-7</v>
      </c>
      <c r="AJ37" s="6">
        <v>2.9788721113893651E-6</v>
      </c>
      <c r="AK37" s="6">
        <v>1.7890526503815141E-6</v>
      </c>
      <c r="AL37" s="6">
        <v>1.0425367691524099E-6</v>
      </c>
      <c r="AM37" s="6">
        <v>8.380724269340155E-7</v>
      </c>
      <c r="AN37" s="6">
        <v>3.3622235578034344E-7</v>
      </c>
      <c r="AO37" s="6">
        <v>8.0239103539827756E-7</v>
      </c>
      <c r="AP37" s="6">
        <v>1.1954180684586585E-7</v>
      </c>
      <c r="AQ37" s="6">
        <v>8.085652675057049E-7</v>
      </c>
      <c r="AR37" s="6">
        <v>3.247740807362698E-6</v>
      </c>
      <c r="AS37" s="6">
        <v>1.6458371555344986E-7</v>
      </c>
      <c r="AT37" s="6">
        <v>6.9328783422604166E-7</v>
      </c>
      <c r="AU37" s="6">
        <v>9.1741826112219695E-7</v>
      </c>
      <c r="AV37" s="6">
        <v>1.220034486832267E-6</v>
      </c>
      <c r="AW37" s="6">
        <v>2.5293430999132526E-7</v>
      </c>
      <c r="AX37" s="6">
        <v>2.9419274734457623E-6</v>
      </c>
      <c r="AY37" s="6">
        <v>6.4361508629839282E-7</v>
      </c>
      <c r="AZ37" s="6">
        <v>4.8525568045209387E-7</v>
      </c>
      <c r="BA37" s="6">
        <v>1.9575369337553081E-7</v>
      </c>
      <c r="BB37" s="6">
        <v>4.5551549431740379E-7</v>
      </c>
      <c r="BC37" s="6">
        <v>1.5739738033164407E-6</v>
      </c>
      <c r="BD37" s="6">
        <v>2.0754538947614518E-6</v>
      </c>
      <c r="BE37" s="6">
        <v>1.4807139884816975E-5</v>
      </c>
      <c r="BF37" s="6">
        <v>5.0557409459917927E-5</v>
      </c>
      <c r="BG37" s="6">
        <v>7.6971700139701796E-7</v>
      </c>
      <c r="BH37" s="6">
        <v>8.5802982296135079E-7</v>
      </c>
      <c r="BI37" s="6">
        <v>1.7046398968604193E-6</v>
      </c>
      <c r="BJ37" s="6">
        <v>1.9956739426948211E-7</v>
      </c>
      <c r="BK37" s="6">
        <v>5.9776837901333393E-6</v>
      </c>
      <c r="BL37" s="6">
        <v>2.6831788983406898E-7</v>
      </c>
      <c r="BM37" s="6">
        <v>5.3519937091402088E-7</v>
      </c>
      <c r="BN37" s="6">
        <v>1.0301492516671707E-6</v>
      </c>
      <c r="BO37" s="6">
        <v>3.4485103983507552E-7</v>
      </c>
      <c r="BP37" s="6">
        <v>1.2336392050784651E-7</v>
      </c>
      <c r="BQ37" s="6">
        <v>7.9017365710468471E-8</v>
      </c>
      <c r="BR37" s="6">
        <v>4.7999362117075653E-6</v>
      </c>
      <c r="BS37" s="6">
        <v>1.564733526523999E-7</v>
      </c>
      <c r="BT37" s="6">
        <v>3.7532113025887108E-7</v>
      </c>
      <c r="BU37" s="6">
        <v>1.7900294188725709E-7</v>
      </c>
      <c r="BV37" s="6">
        <v>1.3065561976173823E-7</v>
      </c>
      <c r="BW37" s="6">
        <v>1.6209830494049691E-7</v>
      </c>
      <c r="BX37" s="6">
        <v>1.8785895926277299E-7</v>
      </c>
      <c r="BY37" s="6">
        <v>2.7224848856945182E-6</v>
      </c>
      <c r="BZ37" s="6">
        <v>9.7760649113598426E-7</v>
      </c>
      <c r="CA37" s="6">
        <v>1.3094739889140767E-6</v>
      </c>
      <c r="CB37" s="6">
        <v>4.3379395982703978E-7</v>
      </c>
      <c r="CC37" s="6">
        <v>1.5559023052671777E-6</v>
      </c>
      <c r="CD37" s="6">
        <v>3.2670621687473598E-7</v>
      </c>
      <c r="CE37" s="6">
        <v>2.250400301719138E-6</v>
      </c>
      <c r="CF37" s="6">
        <v>6.9620270966866124E-7</v>
      </c>
      <c r="CG37" s="6">
        <v>2.200487713851754E-6</v>
      </c>
      <c r="CH37" s="6">
        <v>1.6463419541953452E-6</v>
      </c>
      <c r="CI37" s="6">
        <v>9.8294826832892258E-6</v>
      </c>
      <c r="CJ37" s="6">
        <v>1.0015079</v>
      </c>
      <c r="CK37" s="6">
        <v>0.72445340000000003</v>
      </c>
    </row>
    <row r="38" spans="2:89">
      <c r="B38" s="2" t="s">
        <v>33</v>
      </c>
      <c r="C38" s="1" t="s">
        <v>220</v>
      </c>
      <c r="D38" s="6">
        <v>2.0427168956078711E-5</v>
      </c>
      <c r="E38" s="6">
        <v>2.6801138785434848E-5</v>
      </c>
      <c r="F38" s="6">
        <v>3.1791189121014348E-5</v>
      </c>
      <c r="G38" s="6">
        <v>2.6501836306321502E-4</v>
      </c>
      <c r="H38" s="6">
        <v>3.5379063022398377E-5</v>
      </c>
      <c r="I38" s="6">
        <v>3.7461869832236681E-5</v>
      </c>
      <c r="J38" s="6">
        <v>7.6869092998317948E-5</v>
      </c>
      <c r="K38" s="6">
        <v>0</v>
      </c>
      <c r="L38" s="6">
        <v>0</v>
      </c>
      <c r="M38" s="6">
        <v>2.3575692671526366E-4</v>
      </c>
      <c r="N38" s="6">
        <v>2.8573419918401124E-3</v>
      </c>
      <c r="O38" s="6">
        <v>5.6621714301636949E-5</v>
      </c>
      <c r="P38" s="6">
        <v>1.238229515595585E-5</v>
      </c>
      <c r="Q38" s="6">
        <v>2.2765165566264291E-5</v>
      </c>
      <c r="R38" s="6">
        <v>2.0860189365789908E-5</v>
      </c>
      <c r="S38" s="6">
        <v>1.0216244789518558E-4</v>
      </c>
      <c r="T38" s="6">
        <v>1.5718582423545516E-3</v>
      </c>
      <c r="U38" s="6">
        <v>2.0880606893928775E-5</v>
      </c>
      <c r="V38" s="6">
        <v>2.3557499987984895E-5</v>
      </c>
      <c r="W38" s="6">
        <v>2.7565490898966941E-5</v>
      </c>
      <c r="X38" s="6">
        <v>4.4955331063370341E-5</v>
      </c>
      <c r="Y38" s="6">
        <v>1.750423201631176E-4</v>
      </c>
      <c r="Z38" s="6">
        <v>7.2731023586733985E-5</v>
      </c>
      <c r="AA38" s="6">
        <v>2.31908909753222E-5</v>
      </c>
      <c r="AB38" s="6">
        <v>3.3696481234661248E-5</v>
      </c>
      <c r="AC38" s="6">
        <v>1.1584301495984742E-3</v>
      </c>
      <c r="AD38" s="6">
        <v>9.742528379807131E-6</v>
      </c>
      <c r="AE38" s="6">
        <v>3.1488714949662238E-5</v>
      </c>
      <c r="AF38" s="6">
        <v>9.5733611066776113E-4</v>
      </c>
      <c r="AG38" s="6">
        <v>2.267733020189714E-4</v>
      </c>
      <c r="AH38" s="6">
        <v>5.6589565192689637E-5</v>
      </c>
      <c r="AI38" s="6">
        <v>1.0112239296938483</v>
      </c>
      <c r="AJ38" s="6">
        <v>4.5776650875997498E-5</v>
      </c>
      <c r="AK38" s="6">
        <v>2.5281649047089647E-5</v>
      </c>
      <c r="AL38" s="6">
        <v>1.490188939244917E-4</v>
      </c>
      <c r="AM38" s="6">
        <v>2.459538805387312E-5</v>
      </c>
      <c r="AN38" s="6">
        <v>1.5165402709466586E-5</v>
      </c>
      <c r="AO38" s="6">
        <v>2.1181880531553039E-5</v>
      </c>
      <c r="AP38" s="6">
        <v>1.89043466421787E-5</v>
      </c>
      <c r="AQ38" s="6">
        <v>3.4043962658855739E-5</v>
      </c>
      <c r="AR38" s="6">
        <v>8.6184135589011481E-5</v>
      </c>
      <c r="AS38" s="6">
        <v>2.1281025632454936E-4</v>
      </c>
      <c r="AT38" s="6">
        <v>5.9657737333253842E-5</v>
      </c>
      <c r="AU38" s="6">
        <v>3.1968569876210257E-5</v>
      </c>
      <c r="AV38" s="6">
        <v>2.473463580470616E-5</v>
      </c>
      <c r="AW38" s="6">
        <v>6.0461314072113043E-4</v>
      </c>
      <c r="AX38" s="6">
        <v>2.4396408729204281E-4</v>
      </c>
      <c r="AY38" s="6">
        <v>2.9050876325718936E-4</v>
      </c>
      <c r="AZ38" s="6">
        <v>9.163466547483329E-5</v>
      </c>
      <c r="BA38" s="6">
        <v>1.9329685517008414E-3</v>
      </c>
      <c r="BB38" s="6">
        <v>4.9369624488269393E-5</v>
      </c>
      <c r="BC38" s="6">
        <v>1.9782017623920932E-4</v>
      </c>
      <c r="BD38" s="6">
        <v>1.1488704725167376E-4</v>
      </c>
      <c r="BE38" s="6">
        <v>6.50179712224305E-4</v>
      </c>
      <c r="BF38" s="6">
        <v>7.0882901855360756E-4</v>
      </c>
      <c r="BG38" s="6">
        <v>7.1421832763366203E-4</v>
      </c>
      <c r="BH38" s="6">
        <v>8.1120323696608784E-4</v>
      </c>
      <c r="BI38" s="6">
        <v>6.1564122786385316E-5</v>
      </c>
      <c r="BJ38" s="6">
        <v>5.5776945148382826E-5</v>
      </c>
      <c r="BK38" s="6">
        <v>4.8290182396652469E-5</v>
      </c>
      <c r="BL38" s="6">
        <v>9.5912274396991876E-5</v>
      </c>
      <c r="BM38" s="6">
        <v>2.8056633383225266E-5</v>
      </c>
      <c r="BN38" s="6">
        <v>6.3083169465677594E-5</v>
      </c>
      <c r="BO38" s="6">
        <v>4.3334577431311373E-5</v>
      </c>
      <c r="BP38" s="6">
        <v>5.0529718839968226E-5</v>
      </c>
      <c r="BQ38" s="6">
        <v>5.941471107160831E-5</v>
      </c>
      <c r="BR38" s="6">
        <v>7.7289022387517809E-5</v>
      </c>
      <c r="BS38" s="6">
        <v>3.313288498328569E-5</v>
      </c>
      <c r="BT38" s="6">
        <v>1.3774367692098675E-4</v>
      </c>
      <c r="BU38" s="6">
        <v>3.4676475644672159E-5</v>
      </c>
      <c r="BV38" s="6">
        <v>4.0652025190214358E-5</v>
      </c>
      <c r="BW38" s="6">
        <v>4.5844485644650562E-5</v>
      </c>
      <c r="BX38" s="6">
        <v>7.2549308436587373E-5</v>
      </c>
      <c r="BY38" s="6">
        <v>4.3637433308669736E-5</v>
      </c>
      <c r="BZ38" s="6">
        <v>7.2305362684659777E-5</v>
      </c>
      <c r="CA38" s="6">
        <v>7.3763895415673497E-5</v>
      </c>
      <c r="CB38" s="6">
        <v>9.6287610426519981E-5</v>
      </c>
      <c r="CC38" s="6">
        <v>5.0564652510712456E-4</v>
      </c>
      <c r="CD38" s="6">
        <v>9.6941410528371205E-5</v>
      </c>
      <c r="CE38" s="6">
        <v>2.0708443331565629E-4</v>
      </c>
      <c r="CF38" s="6">
        <v>4.973337200978251E-4</v>
      </c>
      <c r="CG38" s="6">
        <v>1.8916227022812565E-4</v>
      </c>
      <c r="CH38" s="6">
        <v>4.7019865648469354E-5</v>
      </c>
      <c r="CI38" s="6">
        <v>3.3755542083554259E-4</v>
      </c>
      <c r="CJ38" s="6">
        <v>1.0297335000000001</v>
      </c>
      <c r="CK38" s="6">
        <v>0.7448707</v>
      </c>
    </row>
    <row r="39" spans="2:89">
      <c r="B39" s="2" t="s">
        <v>34</v>
      </c>
      <c r="C39" s="1" t="s">
        <v>221</v>
      </c>
      <c r="D39" s="6">
        <v>2.2180505862931388E-4</v>
      </c>
      <c r="E39" s="6">
        <v>3.1862077819937314E-4</v>
      </c>
      <c r="F39" s="6">
        <v>4.0636980873917563E-4</v>
      </c>
      <c r="G39" s="6">
        <v>3.9790383051280112E-4</v>
      </c>
      <c r="H39" s="6">
        <v>1.591534548628534E-4</v>
      </c>
      <c r="I39" s="6">
        <v>1.3386504060290851E-4</v>
      </c>
      <c r="J39" s="6">
        <v>3.6947511172320254E-4</v>
      </c>
      <c r="K39" s="6">
        <v>0</v>
      </c>
      <c r="L39" s="6">
        <v>0</v>
      </c>
      <c r="M39" s="6">
        <v>3.405349779504734E-4</v>
      </c>
      <c r="N39" s="6">
        <v>1.3835520084223491E-4</v>
      </c>
      <c r="O39" s="6">
        <v>2.9666088343312827E-4</v>
      </c>
      <c r="P39" s="6">
        <v>5.1335942026840881E-5</v>
      </c>
      <c r="Q39" s="6">
        <v>1.9811119341467054E-4</v>
      </c>
      <c r="R39" s="6">
        <v>1.5300998446352102E-4</v>
      </c>
      <c r="S39" s="6">
        <v>3.2463127528521761E-4</v>
      </c>
      <c r="T39" s="6">
        <v>2.4695103001577283E-4</v>
      </c>
      <c r="U39" s="6">
        <v>3.0995348709604478E-4</v>
      </c>
      <c r="V39" s="6">
        <v>3.4238438327156037E-4</v>
      </c>
      <c r="W39" s="6">
        <v>1.8596892447828538E-4</v>
      </c>
      <c r="X39" s="6">
        <v>4.691651996849525E-4</v>
      </c>
      <c r="Y39" s="6">
        <v>4.2674396562277194E-4</v>
      </c>
      <c r="Z39" s="6">
        <v>4.1516888694442176E-4</v>
      </c>
      <c r="AA39" s="6">
        <v>3.2177180726981766E-4</v>
      </c>
      <c r="AB39" s="6">
        <v>1.0500752900123793E-3</v>
      </c>
      <c r="AC39" s="6">
        <v>2.7827433388627216E-4</v>
      </c>
      <c r="AD39" s="6">
        <v>1.556888534713293E-4</v>
      </c>
      <c r="AE39" s="6">
        <v>8.1226303668331787E-4</v>
      </c>
      <c r="AF39" s="6">
        <v>2.3731984799023488E-4</v>
      </c>
      <c r="AG39" s="6">
        <v>2.8513628247095712E-4</v>
      </c>
      <c r="AH39" s="6">
        <v>1.3077183865884502E-4</v>
      </c>
      <c r="AI39" s="6">
        <v>3.9392560961126364E-4</v>
      </c>
      <c r="AJ39" s="6">
        <v>1.1974608547191814</v>
      </c>
      <c r="AK39" s="6">
        <v>1.577155176397916E-4</v>
      </c>
      <c r="AL39" s="6">
        <v>1.3864625255688835E-3</v>
      </c>
      <c r="AM39" s="6">
        <v>5.3264930600045723E-4</v>
      </c>
      <c r="AN39" s="6">
        <v>3.555721309490923E-4</v>
      </c>
      <c r="AO39" s="6">
        <v>7.0913815340797458E-4</v>
      </c>
      <c r="AP39" s="6">
        <v>2.5413163168130746E-4</v>
      </c>
      <c r="AQ39" s="6">
        <v>7.3636984305853841E-4</v>
      </c>
      <c r="AR39" s="6">
        <v>2.6485176836691266E-4</v>
      </c>
      <c r="AS39" s="6">
        <v>3.5224584926303365E-4</v>
      </c>
      <c r="AT39" s="6">
        <v>1.7768976766931023E-4</v>
      </c>
      <c r="AU39" s="6">
        <v>1.3812073610923228E-4</v>
      </c>
      <c r="AV39" s="6">
        <v>1.818859559007973E-4</v>
      </c>
      <c r="AW39" s="6">
        <v>1.2939975541072379E-4</v>
      </c>
      <c r="AX39" s="6">
        <v>2.6664833628191152E-4</v>
      </c>
      <c r="AY39" s="6">
        <v>2.1559472414699971E-4</v>
      </c>
      <c r="AZ39" s="6">
        <v>2.3608399867776347E-4</v>
      </c>
      <c r="BA39" s="6">
        <v>2.245532287768902E-4</v>
      </c>
      <c r="BB39" s="6">
        <v>2.1694956462556288E-4</v>
      </c>
      <c r="BC39" s="6">
        <v>2.3939913134409936E-4</v>
      </c>
      <c r="BD39" s="6">
        <v>6.1048351311223758E-4</v>
      </c>
      <c r="BE39" s="6">
        <v>2.0313950849648729E-4</v>
      </c>
      <c r="BF39" s="6">
        <v>2.2168924109745226E-4</v>
      </c>
      <c r="BG39" s="6">
        <v>3.3636904565455733E-2</v>
      </c>
      <c r="BH39" s="6">
        <v>5.5240866222275968E-2</v>
      </c>
      <c r="BI39" s="6">
        <v>9.0752394275511253E-2</v>
      </c>
      <c r="BJ39" s="6">
        <v>1.8825197718752697E-3</v>
      </c>
      <c r="BK39" s="6">
        <v>5.8636003150973782E-4</v>
      </c>
      <c r="BL39" s="6">
        <v>3.1243536985800287E-3</v>
      </c>
      <c r="BM39" s="6">
        <v>2.8217551346811385E-4</v>
      </c>
      <c r="BN39" s="6">
        <v>5.8467687974955674E-4</v>
      </c>
      <c r="BO39" s="6">
        <v>3.8514201381657142E-4</v>
      </c>
      <c r="BP39" s="6">
        <v>1.7206551912040543E-3</v>
      </c>
      <c r="BQ39" s="6">
        <v>3.6480362261823085E-3</v>
      </c>
      <c r="BR39" s="6">
        <v>2.5919516504327484E-3</v>
      </c>
      <c r="BS39" s="6">
        <v>2.4440619526380303E-4</v>
      </c>
      <c r="BT39" s="6">
        <v>3.7009305383559369E-4</v>
      </c>
      <c r="BU39" s="6">
        <v>6.1145012468953412E-4</v>
      </c>
      <c r="BV39" s="6">
        <v>4.3619204247179351E-4</v>
      </c>
      <c r="BW39" s="6">
        <v>1.1321510441264268E-3</v>
      </c>
      <c r="BX39" s="6">
        <v>1.7479147881950992E-3</v>
      </c>
      <c r="BY39" s="6">
        <v>2.6133735553091574E-4</v>
      </c>
      <c r="BZ39" s="6">
        <v>3.7749122271509618E-4</v>
      </c>
      <c r="CA39" s="6">
        <v>9.8104114099858649E-4</v>
      </c>
      <c r="CB39" s="6">
        <v>9.8457663277459924E-4</v>
      </c>
      <c r="CC39" s="6">
        <v>1.2818288744498899E-3</v>
      </c>
      <c r="CD39" s="6">
        <v>3.4092368425263456E-4</v>
      </c>
      <c r="CE39" s="6">
        <v>5.4114375097677817E-4</v>
      </c>
      <c r="CF39" s="6">
        <v>3.573924741046659E-4</v>
      </c>
      <c r="CG39" s="6">
        <v>4.7894264887197096E-4</v>
      </c>
      <c r="CH39" s="6">
        <v>1.9963571494611317E-4</v>
      </c>
      <c r="CI39" s="6">
        <v>2.4996027536324924E-3</v>
      </c>
      <c r="CJ39" s="6">
        <v>1.4221252</v>
      </c>
      <c r="CK39" s="6">
        <v>1.0287122</v>
      </c>
    </row>
    <row r="40" spans="2:89">
      <c r="B40" s="2" t="s">
        <v>35</v>
      </c>
      <c r="C40" s="1" t="s">
        <v>222</v>
      </c>
      <c r="D40" s="6">
        <v>1.4950912245235735E-6</v>
      </c>
      <c r="E40" s="6">
        <v>2.1086207298711858E-6</v>
      </c>
      <c r="F40" s="6">
        <v>2.5217150251619266E-6</v>
      </c>
      <c r="G40" s="6">
        <v>1.7932397941930797E-6</v>
      </c>
      <c r="H40" s="6">
        <v>1.5136026488908941E-6</v>
      </c>
      <c r="I40" s="6">
        <v>1.3319259438838794E-6</v>
      </c>
      <c r="J40" s="6">
        <v>3.8911973042157178E-6</v>
      </c>
      <c r="K40" s="6">
        <v>0</v>
      </c>
      <c r="L40" s="6">
        <v>0</v>
      </c>
      <c r="M40" s="6">
        <v>2.8352813039269901E-6</v>
      </c>
      <c r="N40" s="6">
        <v>2.8378694791450018E-6</v>
      </c>
      <c r="O40" s="6">
        <v>2.7733156104909516E-6</v>
      </c>
      <c r="P40" s="6">
        <v>6.5875810942832913E-7</v>
      </c>
      <c r="Q40" s="6">
        <v>1.4427420498300359E-6</v>
      </c>
      <c r="R40" s="6">
        <v>2.2118605808842695E-6</v>
      </c>
      <c r="S40" s="6">
        <v>2.4191563491138569E-6</v>
      </c>
      <c r="T40" s="6">
        <v>1.3285942404599093E-4</v>
      </c>
      <c r="U40" s="6">
        <v>1.3785696204415106E-6</v>
      </c>
      <c r="V40" s="6">
        <v>1.8005846970284305E-6</v>
      </c>
      <c r="W40" s="6">
        <v>1.4764772667371462E-6</v>
      </c>
      <c r="X40" s="6">
        <v>2.2095033424906873E-6</v>
      </c>
      <c r="Y40" s="6">
        <v>1.8755880473635603E-6</v>
      </c>
      <c r="Z40" s="6">
        <v>1.5548585720719595E-6</v>
      </c>
      <c r="AA40" s="6">
        <v>1.5312758196724839E-6</v>
      </c>
      <c r="AB40" s="6">
        <v>3.3515587793038492E-6</v>
      </c>
      <c r="AC40" s="6">
        <v>1.9536996825349389E-6</v>
      </c>
      <c r="AD40" s="6">
        <v>9.1397414869533632E-7</v>
      </c>
      <c r="AE40" s="6">
        <v>3.4706014624956992E-6</v>
      </c>
      <c r="AF40" s="6">
        <v>1.6476083767462608E-6</v>
      </c>
      <c r="AG40" s="6">
        <v>2.6335009691439396E-6</v>
      </c>
      <c r="AH40" s="6">
        <v>2.6226352467599328E-6</v>
      </c>
      <c r="AI40" s="6">
        <v>2.3503419666103399E-6</v>
      </c>
      <c r="AJ40" s="6">
        <v>5.4374939580175678E-6</v>
      </c>
      <c r="AK40" s="6">
        <v>1.0010977292816139</v>
      </c>
      <c r="AL40" s="6">
        <v>2.8982163663125479E-6</v>
      </c>
      <c r="AM40" s="6">
        <v>1.9842152593076614E-6</v>
      </c>
      <c r="AN40" s="6">
        <v>1.3617469668625272E-6</v>
      </c>
      <c r="AO40" s="6">
        <v>1.8467645268233996E-6</v>
      </c>
      <c r="AP40" s="6">
        <v>1.2500438050914517E-6</v>
      </c>
      <c r="AQ40" s="6">
        <v>2.7187802128918994E-6</v>
      </c>
      <c r="AR40" s="6">
        <v>2.494241549737825E-6</v>
      </c>
      <c r="AS40" s="6">
        <v>1.7810327318326449E-5</v>
      </c>
      <c r="AT40" s="6">
        <v>4.6822932058578333E-6</v>
      </c>
      <c r="AU40" s="6">
        <v>4.9583526244519775E-6</v>
      </c>
      <c r="AV40" s="6">
        <v>1.5291870514796327E-6</v>
      </c>
      <c r="AW40" s="6">
        <v>2.5233072606603737E-6</v>
      </c>
      <c r="AX40" s="6">
        <v>1.7200989172204516E-5</v>
      </c>
      <c r="AY40" s="6">
        <v>2.5173484326454374E-5</v>
      </c>
      <c r="AZ40" s="6">
        <v>1.6440894181734279E-4</v>
      </c>
      <c r="BA40" s="6">
        <v>4.9240059369543487E-4</v>
      </c>
      <c r="BB40" s="6">
        <v>4.1815606115880351E-6</v>
      </c>
      <c r="BC40" s="6">
        <v>4.3081583276433247E-6</v>
      </c>
      <c r="BD40" s="6">
        <v>8.7475156201332934E-6</v>
      </c>
      <c r="BE40" s="6">
        <v>2.829671920767779E-6</v>
      </c>
      <c r="BF40" s="6">
        <v>1.9410163587859822E-6</v>
      </c>
      <c r="BG40" s="6">
        <v>2.5306057449869373E-4</v>
      </c>
      <c r="BH40" s="6">
        <v>1.2329926348365978E-4</v>
      </c>
      <c r="BI40" s="6">
        <v>1.6898895382579354E-4</v>
      </c>
      <c r="BJ40" s="6">
        <v>4.9821807441754213E-6</v>
      </c>
      <c r="BK40" s="6">
        <v>2.8534506281620729E-6</v>
      </c>
      <c r="BL40" s="6">
        <v>8.1821063137815839E-6</v>
      </c>
      <c r="BM40" s="6">
        <v>9.6486406674318831E-6</v>
      </c>
      <c r="BN40" s="6">
        <v>2.0327819304237857E-5</v>
      </c>
      <c r="BO40" s="6">
        <v>1.8581619351748561E-6</v>
      </c>
      <c r="BP40" s="6">
        <v>4.5360912220808012E-6</v>
      </c>
      <c r="BQ40" s="6">
        <v>8.3026099096946866E-6</v>
      </c>
      <c r="BR40" s="6">
        <v>9.7660151804738529E-6</v>
      </c>
      <c r="BS40" s="6">
        <v>2.8672104300634972E-6</v>
      </c>
      <c r="BT40" s="6">
        <v>6.4448990480715013E-6</v>
      </c>
      <c r="BU40" s="6">
        <v>4.0193598187930267E-6</v>
      </c>
      <c r="BV40" s="6">
        <v>1.8777336304727145E-6</v>
      </c>
      <c r="BW40" s="6">
        <v>4.1410261916895734E-6</v>
      </c>
      <c r="BX40" s="6">
        <v>5.1326184194814533E-6</v>
      </c>
      <c r="BY40" s="6">
        <v>1.6610617048317337E-6</v>
      </c>
      <c r="BZ40" s="6">
        <v>8.8574774967547013E-6</v>
      </c>
      <c r="CA40" s="6">
        <v>5.5538652483109793E-6</v>
      </c>
      <c r="CB40" s="6">
        <v>9.7442034747990557E-6</v>
      </c>
      <c r="CC40" s="6">
        <v>5.9356591557658651E-6</v>
      </c>
      <c r="CD40" s="6">
        <v>2.4854268107980637E-5</v>
      </c>
      <c r="CE40" s="6">
        <v>8.1716227450775159E-6</v>
      </c>
      <c r="CF40" s="6">
        <v>1.0178381358102657E-5</v>
      </c>
      <c r="CG40" s="6">
        <v>7.2100539986270831E-5</v>
      </c>
      <c r="CH40" s="6">
        <v>4.163999228824604E-6</v>
      </c>
      <c r="CI40" s="6">
        <v>6.9001529621630811E-5</v>
      </c>
      <c r="CJ40" s="6">
        <v>1.0029243999999999</v>
      </c>
      <c r="CK40" s="6">
        <v>0.72547799999999996</v>
      </c>
    </row>
    <row r="41" spans="2:89">
      <c r="B41" s="2" t="s">
        <v>36</v>
      </c>
      <c r="C41" s="1" t="s">
        <v>223</v>
      </c>
      <c r="D41" s="6">
        <v>1.4272336209958565E-3</v>
      </c>
      <c r="E41" s="6">
        <v>1.2450046694747149E-3</v>
      </c>
      <c r="F41" s="6">
        <v>1.8733412582195815E-3</v>
      </c>
      <c r="G41" s="6">
        <v>1.6868720330233177E-3</v>
      </c>
      <c r="H41" s="6">
        <v>1.4641099598064347E-4</v>
      </c>
      <c r="I41" s="6">
        <v>2.0264491839356493E-4</v>
      </c>
      <c r="J41" s="6">
        <v>1.7891389618374616E-4</v>
      </c>
      <c r="K41" s="6">
        <v>0</v>
      </c>
      <c r="L41" s="6">
        <v>0</v>
      </c>
      <c r="M41" s="6">
        <v>6.2951554622443328E-4</v>
      </c>
      <c r="N41" s="6">
        <v>2.0859162673851647E-4</v>
      </c>
      <c r="O41" s="6">
        <v>2.8904151331677784E-3</v>
      </c>
      <c r="P41" s="6">
        <v>1.602595010716076E-4</v>
      </c>
      <c r="Q41" s="6">
        <v>1.9306480163700483E-4</v>
      </c>
      <c r="R41" s="6">
        <v>1.4413316312304704E-4</v>
      </c>
      <c r="S41" s="6">
        <v>6.8496203184739376E-4</v>
      </c>
      <c r="T41" s="6">
        <v>1.9131349438002475E-3</v>
      </c>
      <c r="U41" s="6">
        <v>3.7923318597535684E-4</v>
      </c>
      <c r="V41" s="6">
        <v>1.9067712901884459E-4</v>
      </c>
      <c r="W41" s="6">
        <v>1.0608301829226658E-4</v>
      </c>
      <c r="X41" s="6">
        <v>1.1738417366590902E-3</v>
      </c>
      <c r="Y41" s="6">
        <v>9.0063893061545289E-3</v>
      </c>
      <c r="Z41" s="6">
        <v>5.3141066883784563E-4</v>
      </c>
      <c r="AA41" s="6">
        <v>3.3059954804802075E-4</v>
      </c>
      <c r="AB41" s="6">
        <v>3.8949078470062863E-4</v>
      </c>
      <c r="AC41" s="6">
        <v>8.0819017174175675E-4</v>
      </c>
      <c r="AD41" s="6">
        <v>4.8708597131976971E-5</v>
      </c>
      <c r="AE41" s="6">
        <v>2.3423705424344445E-2</v>
      </c>
      <c r="AF41" s="6">
        <v>8.7670871815178969E-4</v>
      </c>
      <c r="AG41" s="6">
        <v>1.9476285900660876E-3</v>
      </c>
      <c r="AH41" s="6">
        <v>2.9505671319873014E-4</v>
      </c>
      <c r="AI41" s="6">
        <v>1.3290575203885503E-2</v>
      </c>
      <c r="AJ41" s="6">
        <v>9.6915939319263313E-3</v>
      </c>
      <c r="AK41" s="6">
        <v>2.2847656508799923E-2</v>
      </c>
      <c r="AL41" s="6">
        <v>1.0480095727380894</v>
      </c>
      <c r="AM41" s="6">
        <v>1.1572562588872062E-2</v>
      </c>
      <c r="AN41" s="6">
        <v>4.3333319701208215E-3</v>
      </c>
      <c r="AO41" s="6">
        <v>8.5016292512778893E-3</v>
      </c>
      <c r="AP41" s="6">
        <v>9.9184129583263711E-3</v>
      </c>
      <c r="AQ41" s="6">
        <v>7.6480456152149675E-3</v>
      </c>
      <c r="AR41" s="6">
        <v>2.7065434804040651E-3</v>
      </c>
      <c r="AS41" s="6">
        <v>3.7560903297458635E-3</v>
      </c>
      <c r="AT41" s="6">
        <v>8.2439894692920221E-3</v>
      </c>
      <c r="AU41" s="6">
        <v>1.3375797740041093E-3</v>
      </c>
      <c r="AV41" s="6">
        <v>3.7979224995686031E-3</v>
      </c>
      <c r="AW41" s="6">
        <v>2.0533717818575236E-4</v>
      </c>
      <c r="AX41" s="6">
        <v>1.0993803292110086E-3</v>
      </c>
      <c r="AY41" s="6">
        <v>1.9540184877829192E-3</v>
      </c>
      <c r="AZ41" s="6">
        <v>7.1586239840842492E-3</v>
      </c>
      <c r="BA41" s="6">
        <v>1.9911907175219038E-3</v>
      </c>
      <c r="BB41" s="6">
        <v>1.7772670749910068E-3</v>
      </c>
      <c r="BC41" s="6">
        <v>1.6115062035286939E-3</v>
      </c>
      <c r="BD41" s="6">
        <v>1.7631973733284549E-3</v>
      </c>
      <c r="BE41" s="6">
        <v>9.5252100990812663E-4</v>
      </c>
      <c r="BF41" s="6">
        <v>1.664550661509772E-2</v>
      </c>
      <c r="BG41" s="6">
        <v>9.4840436063146957E-3</v>
      </c>
      <c r="BH41" s="6">
        <v>1.4351409697444126E-2</v>
      </c>
      <c r="BI41" s="6">
        <v>8.3390350713382581E-3</v>
      </c>
      <c r="BJ41" s="6">
        <v>1.1122725311978584E-3</v>
      </c>
      <c r="BK41" s="6">
        <v>-3.4150785202766973E-4</v>
      </c>
      <c r="BL41" s="6">
        <v>3.5210139738045382E-3</v>
      </c>
      <c r="BM41" s="6">
        <v>1.3402184251368979E-4</v>
      </c>
      <c r="BN41" s="6">
        <v>2.4583774974941305E-4</v>
      </c>
      <c r="BO41" s="6">
        <v>1.5338861670437514E-4</v>
      </c>
      <c r="BP41" s="6">
        <v>4.8439399747606399E-4</v>
      </c>
      <c r="BQ41" s="6">
        <v>9.5287595442276147E-4</v>
      </c>
      <c r="BR41" s="6">
        <v>7.9993655417260007E-4</v>
      </c>
      <c r="BS41" s="6">
        <v>1.0122838835990497E-4</v>
      </c>
      <c r="BT41" s="6">
        <v>1.9843951763022012E-4</v>
      </c>
      <c r="BU41" s="6">
        <v>2.6323083837842244E-4</v>
      </c>
      <c r="BV41" s="6">
        <v>1.6642390527419278E-4</v>
      </c>
      <c r="BW41" s="6">
        <v>3.4865421959145949E-4</v>
      </c>
      <c r="BX41" s="6">
        <v>5.3935498672365312E-4</v>
      </c>
      <c r="BY41" s="6">
        <v>1.345249558706489E-4</v>
      </c>
      <c r="BZ41" s="6">
        <v>1.9956129139112012E-4</v>
      </c>
      <c r="CA41" s="6">
        <v>3.6606907993173344E-4</v>
      </c>
      <c r="CB41" s="6">
        <v>1.1090435994475019E-3</v>
      </c>
      <c r="CC41" s="6">
        <v>6.4044268192470352E-4</v>
      </c>
      <c r="CD41" s="6">
        <v>1.7980076504726209E-4</v>
      </c>
      <c r="CE41" s="6">
        <v>2.3641615929670295E-4</v>
      </c>
      <c r="CF41" s="6">
        <v>4.0766708966238322E-4</v>
      </c>
      <c r="CG41" s="6">
        <v>5.0085705165742438E-4</v>
      </c>
      <c r="CH41" s="6">
        <v>5.1069631227494286E-3</v>
      </c>
      <c r="CI41" s="6">
        <v>1.4495422364925975E-3</v>
      </c>
      <c r="CJ41" s="6">
        <v>1.2950912000000001</v>
      </c>
      <c r="CK41" s="6">
        <v>0.93682049999999994</v>
      </c>
    </row>
    <row r="42" spans="2:89">
      <c r="B42" s="2" t="s">
        <v>37</v>
      </c>
      <c r="C42" s="1" t="s">
        <v>121</v>
      </c>
      <c r="D42" s="6">
        <v>2.7102461667684959E-5</v>
      </c>
      <c r="E42" s="6">
        <v>1.9073196465914614E-5</v>
      </c>
      <c r="F42" s="6">
        <v>1.8960108767797962E-5</v>
      </c>
      <c r="G42" s="6">
        <v>2.3206354511115987E-5</v>
      </c>
      <c r="H42" s="6">
        <v>1.8012577235541774E-4</v>
      </c>
      <c r="I42" s="6">
        <v>6.2943904094670572E-5</v>
      </c>
      <c r="J42" s="6">
        <v>1.4420718029829136E-4</v>
      </c>
      <c r="K42" s="6">
        <v>0</v>
      </c>
      <c r="L42" s="6">
        <v>0</v>
      </c>
      <c r="M42" s="6">
        <v>3.4801454400836756E-5</v>
      </c>
      <c r="N42" s="6">
        <v>6.6856475561923105E-5</v>
      </c>
      <c r="O42" s="6">
        <v>4.7187967996544616E-5</v>
      </c>
      <c r="P42" s="6">
        <v>4.1660553248590933E-5</v>
      </c>
      <c r="Q42" s="6">
        <v>1.344696481657636E-5</v>
      </c>
      <c r="R42" s="6">
        <v>2.3646376819239898E-5</v>
      </c>
      <c r="S42" s="6">
        <v>2.845845916575366E-4</v>
      </c>
      <c r="T42" s="6">
        <v>4.4126120761140732E-3</v>
      </c>
      <c r="U42" s="6">
        <v>2.4351970471863909E-5</v>
      </c>
      <c r="V42" s="6">
        <v>1.5892483901835133E-5</v>
      </c>
      <c r="W42" s="6">
        <v>1.8102356782278567E-5</v>
      </c>
      <c r="X42" s="6">
        <v>4.8295132400617546E-5</v>
      </c>
      <c r="Y42" s="6">
        <v>2.8167482839755814E-5</v>
      </c>
      <c r="Z42" s="6">
        <v>1.7156979549163252E-5</v>
      </c>
      <c r="AA42" s="6">
        <v>1.5094186381352055E-5</v>
      </c>
      <c r="AB42" s="6">
        <v>6.6337637464329011E-6</v>
      </c>
      <c r="AC42" s="6">
        <v>2.0220017373370676E-5</v>
      </c>
      <c r="AD42" s="6">
        <v>2.6287189804625449E-6</v>
      </c>
      <c r="AE42" s="6">
        <v>4.0920575621046191E-5</v>
      </c>
      <c r="AF42" s="6">
        <v>2.1866979862074232E-4</v>
      </c>
      <c r="AG42" s="6">
        <v>1.1239074489583559E-3</v>
      </c>
      <c r="AH42" s="6">
        <v>1.1249896582864199E-4</v>
      </c>
      <c r="AI42" s="6">
        <v>4.378936342060576E-5</v>
      </c>
      <c r="AJ42" s="6">
        <v>5.462262588291935E-3</v>
      </c>
      <c r="AK42" s="6">
        <v>8.6162594901920239E-5</v>
      </c>
      <c r="AL42" s="6">
        <v>2.4946156017666881E-4</v>
      </c>
      <c r="AM42" s="6">
        <v>1.7909236475284345</v>
      </c>
      <c r="AN42" s="6">
        <v>0.63272243647558812</v>
      </c>
      <c r="AO42" s="6">
        <v>0.22873805938181957</v>
      </c>
      <c r="AP42" s="6">
        <v>1.181390430369021E-5</v>
      </c>
      <c r="AQ42" s="6">
        <v>5.9739225073123089E-4</v>
      </c>
      <c r="AR42" s="6">
        <v>2.2477158419439862E-2</v>
      </c>
      <c r="AS42" s="6">
        <v>1.9601342748719386E-2</v>
      </c>
      <c r="AT42" s="6">
        <v>7.1755055744207865E-3</v>
      </c>
      <c r="AU42" s="6">
        <v>8.4877380118046214E-3</v>
      </c>
      <c r="AV42" s="6">
        <v>1.7014887413726584E-2</v>
      </c>
      <c r="AW42" s="6">
        <v>2.2282873517358759E-3</v>
      </c>
      <c r="AX42" s="6">
        <v>2.3336022204233742E-3</v>
      </c>
      <c r="AY42" s="6">
        <v>2.7782124604970167E-5</v>
      </c>
      <c r="AZ42" s="6">
        <v>5.9856854347641606E-3</v>
      </c>
      <c r="BA42" s="6">
        <v>-4.6587813549763615E-3</v>
      </c>
      <c r="BB42" s="6">
        <v>-1.4291383364760655E-2</v>
      </c>
      <c r="BC42" s="6">
        <v>9.3602524972082359E-3</v>
      </c>
      <c r="BD42" s="6">
        <v>-8.8693840871579643E-4</v>
      </c>
      <c r="BE42" s="6">
        <v>-1.1033656996463296E-3</v>
      </c>
      <c r="BF42" s="6">
        <v>2.1670185837552205E-3</v>
      </c>
      <c r="BG42" s="6">
        <v>5.6055512774126235E-3</v>
      </c>
      <c r="BH42" s="6">
        <v>-4.6776194269427244E-4</v>
      </c>
      <c r="BI42" s="6">
        <v>7.2779713888073997E-3</v>
      </c>
      <c r="BJ42" s="6">
        <v>-1.269565112835589E-5</v>
      </c>
      <c r="BK42" s="6">
        <v>1.4326505242119097E-3</v>
      </c>
      <c r="BL42" s="6">
        <v>2.5429431574468548E-6</v>
      </c>
      <c r="BM42" s="6">
        <v>1.0560267333281247E-5</v>
      </c>
      <c r="BN42" s="6">
        <v>3.3841619684222868E-6</v>
      </c>
      <c r="BO42" s="6">
        <v>1.2490771142352682E-5</v>
      </c>
      <c r="BP42" s="6">
        <v>-8.6152195147898442E-6</v>
      </c>
      <c r="BQ42" s="6">
        <v>-2.8124313057002183E-5</v>
      </c>
      <c r="BR42" s="6">
        <v>-9.1972746267834776E-6</v>
      </c>
      <c r="BS42" s="6">
        <v>1.548115031843543E-5</v>
      </c>
      <c r="BT42" s="6">
        <v>1.4383336116000439E-5</v>
      </c>
      <c r="BU42" s="6">
        <v>4.450215440225903E-4</v>
      </c>
      <c r="BV42" s="6">
        <v>1.2074960836538771E-4</v>
      </c>
      <c r="BW42" s="6">
        <v>8.6009148200184366E-6</v>
      </c>
      <c r="BX42" s="6">
        <v>5.8809978202656137E-4</v>
      </c>
      <c r="BY42" s="6">
        <v>1.4581993522938197E-5</v>
      </c>
      <c r="BZ42" s="6">
        <v>1.5739081179239078E-5</v>
      </c>
      <c r="CA42" s="6">
        <v>1.5516196194150754E-5</v>
      </c>
      <c r="CB42" s="6">
        <v>2.9931521647021879E-5</v>
      </c>
      <c r="CC42" s="6">
        <v>4.867600272775609E-5</v>
      </c>
      <c r="CD42" s="6">
        <v>5.5713754658107723E-6</v>
      </c>
      <c r="CE42" s="6">
        <v>3.8874164135987917E-5</v>
      </c>
      <c r="CF42" s="6">
        <v>-1.4285922739638352E-4</v>
      </c>
      <c r="CG42" s="6">
        <v>2.0570988190538802E-5</v>
      </c>
      <c r="CH42" s="6">
        <v>1.0129162458907336E-4</v>
      </c>
      <c r="CI42" s="6">
        <v>1.2429579285885633E-2</v>
      </c>
      <c r="CJ42" s="6">
        <v>2.7694353</v>
      </c>
      <c r="CK42" s="6">
        <v>2.0033059</v>
      </c>
    </row>
    <row r="43" spans="2:89">
      <c r="B43" s="2" t="s">
        <v>38</v>
      </c>
      <c r="C43" s="1" t="s">
        <v>224</v>
      </c>
      <c r="D43" s="6">
        <v>5.0853684846483013E-5</v>
      </c>
      <c r="E43" s="6">
        <v>6.9305049224814859E-5</v>
      </c>
      <c r="F43" s="6">
        <v>8.9287569326342446E-5</v>
      </c>
      <c r="G43" s="6">
        <v>9.1950538116644572E-5</v>
      </c>
      <c r="H43" s="6">
        <v>5.0567394886253596E-4</v>
      </c>
      <c r="I43" s="6">
        <v>6.9215924154139967E-5</v>
      </c>
      <c r="J43" s="6">
        <v>3.3449437426828033E-4</v>
      </c>
      <c r="K43" s="6">
        <v>0</v>
      </c>
      <c r="L43" s="6">
        <v>0</v>
      </c>
      <c r="M43" s="6">
        <v>1.3022814898375827E-4</v>
      </c>
      <c r="N43" s="6">
        <v>1.9506560718185435E-4</v>
      </c>
      <c r="O43" s="6">
        <v>1.0450743621894628E-4</v>
      </c>
      <c r="P43" s="6">
        <v>2.4767145866130696E-5</v>
      </c>
      <c r="Q43" s="6">
        <v>3.9594245874782313E-5</v>
      </c>
      <c r="R43" s="6">
        <v>5.5377411336974602E-5</v>
      </c>
      <c r="S43" s="6">
        <v>5.1740531923748462E-4</v>
      </c>
      <c r="T43" s="6">
        <v>4.9937945768788712E-3</v>
      </c>
      <c r="U43" s="6">
        <v>7.8458074924458903E-5</v>
      </c>
      <c r="V43" s="6">
        <v>6.9157418310933231E-5</v>
      </c>
      <c r="W43" s="6">
        <v>4.7822363658411236E-5</v>
      </c>
      <c r="X43" s="6">
        <v>9.77267750064711E-5</v>
      </c>
      <c r="Y43" s="6">
        <v>1.2607562221050167E-4</v>
      </c>
      <c r="Z43" s="6">
        <v>9.3895547302722126E-5</v>
      </c>
      <c r="AA43" s="6">
        <v>6.8000253838351E-5</v>
      </c>
      <c r="AB43" s="6">
        <v>1.6283313458162905E-4</v>
      </c>
      <c r="AC43" s="6">
        <v>1.1552820564496333E-4</v>
      </c>
      <c r="AD43" s="6">
        <v>3.4306500012283686E-5</v>
      </c>
      <c r="AE43" s="6">
        <v>1.5184055440035113E-4</v>
      </c>
      <c r="AF43" s="6">
        <v>4.0805448679692057E-4</v>
      </c>
      <c r="AG43" s="6">
        <v>1.8771436651395671E-3</v>
      </c>
      <c r="AH43" s="6">
        <v>1.3999893668319098E-4</v>
      </c>
      <c r="AI43" s="6">
        <v>1.3729847914739708E-4</v>
      </c>
      <c r="AJ43" s="6">
        <v>8.9203053344074686E-3</v>
      </c>
      <c r="AK43" s="6">
        <v>1.0674541526055787E-4</v>
      </c>
      <c r="AL43" s="6">
        <v>4.4625380359110357E-4</v>
      </c>
      <c r="AM43" s="6">
        <v>1.0410864357031797E-4</v>
      </c>
      <c r="AN43" s="6">
        <v>1.0306492372864329</v>
      </c>
      <c r="AO43" s="6">
        <v>7.3386534184379279E-2</v>
      </c>
      <c r="AP43" s="6">
        <v>6.2783153502560772E-5</v>
      </c>
      <c r="AQ43" s="6">
        <v>8.8240713658868392E-4</v>
      </c>
      <c r="AR43" s="6">
        <v>3.8338793265297363E-2</v>
      </c>
      <c r="AS43" s="6">
        <v>5.3033707757091424E-2</v>
      </c>
      <c r="AT43" s="6">
        <v>1.5340536084775773E-2</v>
      </c>
      <c r="AU43" s="6">
        <v>1.7125582933178979E-2</v>
      </c>
      <c r="AV43" s="6">
        <v>1.9147505902259131E-2</v>
      </c>
      <c r="AW43" s="6">
        <v>2.493142799264094E-3</v>
      </c>
      <c r="AX43" s="6">
        <v>4.5179176375661975E-3</v>
      </c>
      <c r="AY43" s="6">
        <v>1.4410247281333656E-3</v>
      </c>
      <c r="AZ43" s="6">
        <v>1.0136834889437174E-2</v>
      </c>
      <c r="BA43" s="6">
        <v>5.5051231354382784E-3</v>
      </c>
      <c r="BB43" s="6">
        <v>7.4768132873511001E-3</v>
      </c>
      <c r="BC43" s="6">
        <v>2.9820642987554546E-2</v>
      </c>
      <c r="BD43" s="6">
        <v>6.1078794401853041E-3</v>
      </c>
      <c r="BE43" s="6">
        <v>2.3698394546918865E-3</v>
      </c>
      <c r="BF43" s="6">
        <v>2.8136730752575806E-3</v>
      </c>
      <c r="BG43" s="6">
        <v>9.211157806836694E-3</v>
      </c>
      <c r="BH43" s="6">
        <v>6.8694596741127453E-3</v>
      </c>
      <c r="BI43" s="6">
        <v>1.2552272968355106E-2</v>
      </c>
      <c r="BJ43" s="6">
        <v>2.5834548725109174E-4</v>
      </c>
      <c r="BK43" s="6">
        <v>2.0861567152592351E-3</v>
      </c>
      <c r="BL43" s="6">
        <v>4.318699409246825E-4</v>
      </c>
      <c r="BM43" s="6">
        <v>5.9193580823633954E-5</v>
      </c>
      <c r="BN43" s="6">
        <v>1.2135136383148444E-4</v>
      </c>
      <c r="BO43" s="6">
        <v>8.1623434601192126E-5</v>
      </c>
      <c r="BP43" s="6">
        <v>2.3690440099704643E-4</v>
      </c>
      <c r="BQ43" s="6">
        <v>4.586497038340151E-4</v>
      </c>
      <c r="BR43" s="6">
        <v>5.4967778056598613E-4</v>
      </c>
      <c r="BS43" s="6">
        <v>8.4526519107326457E-5</v>
      </c>
      <c r="BT43" s="6">
        <v>2.3440956015959889E-4</v>
      </c>
      <c r="BU43" s="6">
        <v>1.4580726885772448E-3</v>
      </c>
      <c r="BV43" s="6">
        <v>3.1998797214601596E-4</v>
      </c>
      <c r="BW43" s="6">
        <v>1.7465884890164652E-4</v>
      </c>
      <c r="BX43" s="6">
        <v>1.2384296009056274E-3</v>
      </c>
      <c r="BY43" s="6">
        <v>6.8164419524959104E-5</v>
      </c>
      <c r="BZ43" s="6">
        <v>9.544661338745794E-5</v>
      </c>
      <c r="CA43" s="6">
        <v>2.5116577250136856E-4</v>
      </c>
      <c r="CB43" s="6">
        <v>1.5344779223537452E-4</v>
      </c>
      <c r="CC43" s="6">
        <v>2.6110917370412707E-4</v>
      </c>
      <c r="CD43" s="6">
        <v>6.6605205806825172E-5</v>
      </c>
      <c r="CE43" s="6">
        <v>1.2629126508887655E-4</v>
      </c>
      <c r="CF43" s="6">
        <v>4.1512716770778256E-4</v>
      </c>
      <c r="CG43" s="6">
        <v>1.0832093637729801E-4</v>
      </c>
      <c r="CH43" s="6">
        <v>1.29615970017098E-4</v>
      </c>
      <c r="CI43" s="6">
        <v>1.5062272822531063E-3</v>
      </c>
      <c r="CJ43" s="6">
        <v>1.3807153000000001</v>
      </c>
      <c r="CK43" s="6">
        <v>0.99875780000000003</v>
      </c>
    </row>
    <row r="44" spans="2:89">
      <c r="B44" s="2" t="s">
        <v>39</v>
      </c>
      <c r="C44" s="1" t="s">
        <v>225</v>
      </c>
      <c r="D44" s="6">
        <v>2.0623159342935757E-5</v>
      </c>
      <c r="E44" s="6">
        <v>2.9553255539723499E-5</v>
      </c>
      <c r="F44" s="6">
        <v>4.9208314632335851E-5</v>
      </c>
      <c r="G44" s="6">
        <v>4.2882862397548021E-5</v>
      </c>
      <c r="H44" s="6">
        <v>1.748075088824026E-4</v>
      </c>
      <c r="I44" s="6">
        <v>3.4843144188741742E-5</v>
      </c>
      <c r="J44" s="6">
        <v>1.1508502135615351E-4</v>
      </c>
      <c r="K44" s="6">
        <v>0</v>
      </c>
      <c r="L44" s="6">
        <v>0</v>
      </c>
      <c r="M44" s="6">
        <v>5.8960549016368789E-5</v>
      </c>
      <c r="N44" s="6">
        <v>9.9849539317561271E-5</v>
      </c>
      <c r="O44" s="6">
        <v>4.8686876436646728E-5</v>
      </c>
      <c r="P44" s="6">
        <v>1.871013840963939E-5</v>
      </c>
      <c r="Q44" s="6">
        <v>1.6521112692336907E-5</v>
      </c>
      <c r="R44" s="6">
        <v>2.4992386582520495E-5</v>
      </c>
      <c r="S44" s="6">
        <v>4.4617077406994554E-5</v>
      </c>
      <c r="T44" s="6">
        <v>7.7118537252475776E-3</v>
      </c>
      <c r="U44" s="6">
        <v>2.3585971498447724E-5</v>
      </c>
      <c r="V44" s="6">
        <v>2.7282296439490309E-5</v>
      </c>
      <c r="W44" s="6">
        <v>2.5272264737632638E-5</v>
      </c>
      <c r="X44" s="6">
        <v>4.0679043606268249E-5</v>
      </c>
      <c r="Y44" s="6">
        <v>5.6545370348464794E-5</v>
      </c>
      <c r="Z44" s="6">
        <v>3.7649957304733719E-5</v>
      </c>
      <c r="AA44" s="6">
        <v>2.834753639940146E-5</v>
      </c>
      <c r="AB44" s="6">
        <v>5.2740491078616268E-5</v>
      </c>
      <c r="AC44" s="6">
        <v>6.8373383238667611E-5</v>
      </c>
      <c r="AD44" s="6">
        <v>1.4160734508411827E-5</v>
      </c>
      <c r="AE44" s="6">
        <v>5.0760611605737899E-5</v>
      </c>
      <c r="AF44" s="6">
        <v>4.5035305802131852E-5</v>
      </c>
      <c r="AG44" s="6">
        <v>7.8930093663318141E-5</v>
      </c>
      <c r="AH44" s="6">
        <v>6.0704206984085816E-5</v>
      </c>
      <c r="AI44" s="6">
        <v>6.1329592849046244E-5</v>
      </c>
      <c r="AJ44" s="6">
        <v>8.9184278462314139E-5</v>
      </c>
      <c r="AK44" s="6">
        <v>1.5942362878495694E-4</v>
      </c>
      <c r="AL44" s="6">
        <v>1.6133105903807775E-4</v>
      </c>
      <c r="AM44" s="6">
        <v>3.9739437873726088E-5</v>
      </c>
      <c r="AN44" s="6">
        <v>2.3490620026306451E-5</v>
      </c>
      <c r="AO44" s="6">
        <v>1.0000802566190068</v>
      </c>
      <c r="AP44" s="6">
        <v>2.6013831919369974E-5</v>
      </c>
      <c r="AQ44" s="6">
        <v>6.3398597278916356E-4</v>
      </c>
      <c r="AR44" s="6">
        <v>2.9105471562670689E-2</v>
      </c>
      <c r="AS44" s="6">
        <v>2.6390770037939649E-2</v>
      </c>
      <c r="AT44" s="6">
        <v>1.3314736261419173E-2</v>
      </c>
      <c r="AU44" s="6">
        <v>1.4055677384424073E-2</v>
      </c>
      <c r="AV44" s="6">
        <v>1.8598485708815039E-2</v>
      </c>
      <c r="AW44" s="6">
        <v>4.2869677833271263E-3</v>
      </c>
      <c r="AX44" s="6">
        <v>3.3511026494899088E-3</v>
      </c>
      <c r="AY44" s="6">
        <v>1.7029410025743371E-4</v>
      </c>
      <c r="AZ44" s="6">
        <v>8.9438189642138451E-3</v>
      </c>
      <c r="BA44" s="6">
        <v>1.1248429013284533E-3</v>
      </c>
      <c r="BB44" s="6">
        <v>9.9211375666744071E-3</v>
      </c>
      <c r="BC44" s="6">
        <v>1.1170482258841886E-2</v>
      </c>
      <c r="BD44" s="6">
        <v>8.9149644099765831E-3</v>
      </c>
      <c r="BE44" s="6">
        <v>1.2136843864456513E-3</v>
      </c>
      <c r="BF44" s="6">
        <v>6.5858861740678031E-4</v>
      </c>
      <c r="BG44" s="6">
        <v>1.2411329162620927E-3</v>
      </c>
      <c r="BH44" s="6">
        <v>1.7449075739958003E-3</v>
      </c>
      <c r="BI44" s="6">
        <v>1.8036426055769226E-3</v>
      </c>
      <c r="BJ44" s="6">
        <v>8.2471808092002239E-5</v>
      </c>
      <c r="BK44" s="6">
        <v>1.0935909793275092E-3</v>
      </c>
      <c r="BL44" s="6">
        <v>2.1204991327620839E-4</v>
      </c>
      <c r="BM44" s="6">
        <v>2.9137099176036174E-5</v>
      </c>
      <c r="BN44" s="6">
        <v>5.6990437466914766E-5</v>
      </c>
      <c r="BO44" s="6">
        <v>4.7078574172938292E-5</v>
      </c>
      <c r="BP44" s="6">
        <v>7.7857026979905204E-5</v>
      </c>
      <c r="BQ44" s="6">
        <v>1.2052450664714787E-4</v>
      </c>
      <c r="BR44" s="6">
        <v>3.507442246282426E-4</v>
      </c>
      <c r="BS44" s="6">
        <v>4.4877654256328317E-5</v>
      </c>
      <c r="BT44" s="6">
        <v>1.2029140708434479E-4</v>
      </c>
      <c r="BU44" s="6">
        <v>5.4079360128336557E-4</v>
      </c>
      <c r="BV44" s="6">
        <v>8.9761871194709496E-5</v>
      </c>
      <c r="BW44" s="6">
        <v>6.2881911787951602E-5</v>
      </c>
      <c r="BX44" s="6">
        <v>1.0545424921648614E-4</v>
      </c>
      <c r="BY44" s="6">
        <v>4.3090095934413526E-5</v>
      </c>
      <c r="BZ44" s="6">
        <v>5.748713632886523E-5</v>
      </c>
      <c r="CA44" s="6">
        <v>1.1497268775645278E-4</v>
      </c>
      <c r="CB44" s="6">
        <v>5.9324062105706472E-5</v>
      </c>
      <c r="CC44" s="6">
        <v>1.3288183598536882E-4</v>
      </c>
      <c r="CD44" s="6">
        <v>3.4573514673085606E-5</v>
      </c>
      <c r="CE44" s="6">
        <v>8.2255729321799924E-5</v>
      </c>
      <c r="CF44" s="6">
        <v>3.8963864862823791E-4</v>
      </c>
      <c r="CG44" s="6">
        <v>5.2542484638209209E-5</v>
      </c>
      <c r="CH44" s="6">
        <v>4.1406874891567311E-5</v>
      </c>
      <c r="CI44" s="6">
        <v>1.2180041905571393E-3</v>
      </c>
      <c r="CJ44" s="6">
        <v>1.1716473999999999</v>
      </c>
      <c r="CK44" s="6">
        <v>0.84752590000000005</v>
      </c>
    </row>
    <row r="45" spans="2:89">
      <c r="B45" s="2" t="s">
        <v>40</v>
      </c>
      <c r="C45" s="1" t="s">
        <v>226</v>
      </c>
      <c r="D45" s="6">
        <v>2.0070899445525143E-6</v>
      </c>
      <c r="E45" s="6">
        <v>1.6194764137697645E-6</v>
      </c>
      <c r="F45" s="6">
        <v>2.2074754242321347E-6</v>
      </c>
      <c r="G45" s="6">
        <v>1.8619462894335841E-6</v>
      </c>
      <c r="H45" s="6">
        <v>2.7245723551924996E-6</v>
      </c>
      <c r="I45" s="6">
        <v>4.9879792352102654E-6</v>
      </c>
      <c r="J45" s="6">
        <v>3.1630071473834266E-6</v>
      </c>
      <c r="K45" s="6">
        <v>0</v>
      </c>
      <c r="L45" s="6">
        <v>0</v>
      </c>
      <c r="M45" s="6">
        <v>4.9758446050383941E-6</v>
      </c>
      <c r="N45" s="6">
        <v>7.207783617841418E-6</v>
      </c>
      <c r="O45" s="6">
        <v>3.0278011977880028E-6</v>
      </c>
      <c r="P45" s="6">
        <v>6.9189673824205483E-6</v>
      </c>
      <c r="Q45" s="6">
        <v>5.319070652755231E-6</v>
      </c>
      <c r="R45" s="6">
        <v>2.6499163361836056E-6</v>
      </c>
      <c r="S45" s="6">
        <v>2.4594492509199382E-6</v>
      </c>
      <c r="T45" s="6">
        <v>2.8527026222515766E-5</v>
      </c>
      <c r="U45" s="6">
        <v>9.0343847432694027E-6</v>
      </c>
      <c r="V45" s="6">
        <v>9.209180993243089E-6</v>
      </c>
      <c r="W45" s="6">
        <v>-4.826514529103805E-5</v>
      </c>
      <c r="X45" s="6">
        <v>5.4462296514199588E-5</v>
      </c>
      <c r="Y45" s="6">
        <v>2.2785484854426705E-3</v>
      </c>
      <c r="Z45" s="6">
        <v>2.6168664222010711E-5</v>
      </c>
      <c r="AA45" s="6">
        <v>6.1605726952922447E-6</v>
      </c>
      <c r="AB45" s="6">
        <v>1.9438171147011601E-5</v>
      </c>
      <c r="AC45" s="6">
        <v>3.2855485981632693E-5</v>
      </c>
      <c r="AD45" s="6">
        <v>3.8235668895491069E-7</v>
      </c>
      <c r="AE45" s="6">
        <v>8.4722156622563327E-6</v>
      </c>
      <c r="AF45" s="6">
        <v>7.1923055641061663E-6</v>
      </c>
      <c r="AG45" s="6">
        <v>4.0294752424121981E-5</v>
      </c>
      <c r="AH45" s="6">
        <v>2.9368503240112038E-5</v>
      </c>
      <c r="AI45" s="6">
        <v>1.7477255894429294E-4</v>
      </c>
      <c r="AJ45" s="6">
        <v>1.0307089462121486E-5</v>
      </c>
      <c r="AK45" s="6">
        <v>2.1582502111191492E-4</v>
      </c>
      <c r="AL45" s="6">
        <v>2.9998817581596915E-4</v>
      </c>
      <c r="AM45" s="6">
        <v>1.0916797981382E-3</v>
      </c>
      <c r="AN45" s="6">
        <v>4.6829879439219636E-4</v>
      </c>
      <c r="AO45" s="6">
        <v>2.4356274590370261E-4</v>
      </c>
      <c r="AP45" s="6">
        <v>1.0218135488841675</v>
      </c>
      <c r="AQ45" s="6">
        <v>3.146356252541245E-2</v>
      </c>
      <c r="AR45" s="6">
        <v>5.1047979114535039E-4</v>
      </c>
      <c r="AS45" s="6">
        <v>2.2465356808032665E-4</v>
      </c>
      <c r="AT45" s="6">
        <v>7.3279490243586667E-5</v>
      </c>
      <c r="AU45" s="6">
        <v>4.1180670401651831E-5</v>
      </c>
      <c r="AV45" s="6">
        <v>1.9146217400354981E-4</v>
      </c>
      <c r="AW45" s="6">
        <v>3.3825882586080089E-5</v>
      </c>
      <c r="AX45" s="6">
        <v>3.3869081702309821E-4</v>
      </c>
      <c r="AY45" s="6">
        <v>8.1632305851991947E-4</v>
      </c>
      <c r="AZ45" s="6">
        <v>1.1743741285192694E-3</v>
      </c>
      <c r="BA45" s="6">
        <v>1.7724876779623795E-3</v>
      </c>
      <c r="BB45" s="6">
        <v>1.4225328236975286E-4</v>
      </c>
      <c r="BC45" s="6">
        <v>7.004256463506378E-5</v>
      </c>
      <c r="BD45" s="6">
        <v>1.8038626525811942E-4</v>
      </c>
      <c r="BE45" s="6">
        <v>3.3519761859727466E-4</v>
      </c>
      <c r="BF45" s="6">
        <v>4.6161883718026002E-4</v>
      </c>
      <c r="BG45" s="6">
        <v>4.6279144094015435E-5</v>
      </c>
      <c r="BH45" s="6">
        <v>6.9154585930813494E-5</v>
      </c>
      <c r="BI45" s="6">
        <v>5.9149467844609427E-5</v>
      </c>
      <c r="BJ45" s="6">
        <v>3.7569446947311704E-6</v>
      </c>
      <c r="BK45" s="6">
        <v>3.1413393426545279E-6</v>
      </c>
      <c r="BL45" s="6">
        <v>1.3396857490967646E-5</v>
      </c>
      <c r="BM45" s="6">
        <v>2.7723732053565789E-6</v>
      </c>
      <c r="BN45" s="6">
        <v>1.9107971589964344E-6</v>
      </c>
      <c r="BO45" s="6">
        <v>1.234948444885423E-6</v>
      </c>
      <c r="BP45" s="6">
        <v>2.7934573602907084E-6</v>
      </c>
      <c r="BQ45" s="6">
        <v>4.7249795268284898E-6</v>
      </c>
      <c r="BR45" s="6">
        <v>1.0561371705732045E-5</v>
      </c>
      <c r="BS45" s="6">
        <v>1.0775212879652087E-6</v>
      </c>
      <c r="BT45" s="6">
        <v>3.3622723096379579E-6</v>
      </c>
      <c r="BU45" s="6">
        <v>4.6503659603950381E-6</v>
      </c>
      <c r="BV45" s="6">
        <v>2.3140287850882946E-6</v>
      </c>
      <c r="BW45" s="6">
        <v>2.975912731261091E-6</v>
      </c>
      <c r="BX45" s="6">
        <v>4.0477468399539933E-6</v>
      </c>
      <c r="BY45" s="6">
        <v>1.2025395026261893E-6</v>
      </c>
      <c r="BZ45" s="6">
        <v>2.2608487031084094E-6</v>
      </c>
      <c r="CA45" s="6">
        <v>3.5854641582922997E-6</v>
      </c>
      <c r="CB45" s="6">
        <v>2.6722086721272867E-6</v>
      </c>
      <c r="CC45" s="6">
        <v>3.69759809428387E-6</v>
      </c>
      <c r="CD45" s="6">
        <v>1.6514304023953265E-5</v>
      </c>
      <c r="CE45" s="6">
        <v>2.5716050803945152E-6</v>
      </c>
      <c r="CF45" s="6">
        <v>1.0806698720464584E-5</v>
      </c>
      <c r="CG45" s="6">
        <v>3.5841466856181057E-6</v>
      </c>
      <c r="CH45" s="6">
        <v>1.8617328586873891E-5</v>
      </c>
      <c r="CI45" s="6">
        <v>1.9467566398825189E-4</v>
      </c>
      <c r="CJ45" s="6">
        <v>1.0651983</v>
      </c>
      <c r="CK45" s="6">
        <v>0.7705246</v>
      </c>
    </row>
    <row r="46" spans="2:89">
      <c r="B46" s="2" t="s">
        <v>41</v>
      </c>
      <c r="C46" s="1" t="s">
        <v>227</v>
      </c>
      <c r="D46" s="6">
        <v>1.4372953008516653E-5</v>
      </c>
      <c r="E46" s="6">
        <v>2.0378367670316871E-5</v>
      </c>
      <c r="F46" s="6">
        <v>2.6990907198485978E-5</v>
      </c>
      <c r="G46" s="6">
        <v>2.199980327506096E-5</v>
      </c>
      <c r="H46" s="6">
        <v>2.9048310830186057E-5</v>
      </c>
      <c r="I46" s="6">
        <v>2.5775401320624468E-5</v>
      </c>
      <c r="J46" s="6">
        <v>4.1198506682245728E-5</v>
      </c>
      <c r="K46" s="6">
        <v>0</v>
      </c>
      <c r="L46" s="6">
        <v>0</v>
      </c>
      <c r="M46" s="6">
        <v>9.3571361491802396E-5</v>
      </c>
      <c r="N46" s="6">
        <v>1.6428065132152036E-4</v>
      </c>
      <c r="O46" s="6">
        <v>3.2189977594627631E-5</v>
      </c>
      <c r="P46" s="6">
        <v>1.9459483057970256E-4</v>
      </c>
      <c r="Q46" s="6">
        <v>1.5892743541740422E-5</v>
      </c>
      <c r="R46" s="6">
        <v>1.6851530611551152E-5</v>
      </c>
      <c r="S46" s="6">
        <v>4.4811945839800357E-5</v>
      </c>
      <c r="T46" s="6">
        <v>7.0115694180920233E-4</v>
      </c>
      <c r="U46" s="6">
        <v>5.8334736541258513E-5</v>
      </c>
      <c r="V46" s="6">
        <v>3.2023914170420862E-5</v>
      </c>
      <c r="W46" s="6">
        <v>2.3596586161008307E-4</v>
      </c>
      <c r="X46" s="6">
        <v>2.9526943600919032E-5</v>
      </c>
      <c r="Y46" s="6">
        <v>2.8966279300121683E-5</v>
      </c>
      <c r="Z46" s="6">
        <v>2.2460648213577278E-5</v>
      </c>
      <c r="AA46" s="6">
        <v>1.8491181719521527E-5</v>
      </c>
      <c r="AB46" s="6">
        <v>4.9396615941804667E-5</v>
      </c>
      <c r="AC46" s="6">
        <v>1.490109943201417E-4</v>
      </c>
      <c r="AD46" s="6">
        <v>8.5591982456743259E-6</v>
      </c>
      <c r="AE46" s="6">
        <v>4.24777144786271E-5</v>
      </c>
      <c r="AF46" s="6">
        <v>1.2060170480863037E-4</v>
      </c>
      <c r="AG46" s="6">
        <v>8.2568947326689616E-4</v>
      </c>
      <c r="AH46" s="6">
        <v>7.5465166511087952E-4</v>
      </c>
      <c r="AI46" s="6">
        <v>3.0755699810190136E-5</v>
      </c>
      <c r="AJ46" s="6">
        <v>3.535713642657847E-5</v>
      </c>
      <c r="AK46" s="6">
        <v>7.0016754150810839E-5</v>
      </c>
      <c r="AL46" s="6">
        <v>2.0865490443254092E-4</v>
      </c>
      <c r="AM46" s="6">
        <v>3.0110366828671895E-5</v>
      </c>
      <c r="AN46" s="6">
        <v>1.8700167701369149E-5</v>
      </c>
      <c r="AO46" s="6">
        <v>4.2388732365297768E-5</v>
      </c>
      <c r="AP46" s="6">
        <v>1.4210986939237826E-4</v>
      </c>
      <c r="AQ46" s="6">
        <v>1.00254723299056</v>
      </c>
      <c r="AR46" s="6">
        <v>2.1466421950784506E-2</v>
      </c>
      <c r="AS46" s="6">
        <v>3.5024376466322622E-3</v>
      </c>
      <c r="AT46" s="6">
        <v>2.3012725597348601E-3</v>
      </c>
      <c r="AU46" s="6">
        <v>1.9003554265440497E-3</v>
      </c>
      <c r="AV46" s="6">
        <v>1.8162589761627453E-3</v>
      </c>
      <c r="AW46" s="6">
        <v>6.8522427846856636E-4</v>
      </c>
      <c r="AX46" s="6">
        <v>2.671677031715565E-3</v>
      </c>
      <c r="AY46" s="6">
        <v>8.495444731174386E-4</v>
      </c>
      <c r="AZ46" s="6">
        <v>4.5983690671911525E-3</v>
      </c>
      <c r="BA46" s="6">
        <v>5.5442886235908002E-3</v>
      </c>
      <c r="BB46" s="6">
        <v>2.4785767563153672E-3</v>
      </c>
      <c r="BC46" s="6">
        <v>9.3202745820442458E-4</v>
      </c>
      <c r="BD46" s="6">
        <v>1.2312479194773781E-3</v>
      </c>
      <c r="BE46" s="6">
        <v>1.2614286986973144E-3</v>
      </c>
      <c r="BF46" s="6">
        <v>1.3208282417647831E-3</v>
      </c>
      <c r="BG46" s="6">
        <v>1.3084355644325889E-3</v>
      </c>
      <c r="BH46" s="6">
        <v>2.1624724126841845E-3</v>
      </c>
      <c r="BI46" s="6">
        <v>1.5904521452182537E-3</v>
      </c>
      <c r="BJ46" s="6">
        <v>1.0144606032537152E-4</v>
      </c>
      <c r="BK46" s="6">
        <v>3.8695406079087743E-5</v>
      </c>
      <c r="BL46" s="6">
        <v>1.738160377644527E-4</v>
      </c>
      <c r="BM46" s="6">
        <v>1.7516271435721064E-5</v>
      </c>
      <c r="BN46" s="6">
        <v>3.7099198253322469E-5</v>
      </c>
      <c r="BO46" s="6">
        <v>2.8376777617627629E-5</v>
      </c>
      <c r="BP46" s="6">
        <v>7.4942622912555997E-5</v>
      </c>
      <c r="BQ46" s="6">
        <v>1.4457522066633411E-4</v>
      </c>
      <c r="BR46" s="6">
        <v>1.5839394472450192E-4</v>
      </c>
      <c r="BS46" s="6">
        <v>1.83454783335498E-5</v>
      </c>
      <c r="BT46" s="6">
        <v>4.8438629198880985E-5</v>
      </c>
      <c r="BU46" s="6">
        <v>8.2202928991177303E-5</v>
      </c>
      <c r="BV46" s="6">
        <v>3.2995674153416649E-5</v>
      </c>
      <c r="BW46" s="6">
        <v>5.8428144258497675E-5</v>
      </c>
      <c r="BX46" s="6">
        <v>8.772320584021331E-5</v>
      </c>
      <c r="BY46" s="6">
        <v>2.322020635880969E-5</v>
      </c>
      <c r="BZ46" s="6">
        <v>3.718801133868296E-5</v>
      </c>
      <c r="CA46" s="6">
        <v>6.8138125879668116E-5</v>
      </c>
      <c r="CB46" s="6">
        <v>5.021476422578799E-5</v>
      </c>
      <c r="CC46" s="6">
        <v>1.0094458922715818E-4</v>
      </c>
      <c r="CD46" s="6">
        <v>1.6263484035122702E-4</v>
      </c>
      <c r="CE46" s="6">
        <v>8.6530706950323599E-5</v>
      </c>
      <c r="CF46" s="6">
        <v>1.3448263375210085E-4</v>
      </c>
      <c r="CG46" s="6">
        <v>8.7972253850057596E-5</v>
      </c>
      <c r="CH46" s="6">
        <v>1.1593308511977034E-4</v>
      </c>
      <c r="CI46" s="6">
        <v>8.6803772804817123E-4</v>
      </c>
      <c r="CJ46" s="6">
        <v>1.0674041999999999</v>
      </c>
      <c r="CK46" s="6">
        <v>0.77212029999999998</v>
      </c>
    </row>
    <row r="47" spans="2:89">
      <c r="B47" s="2" t="s">
        <v>42</v>
      </c>
      <c r="C47" s="1" t="s">
        <v>228</v>
      </c>
      <c r="D47" s="6">
        <v>1.5272274387793624E-4</v>
      </c>
      <c r="E47" s="6">
        <v>2.2202698222482158E-4</v>
      </c>
      <c r="F47" s="6">
        <v>2.8357917463259761E-4</v>
      </c>
      <c r="G47" s="6">
        <v>2.8598465051164025E-4</v>
      </c>
      <c r="H47" s="6">
        <v>2.0279290539728103E-4</v>
      </c>
      <c r="I47" s="6">
        <v>9.2713363212210503E-5</v>
      </c>
      <c r="J47" s="6">
        <v>2.6496460904753031E-4</v>
      </c>
      <c r="K47" s="6">
        <v>0</v>
      </c>
      <c r="L47" s="6">
        <v>0</v>
      </c>
      <c r="M47" s="6">
        <v>2.4183591407635403E-4</v>
      </c>
      <c r="N47" s="6">
        <v>9.8709131388407457E-5</v>
      </c>
      <c r="O47" s="6">
        <v>2.0758047144494817E-4</v>
      </c>
      <c r="P47" s="6">
        <v>3.4144995072026815E-5</v>
      </c>
      <c r="Q47" s="6">
        <v>1.2013189271404573E-4</v>
      </c>
      <c r="R47" s="6">
        <v>1.0562955473516212E-4</v>
      </c>
      <c r="S47" s="6">
        <v>3.0661871522080086E-4</v>
      </c>
      <c r="T47" s="6">
        <v>5.8672685875835846E-4</v>
      </c>
      <c r="U47" s="6">
        <v>2.197093080173349E-4</v>
      </c>
      <c r="V47" s="6">
        <v>2.3969736261688029E-4</v>
      </c>
      <c r="W47" s="6">
        <v>1.3051708585818322E-4</v>
      </c>
      <c r="X47" s="6">
        <v>3.2472809505489048E-4</v>
      </c>
      <c r="Y47" s="6">
        <v>2.93575782213945E-4</v>
      </c>
      <c r="Z47" s="6">
        <v>2.8939578745489791E-4</v>
      </c>
      <c r="AA47" s="6">
        <v>2.2593306754637476E-4</v>
      </c>
      <c r="AB47" s="6">
        <v>7.3292386771637522E-4</v>
      </c>
      <c r="AC47" s="6">
        <v>1.9738370502593578E-4</v>
      </c>
      <c r="AD47" s="6">
        <v>1.0986746737172593E-4</v>
      </c>
      <c r="AE47" s="6">
        <v>5.5099828556950806E-4</v>
      </c>
      <c r="AF47" s="6">
        <v>1.6642328425398286E-4</v>
      </c>
      <c r="AG47" s="6">
        <v>1.976472516891477E-4</v>
      </c>
      <c r="AH47" s="6">
        <v>8.8168938110286406E-5</v>
      </c>
      <c r="AI47" s="6">
        <v>2.7034320238688713E-4</v>
      </c>
      <c r="AJ47" s="6">
        <v>3.8769426046030085E-4</v>
      </c>
      <c r="AK47" s="6">
        <v>1.0023369159359118E-4</v>
      </c>
      <c r="AL47" s="6">
        <v>4.1105528145235059E-4</v>
      </c>
      <c r="AM47" s="6">
        <v>3.679323698026307E-4</v>
      </c>
      <c r="AN47" s="6">
        <v>2.4661540510865587E-4</v>
      </c>
      <c r="AO47" s="6">
        <v>2.4273461586892165E-4</v>
      </c>
      <c r="AP47" s="6">
        <v>1.7590358266343729E-4</v>
      </c>
      <c r="AQ47" s="6">
        <v>5.6901472964950755E-4</v>
      </c>
      <c r="AR47" s="6">
        <v>1.0015276615286506</v>
      </c>
      <c r="AS47" s="6">
        <v>5.8755672358038467E-4</v>
      </c>
      <c r="AT47" s="6">
        <v>2.4326924400569711E-4</v>
      </c>
      <c r="AU47" s="6">
        <v>9.3574769367580965E-5</v>
      </c>
      <c r="AV47" s="6">
        <v>3.2672321872930209E-4</v>
      </c>
      <c r="AW47" s="6">
        <v>9.1122992078648168E-5</v>
      </c>
      <c r="AX47" s="6">
        <v>1.8935157566948811E-4</v>
      </c>
      <c r="AY47" s="6">
        <v>1.5120663844163477E-4</v>
      </c>
      <c r="AZ47" s="6">
        <v>1.5946129166759235E-4</v>
      </c>
      <c r="BA47" s="6">
        <v>1.6819382130918122E-4</v>
      </c>
      <c r="BB47" s="6">
        <v>1.4985318658826275E-4</v>
      </c>
      <c r="BC47" s="6">
        <v>4.2681859443703587E-3</v>
      </c>
      <c r="BD47" s="6">
        <v>2.7785552598123984E-3</v>
      </c>
      <c r="BE47" s="6">
        <v>1.4035915981771443E-4</v>
      </c>
      <c r="BF47" s="6">
        <v>1.4849503427173295E-4</v>
      </c>
      <c r="BG47" s="6">
        <v>3.0244383807134734E-2</v>
      </c>
      <c r="BH47" s="6">
        <v>3.8207792191949808E-2</v>
      </c>
      <c r="BI47" s="6">
        <v>1.3470747647603176E-2</v>
      </c>
      <c r="BJ47" s="6">
        <v>1.305186291634378E-3</v>
      </c>
      <c r="BK47" s="6">
        <v>4.1382956874867017E-4</v>
      </c>
      <c r="BL47" s="6">
        <v>2.1631961249733945E-3</v>
      </c>
      <c r="BM47" s="6">
        <v>1.972819663337835E-4</v>
      </c>
      <c r="BN47" s="6">
        <v>4.0954068286589877E-4</v>
      </c>
      <c r="BO47" s="6">
        <v>2.6990766251901312E-4</v>
      </c>
      <c r="BP47" s="6">
        <v>1.1927617786341065E-3</v>
      </c>
      <c r="BQ47" s="6">
        <v>2.5236678145092429E-3</v>
      </c>
      <c r="BR47" s="6">
        <v>1.8776497088491236E-3</v>
      </c>
      <c r="BS47" s="6">
        <v>1.7536213634632792E-4</v>
      </c>
      <c r="BT47" s="6">
        <v>2.7858190022005813E-4</v>
      </c>
      <c r="BU47" s="6">
        <v>9.0119899644282276E-4</v>
      </c>
      <c r="BV47" s="6">
        <v>3.1818123821664282E-4</v>
      </c>
      <c r="BW47" s="6">
        <v>7.8524974297804141E-4</v>
      </c>
      <c r="BX47" s="6">
        <v>1.2168327831668863E-3</v>
      </c>
      <c r="BY47" s="6">
        <v>1.8433904446539819E-4</v>
      </c>
      <c r="BZ47" s="6">
        <v>2.6799778482478829E-4</v>
      </c>
      <c r="CA47" s="6">
        <v>6.9630651620736228E-4</v>
      </c>
      <c r="CB47" s="6">
        <v>6.8144407553922431E-4</v>
      </c>
      <c r="CC47" s="6">
        <v>8.9531233640414542E-4</v>
      </c>
      <c r="CD47" s="6">
        <v>2.3828473033445522E-4</v>
      </c>
      <c r="CE47" s="6">
        <v>3.7875019891437224E-4</v>
      </c>
      <c r="CF47" s="6">
        <v>3.1135752305701898E-4</v>
      </c>
      <c r="CG47" s="6">
        <v>3.5509604074712454E-4</v>
      </c>
      <c r="CH47" s="6">
        <v>1.3577179767846782E-4</v>
      </c>
      <c r="CI47" s="6">
        <v>8.2002087441845526E-4</v>
      </c>
      <c r="CJ47" s="6">
        <v>1.1216843000000001</v>
      </c>
      <c r="CK47" s="6">
        <v>0.81138449999999995</v>
      </c>
    </row>
    <row r="48" spans="2:89">
      <c r="B48" s="2" t="s">
        <v>43</v>
      </c>
      <c r="C48" s="1" t="s">
        <v>229</v>
      </c>
      <c r="D48" s="6">
        <v>1.0385321033921937E-4</v>
      </c>
      <c r="E48" s="6">
        <v>1.9332062028053307E-4</v>
      </c>
      <c r="F48" s="6">
        <v>8.2601737036262063E-5</v>
      </c>
      <c r="G48" s="6">
        <v>2.9155601035761553E-4</v>
      </c>
      <c r="H48" s="6">
        <v>1.5270299136090274E-4</v>
      </c>
      <c r="I48" s="6">
        <v>3.4285765491260218E-5</v>
      </c>
      <c r="J48" s="6">
        <v>1.1376147954872157E-3</v>
      </c>
      <c r="K48" s="6">
        <v>0</v>
      </c>
      <c r="L48" s="6">
        <v>0</v>
      </c>
      <c r="M48" s="6">
        <v>8.2421359872949086E-4</v>
      </c>
      <c r="N48" s="6">
        <v>3.0173470881388639E-3</v>
      </c>
      <c r="O48" s="6">
        <v>6.5726969326170427E-4</v>
      </c>
      <c r="P48" s="6">
        <v>3.8973585850163047E-5</v>
      </c>
      <c r="Q48" s="6">
        <v>6.3398732094293423E-5</v>
      </c>
      <c r="R48" s="6">
        <v>2.4472826497011875E-4</v>
      </c>
      <c r="S48" s="6">
        <v>3.7144371167690572E-4</v>
      </c>
      <c r="T48" s="6">
        <v>3.5082105881419248E-3</v>
      </c>
      <c r="U48" s="6">
        <v>9.5939156823180029E-5</v>
      </c>
      <c r="V48" s="6">
        <v>6.4188973314111981E-5</v>
      </c>
      <c r="W48" s="6">
        <v>4.9509071653794765E-5</v>
      </c>
      <c r="X48" s="6">
        <v>9.0545600902731255E-5</v>
      </c>
      <c r="Y48" s="6">
        <v>9.0704307610606791E-4</v>
      </c>
      <c r="Z48" s="6">
        <v>5.1671129113876511E-4</v>
      </c>
      <c r="AA48" s="6">
        <v>1.3275396848414956E-4</v>
      </c>
      <c r="AB48" s="6">
        <v>9.8508425381379006E-5</v>
      </c>
      <c r="AC48" s="6">
        <v>8.3134049014405281E-4</v>
      </c>
      <c r="AD48" s="6">
        <v>1.1295916200812407E-4</v>
      </c>
      <c r="AE48" s="6">
        <v>2.9126198599325998E-4</v>
      </c>
      <c r="AF48" s="6">
        <v>3.8880523741754053E-4</v>
      </c>
      <c r="AG48" s="6">
        <v>1.7179436475383151E-3</v>
      </c>
      <c r="AH48" s="6">
        <v>1.2150563682768332E-3</v>
      </c>
      <c r="AI48" s="6">
        <v>6.0844451352526276E-4</v>
      </c>
      <c r="AJ48" s="6">
        <v>3.356742006325215E-4</v>
      </c>
      <c r="AK48" s="6">
        <v>4.622948583016771E-4</v>
      </c>
      <c r="AL48" s="6">
        <v>3.0549037169111761E-4</v>
      </c>
      <c r="AM48" s="6">
        <v>5.7678796725334008E-5</v>
      </c>
      <c r="AN48" s="6">
        <v>3.6553493262897616E-5</v>
      </c>
      <c r="AO48" s="6">
        <v>3.7703496829351372E-4</v>
      </c>
      <c r="AP48" s="6">
        <v>9.1388440643122345E-5</v>
      </c>
      <c r="AQ48" s="6">
        <v>5.1591435672393644E-4</v>
      </c>
      <c r="AR48" s="6">
        <v>3.022062249155447E-3</v>
      </c>
      <c r="AS48" s="6">
        <v>1.0029485899660298</v>
      </c>
      <c r="AT48" s="6">
        <v>1.1998931451751799E-3</v>
      </c>
      <c r="AU48" s="6">
        <v>2.1153892703505701E-3</v>
      </c>
      <c r="AV48" s="6">
        <v>2.1721568438882316E-3</v>
      </c>
      <c r="AW48" s="6">
        <v>3.8533472788762901E-3</v>
      </c>
      <c r="AX48" s="6">
        <v>1.4967644675669882E-3</v>
      </c>
      <c r="AY48" s="6">
        <v>1.2297826987151823E-3</v>
      </c>
      <c r="AZ48" s="6">
        <v>1.515192638009916E-3</v>
      </c>
      <c r="BA48" s="6">
        <v>3.3345599028130985E-3</v>
      </c>
      <c r="BB48" s="6">
        <v>6.0699978388017821E-4</v>
      </c>
      <c r="BC48" s="6">
        <v>1.0719650966596916E-3</v>
      </c>
      <c r="BD48" s="6">
        <v>8.5490687196568868E-4</v>
      </c>
      <c r="BE48" s="6">
        <v>1.0459527620813778E-3</v>
      </c>
      <c r="BF48" s="6">
        <v>4.6572484204831323E-4</v>
      </c>
      <c r="BG48" s="6">
        <v>2.0051421259321316E-3</v>
      </c>
      <c r="BH48" s="6">
        <v>3.6782424940618209E-3</v>
      </c>
      <c r="BI48" s="6">
        <v>8.94171041207751E-4</v>
      </c>
      <c r="BJ48" s="6">
        <v>1.5088424599521446E-4</v>
      </c>
      <c r="BK48" s="6">
        <v>1.1502003777792262E-4</v>
      </c>
      <c r="BL48" s="6">
        <v>2.8693346306081854E-4</v>
      </c>
      <c r="BM48" s="6">
        <v>4.054534355537245E-5</v>
      </c>
      <c r="BN48" s="6">
        <v>2.1146425471507151E-4</v>
      </c>
      <c r="BO48" s="6">
        <v>4.8681974181347085E-5</v>
      </c>
      <c r="BP48" s="6">
        <v>1.322378480468435E-4</v>
      </c>
      <c r="BQ48" s="6">
        <v>2.4633409554080169E-4</v>
      </c>
      <c r="BR48" s="6">
        <v>2.3721969049698827E-4</v>
      </c>
      <c r="BS48" s="6">
        <v>5.0580701622612108E-5</v>
      </c>
      <c r="BT48" s="6">
        <v>1.2042677469893635E-4</v>
      </c>
      <c r="BU48" s="6">
        <v>2.2726292808476124E-4</v>
      </c>
      <c r="BV48" s="6">
        <v>8.8193975342581101E-5</v>
      </c>
      <c r="BW48" s="6">
        <v>2.2312277689426666E-4</v>
      </c>
      <c r="BX48" s="6">
        <v>2.8604567061721369E-4</v>
      </c>
      <c r="BY48" s="6">
        <v>4.0711806545865851E-5</v>
      </c>
      <c r="BZ48" s="6">
        <v>6.9180075730612155E-5</v>
      </c>
      <c r="CA48" s="6">
        <v>1.6731935059832536E-4</v>
      </c>
      <c r="CB48" s="6">
        <v>8.9945522199837158E-5</v>
      </c>
      <c r="CC48" s="6">
        <v>1.5511759341800909E-4</v>
      </c>
      <c r="CD48" s="6">
        <v>7.1156006856016332E-5</v>
      </c>
      <c r="CE48" s="6">
        <v>1.4718478239046458E-4</v>
      </c>
      <c r="CF48" s="6">
        <v>2.3666853788382235E-4</v>
      </c>
      <c r="CG48" s="6">
        <v>2.026575140225552E-4</v>
      </c>
      <c r="CH48" s="6">
        <v>1.1108172956731725E-4</v>
      </c>
      <c r="CI48" s="6">
        <v>1.4072152342968515E-3</v>
      </c>
      <c r="CJ48" s="6">
        <v>1.0586986</v>
      </c>
      <c r="CK48" s="6">
        <v>0.76582300000000003</v>
      </c>
    </row>
    <row r="49" spans="2:89">
      <c r="B49" s="2" t="s">
        <v>44</v>
      </c>
      <c r="C49" s="1" t="s">
        <v>230</v>
      </c>
      <c r="D49" s="6">
        <v>5.1401365533653257E-5</v>
      </c>
      <c r="E49" s="6">
        <v>6.5136420347758101E-5</v>
      </c>
      <c r="F49" s="6">
        <v>8.7415442211878094E-5</v>
      </c>
      <c r="G49" s="6">
        <v>1.148595057681547E-4</v>
      </c>
      <c r="H49" s="6">
        <v>1.0213845833424151E-4</v>
      </c>
      <c r="I49" s="6">
        <v>1.3538287290361156E-4</v>
      </c>
      <c r="J49" s="6">
        <v>8.2927475215856109E-4</v>
      </c>
      <c r="K49" s="6">
        <v>0</v>
      </c>
      <c r="L49" s="6">
        <v>0</v>
      </c>
      <c r="M49" s="6">
        <v>1.1147272788458233E-4</v>
      </c>
      <c r="N49" s="6">
        <v>8.5110666292618033E-5</v>
      </c>
      <c r="O49" s="6">
        <v>8.8718833558748569E-5</v>
      </c>
      <c r="P49" s="6">
        <v>3.9848595371406305E-5</v>
      </c>
      <c r="Q49" s="6">
        <v>3.7974174634301926E-5</v>
      </c>
      <c r="R49" s="6">
        <v>5.0939481065710943E-5</v>
      </c>
      <c r="S49" s="6">
        <v>8.3579266100130802E-5</v>
      </c>
      <c r="T49" s="6">
        <v>1.4988321673140294E-4</v>
      </c>
      <c r="U49" s="6">
        <v>4.4257628661382852E-5</v>
      </c>
      <c r="V49" s="6">
        <v>6.4914225068474595E-5</v>
      </c>
      <c r="W49" s="6">
        <v>9.0637384779199246E-5</v>
      </c>
      <c r="X49" s="6">
        <v>1.1347852978022764E-4</v>
      </c>
      <c r="Y49" s="6">
        <v>1.0514813110462429E-4</v>
      </c>
      <c r="Z49" s="6">
        <v>5.2135150919885402E-5</v>
      </c>
      <c r="AA49" s="6">
        <v>6.3868497879456256E-5</v>
      </c>
      <c r="AB49" s="6">
        <v>6.2119990660983957E-5</v>
      </c>
      <c r="AC49" s="6">
        <v>1.8147278980795416E-4</v>
      </c>
      <c r="AD49" s="6">
        <v>2.9874940869628981E-5</v>
      </c>
      <c r="AE49" s="6">
        <v>1.3102675502839624E-4</v>
      </c>
      <c r="AF49" s="6">
        <v>7.0883874376923657E-4</v>
      </c>
      <c r="AG49" s="6">
        <v>1.1902375848622329E-4</v>
      </c>
      <c r="AH49" s="6">
        <v>9.4065031579348906E-5</v>
      </c>
      <c r="AI49" s="6">
        <v>1.7644565033507101E-4</v>
      </c>
      <c r="AJ49" s="6">
        <v>2.2894673406058659E-4</v>
      </c>
      <c r="AK49" s="6">
        <v>2.0693674982235225E-4</v>
      </c>
      <c r="AL49" s="6">
        <v>2.7750259406222872E-4</v>
      </c>
      <c r="AM49" s="6">
        <v>7.1461962502576364E-5</v>
      </c>
      <c r="AN49" s="6">
        <v>3.9936288939982555E-5</v>
      </c>
      <c r="AO49" s="6">
        <v>2.0851544641848529E-4</v>
      </c>
      <c r="AP49" s="6">
        <v>6.5607879161033142E-5</v>
      </c>
      <c r="AQ49" s="6">
        <v>2.0186296994313083E-4</v>
      </c>
      <c r="AR49" s="6">
        <v>2.0562796317452029E-4</v>
      </c>
      <c r="AS49" s="6">
        <v>1.2795322562627541E-4</v>
      </c>
      <c r="AT49" s="6">
        <v>1.0203513665174484</v>
      </c>
      <c r="AU49" s="6">
        <v>1.0782197766901608E-2</v>
      </c>
      <c r="AV49" s="6">
        <v>1.679106731825894E-3</v>
      </c>
      <c r="AW49" s="6">
        <v>4.1239721769099893E-3</v>
      </c>
      <c r="AX49" s="6">
        <v>1.2611169620279955E-3</v>
      </c>
      <c r="AY49" s="6">
        <v>4.5759133246179125E-4</v>
      </c>
      <c r="AZ49" s="6">
        <v>1.4612392917853897E-3</v>
      </c>
      <c r="BA49" s="6">
        <v>2.9558003215443069E-4</v>
      </c>
      <c r="BB49" s="6">
        <v>7.3519563775838355E-4</v>
      </c>
      <c r="BC49" s="6">
        <v>4.7197584662000578E-3</v>
      </c>
      <c r="BD49" s="6">
        <v>1.1327539772735581E-3</v>
      </c>
      <c r="BE49" s="6">
        <v>3.362732169308324E-4</v>
      </c>
      <c r="BF49" s="6">
        <v>8.429130229520098E-5</v>
      </c>
      <c r="BG49" s="6">
        <v>1.7527646706651313E-3</v>
      </c>
      <c r="BH49" s="6">
        <v>2.6596715220665032E-4</v>
      </c>
      <c r="BI49" s="6">
        <v>7.5089020467557796E-4</v>
      </c>
      <c r="BJ49" s="6">
        <v>1.2650985206561047E-4</v>
      </c>
      <c r="BK49" s="6">
        <v>2.0290227133823744E-4</v>
      </c>
      <c r="BL49" s="6">
        <v>1.8008591309549911E-4</v>
      </c>
      <c r="BM49" s="6">
        <v>6.6453257455130994E-5</v>
      </c>
      <c r="BN49" s="6">
        <v>1.8544097040267747E-4</v>
      </c>
      <c r="BO49" s="6">
        <v>1.7764995644526177E-4</v>
      </c>
      <c r="BP49" s="6">
        <v>1.1771484547214267E-4</v>
      </c>
      <c r="BQ49" s="6">
        <v>4.2568242723740436E-5</v>
      </c>
      <c r="BR49" s="6">
        <v>1.355576861891216E-4</v>
      </c>
      <c r="BS49" s="6">
        <v>1.4441762440289883E-4</v>
      </c>
      <c r="BT49" s="6">
        <v>6.5241795778019627E-4</v>
      </c>
      <c r="BU49" s="6">
        <v>2.8357662573706525E-4</v>
      </c>
      <c r="BV49" s="6">
        <v>1.5939624671113881E-4</v>
      </c>
      <c r="BW49" s="6">
        <v>1.712630799931031E-4</v>
      </c>
      <c r="BX49" s="6">
        <v>2.4282410808360748E-4</v>
      </c>
      <c r="BY49" s="6">
        <v>1.6762479781804674E-4</v>
      </c>
      <c r="BZ49" s="6">
        <v>2.3285370967392817E-4</v>
      </c>
      <c r="CA49" s="6">
        <v>3.0546589153024052E-4</v>
      </c>
      <c r="CB49" s="6">
        <v>8.8453880718433162E-5</v>
      </c>
      <c r="CC49" s="6">
        <v>3.6397449167982824E-4</v>
      </c>
      <c r="CD49" s="6">
        <v>7.6267934678178069E-5</v>
      </c>
      <c r="CE49" s="6">
        <v>1.6769783916990383E-4</v>
      </c>
      <c r="CF49" s="6">
        <v>2.4752790461193505E-3</v>
      </c>
      <c r="CG49" s="6">
        <v>8.1382905973523064E-5</v>
      </c>
      <c r="CH49" s="6">
        <v>5.8898682122789613E-5</v>
      </c>
      <c r="CI49" s="6">
        <v>8.6002746814294268E-4</v>
      </c>
      <c r="CJ49" s="6">
        <v>1.0636616000000001</v>
      </c>
      <c r="CK49" s="6">
        <v>0.76941300000000001</v>
      </c>
    </row>
    <row r="50" spans="2:89">
      <c r="B50" s="2" t="s">
        <v>45</v>
      </c>
      <c r="C50" s="1" t="s">
        <v>231</v>
      </c>
      <c r="D50" s="6">
        <v>8.2185725805902589E-5</v>
      </c>
      <c r="E50" s="6">
        <v>1.0677132654377479E-4</v>
      </c>
      <c r="F50" s="6">
        <v>1.4582937802806381E-4</v>
      </c>
      <c r="G50" s="6">
        <v>6.5255304966325587E-5</v>
      </c>
      <c r="H50" s="6">
        <v>7.0558586008544178E-5</v>
      </c>
      <c r="I50" s="6">
        <v>2.2893411455992071E-4</v>
      </c>
      <c r="J50" s="6">
        <v>5.7881921150691599E-4</v>
      </c>
      <c r="K50" s="6">
        <v>0</v>
      </c>
      <c r="L50" s="6">
        <v>0</v>
      </c>
      <c r="M50" s="6">
        <v>1.797878145839811E-4</v>
      </c>
      <c r="N50" s="6">
        <v>1.4261857841567748E-4</v>
      </c>
      <c r="O50" s="6">
        <v>1.4297658712121033E-4</v>
      </c>
      <c r="P50" s="6">
        <v>6.4224116910739987E-5</v>
      </c>
      <c r="Q50" s="6">
        <v>6.2501531084531065E-5</v>
      </c>
      <c r="R50" s="6">
        <v>8.3931426903395331E-5</v>
      </c>
      <c r="S50" s="6">
        <v>9.3893274049284138E-5</v>
      </c>
      <c r="T50" s="6">
        <v>1.2113796780299545E-4</v>
      </c>
      <c r="U50" s="6">
        <v>6.6076791872436027E-5</v>
      </c>
      <c r="V50" s="6">
        <v>1.0484833169457164E-4</v>
      </c>
      <c r="W50" s="6">
        <v>1.5288285219324915E-4</v>
      </c>
      <c r="X50" s="6">
        <v>1.7474076623726491E-4</v>
      </c>
      <c r="Y50" s="6">
        <v>1.6930844022186841E-4</v>
      </c>
      <c r="Z50" s="6">
        <v>8.4487323353035177E-5</v>
      </c>
      <c r="AA50" s="6">
        <v>1.0519820385599963E-4</v>
      </c>
      <c r="AB50" s="6">
        <v>9.7322388516269369E-5</v>
      </c>
      <c r="AC50" s="6">
        <v>3.0472366743942699E-4</v>
      </c>
      <c r="AD50" s="6">
        <v>5.1236514726651935E-5</v>
      </c>
      <c r="AE50" s="6">
        <v>1.1184647318136459E-4</v>
      </c>
      <c r="AF50" s="6">
        <v>1.4283386676213749E-4</v>
      </c>
      <c r="AG50" s="6">
        <v>1.893766475879499E-4</v>
      </c>
      <c r="AH50" s="6">
        <v>1.2424550606854719E-4</v>
      </c>
      <c r="AI50" s="6">
        <v>2.6112664140465051E-4</v>
      </c>
      <c r="AJ50" s="6">
        <v>2.5685925064178024E-4</v>
      </c>
      <c r="AK50" s="6">
        <v>9.7150919459414439E-5</v>
      </c>
      <c r="AL50" s="6">
        <v>1.8193070839096886E-4</v>
      </c>
      <c r="AM50" s="6">
        <v>1.084224030166901E-4</v>
      </c>
      <c r="AN50" s="6">
        <v>6.1574587596155682E-5</v>
      </c>
      <c r="AO50" s="6">
        <v>1.0037083243006813E-4</v>
      </c>
      <c r="AP50" s="6">
        <v>1.0382068049987222E-4</v>
      </c>
      <c r="AQ50" s="6">
        <v>1.315100349668916E-4</v>
      </c>
      <c r="AR50" s="6">
        <v>2.2531337059113123E-4</v>
      </c>
      <c r="AS50" s="6">
        <v>1.3641566233128709E-4</v>
      </c>
      <c r="AT50" s="6">
        <v>3.7828650562456986E-4</v>
      </c>
      <c r="AU50" s="6">
        <v>1.0257167233230042</v>
      </c>
      <c r="AV50" s="6">
        <v>1.1133962195847639E-4</v>
      </c>
      <c r="AW50" s="6">
        <v>1.9264577866806402E-4</v>
      </c>
      <c r="AX50" s="6">
        <v>2.4280613118530042E-4</v>
      </c>
      <c r="AY50" s="6">
        <v>2.8539041630245871E-4</v>
      </c>
      <c r="AZ50" s="6">
        <v>1.6477537186078216E-4</v>
      </c>
      <c r="BA50" s="6">
        <v>3.2508678786514176E-4</v>
      </c>
      <c r="BB50" s="6">
        <v>1.5380647376768625E-4</v>
      </c>
      <c r="BC50" s="6">
        <v>8.6715202768464488E-4</v>
      </c>
      <c r="BD50" s="6">
        <v>5.2216415088320123E-5</v>
      </c>
      <c r="BE50" s="6">
        <v>8.1292062053951204E-5</v>
      </c>
      <c r="BF50" s="6">
        <v>1.2492043221668106E-4</v>
      </c>
      <c r="BG50" s="6">
        <v>3.094083019630655E-4</v>
      </c>
      <c r="BH50" s="6">
        <v>2.4502371174438167E-4</v>
      </c>
      <c r="BI50" s="6">
        <v>4.0826534744475265E-4</v>
      </c>
      <c r="BJ50" s="6">
        <v>2.0861069103637601E-4</v>
      </c>
      <c r="BK50" s="6">
        <v>2.8139830106302697E-4</v>
      </c>
      <c r="BL50" s="6">
        <v>2.5643498513915216E-4</v>
      </c>
      <c r="BM50" s="6">
        <v>1.1202922433163224E-4</v>
      </c>
      <c r="BN50" s="6">
        <v>3.1419930464240817E-4</v>
      </c>
      <c r="BO50" s="6">
        <v>3.0381168060407198E-4</v>
      </c>
      <c r="BP50" s="6">
        <v>1.9609527281559509E-4</v>
      </c>
      <c r="BQ50" s="6">
        <v>5.9099847377808538E-5</v>
      </c>
      <c r="BR50" s="6">
        <v>1.6798384984753102E-4</v>
      </c>
      <c r="BS50" s="6">
        <v>2.4161082220937349E-4</v>
      </c>
      <c r="BT50" s="6">
        <v>1.1198511268953818E-3</v>
      </c>
      <c r="BU50" s="6">
        <v>1.2687324622968389E-4</v>
      </c>
      <c r="BV50" s="6">
        <v>2.2527306675720738E-4</v>
      </c>
      <c r="BW50" s="6">
        <v>1.988096143315223E-4</v>
      </c>
      <c r="BX50" s="6">
        <v>3.602149884991246E-4</v>
      </c>
      <c r="BY50" s="6">
        <v>2.8688566466246506E-4</v>
      </c>
      <c r="BZ50" s="6">
        <v>3.9871656129597169E-4</v>
      </c>
      <c r="CA50" s="6">
        <v>3.5404608807825536E-4</v>
      </c>
      <c r="CB50" s="6">
        <v>1.4526249200513748E-4</v>
      </c>
      <c r="CC50" s="6">
        <v>6.1608384742982511E-4</v>
      </c>
      <c r="CD50" s="6">
        <v>1.2901006726358995E-4</v>
      </c>
      <c r="CE50" s="6">
        <v>2.8414085697904616E-4</v>
      </c>
      <c r="CF50" s="6">
        <v>4.2876326633672999E-3</v>
      </c>
      <c r="CG50" s="6">
        <v>1.3478764924185427E-4</v>
      </c>
      <c r="CH50" s="6">
        <v>8.659606125713185E-5</v>
      </c>
      <c r="CI50" s="6">
        <v>4.7533784339570575E-4</v>
      </c>
      <c r="CJ50" s="6">
        <v>1.046743</v>
      </c>
      <c r="CK50" s="6">
        <v>0.75717469999999998</v>
      </c>
    </row>
    <row r="51" spans="2:89">
      <c r="B51" s="2" t="s">
        <v>46</v>
      </c>
      <c r="C51" s="1" t="s">
        <v>232</v>
      </c>
      <c r="D51" s="6">
        <v>1.5032843631372845E-5</v>
      </c>
      <c r="E51" s="6">
        <v>1.9011902732333016E-5</v>
      </c>
      <c r="F51" s="6">
        <v>2.7492723625962181E-5</v>
      </c>
      <c r="G51" s="6">
        <v>6.8822294165990484E-4</v>
      </c>
      <c r="H51" s="6">
        <v>1.6290802389758798E-5</v>
      </c>
      <c r="I51" s="6">
        <v>3.9010497878447421E-5</v>
      </c>
      <c r="J51" s="6">
        <v>2.285186519737924E-4</v>
      </c>
      <c r="K51" s="6">
        <v>0</v>
      </c>
      <c r="L51" s="6">
        <v>0</v>
      </c>
      <c r="M51" s="6">
        <v>3.2318405716990688E-5</v>
      </c>
      <c r="N51" s="6">
        <v>2.5032005548441935E-5</v>
      </c>
      <c r="O51" s="6">
        <v>2.5634831636306697E-5</v>
      </c>
      <c r="P51" s="6">
        <v>1.916622975374153E-4</v>
      </c>
      <c r="Q51" s="6">
        <v>1.1173813569023127E-5</v>
      </c>
      <c r="R51" s="6">
        <v>1.4958050891423269E-5</v>
      </c>
      <c r="S51" s="6">
        <v>2.2148027588809549E-4</v>
      </c>
      <c r="T51" s="6">
        <v>6.8635727013574576E-4</v>
      </c>
      <c r="U51" s="6">
        <v>2.4446815327114917E-5</v>
      </c>
      <c r="V51" s="6">
        <v>2.034321237256494E-5</v>
      </c>
      <c r="W51" s="6">
        <v>2.737053758185819E-5</v>
      </c>
      <c r="X51" s="6">
        <v>3.2507079524296191E-5</v>
      </c>
      <c r="Y51" s="6">
        <v>3.23311641818529E-5</v>
      </c>
      <c r="Z51" s="6">
        <v>1.5127874641558767E-5</v>
      </c>
      <c r="AA51" s="6">
        <v>1.8432890860661698E-5</v>
      </c>
      <c r="AB51" s="6">
        <v>1.8518260098622366E-5</v>
      </c>
      <c r="AC51" s="6">
        <v>5.3070943486671662E-5</v>
      </c>
      <c r="AD51" s="6">
        <v>8.5860522760812948E-6</v>
      </c>
      <c r="AE51" s="6">
        <v>3.3359856991051166E-5</v>
      </c>
      <c r="AF51" s="6">
        <v>1.3114258521166515E-4</v>
      </c>
      <c r="AG51" s="6">
        <v>3.4474676045604794E-5</v>
      </c>
      <c r="AH51" s="6">
        <v>2.5004367024331991E-5</v>
      </c>
      <c r="AI51" s="6">
        <v>5.3156993642277708E-5</v>
      </c>
      <c r="AJ51" s="6">
        <v>6.5338159704413936E-5</v>
      </c>
      <c r="AK51" s="6">
        <v>4.1457362863982856E-4</v>
      </c>
      <c r="AL51" s="6">
        <v>2.129274109975088E-4</v>
      </c>
      <c r="AM51" s="6">
        <v>2.1514590010542909E-5</v>
      </c>
      <c r="AN51" s="6">
        <v>1.1808227808622111E-5</v>
      </c>
      <c r="AO51" s="6">
        <v>1.179954872061231E-4</v>
      </c>
      <c r="AP51" s="6">
        <v>1.9938999812470975E-5</v>
      </c>
      <c r="AQ51" s="6">
        <v>2.6503523155853287E-4</v>
      </c>
      <c r="AR51" s="6">
        <v>1.0210065843449532E-4</v>
      </c>
      <c r="AS51" s="6">
        <v>1.1744550982981023E-4</v>
      </c>
      <c r="AT51" s="6">
        <v>4.5737920715245226E-3</v>
      </c>
      <c r="AU51" s="6">
        <v>2.3330398700929966E-3</v>
      </c>
      <c r="AV51" s="6">
        <v>1.0053321309307763</v>
      </c>
      <c r="AW51" s="6">
        <v>6.7783874001857067E-4</v>
      </c>
      <c r="AX51" s="6">
        <v>1.7333641937188589E-3</v>
      </c>
      <c r="AY51" s="6">
        <v>4.9189536510275728E-4</v>
      </c>
      <c r="AZ51" s="6">
        <v>8.7247886923773874E-4</v>
      </c>
      <c r="BA51" s="6">
        <v>3.1195984532669113E-3</v>
      </c>
      <c r="BB51" s="6">
        <v>9.3799447588297467E-4</v>
      </c>
      <c r="BC51" s="6">
        <v>4.0302024397574046E-4</v>
      </c>
      <c r="BD51" s="6">
        <v>4.5821158787700362E-4</v>
      </c>
      <c r="BE51" s="6">
        <v>5.4023841967025445E-4</v>
      </c>
      <c r="BF51" s="6">
        <v>3.1641162891399998E-5</v>
      </c>
      <c r="BG51" s="6">
        <v>9.3139527285478657E-5</v>
      </c>
      <c r="BH51" s="6">
        <v>7.6264188248994857E-5</v>
      </c>
      <c r="BI51" s="6">
        <v>9.050951135198625E-5</v>
      </c>
      <c r="BJ51" s="6">
        <v>3.6935829904658793E-5</v>
      </c>
      <c r="BK51" s="6">
        <v>4.8509174754906759E-5</v>
      </c>
      <c r="BL51" s="6">
        <v>7.2157004098069751E-5</v>
      </c>
      <c r="BM51" s="6">
        <v>1.9974822292135166E-5</v>
      </c>
      <c r="BN51" s="6">
        <v>5.4544086017245035E-5</v>
      </c>
      <c r="BO51" s="6">
        <v>5.1970154668042173E-5</v>
      </c>
      <c r="BP51" s="6">
        <v>3.4630873969646665E-5</v>
      </c>
      <c r="BQ51" s="6">
        <v>1.2373146111163209E-5</v>
      </c>
      <c r="BR51" s="6">
        <v>4.4164090988739722E-5</v>
      </c>
      <c r="BS51" s="6">
        <v>4.1586493097108566E-5</v>
      </c>
      <c r="BT51" s="6">
        <v>1.906703802695323E-4</v>
      </c>
      <c r="BU51" s="6">
        <v>3.4362089750518704E-5</v>
      </c>
      <c r="BV51" s="6">
        <v>6.8730958648536531E-5</v>
      </c>
      <c r="BW51" s="6">
        <v>3.5061350572118138E-5</v>
      </c>
      <c r="BX51" s="6">
        <v>8.6420985361620277E-5</v>
      </c>
      <c r="BY51" s="6">
        <v>5.04223658873826E-5</v>
      </c>
      <c r="BZ51" s="6">
        <v>6.8337039489461458E-5</v>
      </c>
      <c r="CA51" s="6">
        <v>6.0770974048907317E-5</v>
      </c>
      <c r="CB51" s="6">
        <v>2.6447004748988931E-5</v>
      </c>
      <c r="CC51" s="6">
        <v>1.0778236061223387E-4</v>
      </c>
      <c r="CD51" s="6">
        <v>2.3001133680314057E-5</v>
      </c>
      <c r="CE51" s="6">
        <v>5.1019657795754038E-5</v>
      </c>
      <c r="CF51" s="6">
        <v>7.2089768585890859E-4</v>
      </c>
      <c r="CG51" s="6">
        <v>2.5988489503153952E-5</v>
      </c>
      <c r="CH51" s="6">
        <v>1.7872428934344773E-5</v>
      </c>
      <c r="CI51" s="6">
        <v>1.1708665008527945E-4</v>
      </c>
      <c r="CJ51" s="6">
        <v>1.0279856000000001</v>
      </c>
      <c r="CK51" s="6">
        <v>0.74360630000000005</v>
      </c>
    </row>
    <row r="52" spans="2:89">
      <c r="B52" s="2" t="s">
        <v>47</v>
      </c>
      <c r="C52" s="1" t="s">
        <v>233</v>
      </c>
      <c r="D52" s="6">
        <v>6.0176929995594552E-7</v>
      </c>
      <c r="E52" s="6">
        <v>7.9826930569372822E-7</v>
      </c>
      <c r="F52" s="6">
        <v>2.0288550360043869E-6</v>
      </c>
      <c r="G52" s="6">
        <v>6.2788103305359302E-7</v>
      </c>
      <c r="H52" s="6">
        <v>7.1233203636571558E-7</v>
      </c>
      <c r="I52" s="6">
        <v>1.3511082574213983E-6</v>
      </c>
      <c r="J52" s="6">
        <v>3.6813531538739625E-6</v>
      </c>
      <c r="K52" s="6">
        <v>0</v>
      </c>
      <c r="L52" s="6">
        <v>0</v>
      </c>
      <c r="M52" s="6">
        <v>1.4773291396037259E-6</v>
      </c>
      <c r="N52" s="6">
        <v>1.057682187745222E-6</v>
      </c>
      <c r="O52" s="6">
        <v>1.1053458161640104E-6</v>
      </c>
      <c r="P52" s="6">
        <v>4.9694158846200358E-7</v>
      </c>
      <c r="Q52" s="6">
        <v>8.9289509777581554E-7</v>
      </c>
      <c r="R52" s="6">
        <v>1.2259483353126139E-6</v>
      </c>
      <c r="S52" s="6">
        <v>1.2796734861649768E-6</v>
      </c>
      <c r="T52" s="6">
        <v>1.3889735819113631E-6</v>
      </c>
      <c r="U52" s="6">
        <v>6.0858781177240979E-7</v>
      </c>
      <c r="V52" s="6">
        <v>1.0439176299076557E-6</v>
      </c>
      <c r="W52" s="6">
        <v>1.4471266044247843E-6</v>
      </c>
      <c r="X52" s="6">
        <v>1.3766652636607202E-6</v>
      </c>
      <c r="Y52" s="6">
        <v>1.2208987239265627E-6</v>
      </c>
      <c r="Z52" s="6">
        <v>6.4572519943120134E-7</v>
      </c>
      <c r="AA52" s="6">
        <v>8.0057262152091563E-7</v>
      </c>
      <c r="AB52" s="6">
        <v>8.6561896175016709E-7</v>
      </c>
      <c r="AC52" s="6">
        <v>2.1920002591102029E-6</v>
      </c>
      <c r="AD52" s="6">
        <v>3.4819587162932612E-7</v>
      </c>
      <c r="AE52" s="6">
        <v>8.6651453678760182E-7</v>
      </c>
      <c r="AF52" s="6">
        <v>1.3030057010552002E-6</v>
      </c>
      <c r="AG52" s="6">
        <v>1.9420785863508559E-6</v>
      </c>
      <c r="AH52" s="6">
        <v>2.3925705348337017E-6</v>
      </c>
      <c r="AI52" s="6">
        <v>2.0101251537922186E-6</v>
      </c>
      <c r="AJ52" s="6">
        <v>2.1396424313286387E-6</v>
      </c>
      <c r="AK52" s="6">
        <v>1.1670402660843185E-6</v>
      </c>
      <c r="AL52" s="6">
        <v>1.543055339505739E-6</v>
      </c>
      <c r="AM52" s="6">
        <v>7.7155416301366593E-7</v>
      </c>
      <c r="AN52" s="6">
        <v>4.7990709899693414E-7</v>
      </c>
      <c r="AO52" s="6">
        <v>8.8703606819669896E-7</v>
      </c>
      <c r="AP52" s="6">
        <v>8.0732789724457776E-7</v>
      </c>
      <c r="AQ52" s="6">
        <v>1.1917211044433538E-6</v>
      </c>
      <c r="AR52" s="6">
        <v>1.8707977482409157E-6</v>
      </c>
      <c r="AS52" s="6">
        <v>1.429254703162731E-6</v>
      </c>
      <c r="AT52" s="6">
        <v>2.5927360703713523E-6</v>
      </c>
      <c r="AU52" s="6">
        <v>1.0445815600539807E-6</v>
      </c>
      <c r="AV52" s="6">
        <v>1.2085110655238555E-6</v>
      </c>
      <c r="AW52" s="6">
        <v>1.0015367966645039</v>
      </c>
      <c r="AX52" s="6">
        <v>2.0930670157842481E-6</v>
      </c>
      <c r="AY52" s="6">
        <v>2.4222275557522525E-6</v>
      </c>
      <c r="AZ52" s="6">
        <v>1.6229544731819697E-6</v>
      </c>
      <c r="BA52" s="6">
        <v>2.4853844026126694E-6</v>
      </c>
      <c r="BB52" s="6">
        <v>1.269619158734247E-6</v>
      </c>
      <c r="BC52" s="6">
        <v>1.1707736495335155E-6</v>
      </c>
      <c r="BD52" s="6">
        <v>4.463904308554246E-7</v>
      </c>
      <c r="BE52" s="6">
        <v>9.8827730391453053E-7</v>
      </c>
      <c r="BF52" s="6">
        <v>1.1910510721843992E-6</v>
      </c>
      <c r="BG52" s="6">
        <v>2.0687224710791439E-6</v>
      </c>
      <c r="BH52" s="6">
        <v>1.5901784243264638E-6</v>
      </c>
      <c r="BI52" s="6">
        <v>2.6877887491895762E-6</v>
      </c>
      <c r="BJ52" s="6">
        <v>1.5061910197082015E-6</v>
      </c>
      <c r="BK52" s="6">
        <v>3.8316616911659576E-6</v>
      </c>
      <c r="BL52" s="6">
        <v>2.0515404382753409E-6</v>
      </c>
      <c r="BM52" s="6">
        <v>1.8361467356007059E-6</v>
      </c>
      <c r="BN52" s="6">
        <v>2.9700846837703106E-6</v>
      </c>
      <c r="BO52" s="6">
        <v>2.6797977228034126E-6</v>
      </c>
      <c r="BP52" s="6">
        <v>1.7604929326600965E-6</v>
      </c>
      <c r="BQ52" s="6">
        <v>3.9001739941003624E-7</v>
      </c>
      <c r="BR52" s="6">
        <v>1.7632116159874625E-6</v>
      </c>
      <c r="BS52" s="6">
        <v>1.8550653537815673E-6</v>
      </c>
      <c r="BT52" s="6">
        <v>6.5238971136010524E-6</v>
      </c>
      <c r="BU52" s="6">
        <v>1.4125563799411395E-6</v>
      </c>
      <c r="BV52" s="6">
        <v>1.9967008570955181E-6</v>
      </c>
      <c r="BW52" s="6">
        <v>2.0279712906721517E-6</v>
      </c>
      <c r="BX52" s="6">
        <v>3.3593479622674378E-6</v>
      </c>
      <c r="BY52" s="6">
        <v>2.4630930829538886E-6</v>
      </c>
      <c r="BZ52" s="6">
        <v>2.9832051355940257E-6</v>
      </c>
      <c r="CA52" s="6">
        <v>2.7194946030100471E-6</v>
      </c>
      <c r="CB52" s="6">
        <v>2.093436745735305E-6</v>
      </c>
      <c r="CC52" s="6">
        <v>8.449752516606413E-6</v>
      </c>
      <c r="CD52" s="6">
        <v>1.4019694849044367E-6</v>
      </c>
      <c r="CE52" s="6">
        <v>3.0792461949086077E-6</v>
      </c>
      <c r="CF52" s="6">
        <v>2.3573740997691364E-5</v>
      </c>
      <c r="CG52" s="6">
        <v>1.8216638849448614E-6</v>
      </c>
      <c r="CH52" s="6">
        <v>2.0020310671552697E-4</v>
      </c>
      <c r="CI52" s="6">
        <v>4.4204328661135868E-6</v>
      </c>
      <c r="CJ52" s="6">
        <v>1.0019009000000001</v>
      </c>
      <c r="CK52" s="6">
        <v>0.72473759999999998</v>
      </c>
    </row>
    <row r="53" spans="2:89">
      <c r="B53" s="2" t="s">
        <v>48</v>
      </c>
      <c r="C53" s="1" t="s">
        <v>234</v>
      </c>
      <c r="D53" s="6">
        <v>4.1003837148607817E-7</v>
      </c>
      <c r="E53" s="6">
        <v>3.7514309950766007E-7</v>
      </c>
      <c r="F53" s="6">
        <v>3.5987022577490309E-7</v>
      </c>
      <c r="G53" s="6">
        <v>1.8721794624327643E-7</v>
      </c>
      <c r="H53" s="6">
        <v>4.78844596163794E-7</v>
      </c>
      <c r="I53" s="6">
        <v>9.625740831363541E-7</v>
      </c>
      <c r="J53" s="6">
        <v>1.4216424293041445E-6</v>
      </c>
      <c r="K53" s="6">
        <v>0</v>
      </c>
      <c r="L53" s="6">
        <v>0</v>
      </c>
      <c r="M53" s="6">
        <v>4.9229406179764339E-7</v>
      </c>
      <c r="N53" s="6">
        <v>3.6406897204816047E-7</v>
      </c>
      <c r="O53" s="6">
        <v>6.2108495864233022E-7</v>
      </c>
      <c r="P53" s="6">
        <v>5.2283080132942713E-7</v>
      </c>
      <c r="Q53" s="6">
        <v>2.1942132131329839E-7</v>
      </c>
      <c r="R53" s="6">
        <v>2.7222064213150148E-7</v>
      </c>
      <c r="S53" s="6">
        <v>2.9525275283250573E-7</v>
      </c>
      <c r="T53" s="6">
        <v>5.5798666529006273E-7</v>
      </c>
      <c r="U53" s="6">
        <v>2.4140762226969761E-7</v>
      </c>
      <c r="V53" s="6">
        <v>3.3616790065458016E-7</v>
      </c>
      <c r="W53" s="6">
        <v>4.7959067772874108E-7</v>
      </c>
      <c r="X53" s="6">
        <v>8.2315639840275975E-7</v>
      </c>
      <c r="Y53" s="6">
        <v>4.4376828425105101E-7</v>
      </c>
      <c r="Z53" s="6">
        <v>2.5916878221332836E-7</v>
      </c>
      <c r="AA53" s="6">
        <v>3.391956962196497E-7</v>
      </c>
      <c r="AB53" s="6">
        <v>2.7484847475841797E-7</v>
      </c>
      <c r="AC53" s="6">
        <v>6.3050311819147362E-7</v>
      </c>
      <c r="AD53" s="6">
        <v>1.1042919414856845E-7</v>
      </c>
      <c r="AE53" s="6">
        <v>5.3059997635086949E-7</v>
      </c>
      <c r="AF53" s="6">
        <v>3.3020561332465191E-7</v>
      </c>
      <c r="AG53" s="6">
        <v>7.1645782795909832E-7</v>
      </c>
      <c r="AH53" s="6">
        <v>9.017815289115595E-7</v>
      </c>
      <c r="AI53" s="6">
        <v>7.1933339448346698E-7</v>
      </c>
      <c r="AJ53" s="6">
        <v>9.5399797685390467E-7</v>
      </c>
      <c r="AK53" s="6">
        <v>4.4410290552012557E-7</v>
      </c>
      <c r="AL53" s="6">
        <v>6.2101791182469259E-7</v>
      </c>
      <c r="AM53" s="6">
        <v>6.3533921236443976E-7</v>
      </c>
      <c r="AN53" s="6">
        <v>3.1943321144910195E-7</v>
      </c>
      <c r="AO53" s="6">
        <v>3.7479481476714475E-7</v>
      </c>
      <c r="AP53" s="6">
        <v>2.7030633972117327E-7</v>
      </c>
      <c r="AQ53" s="6">
        <v>5.638904286278759E-7</v>
      </c>
      <c r="AR53" s="6">
        <v>8.2205329090045447E-7</v>
      </c>
      <c r="AS53" s="6">
        <v>4.878904827067912E-7</v>
      </c>
      <c r="AT53" s="6">
        <v>8.1707536541536259E-7</v>
      </c>
      <c r="AU53" s="6">
        <v>6.3126674203388243E-7</v>
      </c>
      <c r="AV53" s="6">
        <v>4.9907954405176222E-7</v>
      </c>
      <c r="AW53" s="6">
        <v>7.8083522610111582E-7</v>
      </c>
      <c r="AX53" s="6">
        <v>1.0001578001816198</v>
      </c>
      <c r="AY53" s="6">
        <v>9.4058694130168264E-7</v>
      </c>
      <c r="AZ53" s="6">
        <v>7.2878762535905982E-7</v>
      </c>
      <c r="BA53" s="6">
        <v>1.0224264341379291E-6</v>
      </c>
      <c r="BB53" s="6">
        <v>3.7717129566398682E-7</v>
      </c>
      <c r="BC53" s="6">
        <v>1.50759260393153E-5</v>
      </c>
      <c r="BD53" s="6">
        <v>3.1640875370695375E-7</v>
      </c>
      <c r="BE53" s="6">
        <v>4.2742625527942598E-7</v>
      </c>
      <c r="BF53" s="6">
        <v>3.4144901902415094E-7</v>
      </c>
      <c r="BG53" s="6">
        <v>7.17454397517567E-6</v>
      </c>
      <c r="BH53" s="6">
        <v>7.6524941760023031E-7</v>
      </c>
      <c r="BI53" s="6">
        <v>9.5856882333608542E-7</v>
      </c>
      <c r="BJ53" s="6">
        <v>4.413563356342954E-7</v>
      </c>
      <c r="BK53" s="6">
        <v>9.9682217823290623E-7</v>
      </c>
      <c r="BL53" s="6">
        <v>5.5860538405850592E-7</v>
      </c>
      <c r="BM53" s="6">
        <v>2.7806490834003249E-7</v>
      </c>
      <c r="BN53" s="6">
        <v>6.3781879626382901E-7</v>
      </c>
      <c r="BO53" s="6">
        <v>7.6839552132557276E-7</v>
      </c>
      <c r="BP53" s="6">
        <v>4.3550781256744179E-7</v>
      </c>
      <c r="BQ53" s="6">
        <v>1.6244550571300182E-7</v>
      </c>
      <c r="BR53" s="6">
        <v>4.7586102476637692E-7</v>
      </c>
      <c r="BS53" s="6">
        <v>4.947730796832897E-7</v>
      </c>
      <c r="BT53" s="6">
        <v>1.999219164176439E-6</v>
      </c>
      <c r="BU53" s="6">
        <v>9.2127412666288664E-7</v>
      </c>
      <c r="BV53" s="6">
        <v>4.5914404421318493E-7</v>
      </c>
      <c r="BW53" s="6">
        <v>5.3337502478182113E-7</v>
      </c>
      <c r="BX53" s="6">
        <v>7.8866688128677232E-7</v>
      </c>
      <c r="BY53" s="6">
        <v>7.181645067263936E-7</v>
      </c>
      <c r="BZ53" s="6">
        <v>9.7691837754757438E-7</v>
      </c>
      <c r="CA53" s="6">
        <v>1.5707647343562481E-6</v>
      </c>
      <c r="CB53" s="6">
        <v>6.1015642804217305E-7</v>
      </c>
      <c r="CC53" s="6">
        <v>1.6141700009372546E-6</v>
      </c>
      <c r="CD53" s="6">
        <v>2.7483085157388726E-7</v>
      </c>
      <c r="CE53" s="6">
        <v>8.1010762913706859E-7</v>
      </c>
      <c r="CF53" s="6">
        <v>7.4767629275869507E-6</v>
      </c>
      <c r="CG53" s="6">
        <v>4.5525917053376202E-7</v>
      </c>
      <c r="CH53" s="6">
        <v>5.6139975540562279E-7</v>
      </c>
      <c r="CI53" s="6">
        <v>1.3723195053485994E-4</v>
      </c>
      <c r="CJ53" s="6">
        <v>1.0003711</v>
      </c>
      <c r="CK53" s="6">
        <v>0.72363100000000002</v>
      </c>
    </row>
    <row r="54" spans="2:89">
      <c r="B54" s="2" t="s">
        <v>49</v>
      </c>
      <c r="C54" s="1" t="s">
        <v>235</v>
      </c>
      <c r="D54" s="6">
        <v>6.0700374088705317E-5</v>
      </c>
      <c r="E54" s="6">
        <v>7.8600139315514392E-5</v>
      </c>
      <c r="F54" s="6">
        <v>1.0655905290959539E-4</v>
      </c>
      <c r="G54" s="6">
        <v>6.7157557733868537E-5</v>
      </c>
      <c r="H54" s="6">
        <v>8.6159190752888501E-5</v>
      </c>
      <c r="I54" s="6">
        <v>1.6857490313788685E-4</v>
      </c>
      <c r="J54" s="6">
        <v>4.2274501929346784E-4</v>
      </c>
      <c r="K54" s="6">
        <v>0</v>
      </c>
      <c r="L54" s="6">
        <v>0</v>
      </c>
      <c r="M54" s="6">
        <v>1.3272883827575589E-4</v>
      </c>
      <c r="N54" s="6">
        <v>1.0404979757727374E-4</v>
      </c>
      <c r="O54" s="6">
        <v>1.0610631154010994E-4</v>
      </c>
      <c r="P54" s="6">
        <v>4.8124916989334707E-5</v>
      </c>
      <c r="Q54" s="6">
        <v>4.5993845304280293E-5</v>
      </c>
      <c r="R54" s="6">
        <v>6.1714443558205586E-5</v>
      </c>
      <c r="S54" s="6">
        <v>7.5761898776217454E-5</v>
      </c>
      <c r="T54" s="6">
        <v>9.0179210494109303E-5</v>
      </c>
      <c r="U54" s="6">
        <v>4.9312369034296656E-5</v>
      </c>
      <c r="V54" s="6">
        <v>7.7139129590041803E-5</v>
      </c>
      <c r="W54" s="6">
        <v>1.1191988652729076E-4</v>
      </c>
      <c r="X54" s="6">
        <v>1.2906413429424749E-4</v>
      </c>
      <c r="Y54" s="6">
        <v>1.2369773769539449E-4</v>
      </c>
      <c r="Z54" s="6">
        <v>6.2170669771967511E-5</v>
      </c>
      <c r="AA54" s="6">
        <v>7.7564044994402347E-5</v>
      </c>
      <c r="AB54" s="6">
        <v>7.2379308404230382E-5</v>
      </c>
      <c r="AC54" s="6">
        <v>2.2176535657828075E-4</v>
      </c>
      <c r="AD54" s="6">
        <v>3.7590418504789903E-5</v>
      </c>
      <c r="AE54" s="6">
        <v>8.2920960653631471E-5</v>
      </c>
      <c r="AF54" s="6">
        <v>1.0521691809642151E-4</v>
      </c>
      <c r="AG54" s="6">
        <v>1.3897444503805154E-4</v>
      </c>
      <c r="AH54" s="6">
        <v>9.3277152989100522E-5</v>
      </c>
      <c r="AI54" s="6">
        <v>1.9098847907610871E-4</v>
      </c>
      <c r="AJ54" s="6">
        <v>1.8945336760127967E-4</v>
      </c>
      <c r="AK54" s="6">
        <v>7.2185027010376033E-5</v>
      </c>
      <c r="AL54" s="6">
        <v>1.3400967301234687E-4</v>
      </c>
      <c r="AM54" s="6">
        <v>8.1832862706358213E-5</v>
      </c>
      <c r="AN54" s="6">
        <v>4.6214750543952212E-5</v>
      </c>
      <c r="AO54" s="6">
        <v>7.5149592732624845E-5</v>
      </c>
      <c r="AP54" s="6">
        <v>7.6638603492439866E-5</v>
      </c>
      <c r="AQ54" s="6">
        <v>9.7171754556230264E-5</v>
      </c>
      <c r="AR54" s="6">
        <v>1.7281975004028964E-4</v>
      </c>
      <c r="AS54" s="6">
        <v>1.0047181581111886E-4</v>
      </c>
      <c r="AT54" s="6">
        <v>1.7368067744582287E-3</v>
      </c>
      <c r="AU54" s="6">
        <v>4.2020784450651476E-4</v>
      </c>
      <c r="AV54" s="6">
        <v>3.1175171596078656E-4</v>
      </c>
      <c r="AW54" s="6">
        <v>6.3601944142427317E-3</v>
      </c>
      <c r="AX54" s="6">
        <v>1.3847173214309217E-2</v>
      </c>
      <c r="AY54" s="6">
        <v>1.0072711545595316</v>
      </c>
      <c r="AZ54" s="6">
        <v>4.8625630507798173E-3</v>
      </c>
      <c r="BA54" s="6">
        <v>1.0216279377844313E-3</v>
      </c>
      <c r="BB54" s="6">
        <v>1.2684890408192935E-3</v>
      </c>
      <c r="BC54" s="6">
        <v>3.0762330511424759E-3</v>
      </c>
      <c r="BD54" s="6">
        <v>4.3027281848705476E-4</v>
      </c>
      <c r="BE54" s="6">
        <v>5.9329988329320255E-3</v>
      </c>
      <c r="BF54" s="6">
        <v>1.5826479464453735E-4</v>
      </c>
      <c r="BG54" s="6">
        <v>3.1656879928845067E-4</v>
      </c>
      <c r="BH54" s="6">
        <v>1.8248434844381044E-4</v>
      </c>
      <c r="BI54" s="6">
        <v>8.458113190581714E-4</v>
      </c>
      <c r="BJ54" s="6">
        <v>1.5188200600205684E-4</v>
      </c>
      <c r="BK54" s="6">
        <v>2.0916424867413179E-4</v>
      </c>
      <c r="BL54" s="6">
        <v>1.8699556779745537E-4</v>
      </c>
      <c r="BM54" s="6">
        <v>8.2070452886907858E-5</v>
      </c>
      <c r="BN54" s="6">
        <v>2.2892667938316109E-4</v>
      </c>
      <c r="BO54" s="6">
        <v>2.2135767594786101E-4</v>
      </c>
      <c r="BP54" s="6">
        <v>1.4269967423021149E-4</v>
      </c>
      <c r="BQ54" s="6">
        <v>4.3310032382242304E-5</v>
      </c>
      <c r="BR54" s="6">
        <v>1.8994130928087359E-4</v>
      </c>
      <c r="BS54" s="6">
        <v>1.7626856715163554E-4</v>
      </c>
      <c r="BT54" s="6">
        <v>8.1378721535231037E-4</v>
      </c>
      <c r="BU54" s="6">
        <v>2.0144255088806084E-4</v>
      </c>
      <c r="BV54" s="6">
        <v>1.6613781598697941E-4</v>
      </c>
      <c r="BW54" s="6">
        <v>1.4516395531756322E-4</v>
      </c>
      <c r="BX54" s="6">
        <v>2.634388682600633E-4</v>
      </c>
      <c r="BY54" s="6">
        <v>2.0904130588377321E-4</v>
      </c>
      <c r="BZ54" s="6">
        <v>2.9040270345161005E-4</v>
      </c>
      <c r="CA54" s="6">
        <v>5.5080408674726086E-4</v>
      </c>
      <c r="CB54" s="6">
        <v>1.0713413923237116E-4</v>
      </c>
      <c r="CC54" s="6">
        <v>4.5147059640107538E-4</v>
      </c>
      <c r="CD54" s="6">
        <v>9.4919856999814786E-5</v>
      </c>
      <c r="CE54" s="6">
        <v>2.0767031931833007E-4</v>
      </c>
      <c r="CF54" s="6">
        <v>3.1092330001607901E-3</v>
      </c>
      <c r="CG54" s="6">
        <v>9.8526560849541286E-5</v>
      </c>
      <c r="CH54" s="6">
        <v>6.7790145369108257E-5</v>
      </c>
      <c r="CI54" s="6">
        <v>8.1039310443421937E-4</v>
      </c>
      <c r="CJ54" s="6">
        <v>1.0615376999999999</v>
      </c>
      <c r="CK54" s="6">
        <v>0.76787669999999997</v>
      </c>
    </row>
    <row r="55" spans="2:89">
      <c r="B55" s="2" t="s">
        <v>50</v>
      </c>
      <c r="C55" s="1" t="s">
        <v>132</v>
      </c>
      <c r="D55" s="6">
        <v>4.068098363723967E-5</v>
      </c>
      <c r="E55" s="6">
        <v>5.3197097786102809E-5</v>
      </c>
      <c r="F55" s="6">
        <v>7.1023122051759474E-5</v>
      </c>
      <c r="G55" s="6">
        <v>3.4577941136783107E-5</v>
      </c>
      <c r="H55" s="6">
        <v>1.2010474070587341E-4</v>
      </c>
      <c r="I55" s="6">
        <v>1.0813277051962116E-4</v>
      </c>
      <c r="J55" s="6">
        <v>2.7510096957956488E-4</v>
      </c>
      <c r="K55" s="6">
        <v>0</v>
      </c>
      <c r="L55" s="6">
        <v>0</v>
      </c>
      <c r="M55" s="6">
        <v>8.9622270643418365E-5</v>
      </c>
      <c r="N55" s="6">
        <v>6.7157952306418816E-5</v>
      </c>
      <c r="O55" s="6">
        <v>7.1562083602289564E-5</v>
      </c>
      <c r="P55" s="6">
        <v>3.1423091580860558E-5</v>
      </c>
      <c r="Q55" s="6">
        <v>3.0745473711288591E-5</v>
      </c>
      <c r="R55" s="6">
        <v>4.0327851040017919E-5</v>
      </c>
      <c r="S55" s="6">
        <v>5.0009901510153551E-5</v>
      </c>
      <c r="T55" s="6">
        <v>6.0715939238967902E-5</v>
      </c>
      <c r="U55" s="6">
        <v>3.4631917216915478E-5</v>
      </c>
      <c r="V55" s="6">
        <v>5.2421194851982644E-5</v>
      </c>
      <c r="W55" s="6">
        <v>7.262778925252066E-5</v>
      </c>
      <c r="X55" s="6">
        <v>8.6617856485660797E-5</v>
      </c>
      <c r="Y55" s="6">
        <v>8.2185892524132902E-5</v>
      </c>
      <c r="Z55" s="6">
        <v>4.3483493177626758E-5</v>
      </c>
      <c r="AA55" s="6">
        <v>5.2970680776711604E-5</v>
      </c>
      <c r="AB55" s="6">
        <v>5.6822600050989636E-5</v>
      </c>
      <c r="AC55" s="6">
        <v>1.4259952251254187E-4</v>
      </c>
      <c r="AD55" s="6">
        <v>2.5655824290266151E-5</v>
      </c>
      <c r="AE55" s="6">
        <v>6.0579908000540516E-5</v>
      </c>
      <c r="AF55" s="6">
        <v>7.3307187638665667E-5</v>
      </c>
      <c r="AG55" s="6">
        <v>9.0800241434093907E-5</v>
      </c>
      <c r="AH55" s="6">
        <v>6.0681645396790106E-5</v>
      </c>
      <c r="AI55" s="6">
        <v>1.2491217826695144E-4</v>
      </c>
      <c r="AJ55" s="6">
        <v>1.2606951551942918E-4</v>
      </c>
      <c r="AK55" s="6">
        <v>4.8595486198433671E-5</v>
      </c>
      <c r="AL55" s="6">
        <v>9.2023720965215991E-5</v>
      </c>
      <c r="AM55" s="6">
        <v>5.9421585114206746E-5</v>
      </c>
      <c r="AN55" s="6">
        <v>3.3767204853770202E-5</v>
      </c>
      <c r="AO55" s="6">
        <v>5.4047320218296072E-5</v>
      </c>
      <c r="AP55" s="6">
        <v>5.2303767826731541E-5</v>
      </c>
      <c r="AQ55" s="6">
        <v>6.9117807541286508E-5</v>
      </c>
      <c r="AR55" s="6">
        <v>1.694488765975797E-3</v>
      </c>
      <c r="AS55" s="6">
        <v>6.73009936325244E-5</v>
      </c>
      <c r="AT55" s="6">
        <v>8.8604958149104615E-3</v>
      </c>
      <c r="AU55" s="6">
        <v>2.6588932014257665E-3</v>
      </c>
      <c r="AV55" s="6">
        <v>1.6845679805995887E-4</v>
      </c>
      <c r="AW55" s="6">
        <v>2.7395069770217882E-3</v>
      </c>
      <c r="AX55" s="6">
        <v>1.1744986692739027E-2</v>
      </c>
      <c r="AY55" s="6">
        <v>3.457359905252256E-4</v>
      </c>
      <c r="AZ55" s="6">
        <v>1.0360750133871948</v>
      </c>
      <c r="BA55" s="6">
        <v>1.6183056375633991E-4</v>
      </c>
      <c r="BB55" s="6">
        <v>3.7734436840011038E-4</v>
      </c>
      <c r="BC55" s="6">
        <v>6.5336524072240332E-3</v>
      </c>
      <c r="BD55" s="6">
        <v>1.1708246252488364E-3</v>
      </c>
      <c r="BE55" s="6">
        <v>2.8200940160170865E-3</v>
      </c>
      <c r="BF55" s="6">
        <v>6.0108003691514245E-5</v>
      </c>
      <c r="BG55" s="6">
        <v>1.3128259796500808E-3</v>
      </c>
      <c r="BH55" s="6">
        <v>5.7497355317730875E-4</v>
      </c>
      <c r="BI55" s="6">
        <v>1.6616226848530605E-3</v>
      </c>
      <c r="BJ55" s="6">
        <v>1.1181451660418033E-4</v>
      </c>
      <c r="BK55" s="6">
        <v>1.4047795029023587E-4</v>
      </c>
      <c r="BL55" s="6">
        <v>1.4425932917598084E-4</v>
      </c>
      <c r="BM55" s="6">
        <v>5.436634980925364E-5</v>
      </c>
      <c r="BN55" s="6">
        <v>1.4944610940631852E-4</v>
      </c>
      <c r="BO55" s="6">
        <v>1.4315861673969642E-4</v>
      </c>
      <c r="BP55" s="6">
        <v>1.0446121567259385E-4</v>
      </c>
      <c r="BQ55" s="6">
        <v>5.7741244481787152E-5</v>
      </c>
      <c r="BR55" s="6">
        <v>1.3108303385466348E-4</v>
      </c>
      <c r="BS55" s="6">
        <v>1.1461034465173177E-4</v>
      </c>
      <c r="BT55" s="6">
        <v>5.1893460232287243E-4</v>
      </c>
      <c r="BU55" s="6">
        <v>3.3718189039582704E-4</v>
      </c>
      <c r="BV55" s="6">
        <v>1.1393231306545993E-4</v>
      </c>
      <c r="BW55" s="6">
        <v>1.01642229396128E-4</v>
      </c>
      <c r="BX55" s="6">
        <v>1.8361869606169383E-4</v>
      </c>
      <c r="BY55" s="6">
        <v>1.3440476678841401E-4</v>
      </c>
      <c r="BZ55" s="6">
        <v>1.8674318123735567E-4</v>
      </c>
      <c r="CA55" s="6">
        <v>2.2657619596179888E-4</v>
      </c>
      <c r="CB55" s="6">
        <v>7.6482861114259167E-5</v>
      </c>
      <c r="CC55" s="6">
        <v>2.9585771436710162E-4</v>
      </c>
      <c r="CD55" s="6">
        <v>6.2752698359191437E-5</v>
      </c>
      <c r="CE55" s="6">
        <v>1.360574507457088E-4</v>
      </c>
      <c r="CF55" s="6">
        <v>1.9636773519935277E-3</v>
      </c>
      <c r="CG55" s="6">
        <v>6.6640059952352746E-5</v>
      </c>
      <c r="CH55" s="6">
        <v>4.4151704646983542E-5</v>
      </c>
      <c r="CI55" s="6">
        <v>7.2686687375926227E-4</v>
      </c>
      <c r="CJ55" s="6">
        <v>1.0880951000000001</v>
      </c>
      <c r="CK55" s="6">
        <v>0.78708730000000005</v>
      </c>
    </row>
    <row r="56" spans="2:89">
      <c r="B56" s="2" t="s">
        <v>51</v>
      </c>
      <c r="C56" s="1" t="s">
        <v>236</v>
      </c>
      <c r="D56" s="6">
        <v>3.3074508051645901E-5</v>
      </c>
      <c r="E56" s="6">
        <v>5.658966063788909E-5</v>
      </c>
      <c r="F56" s="6">
        <v>5.1507170452475973E-5</v>
      </c>
      <c r="G56" s="6">
        <v>2.8887469912738278E-5</v>
      </c>
      <c r="H56" s="6">
        <v>6.2825989523450669E-5</v>
      </c>
      <c r="I56" s="6">
        <v>7.7188780332118888E-5</v>
      </c>
      <c r="J56" s="6">
        <v>1.9669358999406118E-4</v>
      </c>
      <c r="K56" s="6">
        <v>0</v>
      </c>
      <c r="L56" s="6">
        <v>0</v>
      </c>
      <c r="M56" s="6">
        <v>6.4836491313474118E-5</v>
      </c>
      <c r="N56" s="6">
        <v>4.5258064632702151E-5</v>
      </c>
      <c r="O56" s="6">
        <v>5.4451944732141893E-5</v>
      </c>
      <c r="P56" s="6">
        <v>2.9675312956191066E-5</v>
      </c>
      <c r="Q56" s="6">
        <v>2.3887849059347458E-5</v>
      </c>
      <c r="R56" s="6">
        <v>3.0702588528654845E-5</v>
      </c>
      <c r="S56" s="6">
        <v>3.6739110154258052E-5</v>
      </c>
      <c r="T56" s="6">
        <v>1.1864315902710189E-4</v>
      </c>
      <c r="U56" s="6">
        <v>2.7325955064234411E-5</v>
      </c>
      <c r="V56" s="6">
        <v>3.9306642019260468E-5</v>
      </c>
      <c r="W56" s="6">
        <v>5.0128091680439484E-5</v>
      </c>
      <c r="X56" s="6">
        <v>6.7739963418554877E-5</v>
      </c>
      <c r="Y56" s="6">
        <v>5.8116201832313988E-5</v>
      </c>
      <c r="Z56" s="6">
        <v>3.3939512693867627E-5</v>
      </c>
      <c r="AA56" s="6">
        <v>3.8665786154046081E-5</v>
      </c>
      <c r="AB56" s="6">
        <v>5.0075892016960646E-5</v>
      </c>
      <c r="AC56" s="6">
        <v>9.2181007372063955E-5</v>
      </c>
      <c r="AD56" s="6">
        <v>1.7924220297273967E-5</v>
      </c>
      <c r="AE56" s="6">
        <v>5.5281488835641801E-5</v>
      </c>
      <c r="AF56" s="6">
        <v>1.450894280194222E-4</v>
      </c>
      <c r="AG56" s="6">
        <v>6.7110744390742717E-5</v>
      </c>
      <c r="AH56" s="6">
        <v>5.5507869465098134E-5</v>
      </c>
      <c r="AI56" s="6">
        <v>8.6098729799346268E-5</v>
      </c>
      <c r="AJ56" s="6">
        <v>1.0041042176077418E-4</v>
      </c>
      <c r="AK56" s="6">
        <v>3.6412905449801287E-5</v>
      </c>
      <c r="AL56" s="6">
        <v>6.9755958076356814E-5</v>
      </c>
      <c r="AM56" s="6">
        <v>4.8822246667825069E-5</v>
      </c>
      <c r="AN56" s="6">
        <v>2.8121637029158906E-5</v>
      </c>
      <c r="AO56" s="6">
        <v>3.9381192091711482E-5</v>
      </c>
      <c r="AP56" s="6">
        <v>3.5682476066354064E-5</v>
      </c>
      <c r="AQ56" s="6">
        <v>5.7520629448112561E-5</v>
      </c>
      <c r="AR56" s="6">
        <v>8.7499011753296467E-5</v>
      </c>
      <c r="AS56" s="6">
        <v>1.9431326523485472E-4</v>
      </c>
      <c r="AT56" s="6">
        <v>2.4667770258125065E-3</v>
      </c>
      <c r="AU56" s="6">
        <v>6.5236479533239272E-4</v>
      </c>
      <c r="AV56" s="6">
        <v>1.0292134236504843E-4</v>
      </c>
      <c r="AW56" s="6">
        <v>2.8974296661166642E-4</v>
      </c>
      <c r="AX56" s="6">
        <v>2.6017160219375626E-2</v>
      </c>
      <c r="AY56" s="6">
        <v>3.2009413677890501E-2</v>
      </c>
      <c r="AZ56" s="6">
        <v>7.376783011013791E-3</v>
      </c>
      <c r="BA56" s="6">
        <v>1.025540749236203</v>
      </c>
      <c r="BB56" s="6">
        <v>4.6778769404577586E-3</v>
      </c>
      <c r="BC56" s="6">
        <v>8.9634269965029208E-4</v>
      </c>
      <c r="BD56" s="6">
        <v>4.8101351781352792E-4</v>
      </c>
      <c r="BE56" s="6">
        <v>9.3054822399691911E-4</v>
      </c>
      <c r="BF56" s="6">
        <v>2.3909716819581043E-4</v>
      </c>
      <c r="BG56" s="6">
        <v>8.2784086030871082E-4</v>
      </c>
      <c r="BH56" s="6">
        <v>1.1394930612266653E-3</v>
      </c>
      <c r="BI56" s="6">
        <v>5.5446574224815419E-4</v>
      </c>
      <c r="BJ56" s="6">
        <v>9.5238074564924194E-5</v>
      </c>
      <c r="BK56" s="6">
        <v>9.9027598244757537E-5</v>
      </c>
      <c r="BL56" s="6">
        <v>1.3980288453563269E-4</v>
      </c>
      <c r="BM56" s="6">
        <v>3.8444876151233263E-5</v>
      </c>
      <c r="BN56" s="6">
        <v>1.1611330343840222E-4</v>
      </c>
      <c r="BO56" s="6">
        <v>9.5287003252010881E-5</v>
      </c>
      <c r="BP56" s="6">
        <v>8.8765227469721005E-5</v>
      </c>
      <c r="BQ56" s="6">
        <v>8.7698539404597038E-5</v>
      </c>
      <c r="BR56" s="6">
        <v>1.9153588760409336E-4</v>
      </c>
      <c r="BS56" s="6">
        <v>7.7455660878123246E-5</v>
      </c>
      <c r="BT56" s="6">
        <v>3.1922241646888485E-4</v>
      </c>
      <c r="BU56" s="6">
        <v>8.8617770031437819E-5</v>
      </c>
      <c r="BV56" s="6">
        <v>7.8528023954097689E-5</v>
      </c>
      <c r="BW56" s="6">
        <v>8.033425753044141E-5</v>
      </c>
      <c r="BX56" s="6">
        <v>1.5676546261533326E-4</v>
      </c>
      <c r="BY56" s="6">
        <v>8.8344178728086089E-5</v>
      </c>
      <c r="BZ56" s="6">
        <v>1.4842265556722195E-4</v>
      </c>
      <c r="CA56" s="6">
        <v>1.7903332552002559E-4</v>
      </c>
      <c r="CB56" s="6">
        <v>9.3921976362577468E-5</v>
      </c>
      <c r="CC56" s="6">
        <v>2.0734085249166423E-4</v>
      </c>
      <c r="CD56" s="6">
        <v>4.448253225525424E-5</v>
      </c>
      <c r="CE56" s="6">
        <v>9.5188741424135029E-5</v>
      </c>
      <c r="CF56" s="6">
        <v>1.1798472451223444E-3</v>
      </c>
      <c r="CG56" s="6">
        <v>5.4821729436972673E-5</v>
      </c>
      <c r="CH56" s="6">
        <v>4.4206311822547265E-5</v>
      </c>
      <c r="CI56" s="6">
        <v>2.623959008130288E-3</v>
      </c>
      <c r="CJ56" s="6">
        <v>1.1132084</v>
      </c>
      <c r="CK56" s="6">
        <v>0.80525329999999995</v>
      </c>
    </row>
    <row r="57" spans="2:89">
      <c r="B57" s="2" t="s">
        <v>52</v>
      </c>
      <c r="C57" s="1" t="s">
        <v>237</v>
      </c>
      <c r="D57" s="6">
        <v>4.4342961335779463E-4</v>
      </c>
      <c r="E57" s="6">
        <v>5.6666554112726935E-4</v>
      </c>
      <c r="F57" s="6">
        <v>7.6633070886347764E-4</v>
      </c>
      <c r="G57" s="6">
        <v>3.4425684611951596E-4</v>
      </c>
      <c r="H57" s="6">
        <v>3.2029193459210336E-4</v>
      </c>
      <c r="I57" s="6">
        <v>1.2251412732973137E-3</v>
      </c>
      <c r="J57" s="6">
        <v>3.0399431829336234E-3</v>
      </c>
      <c r="K57" s="6">
        <v>0</v>
      </c>
      <c r="L57" s="6">
        <v>0</v>
      </c>
      <c r="M57" s="6">
        <v>9.4460958834176529E-4</v>
      </c>
      <c r="N57" s="6">
        <v>7.4989162620962022E-4</v>
      </c>
      <c r="O57" s="6">
        <v>7.6493077898367133E-4</v>
      </c>
      <c r="P57" s="6">
        <v>3.5812949837385174E-4</v>
      </c>
      <c r="Q57" s="6">
        <v>3.3201450297048215E-4</v>
      </c>
      <c r="R57" s="6">
        <v>4.4465105749294656E-4</v>
      </c>
      <c r="S57" s="6">
        <v>4.9446076911885233E-4</v>
      </c>
      <c r="T57" s="6">
        <v>6.5079926787634608E-4</v>
      </c>
      <c r="U57" s="6">
        <v>3.5070943687215872E-4</v>
      </c>
      <c r="V57" s="6">
        <v>5.5465567212032146E-4</v>
      </c>
      <c r="W57" s="6">
        <v>8.0909319568268846E-4</v>
      </c>
      <c r="X57" s="6">
        <v>9.3999227132533368E-4</v>
      </c>
      <c r="Y57" s="6">
        <v>8.9068947684706992E-4</v>
      </c>
      <c r="Z57" s="6">
        <v>4.4623803584460881E-4</v>
      </c>
      <c r="AA57" s="6">
        <v>5.5613497115961639E-4</v>
      </c>
      <c r="AB57" s="6">
        <v>5.1101394214737221E-4</v>
      </c>
      <c r="AC57" s="6">
        <v>1.594180654812817E-3</v>
      </c>
      <c r="AD57" s="6">
        <v>2.6765815330109002E-4</v>
      </c>
      <c r="AE57" s="6">
        <v>6.0145164247320249E-4</v>
      </c>
      <c r="AF57" s="6">
        <v>7.4933654733697823E-4</v>
      </c>
      <c r="AG57" s="6">
        <v>1.0090411904905203E-3</v>
      </c>
      <c r="AH57" s="6">
        <v>6.8644269868751821E-4</v>
      </c>
      <c r="AI57" s="6">
        <v>1.3757233875233072E-3</v>
      </c>
      <c r="AJ57" s="6">
        <v>1.3660999672874593E-3</v>
      </c>
      <c r="AK57" s="6">
        <v>5.2176334581103807E-4</v>
      </c>
      <c r="AL57" s="6">
        <v>9.6496482149075803E-4</v>
      </c>
      <c r="AM57" s="6">
        <v>5.8771708010284241E-4</v>
      </c>
      <c r="AN57" s="6">
        <v>3.3164436321839533E-4</v>
      </c>
      <c r="AO57" s="6">
        <v>5.3210210141403343E-4</v>
      </c>
      <c r="AP57" s="6">
        <v>5.4452501957359407E-4</v>
      </c>
      <c r="AQ57" s="6">
        <v>7.0434852223185849E-4</v>
      </c>
      <c r="AR57" s="6">
        <v>1.1985315454289111E-3</v>
      </c>
      <c r="AS57" s="6">
        <v>7.2463370913167463E-4</v>
      </c>
      <c r="AT57" s="6">
        <v>1.9809956153727958E-3</v>
      </c>
      <c r="AU57" s="6">
        <v>5.5454125571557076E-4</v>
      </c>
      <c r="AV57" s="6">
        <v>5.9769527844737787E-4</v>
      </c>
      <c r="AW57" s="6">
        <v>1.0302490363085981E-3</v>
      </c>
      <c r="AX57" s="6">
        <v>1.28271198573847E-3</v>
      </c>
      <c r="AY57" s="6">
        <v>1.5128895048139494E-3</v>
      </c>
      <c r="AZ57" s="6">
        <v>8.840143510400806E-4</v>
      </c>
      <c r="BA57" s="6">
        <v>1.7204772842555095E-3</v>
      </c>
      <c r="BB57" s="6">
        <v>1.1380380676735851</v>
      </c>
      <c r="BC57" s="6">
        <v>4.3763340648359634E-4</v>
      </c>
      <c r="BD57" s="6">
        <v>4.0429891738736892E-3</v>
      </c>
      <c r="BE57" s="6">
        <v>4.4025817334829515E-4</v>
      </c>
      <c r="BF57" s="6">
        <v>6.578893184441745E-4</v>
      </c>
      <c r="BG57" s="6">
        <v>1.6253366183153685E-3</v>
      </c>
      <c r="BH57" s="6">
        <v>1.2961451640293746E-3</v>
      </c>
      <c r="BI57" s="6">
        <v>2.1418018818242612E-3</v>
      </c>
      <c r="BJ57" s="6">
        <v>1.0917052662572496E-3</v>
      </c>
      <c r="BK57" s="6">
        <v>1.4926568711764851E-3</v>
      </c>
      <c r="BL57" s="6">
        <v>1.3431150629547089E-3</v>
      </c>
      <c r="BM57" s="6">
        <v>5.8863204523025396E-4</v>
      </c>
      <c r="BN57" s="6">
        <v>1.643330510963779E-3</v>
      </c>
      <c r="BO57" s="6">
        <v>1.5975288167426156E-3</v>
      </c>
      <c r="BP57" s="6">
        <v>1.0275828453093518E-3</v>
      </c>
      <c r="BQ57" s="6">
        <v>3.1143972750700489E-4</v>
      </c>
      <c r="BR57" s="6">
        <v>9.8984674468722178E-4</v>
      </c>
      <c r="BS57" s="6">
        <v>1.2624876506062937E-3</v>
      </c>
      <c r="BT57" s="6">
        <v>5.8380986576826019E-3</v>
      </c>
      <c r="BU57" s="6">
        <v>4.8540355277079835E-4</v>
      </c>
      <c r="BV57" s="6">
        <v>1.1973091381465076E-3</v>
      </c>
      <c r="BW57" s="6">
        <v>1.0471406650254969E-3</v>
      </c>
      <c r="BX57" s="6">
        <v>1.8845320512636495E-3</v>
      </c>
      <c r="BY57" s="6">
        <v>1.5080548119219719E-3</v>
      </c>
      <c r="BZ57" s="6">
        <v>2.0938585021001185E-3</v>
      </c>
      <c r="CA57" s="6">
        <v>2.1492591993836139E-3</v>
      </c>
      <c r="CB57" s="6">
        <v>7.7740639438569068E-4</v>
      </c>
      <c r="CC57" s="6">
        <v>3.2437868971127099E-3</v>
      </c>
      <c r="CD57" s="6">
        <v>6.7533863232155595E-4</v>
      </c>
      <c r="CE57" s="6">
        <v>1.4991145012442984E-3</v>
      </c>
      <c r="CF57" s="6">
        <v>2.2352610073195191E-2</v>
      </c>
      <c r="CG57" s="6">
        <v>7.0624564204184415E-4</v>
      </c>
      <c r="CH57" s="6">
        <v>4.7423066277733694E-4</v>
      </c>
      <c r="CI57" s="6">
        <v>1.0190482516616986E-2</v>
      </c>
      <c r="CJ57" s="6">
        <v>1.2559791</v>
      </c>
      <c r="CK57" s="6">
        <v>0.90852829999999996</v>
      </c>
    </row>
    <row r="58" spans="2:89">
      <c r="B58" s="2" t="s">
        <v>53</v>
      </c>
      <c r="C58" s="1" t="s">
        <v>238</v>
      </c>
      <c r="D58" s="6">
        <v>4.804107158613525E-5</v>
      </c>
      <c r="E58" s="6">
        <v>1.7824619271284396E-4</v>
      </c>
      <c r="F58" s="6">
        <v>6.8137387134976991E-5</v>
      </c>
      <c r="G58" s="6">
        <v>6.2301193165374929E-5</v>
      </c>
      <c r="H58" s="6">
        <v>1.5230255326543998E-2</v>
      </c>
      <c r="I58" s="6">
        <v>6.1735944890212193E-5</v>
      </c>
      <c r="J58" s="6">
        <v>2.8613888848192802E-4</v>
      </c>
      <c r="K58" s="6">
        <v>0</v>
      </c>
      <c r="L58" s="6">
        <v>0</v>
      </c>
      <c r="M58" s="6">
        <v>6.8418987328054269E-4</v>
      </c>
      <c r="N58" s="6">
        <v>5.9396911189930879E-5</v>
      </c>
      <c r="O58" s="6">
        <v>4.0874225238955698E-4</v>
      </c>
      <c r="P58" s="6">
        <v>2.0129507736806273E-5</v>
      </c>
      <c r="Q58" s="6">
        <v>4.98824111709217E-5</v>
      </c>
      <c r="R58" s="6">
        <v>3.2851015216951777E-5</v>
      </c>
      <c r="S58" s="6">
        <v>6.1576538813944192E-4</v>
      </c>
      <c r="T58" s="6">
        <v>1.1408706785796455E-4</v>
      </c>
      <c r="U58" s="6">
        <v>2.331721961605231E-4</v>
      </c>
      <c r="V58" s="6">
        <v>1.7950275562722773E-4</v>
      </c>
      <c r="W58" s="6">
        <v>5.7235670116558038E-5</v>
      </c>
      <c r="X58" s="6">
        <v>1.4351448027278811E-4</v>
      </c>
      <c r="Y58" s="6">
        <v>1.1528063396478602E-4</v>
      </c>
      <c r="Z58" s="6">
        <v>1.6489620926682353E-4</v>
      </c>
      <c r="AA58" s="6">
        <v>2.8219377762041009E-4</v>
      </c>
      <c r="AB58" s="6">
        <v>5.5705155060391026E-4</v>
      </c>
      <c r="AC58" s="6">
        <v>7.9262789608711641E-5</v>
      </c>
      <c r="AD58" s="6">
        <v>1.515570084729195E-4</v>
      </c>
      <c r="AE58" s="6">
        <v>1.8356673884744936E-4</v>
      </c>
      <c r="AF58" s="6">
        <v>5.1658366228528317E-5</v>
      </c>
      <c r="AG58" s="6">
        <v>6.3570421624372666E-5</v>
      </c>
      <c r="AH58" s="6">
        <v>3.098261228087949E-5</v>
      </c>
      <c r="AI58" s="6">
        <v>1.9308267799141252E-4</v>
      </c>
      <c r="AJ58" s="6">
        <v>4.6982804844728415E-4</v>
      </c>
      <c r="AK58" s="6">
        <v>1.1496617466492E-4</v>
      </c>
      <c r="AL58" s="6">
        <v>2.2852482351702291E-4</v>
      </c>
      <c r="AM58" s="6">
        <v>6.787990415089187E-4</v>
      </c>
      <c r="AN58" s="6">
        <v>3.3452625060851639E-4</v>
      </c>
      <c r="AO58" s="6">
        <v>5.8742204382413441E-4</v>
      </c>
      <c r="AP58" s="6">
        <v>4.269563244730555E-4</v>
      </c>
      <c r="AQ58" s="6">
        <v>8.5645237995435355E-5</v>
      </c>
      <c r="AR58" s="6">
        <v>1.6610014028677352E-4</v>
      </c>
      <c r="AS58" s="6">
        <v>1.7850498399835986E-4</v>
      </c>
      <c r="AT58" s="6">
        <v>8.4685897719820539E-5</v>
      </c>
      <c r="AU58" s="6">
        <v>9.9406935968510802E-5</v>
      </c>
      <c r="AV58" s="6">
        <v>1.3787057521990936E-4</v>
      </c>
      <c r="AW58" s="6">
        <v>2.0098447237219802E-5</v>
      </c>
      <c r="AX58" s="6">
        <v>7.5333422208442462E-5</v>
      </c>
      <c r="AY58" s="6">
        <v>4.8328745235466167E-5</v>
      </c>
      <c r="AZ58" s="6">
        <v>8.3286191878214952E-5</v>
      </c>
      <c r="BA58" s="6">
        <v>5.7282676473330766E-5</v>
      </c>
      <c r="BB58" s="6">
        <v>7.335273381756792E-5</v>
      </c>
      <c r="BC58" s="6">
        <v>1.0889322102826446</v>
      </c>
      <c r="BD58" s="6">
        <v>3.95136524048386E-5</v>
      </c>
      <c r="BE58" s="6">
        <v>3.5013305863504099E-5</v>
      </c>
      <c r="BF58" s="6">
        <v>1.1484332905835088E-4</v>
      </c>
      <c r="BG58" s="6">
        <v>1.2694741700705058E-4</v>
      </c>
      <c r="BH58" s="6">
        <v>1.3320303919187702E-4</v>
      </c>
      <c r="BI58" s="6">
        <v>1.6890328616895787E-4</v>
      </c>
      <c r="BJ58" s="6">
        <v>7.2722416847265933E-5</v>
      </c>
      <c r="BK58" s="6">
        <v>7.2252237141306498E-4</v>
      </c>
      <c r="BL58" s="6">
        <v>3.2308762008515365E-5</v>
      </c>
      <c r="BM58" s="6">
        <v>5.374658568574995E-5</v>
      </c>
      <c r="BN58" s="6">
        <v>4.9865345168988197E-5</v>
      </c>
      <c r="BO58" s="6">
        <v>1.9181177550759615E-5</v>
      </c>
      <c r="BP58" s="6">
        <v>1.5604443527984452E-5</v>
      </c>
      <c r="BQ58" s="6">
        <v>1.110951400629596E-5</v>
      </c>
      <c r="BR58" s="6">
        <v>5.6894579346159203E-5</v>
      </c>
      <c r="BS58" s="6">
        <v>3.1529627477024482E-4</v>
      </c>
      <c r="BT58" s="6">
        <v>6.3313434323471456E-4</v>
      </c>
      <c r="BU58" s="6">
        <v>4.8457633063554516E-2</v>
      </c>
      <c r="BV58" s="6">
        <v>1.5035902651317748E-4</v>
      </c>
      <c r="BW58" s="6">
        <v>1.8023018675773307E-5</v>
      </c>
      <c r="BX58" s="6">
        <v>6.1429342481836063E-4</v>
      </c>
      <c r="BY58" s="6">
        <v>3.4287720945334348E-5</v>
      </c>
      <c r="BZ58" s="6">
        <v>4.1722840949539773E-5</v>
      </c>
      <c r="CA58" s="6">
        <v>2.6899973085860187E-3</v>
      </c>
      <c r="CB58" s="6">
        <v>8.4813650812424828E-5</v>
      </c>
      <c r="CC58" s="6">
        <v>8.0637713083194916E-5</v>
      </c>
      <c r="CD58" s="6">
        <v>4.1066217286103331E-5</v>
      </c>
      <c r="CE58" s="6">
        <v>6.3384531365929693E-5</v>
      </c>
      <c r="CF58" s="6">
        <v>3.8641925565411733E-5</v>
      </c>
      <c r="CG58" s="6">
        <v>1.1108338366959868E-4</v>
      </c>
      <c r="CH58" s="6">
        <v>1.4605644020846886E-4</v>
      </c>
      <c r="CI58" s="6">
        <v>1.6948955432377212E-3</v>
      </c>
      <c r="CJ58" s="6">
        <v>1.1701573000000001</v>
      </c>
      <c r="CK58" s="6">
        <v>0.84644799999999998</v>
      </c>
    </row>
    <row r="59" spans="2:89">
      <c r="B59" s="2" t="s">
        <v>54</v>
      </c>
      <c r="C59" s="1" t="s">
        <v>239</v>
      </c>
      <c r="D59" s="6">
        <v>2.7444871527732327E-5</v>
      </c>
      <c r="E59" s="6">
        <v>4.0255105932800394E-5</v>
      </c>
      <c r="F59" s="6">
        <v>1.1510515720944603E-4</v>
      </c>
      <c r="G59" s="6">
        <v>5.1905478664753903E-5</v>
      </c>
      <c r="H59" s="6">
        <v>4.5385570311622221E-5</v>
      </c>
      <c r="I59" s="6">
        <v>1.6694842973980065E-5</v>
      </c>
      <c r="J59" s="6">
        <v>1.0707553982480481E-4</v>
      </c>
      <c r="K59" s="6">
        <v>0</v>
      </c>
      <c r="L59" s="6">
        <v>0</v>
      </c>
      <c r="M59" s="6">
        <v>7.4158449791977648E-5</v>
      </c>
      <c r="N59" s="6">
        <v>3.5417679118734132E-5</v>
      </c>
      <c r="O59" s="6">
        <v>9.5262796593748806E-5</v>
      </c>
      <c r="P59" s="6">
        <v>4.3131951308214038E-5</v>
      </c>
      <c r="Q59" s="6">
        <v>4.2227200867441564E-5</v>
      </c>
      <c r="R59" s="6">
        <v>3.3964813677032391E-5</v>
      </c>
      <c r="S59" s="6">
        <v>7.5462535437969424E-5</v>
      </c>
      <c r="T59" s="6">
        <v>4.6525455378960078E-5</v>
      </c>
      <c r="U59" s="6">
        <v>3.7223820559369895E-5</v>
      </c>
      <c r="V59" s="6">
        <v>5.0133044698121495E-5</v>
      </c>
      <c r="W59" s="6">
        <v>7.8743262911438729E-5</v>
      </c>
      <c r="X59" s="6">
        <v>9.1800034630124853E-5</v>
      </c>
      <c r="Y59" s="6">
        <v>4.3897223445006276E-5</v>
      </c>
      <c r="Z59" s="6">
        <v>5.3098703568253813E-5</v>
      </c>
      <c r="AA59" s="6">
        <v>4.3605443733000681E-5</v>
      </c>
      <c r="AB59" s="6">
        <v>5.0520770434956552E-5</v>
      </c>
      <c r="AC59" s="6">
        <v>9.3091054180202283E-5</v>
      </c>
      <c r="AD59" s="6">
        <v>9.4339683655154544E-6</v>
      </c>
      <c r="AE59" s="6">
        <v>5.5483731678829141E-5</v>
      </c>
      <c r="AF59" s="6">
        <v>9.6575011921361592E-5</v>
      </c>
      <c r="AG59" s="6">
        <v>5.7949787974580012E-5</v>
      </c>
      <c r="AH59" s="6">
        <v>2.6361793451678564E-5</v>
      </c>
      <c r="AI59" s="6">
        <v>9.3254427685570483E-5</v>
      </c>
      <c r="AJ59" s="6">
        <v>1.3559995408343709E-4</v>
      </c>
      <c r="AK59" s="6">
        <v>7.2086183344305464E-5</v>
      </c>
      <c r="AL59" s="6">
        <v>9.6276662636284328E-5</v>
      </c>
      <c r="AM59" s="6">
        <v>7.0967894165771021E-5</v>
      </c>
      <c r="AN59" s="6">
        <v>3.6625395643010923E-5</v>
      </c>
      <c r="AO59" s="6">
        <v>4.4150628199870475E-5</v>
      </c>
      <c r="AP59" s="6">
        <v>3.7759129524476291E-5</v>
      </c>
      <c r="AQ59" s="6">
        <v>5.748920255471318E-5</v>
      </c>
      <c r="AR59" s="6">
        <v>1.0487097632493381E-4</v>
      </c>
      <c r="AS59" s="6">
        <v>3.2959667875836064E-5</v>
      </c>
      <c r="AT59" s="6">
        <v>1.0494217357388428E-4</v>
      </c>
      <c r="AU59" s="6">
        <v>6.2017230836376001E-5</v>
      </c>
      <c r="AV59" s="6">
        <v>1.683223262713646E-4</v>
      </c>
      <c r="AW59" s="6">
        <v>2.3457951719435698E-4</v>
      </c>
      <c r="AX59" s="6">
        <v>1.0056998269938768E-4</v>
      </c>
      <c r="AY59" s="6">
        <v>6.7232158534875748E-5</v>
      </c>
      <c r="AZ59" s="6">
        <v>1.0858744843266578E-4</v>
      </c>
      <c r="BA59" s="6">
        <v>5.8854880468235039E-5</v>
      </c>
      <c r="BB59" s="6">
        <v>4.5419178556694617E-5</v>
      </c>
      <c r="BC59" s="6">
        <v>5.4452077876059178E-5</v>
      </c>
      <c r="BD59" s="6">
        <v>1.0187233750134177</v>
      </c>
      <c r="BE59" s="6">
        <v>1.2433813087702771E-4</v>
      </c>
      <c r="BF59" s="6">
        <v>4.6809893388037944E-5</v>
      </c>
      <c r="BG59" s="6">
        <v>7.0784162385628956E-5</v>
      </c>
      <c r="BH59" s="6">
        <v>7.0332002218580466E-5</v>
      </c>
      <c r="BI59" s="6">
        <v>6.3635405115596353E-5</v>
      </c>
      <c r="BJ59" s="6">
        <v>3.0577422939679802E-5</v>
      </c>
      <c r="BK59" s="6">
        <v>6.8909584715286403E-5</v>
      </c>
      <c r="BL59" s="6">
        <v>2.991418417908272E-5</v>
      </c>
      <c r="BM59" s="6">
        <v>4.3953781004990434E-5</v>
      </c>
      <c r="BN59" s="6">
        <v>1.3159660913062188E-4</v>
      </c>
      <c r="BO59" s="6">
        <v>7.7372091382008328E-5</v>
      </c>
      <c r="BP59" s="6">
        <v>2.0921492871012024E-5</v>
      </c>
      <c r="BQ59" s="6">
        <v>8.190064833367705E-6</v>
      </c>
      <c r="BR59" s="6">
        <v>2.8205042766968929E-2</v>
      </c>
      <c r="BS59" s="6">
        <v>4.7083203542811461E-5</v>
      </c>
      <c r="BT59" s="6">
        <v>8.1167788453020772E-5</v>
      </c>
      <c r="BU59" s="6">
        <v>6.3800630556110261E-5</v>
      </c>
      <c r="BV59" s="6">
        <v>5.3785504262130746E-3</v>
      </c>
      <c r="BW59" s="6">
        <v>6.2143575215748451E-5</v>
      </c>
      <c r="BX59" s="6">
        <v>8.5974980989265854E-5</v>
      </c>
      <c r="BY59" s="6">
        <v>7.8734955586041769E-5</v>
      </c>
      <c r="BZ59" s="6">
        <v>9.0640058961848776E-5</v>
      </c>
      <c r="CA59" s="6">
        <v>1.1115984913522715E-3</v>
      </c>
      <c r="CB59" s="6">
        <v>8.4387907620874904E-5</v>
      </c>
      <c r="CC59" s="6">
        <v>4.9853194500056432E-4</v>
      </c>
      <c r="CD59" s="6">
        <v>4.6510002717479352E-5</v>
      </c>
      <c r="CE59" s="6">
        <v>8.6972348097304203E-5</v>
      </c>
      <c r="CF59" s="6">
        <v>1.5018572664994583E-4</v>
      </c>
      <c r="CG59" s="6">
        <v>4.4938669870988895E-5</v>
      </c>
      <c r="CH59" s="6">
        <v>5.8908821734856537E-5</v>
      </c>
      <c r="CI59" s="6">
        <v>3.9119958359195358E-4</v>
      </c>
      <c r="CJ59" s="6">
        <v>1.0595019999999999</v>
      </c>
      <c r="CK59" s="6">
        <v>0.76640410000000003</v>
      </c>
    </row>
    <row r="60" spans="2:89">
      <c r="B60" s="2" t="s">
        <v>55</v>
      </c>
      <c r="C60" s="1" t="s">
        <v>136</v>
      </c>
      <c r="D60" s="6">
        <v>3.9189835811857185E-6</v>
      </c>
      <c r="E60" s="6">
        <v>4.92826153668609E-6</v>
      </c>
      <c r="F60" s="6">
        <v>2.651870679656457E-5</v>
      </c>
      <c r="G60" s="6">
        <v>1.3428577622064999E-5</v>
      </c>
      <c r="H60" s="6">
        <v>3.5242179393920573E-6</v>
      </c>
      <c r="I60" s="6">
        <v>2.8147249634173017E-6</v>
      </c>
      <c r="J60" s="6">
        <v>7.9407608899391327E-6</v>
      </c>
      <c r="K60" s="6">
        <v>0</v>
      </c>
      <c r="L60" s="6">
        <v>0</v>
      </c>
      <c r="M60" s="6">
        <v>6.4741834785382896E-6</v>
      </c>
      <c r="N60" s="6">
        <v>3.301646315995134E-6</v>
      </c>
      <c r="O60" s="6">
        <v>6.5007081248812053E-6</v>
      </c>
      <c r="P60" s="6">
        <v>2.2120262709786661E-6</v>
      </c>
      <c r="Q60" s="6">
        <v>3.4589199202343146E-6</v>
      </c>
      <c r="R60" s="6">
        <v>5.5488225723740441E-6</v>
      </c>
      <c r="S60" s="6">
        <v>8.1225790850737378E-6</v>
      </c>
      <c r="T60" s="6">
        <v>4.9230398217384133E-6</v>
      </c>
      <c r="U60" s="6">
        <v>2.7644265678258661E-6</v>
      </c>
      <c r="V60" s="6">
        <v>3.2351104847870063E-6</v>
      </c>
      <c r="W60" s="6">
        <v>5.6255970805766875E-6</v>
      </c>
      <c r="X60" s="6">
        <v>7.3146627023753983E-6</v>
      </c>
      <c r="Y60" s="6">
        <v>4.7456413439055736E-6</v>
      </c>
      <c r="Z60" s="6">
        <v>3.1583882144871404E-6</v>
      </c>
      <c r="AA60" s="6">
        <v>3.7163230259697806E-6</v>
      </c>
      <c r="AB60" s="6">
        <v>4.3582279977639855E-6</v>
      </c>
      <c r="AC60" s="6">
        <v>1.1811930188047177E-5</v>
      </c>
      <c r="AD60" s="6">
        <v>1.7040545100992884E-6</v>
      </c>
      <c r="AE60" s="6">
        <v>5.0750107681231719E-6</v>
      </c>
      <c r="AF60" s="6">
        <v>4.5915350887256483E-6</v>
      </c>
      <c r="AG60" s="6">
        <v>6.3552002044809022E-6</v>
      </c>
      <c r="AH60" s="6">
        <v>6.9909736921326999E-6</v>
      </c>
      <c r="AI60" s="6">
        <v>5.4562997501074122E-6</v>
      </c>
      <c r="AJ60" s="6">
        <v>6.7797442780463365E-6</v>
      </c>
      <c r="AK60" s="6">
        <v>3.1864321686676084E-6</v>
      </c>
      <c r="AL60" s="6">
        <v>7.6269028427687897E-6</v>
      </c>
      <c r="AM60" s="6">
        <v>2.5391515294706293E-6</v>
      </c>
      <c r="AN60" s="6">
        <v>2.0442112138282294E-6</v>
      </c>
      <c r="AO60" s="6">
        <v>3.4273984599273923E-6</v>
      </c>
      <c r="AP60" s="6">
        <v>2.384837208948512E-6</v>
      </c>
      <c r="AQ60" s="6">
        <v>4.5396503477229082E-6</v>
      </c>
      <c r="AR60" s="6">
        <v>5.2608693464771196E-6</v>
      </c>
      <c r="AS60" s="6">
        <v>4.016240150001284E-6</v>
      </c>
      <c r="AT60" s="6">
        <v>1.3106636362895539E-4</v>
      </c>
      <c r="AU60" s="6">
        <v>1.9936279069324039E-4</v>
      </c>
      <c r="AV60" s="6">
        <v>4.1043643227444251E-6</v>
      </c>
      <c r="AW60" s="6">
        <v>1.0198014614008245E-5</v>
      </c>
      <c r="AX60" s="6">
        <v>1.2089237373834967E-4</v>
      </c>
      <c r="AY60" s="6">
        <v>4.4520643555030773E-5</v>
      </c>
      <c r="AZ60" s="6">
        <v>9.1657346917400589E-5</v>
      </c>
      <c r="BA60" s="6">
        <v>7.0056292036034996E-6</v>
      </c>
      <c r="BB60" s="6">
        <v>2.0835473002034028E-5</v>
      </c>
      <c r="BC60" s="6">
        <v>2.1935723897968894E-5</v>
      </c>
      <c r="BD60" s="6">
        <v>3.1186817369090909E-6</v>
      </c>
      <c r="BE60" s="6">
        <v>1.0042818905536142</v>
      </c>
      <c r="BF60" s="6">
        <v>4.9827628693114988E-6</v>
      </c>
      <c r="BG60" s="6">
        <v>5.8616119032382183E-6</v>
      </c>
      <c r="BH60" s="6">
        <v>5.8863158074070613E-6</v>
      </c>
      <c r="BI60" s="6">
        <v>5.6209524827013071E-6</v>
      </c>
      <c r="BJ60" s="6">
        <v>3.6664144077195439E-6</v>
      </c>
      <c r="BK60" s="6">
        <v>2.6662524305788679E-4</v>
      </c>
      <c r="BL60" s="6">
        <v>5.3811634183147278E-5</v>
      </c>
      <c r="BM60" s="6">
        <v>5.2288631459854002E-5</v>
      </c>
      <c r="BN60" s="6">
        <v>5.6213076973894617E-5</v>
      </c>
      <c r="BO60" s="6">
        <v>3.3151954165024976E-6</v>
      </c>
      <c r="BP60" s="6">
        <v>2.9975521956441658E-6</v>
      </c>
      <c r="BQ60" s="6">
        <v>7.5555344905945677E-7</v>
      </c>
      <c r="BR60" s="6">
        <v>2.0612146125153168E-5</v>
      </c>
      <c r="BS60" s="6">
        <v>2.6013320164258552E-6</v>
      </c>
      <c r="BT60" s="6">
        <v>1.4071327310711345E-5</v>
      </c>
      <c r="BU60" s="6">
        <v>2.5972021668295408E-6</v>
      </c>
      <c r="BV60" s="6">
        <v>4.8345519985832753E-6</v>
      </c>
      <c r="BW60" s="6">
        <v>8.1635486421940823E-6</v>
      </c>
      <c r="BX60" s="6">
        <v>3.2169781829663093E-6</v>
      </c>
      <c r="BY60" s="6">
        <v>4.7610045569374163E-6</v>
      </c>
      <c r="BZ60" s="6">
        <v>7.8287362863819498E-6</v>
      </c>
      <c r="CA60" s="6">
        <v>1.4992779361733674E-5</v>
      </c>
      <c r="CB60" s="6">
        <v>1.1412822454108939E-5</v>
      </c>
      <c r="CC60" s="6">
        <v>2.0139709603782835E-4</v>
      </c>
      <c r="CD60" s="6">
        <v>1.6744637348513957E-4</v>
      </c>
      <c r="CE60" s="6">
        <v>2.4362421619860764E-5</v>
      </c>
      <c r="CF60" s="6">
        <v>1.7333304732623414E-5</v>
      </c>
      <c r="CG60" s="6">
        <v>1.9837833166033435E-5</v>
      </c>
      <c r="CH60" s="6">
        <v>1.1163271483338293E-5</v>
      </c>
      <c r="CI60" s="6">
        <v>2.2749969628368578E-4</v>
      </c>
      <c r="CJ60" s="6">
        <v>1.0063850999999999</v>
      </c>
      <c r="CK60" s="6">
        <v>0.72798130000000005</v>
      </c>
    </row>
    <row r="61" spans="2:89">
      <c r="B61" s="2" t="s">
        <v>56</v>
      </c>
      <c r="C61" s="1" t="s">
        <v>240</v>
      </c>
      <c r="D61" s="6">
        <v>6.2643702552219894E-5</v>
      </c>
      <c r="E61" s="6">
        <v>8.1207008294613569E-5</v>
      </c>
      <c r="F61" s="6">
        <v>2.3296854161187369E-4</v>
      </c>
      <c r="G61" s="6">
        <v>2.0853017050165347E-4</v>
      </c>
      <c r="H61" s="6">
        <v>8.1124203032054219E-4</v>
      </c>
      <c r="I61" s="6">
        <v>7.4716324183352455E-3</v>
      </c>
      <c r="J61" s="6">
        <v>6.4582749237602393E-4</v>
      </c>
      <c r="K61" s="6">
        <v>0</v>
      </c>
      <c r="L61" s="6">
        <v>0</v>
      </c>
      <c r="M61" s="6">
        <v>2.2540369037812782E-4</v>
      </c>
      <c r="N61" s="6">
        <v>2.2461729690619636E-4</v>
      </c>
      <c r="O61" s="6">
        <v>1.2897261225475418E-4</v>
      </c>
      <c r="P61" s="6">
        <v>5.0292913186543933E-5</v>
      </c>
      <c r="Q61" s="6">
        <v>1.1393901084425185E-3</v>
      </c>
      <c r="R61" s="6">
        <v>3.7213423736117048E-3</v>
      </c>
      <c r="S61" s="6">
        <v>4.1053459149445975E-4</v>
      </c>
      <c r="T61" s="6">
        <v>1.6917766800049246E-3</v>
      </c>
      <c r="U61" s="6">
        <v>9.7629796034645898E-5</v>
      </c>
      <c r="V61" s="6">
        <v>1.1911140959006497E-4</v>
      </c>
      <c r="W61" s="6">
        <v>1.5486891156698469E-4</v>
      </c>
      <c r="X61" s="6">
        <v>2.3495189575679362E-4</v>
      </c>
      <c r="Y61" s="6">
        <v>1.5846329512573764E-4</v>
      </c>
      <c r="Z61" s="6">
        <v>1.4755894584764657E-4</v>
      </c>
      <c r="AA61" s="6">
        <v>1.1179790565708504E-4</v>
      </c>
      <c r="AB61" s="6">
        <v>1.4166764643359895E-4</v>
      </c>
      <c r="AC61" s="6">
        <v>3.2528428859231347E-4</v>
      </c>
      <c r="AD61" s="6">
        <v>3.5479901145727724E-5</v>
      </c>
      <c r="AE61" s="6">
        <v>1.2978747674800739E-4</v>
      </c>
      <c r="AF61" s="6">
        <v>1.3646958228107759E-4</v>
      </c>
      <c r="AG61" s="6">
        <v>4.2508126544941685E-4</v>
      </c>
      <c r="AH61" s="6">
        <v>1.0079547587076257E-2</v>
      </c>
      <c r="AI61" s="6">
        <v>2.0377863512431913E-4</v>
      </c>
      <c r="AJ61" s="6">
        <v>2.7468986116399992E-4</v>
      </c>
      <c r="AK61" s="6">
        <v>5.8063909772941948E-4</v>
      </c>
      <c r="AL61" s="6">
        <v>2.1404811205643766E-4</v>
      </c>
      <c r="AM61" s="6">
        <v>9.8114795725963083E-5</v>
      </c>
      <c r="AN61" s="6">
        <v>6.629217464163848E-5</v>
      </c>
      <c r="AO61" s="6">
        <v>3.6484411933835839E-4</v>
      </c>
      <c r="AP61" s="6">
        <v>1.0733188452192609E-4</v>
      </c>
      <c r="AQ61" s="6">
        <v>9.3543735459289347E-4</v>
      </c>
      <c r="AR61" s="6">
        <v>2.522829731903375E-4</v>
      </c>
      <c r="AS61" s="6">
        <v>1.9205593134835811E-4</v>
      </c>
      <c r="AT61" s="6">
        <v>2.4675267085283486E-4</v>
      </c>
      <c r="AU61" s="6">
        <v>2.6069915599078749E-4</v>
      </c>
      <c r="AV61" s="6">
        <v>1.7861115780262542E-4</v>
      </c>
      <c r="AW61" s="6">
        <v>2.5794111098746117E-4</v>
      </c>
      <c r="AX61" s="6">
        <v>3.7796684980000931E-4</v>
      </c>
      <c r="AY61" s="6">
        <v>5.2749114885129917E-4</v>
      </c>
      <c r="AZ61" s="6">
        <v>2.9911392597244081E-4</v>
      </c>
      <c r="BA61" s="6">
        <v>3.4776404579582766E-4</v>
      </c>
      <c r="BB61" s="6">
        <v>2.5803904557183483E-4</v>
      </c>
      <c r="BC61" s="6">
        <v>3.7247220606093665E-4</v>
      </c>
      <c r="BD61" s="6">
        <v>7.4976634306370268E-5</v>
      </c>
      <c r="BE61" s="6">
        <v>1.5632413572971167E-3</v>
      </c>
      <c r="BF61" s="6">
        <v>1.0068086224892099</v>
      </c>
      <c r="BG61" s="6">
        <v>1.06354631756628E-3</v>
      </c>
      <c r="BH61" s="6">
        <v>8.3513850624340074E-4</v>
      </c>
      <c r="BI61" s="6">
        <v>2.8714707941187895E-4</v>
      </c>
      <c r="BJ61" s="6">
        <v>1.9173961205867573E-4</v>
      </c>
      <c r="BK61" s="6">
        <v>4.5890307131594152E-4</v>
      </c>
      <c r="BL61" s="6">
        <v>2.6823833088326313E-4</v>
      </c>
      <c r="BM61" s="6">
        <v>3.047371738944291E-4</v>
      </c>
      <c r="BN61" s="6">
        <v>4.3417161544192709E-4</v>
      </c>
      <c r="BO61" s="6">
        <v>2.4246902940374844E-4</v>
      </c>
      <c r="BP61" s="6">
        <v>1.866787803639205E-4</v>
      </c>
      <c r="BQ61" s="6">
        <v>7.7754982299892456E-5</v>
      </c>
      <c r="BR61" s="6">
        <v>2.6058356125587153E-4</v>
      </c>
      <c r="BS61" s="6">
        <v>1.575691543812377E-4</v>
      </c>
      <c r="BT61" s="6">
        <v>3.9466682116738095E-4</v>
      </c>
      <c r="BU61" s="6">
        <v>2.106331947887543E-4</v>
      </c>
      <c r="BV61" s="6">
        <v>1.9555195848443827E-4</v>
      </c>
      <c r="BW61" s="6">
        <v>2.6411178126472835E-4</v>
      </c>
      <c r="BX61" s="6">
        <v>3.4015960293737411E-4</v>
      </c>
      <c r="BY61" s="6">
        <v>5.4283263995211759E-4</v>
      </c>
      <c r="BZ61" s="6">
        <v>8.7189572210316093E-4</v>
      </c>
      <c r="CA61" s="6">
        <v>1.4895717300034731E-3</v>
      </c>
      <c r="CB61" s="6">
        <v>1.3666434663003851E-3</v>
      </c>
      <c r="CC61" s="6">
        <v>6.074531985978523E-3</v>
      </c>
      <c r="CD61" s="6">
        <v>3.0104145889854497E-4</v>
      </c>
      <c r="CE61" s="6">
        <v>1.3392827370614291E-3</v>
      </c>
      <c r="CF61" s="6">
        <v>1.1796697705021447E-3</v>
      </c>
      <c r="CG61" s="6">
        <v>9.088521868746911E-4</v>
      </c>
      <c r="CH61" s="6">
        <v>2.7337509027938914E-2</v>
      </c>
      <c r="CI61" s="6">
        <v>1.4251467213108964E-3</v>
      </c>
      <c r="CJ61" s="6">
        <v>1.0932781</v>
      </c>
      <c r="CK61" s="6">
        <v>0.79083650000000005</v>
      </c>
    </row>
    <row r="62" spans="2:89">
      <c r="B62" s="2" t="s">
        <v>57</v>
      </c>
      <c r="C62" s="1" t="s">
        <v>241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6">
        <v>0</v>
      </c>
      <c r="AW62" s="6">
        <v>0</v>
      </c>
      <c r="AX62" s="6">
        <v>0</v>
      </c>
      <c r="AY62" s="6">
        <v>0</v>
      </c>
      <c r="AZ62" s="6">
        <v>0</v>
      </c>
      <c r="BA62" s="6">
        <v>0</v>
      </c>
      <c r="BB62" s="6">
        <v>0</v>
      </c>
      <c r="BC62" s="6">
        <v>0</v>
      </c>
      <c r="BD62" s="6">
        <v>0</v>
      </c>
      <c r="BE62" s="6">
        <v>0</v>
      </c>
      <c r="BF62" s="6">
        <v>0</v>
      </c>
      <c r="BG62" s="6">
        <v>1</v>
      </c>
      <c r="BH62" s="6">
        <v>0</v>
      </c>
      <c r="BI62" s="6">
        <v>0</v>
      </c>
      <c r="BJ62" s="6">
        <v>0</v>
      </c>
      <c r="BK62" s="6">
        <v>0</v>
      </c>
      <c r="BL62" s="6">
        <v>0</v>
      </c>
      <c r="BM62" s="6">
        <v>0</v>
      </c>
      <c r="BN62" s="6">
        <v>0</v>
      </c>
      <c r="BO62" s="6">
        <v>0</v>
      </c>
      <c r="BP62" s="6">
        <v>0</v>
      </c>
      <c r="BQ62" s="6">
        <v>0</v>
      </c>
      <c r="BR62" s="6">
        <v>0</v>
      </c>
      <c r="BS62" s="6">
        <v>0</v>
      </c>
      <c r="BT62" s="6">
        <v>0</v>
      </c>
      <c r="BU62" s="6">
        <v>0</v>
      </c>
      <c r="BV62" s="6">
        <v>0</v>
      </c>
      <c r="BW62" s="6">
        <v>0</v>
      </c>
      <c r="BX62" s="6">
        <v>0</v>
      </c>
      <c r="BY62" s="6">
        <v>0</v>
      </c>
      <c r="BZ62" s="6">
        <v>0</v>
      </c>
      <c r="CA62" s="6">
        <v>0</v>
      </c>
      <c r="CB62" s="6">
        <v>0</v>
      </c>
      <c r="CC62" s="6">
        <v>0</v>
      </c>
      <c r="CD62" s="6">
        <v>0</v>
      </c>
      <c r="CE62" s="6">
        <v>0</v>
      </c>
      <c r="CF62" s="6">
        <v>0</v>
      </c>
      <c r="CG62" s="6">
        <v>0</v>
      </c>
      <c r="CH62" s="6">
        <v>0</v>
      </c>
      <c r="CI62" s="6">
        <v>0</v>
      </c>
      <c r="CJ62" s="6">
        <v>1</v>
      </c>
      <c r="CK62" s="6">
        <v>0.72336259999999997</v>
      </c>
    </row>
    <row r="63" spans="2:89">
      <c r="B63" s="2" t="s">
        <v>58</v>
      </c>
      <c r="C63" s="1" t="s">
        <v>139</v>
      </c>
      <c r="D63" s="6">
        <v>3.9599918406691519E-3</v>
      </c>
      <c r="E63" s="6">
        <v>5.7368936287935319E-3</v>
      </c>
      <c r="F63" s="6">
        <v>7.3379474786691027E-3</v>
      </c>
      <c r="G63" s="6">
        <v>7.192282519262772E-3</v>
      </c>
      <c r="H63" s="6">
        <v>2.8552255254212797E-3</v>
      </c>
      <c r="I63" s="6">
        <v>2.320987282698285E-3</v>
      </c>
      <c r="J63" s="6">
        <v>6.627191341196075E-3</v>
      </c>
      <c r="K63" s="6">
        <v>0</v>
      </c>
      <c r="L63" s="6">
        <v>0</v>
      </c>
      <c r="M63" s="6">
        <v>6.1447100036136236E-3</v>
      </c>
      <c r="N63" s="6">
        <v>2.4821158837856701E-3</v>
      </c>
      <c r="O63" s="6">
        <v>5.2794173261077222E-3</v>
      </c>
      <c r="P63" s="6">
        <v>8.5195952838063396E-4</v>
      </c>
      <c r="Q63" s="6">
        <v>3.1109484708175929E-3</v>
      </c>
      <c r="R63" s="6">
        <v>2.7227040408612999E-3</v>
      </c>
      <c r="S63" s="6">
        <v>5.8651072027840253E-3</v>
      </c>
      <c r="T63" s="6">
        <v>4.3351948687038342E-3</v>
      </c>
      <c r="U63" s="6">
        <v>5.6039287212012751E-3</v>
      </c>
      <c r="V63" s="6">
        <v>6.190403518876412E-3</v>
      </c>
      <c r="W63" s="6">
        <v>3.3365435621347966E-3</v>
      </c>
      <c r="X63" s="6">
        <v>8.4104662595275003E-3</v>
      </c>
      <c r="Y63" s="6">
        <v>7.6002239376811017E-3</v>
      </c>
      <c r="Z63" s="6">
        <v>7.5157998330120232E-3</v>
      </c>
      <c r="AA63" s="6">
        <v>5.813569472059959E-3</v>
      </c>
      <c r="AB63" s="6">
        <v>1.9060397843404089E-2</v>
      </c>
      <c r="AC63" s="6">
        <v>5.0232381032517745E-3</v>
      </c>
      <c r="AD63" s="6">
        <v>2.8246816004503456E-3</v>
      </c>
      <c r="AE63" s="6">
        <v>1.4373807137480529E-2</v>
      </c>
      <c r="AF63" s="6">
        <v>4.2831135424465728E-3</v>
      </c>
      <c r="AG63" s="6">
        <v>5.0676739056359516E-3</v>
      </c>
      <c r="AH63" s="6">
        <v>2.2328317656316867E-3</v>
      </c>
      <c r="AI63" s="6">
        <v>6.922217218667235E-3</v>
      </c>
      <c r="AJ63" s="6">
        <v>6.9350027890840793E-3</v>
      </c>
      <c r="AK63" s="6">
        <v>2.495783723449095E-3</v>
      </c>
      <c r="AL63" s="6">
        <v>1.0644197649524888E-2</v>
      </c>
      <c r="AM63" s="6">
        <v>9.4366842410314681E-3</v>
      </c>
      <c r="AN63" s="6">
        <v>6.3625773029724738E-3</v>
      </c>
      <c r="AO63" s="6">
        <v>6.1680534120137484E-3</v>
      </c>
      <c r="AP63" s="6">
        <v>4.4646310353369358E-3</v>
      </c>
      <c r="AQ63" s="6">
        <v>1.3208535555271399E-2</v>
      </c>
      <c r="AR63" s="6">
        <v>4.4961299626927074E-3</v>
      </c>
      <c r="AS63" s="6">
        <v>4.1376073998337145E-3</v>
      </c>
      <c r="AT63" s="6">
        <v>2.9927724484912462E-3</v>
      </c>
      <c r="AU63" s="6">
        <v>2.308381322256635E-3</v>
      </c>
      <c r="AV63" s="6">
        <v>3.0683368136388096E-3</v>
      </c>
      <c r="AW63" s="6">
        <v>2.2270445646555173E-3</v>
      </c>
      <c r="AX63" s="6">
        <v>4.7476443083820557E-3</v>
      </c>
      <c r="AY63" s="6">
        <v>3.8013751051549508E-3</v>
      </c>
      <c r="AZ63" s="6">
        <v>4.0450645142117662E-3</v>
      </c>
      <c r="BA63" s="6">
        <v>3.9504000886395572E-3</v>
      </c>
      <c r="BB63" s="6">
        <v>3.8302789750040162E-3</v>
      </c>
      <c r="BC63" s="6">
        <v>4.2299759172212863E-3</v>
      </c>
      <c r="BD63" s="6">
        <v>1.0968118498790581E-2</v>
      </c>
      <c r="BE63" s="6">
        <v>3.6139051107747272E-3</v>
      </c>
      <c r="BF63" s="6">
        <v>3.7666103741129872E-3</v>
      </c>
      <c r="BG63" s="6">
        <v>4.6127408088005254E-3</v>
      </c>
      <c r="BH63" s="6">
        <v>1.0037674562892092</v>
      </c>
      <c r="BI63" s="6">
        <v>5.8706519463611068E-3</v>
      </c>
      <c r="BJ63" s="6">
        <v>3.4183778496036182E-2</v>
      </c>
      <c r="BK63" s="6">
        <v>1.0557873284055568E-2</v>
      </c>
      <c r="BL63" s="6">
        <v>5.6713761328674887E-2</v>
      </c>
      <c r="BM63" s="6">
        <v>5.1100441110905684E-3</v>
      </c>
      <c r="BN63" s="6">
        <v>1.0602968080338084E-2</v>
      </c>
      <c r="BO63" s="6">
        <v>6.9497477490082999E-3</v>
      </c>
      <c r="BP63" s="6">
        <v>3.1247438867903352E-2</v>
      </c>
      <c r="BQ63" s="6">
        <v>6.6279986010873593E-2</v>
      </c>
      <c r="BR63" s="6">
        <v>4.7060929533394254E-2</v>
      </c>
      <c r="BS63" s="6">
        <v>4.4250860230035825E-3</v>
      </c>
      <c r="BT63" s="6">
        <v>6.7057685091689049E-3</v>
      </c>
      <c r="BU63" s="6">
        <v>1.1085301120463622E-2</v>
      </c>
      <c r="BV63" s="6">
        <v>7.910783656270506E-3</v>
      </c>
      <c r="BW63" s="6">
        <v>2.0534814767117413E-2</v>
      </c>
      <c r="BX63" s="6">
        <v>3.1728562829255458E-2</v>
      </c>
      <c r="BY63" s="6">
        <v>4.7039147164914287E-3</v>
      </c>
      <c r="BZ63" s="6">
        <v>6.8036887520430342E-3</v>
      </c>
      <c r="CA63" s="6">
        <v>1.7807550014498304E-2</v>
      </c>
      <c r="CB63" s="6">
        <v>1.7810665476522977E-2</v>
      </c>
      <c r="CC63" s="6">
        <v>2.3180328157565117E-2</v>
      </c>
      <c r="CD63" s="6">
        <v>6.1831519143123927E-3</v>
      </c>
      <c r="CE63" s="6">
        <v>9.7694077218125081E-3</v>
      </c>
      <c r="CF63" s="6">
        <v>6.4497032722189854E-3</v>
      </c>
      <c r="CG63" s="6">
        <v>8.6833504220199323E-3</v>
      </c>
      <c r="CH63" s="6">
        <v>3.4766863769847803E-3</v>
      </c>
      <c r="CI63" s="6">
        <v>1.946143398361834E-2</v>
      </c>
      <c r="CJ63" s="6">
        <v>1.7826583</v>
      </c>
      <c r="CK63" s="6">
        <v>1.2895083000000001</v>
      </c>
    </row>
    <row r="64" spans="2:89">
      <c r="B64" s="2" t="s">
        <v>59</v>
      </c>
      <c r="C64" s="1" t="s">
        <v>242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0</v>
      </c>
      <c r="AL64" s="6">
        <v>0</v>
      </c>
      <c r="AM64" s="6">
        <v>0</v>
      </c>
      <c r="AN64" s="6">
        <v>0</v>
      </c>
      <c r="AO64" s="6">
        <v>0</v>
      </c>
      <c r="AP64" s="6">
        <v>0</v>
      </c>
      <c r="AQ64" s="6">
        <v>0</v>
      </c>
      <c r="AR64" s="6">
        <v>0</v>
      </c>
      <c r="AS64" s="6">
        <v>0</v>
      </c>
      <c r="AT64" s="6">
        <v>0</v>
      </c>
      <c r="AU64" s="6">
        <v>0</v>
      </c>
      <c r="AV64" s="6">
        <v>0</v>
      </c>
      <c r="AW64" s="6">
        <v>0</v>
      </c>
      <c r="AX64" s="6">
        <v>0</v>
      </c>
      <c r="AY64" s="6">
        <v>0</v>
      </c>
      <c r="AZ64" s="6">
        <v>0</v>
      </c>
      <c r="BA64" s="6">
        <v>0</v>
      </c>
      <c r="BB64" s="6">
        <v>0</v>
      </c>
      <c r="BC64" s="6">
        <v>0</v>
      </c>
      <c r="BD64" s="6">
        <v>0</v>
      </c>
      <c r="BE64" s="6">
        <v>0</v>
      </c>
      <c r="BF64" s="6">
        <v>0</v>
      </c>
      <c r="BG64" s="6">
        <v>0</v>
      </c>
      <c r="BH64" s="6">
        <v>0</v>
      </c>
      <c r="BI64" s="6">
        <v>1</v>
      </c>
      <c r="BJ64" s="6">
        <v>0</v>
      </c>
      <c r="BK64" s="6">
        <v>0</v>
      </c>
      <c r="BL64" s="6">
        <v>0</v>
      </c>
      <c r="BM64" s="6">
        <v>0</v>
      </c>
      <c r="BN64" s="6">
        <v>0</v>
      </c>
      <c r="BO64" s="6">
        <v>0</v>
      </c>
      <c r="BP64" s="6">
        <v>0</v>
      </c>
      <c r="BQ64" s="6">
        <v>0</v>
      </c>
      <c r="BR64" s="6">
        <v>0</v>
      </c>
      <c r="BS64" s="6">
        <v>0</v>
      </c>
      <c r="BT64" s="6">
        <v>0</v>
      </c>
      <c r="BU64" s="6">
        <v>0</v>
      </c>
      <c r="BV64" s="6">
        <v>0</v>
      </c>
      <c r="BW64" s="6">
        <v>0</v>
      </c>
      <c r="BX64" s="6">
        <v>0</v>
      </c>
      <c r="BY64" s="6">
        <v>0</v>
      </c>
      <c r="BZ64" s="6">
        <v>0</v>
      </c>
      <c r="CA64" s="6">
        <v>0</v>
      </c>
      <c r="CB64" s="6">
        <v>0</v>
      </c>
      <c r="CC64" s="6">
        <v>0</v>
      </c>
      <c r="CD64" s="6">
        <v>0</v>
      </c>
      <c r="CE64" s="6">
        <v>0</v>
      </c>
      <c r="CF64" s="6">
        <v>0</v>
      </c>
      <c r="CG64" s="6">
        <v>0</v>
      </c>
      <c r="CH64" s="6">
        <v>0</v>
      </c>
      <c r="CI64" s="6">
        <v>0</v>
      </c>
      <c r="CJ64" s="6">
        <v>1</v>
      </c>
      <c r="CK64" s="6">
        <v>0.72336259999999997</v>
      </c>
    </row>
    <row r="65" spans="2:89">
      <c r="B65" s="2" t="s">
        <v>60</v>
      </c>
      <c r="C65" s="1" t="s">
        <v>243</v>
      </c>
      <c r="D65" s="6">
        <v>6.8476255201718684E-4</v>
      </c>
      <c r="E65" s="6">
        <v>1.1439702193423119E-3</v>
      </c>
      <c r="F65" s="6">
        <v>4.4609583777087082E-3</v>
      </c>
      <c r="G65" s="6">
        <v>1.2199709598816417E-3</v>
      </c>
      <c r="H65" s="6">
        <v>7.8162190838242974E-4</v>
      </c>
      <c r="I65" s="6">
        <v>3.6375045923044073E-2</v>
      </c>
      <c r="J65" s="6">
        <v>2.4135400405791989E-3</v>
      </c>
      <c r="K65" s="6">
        <v>0</v>
      </c>
      <c r="L65" s="6">
        <v>0</v>
      </c>
      <c r="M65" s="6">
        <v>2.1792380302508266E-3</v>
      </c>
      <c r="N65" s="6">
        <v>1.2805510779362271E-3</v>
      </c>
      <c r="O65" s="6">
        <v>1.7538798484260209E-3</v>
      </c>
      <c r="P65" s="6">
        <v>6.6082562197779704E-4</v>
      </c>
      <c r="Q65" s="6">
        <v>3.0595678639981569E-3</v>
      </c>
      <c r="R65" s="6">
        <v>2.1073965276777276E-3</v>
      </c>
      <c r="S65" s="6">
        <v>3.7464122966108689E-3</v>
      </c>
      <c r="T65" s="6">
        <v>2.3196725334620012E-3</v>
      </c>
      <c r="U65" s="6">
        <v>7.8177796941522413E-3</v>
      </c>
      <c r="V65" s="6">
        <v>4.0317520822586153E-3</v>
      </c>
      <c r="W65" s="6">
        <v>2.4263473727058767E-3</v>
      </c>
      <c r="X65" s="6">
        <v>1.0632325617058675E-2</v>
      </c>
      <c r="Y65" s="6">
        <v>2.7852972660941566E-2</v>
      </c>
      <c r="Z65" s="6">
        <v>7.3463253379097296E-3</v>
      </c>
      <c r="AA65" s="6">
        <v>5.0236653014238729E-3</v>
      </c>
      <c r="AB65" s="6">
        <v>6.5533442835395781E-3</v>
      </c>
      <c r="AC65" s="6">
        <v>3.9733880221670239E-3</v>
      </c>
      <c r="AD65" s="6">
        <v>1.1960553271319842E-3</v>
      </c>
      <c r="AE65" s="6">
        <v>2.3386741431484057E-3</v>
      </c>
      <c r="AF65" s="6">
        <v>4.9725455442407992E-3</v>
      </c>
      <c r="AG65" s="6">
        <v>5.1540794739800373E-3</v>
      </c>
      <c r="AH65" s="6">
        <v>1.8463308353414353E-3</v>
      </c>
      <c r="AI65" s="6">
        <v>9.5263585469422211E-3</v>
      </c>
      <c r="AJ65" s="6">
        <v>3.6536222630465525E-3</v>
      </c>
      <c r="AK65" s="6">
        <v>3.948791291756017E-3</v>
      </c>
      <c r="AL65" s="6">
        <v>9.5375653882928835E-3</v>
      </c>
      <c r="AM65" s="6">
        <v>1.8217377228415717E-2</v>
      </c>
      <c r="AN65" s="6">
        <v>8.2771785295295674E-3</v>
      </c>
      <c r="AO65" s="6">
        <v>6.2629254179184116E-3</v>
      </c>
      <c r="AP65" s="6">
        <v>2.4390289226061807E-2</v>
      </c>
      <c r="AQ65" s="6">
        <v>6.2684111369602545E-3</v>
      </c>
      <c r="AR65" s="6">
        <v>3.5759473167554802E-3</v>
      </c>
      <c r="AS65" s="6">
        <v>4.5527452770136529E-3</v>
      </c>
      <c r="AT65" s="6">
        <v>2.2868773907883163E-3</v>
      </c>
      <c r="AU65" s="6">
        <v>2.2882821827942034E-3</v>
      </c>
      <c r="AV65" s="6">
        <v>3.1123511752575547E-3</v>
      </c>
      <c r="AW65" s="6">
        <v>2.5507838759950504E-3</v>
      </c>
      <c r="AX65" s="6">
        <v>2.4718156356906395E-3</v>
      </c>
      <c r="AY65" s="6">
        <v>7.7921629389736081E-3</v>
      </c>
      <c r="AZ65" s="6">
        <v>2.1749620694085903E-3</v>
      </c>
      <c r="BA65" s="6">
        <v>3.3917297167833757E-3</v>
      </c>
      <c r="BB65" s="6">
        <v>2.5173368676058116E-3</v>
      </c>
      <c r="BC65" s="6">
        <v>2.5085908505377247E-3</v>
      </c>
      <c r="BD65" s="6">
        <v>2.2035421366336252E-3</v>
      </c>
      <c r="BE65" s="6">
        <v>1.3968034228122709E-3</v>
      </c>
      <c r="BF65" s="6">
        <v>1.9282420026930929E-3</v>
      </c>
      <c r="BG65" s="6">
        <v>1.3814085357592356E-3</v>
      </c>
      <c r="BH65" s="6">
        <v>2.4783208034039124E-3</v>
      </c>
      <c r="BI65" s="6">
        <v>2.7711425357391586E-3</v>
      </c>
      <c r="BJ65" s="6">
        <v>1.0005540414942846</v>
      </c>
      <c r="BK65" s="6">
        <v>3.1498261275284814E-3</v>
      </c>
      <c r="BL65" s="6">
        <v>1.689653010333984E-2</v>
      </c>
      <c r="BM65" s="6">
        <v>1.4238463158774846E-3</v>
      </c>
      <c r="BN65" s="6">
        <v>2.476290123149193E-3</v>
      </c>
      <c r="BO65" s="6">
        <v>6.0538244873412452E-4</v>
      </c>
      <c r="BP65" s="6">
        <v>2.8265219717253237E-3</v>
      </c>
      <c r="BQ65" s="6">
        <v>2.2159792436494998E-4</v>
      </c>
      <c r="BR65" s="6">
        <v>1.2934122934702563E-2</v>
      </c>
      <c r="BS65" s="6">
        <v>1.1350250834138468E-3</v>
      </c>
      <c r="BT65" s="6">
        <v>1.4685919654800722E-3</v>
      </c>
      <c r="BU65" s="6">
        <v>7.3732048782158225E-4</v>
      </c>
      <c r="BV65" s="6">
        <v>1.1061533120870709E-3</v>
      </c>
      <c r="BW65" s="6">
        <v>7.8964218183819011E-3</v>
      </c>
      <c r="BX65" s="6">
        <v>3.8794437008661813E-3</v>
      </c>
      <c r="BY65" s="6">
        <v>2.5213438159811113E-3</v>
      </c>
      <c r="BZ65" s="6">
        <v>2.1889500800311608E-3</v>
      </c>
      <c r="CA65" s="6">
        <v>2.5401730712060404E-3</v>
      </c>
      <c r="CB65" s="6">
        <v>2.2760151083049177E-3</v>
      </c>
      <c r="CC65" s="6">
        <v>1.22024462217925E-2</v>
      </c>
      <c r="CD65" s="6">
        <v>2.5360472845280622E-3</v>
      </c>
      <c r="CE65" s="6">
        <v>8.8644033563472938E-4</v>
      </c>
      <c r="CF65" s="6">
        <v>1.8157765590890804E-3</v>
      </c>
      <c r="CG65" s="6">
        <v>2.7664491058969499E-3</v>
      </c>
      <c r="CH65" s="6">
        <v>1.6428889362566897E-3</v>
      </c>
      <c r="CI65" s="6">
        <v>4.7911703871625416E-3</v>
      </c>
      <c r="CJ65" s="6">
        <v>1.3902973999999999</v>
      </c>
      <c r="CK65" s="6">
        <v>1.0056890999999999</v>
      </c>
    </row>
    <row r="66" spans="2:89">
      <c r="B66" s="2" t="s">
        <v>61</v>
      </c>
      <c r="C66" s="1" t="s">
        <v>244</v>
      </c>
      <c r="D66" s="6">
        <v>3.6708991159507321E-5</v>
      </c>
      <c r="E66" s="6">
        <v>4.8672897167848575E-5</v>
      </c>
      <c r="F66" s="6">
        <v>6.3066915630123664E-5</v>
      </c>
      <c r="G66" s="6">
        <v>3.2056764923743527E-5</v>
      </c>
      <c r="H66" s="6">
        <v>5.1494907873756145E-5</v>
      </c>
      <c r="I66" s="6">
        <v>5.065413746333693E-5</v>
      </c>
      <c r="J66" s="6">
        <v>1.5327444890916899E-4</v>
      </c>
      <c r="K66" s="6">
        <v>0</v>
      </c>
      <c r="L66" s="6">
        <v>0</v>
      </c>
      <c r="M66" s="6">
        <v>3.6083634464166879E-4</v>
      </c>
      <c r="N66" s="6">
        <v>1.4840428565813144E-4</v>
      </c>
      <c r="O66" s="6">
        <v>1.0031100259611721E-4</v>
      </c>
      <c r="P66" s="6">
        <v>2.6694923209655763E-5</v>
      </c>
      <c r="Q66" s="6">
        <v>1.3773299167527434E-4</v>
      </c>
      <c r="R66" s="6">
        <v>3.8924733537469395E-5</v>
      </c>
      <c r="S66" s="6">
        <v>4.3724583237627936E-5</v>
      </c>
      <c r="T66" s="6">
        <v>1.9644472968831036E-4</v>
      </c>
      <c r="U66" s="6">
        <v>3.3961798541457482E-4</v>
      </c>
      <c r="V66" s="6">
        <v>3.907956347827106E-4</v>
      </c>
      <c r="W66" s="6">
        <v>4.5334502395051E-4</v>
      </c>
      <c r="X66" s="6">
        <v>4.9515454935464113E-4</v>
      </c>
      <c r="Y66" s="6">
        <v>6.467373754071859E-4</v>
      </c>
      <c r="Z66" s="6">
        <v>1.8226995852367592E-4</v>
      </c>
      <c r="AA66" s="6">
        <v>2.2781901942382877E-4</v>
      </c>
      <c r="AB66" s="6">
        <v>3.1457410651827746E-4</v>
      </c>
      <c r="AC66" s="6">
        <v>6.8930000539829965E-4</v>
      </c>
      <c r="AD66" s="6">
        <v>1.660649397433533E-5</v>
      </c>
      <c r="AE66" s="6">
        <v>5.4007173443713547E-5</v>
      </c>
      <c r="AF66" s="6">
        <v>2.1774046775918096E-4</v>
      </c>
      <c r="AG66" s="6">
        <v>3.0983206070158488E-4</v>
      </c>
      <c r="AH66" s="6">
        <v>8.1513991140450166E-5</v>
      </c>
      <c r="AI66" s="6">
        <v>3.3230150729706876E-3</v>
      </c>
      <c r="AJ66" s="6">
        <v>1.4423142581619441E-4</v>
      </c>
      <c r="AK66" s="6">
        <v>4.5885656172534221E-5</v>
      </c>
      <c r="AL66" s="6">
        <v>1.3519935433875879E-4</v>
      </c>
      <c r="AM66" s="6">
        <v>1.0585355936099711E-4</v>
      </c>
      <c r="AN66" s="6">
        <v>1.2748422263130291E-4</v>
      </c>
      <c r="AO66" s="6">
        <v>1.9724577344929344E-4</v>
      </c>
      <c r="AP66" s="6">
        <v>3.2977035653516265E-5</v>
      </c>
      <c r="AQ66" s="6">
        <v>2.1814576556104077E-4</v>
      </c>
      <c r="AR66" s="6">
        <v>1.4793575959564788E-4</v>
      </c>
      <c r="AS66" s="6">
        <v>6.120682222679096E-4</v>
      </c>
      <c r="AT66" s="6">
        <v>3.9168347170241615E-4</v>
      </c>
      <c r="AU66" s="6">
        <v>2.1768892779548061E-4</v>
      </c>
      <c r="AV66" s="6">
        <v>2.0025180592200793E-4</v>
      </c>
      <c r="AW66" s="6">
        <v>9.5305807104495958E-5</v>
      </c>
      <c r="AX66" s="6">
        <v>4.7847934321340336E-4</v>
      </c>
      <c r="AY66" s="6">
        <v>1.0638819277779159E-3</v>
      </c>
      <c r="AZ66" s="6">
        <v>3.7065422253186196E-4</v>
      </c>
      <c r="BA66" s="6">
        <v>4.1782727615217926E-4</v>
      </c>
      <c r="BB66" s="6">
        <v>2.9854855429405736E-4</v>
      </c>
      <c r="BC66" s="6">
        <v>5.5979585587323391E-4</v>
      </c>
      <c r="BD66" s="6">
        <v>3.8096396295755119E-5</v>
      </c>
      <c r="BE66" s="6">
        <v>6.9978095172540299E-5</v>
      </c>
      <c r="BF66" s="6">
        <v>1.1051828473074732E-4</v>
      </c>
      <c r="BG66" s="6">
        <v>6.4707738275207897E-4</v>
      </c>
      <c r="BH66" s="6">
        <v>3.6798304185835186E-4</v>
      </c>
      <c r="BI66" s="6">
        <v>2.1263166667338551E-4</v>
      </c>
      <c r="BJ66" s="6">
        <v>9.6673226560583527E-5</v>
      </c>
      <c r="BK66" s="6">
        <v>1.0078685734920672</v>
      </c>
      <c r="BL66" s="6">
        <v>5.9662021983347756E-4</v>
      </c>
      <c r="BM66" s="6">
        <v>5.4588792405815248E-4</v>
      </c>
      <c r="BN66" s="6">
        <v>9.1802918333613322E-5</v>
      </c>
      <c r="BO66" s="6">
        <v>1.9840946535349034E-4</v>
      </c>
      <c r="BP66" s="6">
        <v>4.1464317495718293E-4</v>
      </c>
      <c r="BQ66" s="6">
        <v>3.5866028230563278E-5</v>
      </c>
      <c r="BR66" s="6">
        <v>2.454589918810204E-4</v>
      </c>
      <c r="BS66" s="6">
        <v>1.8299938052646032E-4</v>
      </c>
      <c r="BT66" s="6">
        <v>1.7056219030239575E-4</v>
      </c>
      <c r="BU66" s="6">
        <v>2.1440126609334896E-4</v>
      </c>
      <c r="BV66" s="6">
        <v>3.4917146326741088E-4</v>
      </c>
      <c r="BW66" s="6">
        <v>2.7595099550333424E-4</v>
      </c>
      <c r="BX66" s="6">
        <v>3.1673307722585909E-4</v>
      </c>
      <c r="BY66" s="6">
        <v>5.9691843353737179E-4</v>
      </c>
      <c r="BZ66" s="6">
        <v>5.4692115103376342E-4</v>
      </c>
      <c r="CA66" s="6">
        <v>2.6151096852150172E-4</v>
      </c>
      <c r="CB66" s="6">
        <v>9.2398711284874427E-4</v>
      </c>
      <c r="CC66" s="6">
        <v>1.3103320930312038E-3</v>
      </c>
      <c r="CD66" s="6">
        <v>8.578711913081571E-4</v>
      </c>
      <c r="CE66" s="6">
        <v>5.7838798479908525E-4</v>
      </c>
      <c r="CF66" s="6">
        <v>2.8241338808562513E-4</v>
      </c>
      <c r="CG66" s="6">
        <v>1.4064437800915903E-3</v>
      </c>
      <c r="CH66" s="6">
        <v>1.1500439553255571E-4</v>
      </c>
      <c r="CI66" s="6">
        <v>3.9935183260408312E-3</v>
      </c>
      <c r="CJ66" s="6">
        <v>1.0390158</v>
      </c>
      <c r="CK66" s="6">
        <v>0.75158519999999995</v>
      </c>
    </row>
    <row r="67" spans="2:89">
      <c r="B67" s="2" t="s">
        <v>62</v>
      </c>
      <c r="C67" s="1" t="s">
        <v>245</v>
      </c>
      <c r="D67" s="6">
        <v>2.0313858431144982E-4</v>
      </c>
      <c r="E67" s="6">
        <v>1.6287397163168027E-3</v>
      </c>
      <c r="F67" s="6">
        <v>8.0499070039287293E-4</v>
      </c>
      <c r="G67" s="6">
        <v>1.1788654468922585E-3</v>
      </c>
      <c r="H67" s="6">
        <v>3.4890494921900269E-4</v>
      </c>
      <c r="I67" s="6">
        <v>2.0726630061918954E-4</v>
      </c>
      <c r="J67" s="6">
        <v>1.2076184848908253E-3</v>
      </c>
      <c r="K67" s="6">
        <v>0</v>
      </c>
      <c r="L67" s="6">
        <v>0</v>
      </c>
      <c r="M67" s="6">
        <v>2.352083342928548E-3</v>
      </c>
      <c r="N67" s="6">
        <v>1.1267938928793001E-3</v>
      </c>
      <c r="O67" s="6">
        <v>7.6545950653767781E-4</v>
      </c>
      <c r="P67" s="6">
        <v>2.4314373769765641E-4</v>
      </c>
      <c r="Q67" s="6">
        <v>6.5260613803206236E-4</v>
      </c>
      <c r="R67" s="6">
        <v>4.9033363412402404E-4</v>
      </c>
      <c r="S67" s="6">
        <v>8.9604718880653971E-4</v>
      </c>
      <c r="T67" s="6">
        <v>8.5193261466110783E-4</v>
      </c>
      <c r="U67" s="6">
        <v>1.1547569205701217E-3</v>
      </c>
      <c r="V67" s="6">
        <v>6.935949061271249E-4</v>
      </c>
      <c r="W67" s="6">
        <v>3.523041402831595E-4</v>
      </c>
      <c r="X67" s="6">
        <v>2.0425480296843222E-3</v>
      </c>
      <c r="Y67" s="6">
        <v>1.9966023483815069E-3</v>
      </c>
      <c r="Z67" s="6">
        <v>1.7637069128852306E-3</v>
      </c>
      <c r="AA67" s="6">
        <v>2.6330536669091076E-3</v>
      </c>
      <c r="AB67" s="6">
        <v>1.958547806303786E-3</v>
      </c>
      <c r="AC67" s="6">
        <v>1.6104137194737328E-3</v>
      </c>
      <c r="AD67" s="6">
        <v>6.2965448835083335E-5</v>
      </c>
      <c r="AE67" s="6">
        <v>4.7175027161786373E-4</v>
      </c>
      <c r="AF67" s="6">
        <v>8.5163429854147614E-4</v>
      </c>
      <c r="AG67" s="6">
        <v>6.7475930802066283E-4</v>
      </c>
      <c r="AH67" s="6">
        <v>2.6813035220995819E-4</v>
      </c>
      <c r="AI67" s="6">
        <v>3.2509471865713109E-4</v>
      </c>
      <c r="AJ67" s="6">
        <v>1.7573445256322713E-3</v>
      </c>
      <c r="AK67" s="6">
        <v>5.6766531684506296E-4</v>
      </c>
      <c r="AL67" s="6">
        <v>1.5374157415695305E-3</v>
      </c>
      <c r="AM67" s="6">
        <v>1.0719366956856448E-3</v>
      </c>
      <c r="AN67" s="6">
        <v>8.1326196854226919E-4</v>
      </c>
      <c r="AO67" s="6">
        <v>7.4564815343943261E-4</v>
      </c>
      <c r="AP67" s="6">
        <v>7.6887907271763116E-4</v>
      </c>
      <c r="AQ67" s="6">
        <v>8.7661916142553671E-4</v>
      </c>
      <c r="AR67" s="6">
        <v>9.8681393276390107E-4</v>
      </c>
      <c r="AS67" s="6">
        <v>6.6462937668175092E-4</v>
      </c>
      <c r="AT67" s="6">
        <v>7.8751262917537259E-4</v>
      </c>
      <c r="AU67" s="6">
        <v>5.8857014150055385E-4</v>
      </c>
      <c r="AV67" s="6">
        <v>6.3501482137657541E-4</v>
      </c>
      <c r="AW67" s="6">
        <v>3.4156738029630164E-4</v>
      </c>
      <c r="AX67" s="6">
        <v>1.1188345974696852E-3</v>
      </c>
      <c r="AY67" s="6">
        <v>8.6386011551319215E-4</v>
      </c>
      <c r="AZ67" s="6">
        <v>6.1213193219388634E-4</v>
      </c>
      <c r="BA67" s="6">
        <v>9.1104219060665842E-4</v>
      </c>
      <c r="BB67" s="6">
        <v>6.4676337671989059E-4</v>
      </c>
      <c r="BC67" s="6">
        <v>7.5426416803768949E-4</v>
      </c>
      <c r="BD67" s="6">
        <v>9.0989222490668283E-4</v>
      </c>
      <c r="BE67" s="6">
        <v>9.0019272730429314E-4</v>
      </c>
      <c r="BF67" s="6">
        <v>8.8923245021744449E-4</v>
      </c>
      <c r="BG67" s="6">
        <v>1.0779858927039204E-3</v>
      </c>
      <c r="BH67" s="6">
        <v>7.3869755898269918E-4</v>
      </c>
      <c r="BI67" s="6">
        <v>9.7934621363132798E-4</v>
      </c>
      <c r="BJ67" s="6">
        <v>8.0556815520940294E-4</v>
      </c>
      <c r="BK67" s="6">
        <v>1.8349002392414001E-3</v>
      </c>
      <c r="BL67" s="6">
        <v>1.0007563069131995</v>
      </c>
      <c r="BM67" s="6">
        <v>1.7459308248925188E-3</v>
      </c>
      <c r="BN67" s="6">
        <v>8.8224934761278284E-4</v>
      </c>
      <c r="BO67" s="6">
        <v>5.3475529696135203E-4</v>
      </c>
      <c r="BP67" s="6">
        <v>1.0659512980735362E-3</v>
      </c>
      <c r="BQ67" s="6">
        <v>8.6815185737153334E-5</v>
      </c>
      <c r="BR67" s="6">
        <v>4.1148348691369763E-3</v>
      </c>
      <c r="BS67" s="6">
        <v>1.1089097477356234E-3</v>
      </c>
      <c r="BT67" s="6">
        <v>1.0345913797358177E-3</v>
      </c>
      <c r="BU67" s="6">
        <v>4.9789097115394054E-4</v>
      </c>
      <c r="BV67" s="6">
        <v>7.5009386936367541E-4</v>
      </c>
      <c r="BW67" s="6">
        <v>1.520413155585318E-3</v>
      </c>
      <c r="BX67" s="6">
        <v>2.0578668035004968E-3</v>
      </c>
      <c r="BY67" s="6">
        <v>1.1513191525162922E-3</v>
      </c>
      <c r="BZ67" s="6">
        <v>1.8389837690506818E-3</v>
      </c>
      <c r="CA67" s="6">
        <v>1.7557138267517516E-3</v>
      </c>
      <c r="CB67" s="6">
        <v>4.736115486277395E-3</v>
      </c>
      <c r="CC67" s="6">
        <v>5.6637966107594305E-3</v>
      </c>
      <c r="CD67" s="6">
        <v>2.633062177906723E-3</v>
      </c>
      <c r="CE67" s="6">
        <v>1.239503695657263E-3</v>
      </c>
      <c r="CF67" s="6">
        <v>1.3217984398257638E-3</v>
      </c>
      <c r="CG67" s="6">
        <v>3.2906612729228656E-3</v>
      </c>
      <c r="CH67" s="6">
        <v>4.0942285652910936E-4</v>
      </c>
      <c r="CI67" s="6">
        <v>7.4822806525500583E-3</v>
      </c>
      <c r="CJ67" s="6">
        <v>1.1026826000000001</v>
      </c>
      <c r="CK67" s="6">
        <v>0.7976394</v>
      </c>
    </row>
    <row r="68" spans="2:89">
      <c r="B68" s="2" t="s">
        <v>63</v>
      </c>
      <c r="C68" s="1" t="s">
        <v>144</v>
      </c>
      <c r="D68" s="6">
        <v>2.6799521435440845E-4</v>
      </c>
      <c r="E68" s="6">
        <v>3.5368298949156927E-4</v>
      </c>
      <c r="F68" s="6">
        <v>7.7536266462889568E-4</v>
      </c>
      <c r="G68" s="6">
        <v>2.3198197049957269E-4</v>
      </c>
      <c r="H68" s="6">
        <v>2.0044640953043293E-4</v>
      </c>
      <c r="I68" s="6">
        <v>2.9642466323302427E-4</v>
      </c>
      <c r="J68" s="6">
        <v>1.3770322210378231E-3</v>
      </c>
      <c r="K68" s="6">
        <v>0</v>
      </c>
      <c r="L68" s="6">
        <v>0</v>
      </c>
      <c r="M68" s="6">
        <v>4.5996034604522192E-4</v>
      </c>
      <c r="N68" s="6">
        <v>2.6480134361986813E-4</v>
      </c>
      <c r="O68" s="6">
        <v>6.7494782708353953E-4</v>
      </c>
      <c r="P68" s="6">
        <v>1.6763203639073314E-4</v>
      </c>
      <c r="Q68" s="6">
        <v>1.2489723913283325E-3</v>
      </c>
      <c r="R68" s="6">
        <v>5.7292801250175527E-4</v>
      </c>
      <c r="S68" s="6">
        <v>1.3206488561480266E-3</v>
      </c>
      <c r="T68" s="6">
        <v>8.2205041458238378E-4</v>
      </c>
      <c r="U68" s="6">
        <v>2.4058178968489651E-3</v>
      </c>
      <c r="V68" s="6">
        <v>1.5115568406292885E-3</v>
      </c>
      <c r="W68" s="6">
        <v>1.1068011496431628E-3</v>
      </c>
      <c r="X68" s="6">
        <v>8.6527635335989592E-3</v>
      </c>
      <c r="Y68" s="6">
        <v>4.7310485590973663E-3</v>
      </c>
      <c r="Z68" s="6">
        <v>2.0557551803334711E-3</v>
      </c>
      <c r="AA68" s="6">
        <v>4.0455617674380441E-3</v>
      </c>
      <c r="AB68" s="6">
        <v>5.7121558201013228E-3</v>
      </c>
      <c r="AC68" s="6">
        <v>1.9340135517286554E-3</v>
      </c>
      <c r="AD68" s="6">
        <v>7.5362406654338541E-5</v>
      </c>
      <c r="AE68" s="6">
        <v>4.2310917428539592E-4</v>
      </c>
      <c r="AF68" s="6">
        <v>8.1417569096838189E-4</v>
      </c>
      <c r="AG68" s="6">
        <v>7.9103885444801244E-4</v>
      </c>
      <c r="AH68" s="6">
        <v>3.6016916964970897E-4</v>
      </c>
      <c r="AI68" s="6">
        <v>5.1108990814867448E-4</v>
      </c>
      <c r="AJ68" s="6">
        <v>2.3041982800816405E-3</v>
      </c>
      <c r="AK68" s="6">
        <v>3.61100736803034E-4</v>
      </c>
      <c r="AL68" s="6">
        <v>3.5390222484691434E-3</v>
      </c>
      <c r="AM68" s="6">
        <v>5.0743312162003723E-4</v>
      </c>
      <c r="AN68" s="6">
        <v>4.6984958143013212E-4</v>
      </c>
      <c r="AO68" s="6">
        <v>8.683924542493372E-4</v>
      </c>
      <c r="AP68" s="6">
        <v>2.7105733871057787E-4</v>
      </c>
      <c r="AQ68" s="6">
        <v>1.0945365060810821E-3</v>
      </c>
      <c r="AR68" s="6">
        <v>6.5523057928207188E-4</v>
      </c>
      <c r="AS68" s="6">
        <v>7.5774715422817116E-4</v>
      </c>
      <c r="AT68" s="6">
        <v>4.4448603835207648E-3</v>
      </c>
      <c r="AU68" s="6">
        <v>1.1848307716785965E-3</v>
      </c>
      <c r="AV68" s="6">
        <v>2.6644917125218256E-3</v>
      </c>
      <c r="AW68" s="6">
        <v>5.3667183997880153E-4</v>
      </c>
      <c r="AX68" s="6">
        <v>1.9044196530814954E-3</v>
      </c>
      <c r="AY68" s="6">
        <v>7.0417456557987483E-4</v>
      </c>
      <c r="AZ68" s="6">
        <v>2.9571218053044677E-3</v>
      </c>
      <c r="BA68" s="6">
        <v>1.2583816707105223E-3</v>
      </c>
      <c r="BB68" s="6">
        <v>1.2703023859748244E-3</v>
      </c>
      <c r="BC68" s="6">
        <v>1.2161162700181334E-3</v>
      </c>
      <c r="BD68" s="6">
        <v>1.7698607400158488E-3</v>
      </c>
      <c r="BE68" s="6">
        <v>4.8560142032739052E-3</v>
      </c>
      <c r="BF68" s="6">
        <v>5.6330344609459466E-4</v>
      </c>
      <c r="BG68" s="6">
        <v>1.3343195745563331E-3</v>
      </c>
      <c r="BH68" s="6">
        <v>5.6158346279217182E-4</v>
      </c>
      <c r="BI68" s="6">
        <v>1.1903398704817096E-3</v>
      </c>
      <c r="BJ68" s="6">
        <v>3.2639136716753349E-3</v>
      </c>
      <c r="BK68" s="6">
        <v>3.8838624867067271E-3</v>
      </c>
      <c r="BL68" s="6">
        <v>4.3356466225962209E-4</v>
      </c>
      <c r="BM68" s="6">
        <v>1.0001588479781394</v>
      </c>
      <c r="BN68" s="6">
        <v>1.2085157445720705E-3</v>
      </c>
      <c r="BO68" s="6">
        <v>8.5378046903854937E-4</v>
      </c>
      <c r="BP68" s="6">
        <v>1.9964307591891417E-3</v>
      </c>
      <c r="BQ68" s="6">
        <v>6.815662092324109E-5</v>
      </c>
      <c r="BR68" s="6">
        <v>3.4739392432113866E-2</v>
      </c>
      <c r="BS68" s="6">
        <v>1.200095672591708E-3</v>
      </c>
      <c r="BT68" s="6">
        <v>6.1311148105518186E-4</v>
      </c>
      <c r="BU68" s="6">
        <v>7.4764129258648039E-4</v>
      </c>
      <c r="BV68" s="6">
        <v>1.2463894694545363E-3</v>
      </c>
      <c r="BW68" s="6">
        <v>1.7139332573243152E-3</v>
      </c>
      <c r="BX68" s="6">
        <v>1.5000055709439547E-3</v>
      </c>
      <c r="BY68" s="6">
        <v>1.0483971901282072E-3</v>
      </c>
      <c r="BZ68" s="6">
        <v>2.8713565848194947E-3</v>
      </c>
      <c r="CA68" s="6">
        <v>2.1216906255514572E-2</v>
      </c>
      <c r="CB68" s="6">
        <v>3.007222967697884E-3</v>
      </c>
      <c r="CC68" s="6">
        <v>2.9578055422974274E-3</v>
      </c>
      <c r="CD68" s="6">
        <v>2.7348154079890044E-3</v>
      </c>
      <c r="CE68" s="6">
        <v>3.6726852540345649E-4</v>
      </c>
      <c r="CF68" s="6">
        <v>9.4341940051613483E-4</v>
      </c>
      <c r="CG68" s="6">
        <v>3.4758891444760529E-3</v>
      </c>
      <c r="CH68" s="6">
        <v>7.0192350866056107E-4</v>
      </c>
      <c r="CI68" s="6">
        <v>1.5763896582941646E-2</v>
      </c>
      <c r="CJ68" s="6">
        <v>1.1921272000000001</v>
      </c>
      <c r="CK68" s="6">
        <v>0.8623402</v>
      </c>
    </row>
    <row r="69" spans="2:89">
      <c r="B69" s="2" t="s">
        <v>64</v>
      </c>
      <c r="C69" s="1" t="s">
        <v>246</v>
      </c>
      <c r="D69" s="6">
        <v>3.8480022340303045E-2</v>
      </c>
      <c r="E69" s="6">
        <v>5.5353874354330666E-2</v>
      </c>
      <c r="F69" s="6">
        <v>5.148022913921154E-2</v>
      </c>
      <c r="G69" s="6">
        <v>3.6206480819790034E-2</v>
      </c>
      <c r="H69" s="6">
        <v>4.6564496411367957E-2</v>
      </c>
      <c r="I69" s="6">
        <v>1.7076085420141277E-2</v>
      </c>
      <c r="J69" s="6">
        <v>8.835130018523539E-2</v>
      </c>
      <c r="K69" s="6">
        <v>0</v>
      </c>
      <c r="L69" s="6">
        <v>0</v>
      </c>
      <c r="M69" s="6">
        <v>8.6065490772800637E-2</v>
      </c>
      <c r="N69" s="6">
        <v>3.2591855407445428E-2</v>
      </c>
      <c r="O69" s="6">
        <v>8.5130971205580663E-2</v>
      </c>
      <c r="P69" s="6">
        <v>8.5639120548390169E-3</v>
      </c>
      <c r="Q69" s="6">
        <v>4.4648452313430551E-2</v>
      </c>
      <c r="R69" s="6">
        <v>8.7344441087349983E-2</v>
      </c>
      <c r="S69" s="6">
        <v>7.4212208341652541E-2</v>
      </c>
      <c r="T69" s="6">
        <v>5.3146743320287487E-2</v>
      </c>
      <c r="U69" s="6">
        <v>2.1632863276845316E-2</v>
      </c>
      <c r="V69" s="6">
        <v>3.6274295206792408E-2</v>
      </c>
      <c r="W69" s="6">
        <v>3.2193088909562372E-2</v>
      </c>
      <c r="X69" s="6">
        <v>2.3076439527540731E-2</v>
      </c>
      <c r="Y69" s="6">
        <v>2.3566169101792097E-2</v>
      </c>
      <c r="Z69" s="6">
        <v>1.8424407257759165E-2</v>
      </c>
      <c r="AA69" s="6">
        <v>2.3462162976507477E-2</v>
      </c>
      <c r="AB69" s="6">
        <v>3.2083289540623672E-2</v>
      </c>
      <c r="AC69" s="6">
        <v>2.895631524716814E-2</v>
      </c>
      <c r="AD69" s="6">
        <v>2.3900781478276872E-2</v>
      </c>
      <c r="AE69" s="6">
        <v>6.929511102788409E-2</v>
      </c>
      <c r="AF69" s="6">
        <v>3.6038101769480808E-2</v>
      </c>
      <c r="AG69" s="6">
        <v>7.0333158762894504E-2</v>
      </c>
      <c r="AH69" s="6">
        <v>9.2810082438546854E-2</v>
      </c>
      <c r="AI69" s="6">
        <v>4.3012517329403935E-2</v>
      </c>
      <c r="AJ69" s="6">
        <v>7.4127456058092914E-2</v>
      </c>
      <c r="AK69" s="6">
        <v>3.1266459940000338E-2</v>
      </c>
      <c r="AL69" s="6">
        <v>5.0052018810312002E-2</v>
      </c>
      <c r="AM69" s="6">
        <v>1.6558362658903661E-2</v>
      </c>
      <c r="AN69" s="6">
        <v>1.667799601265187E-2</v>
      </c>
      <c r="AO69" s="6">
        <v>3.7579975756524414E-2</v>
      </c>
      <c r="AP69" s="6">
        <v>2.2315965778510707E-2</v>
      </c>
      <c r="AQ69" s="6">
        <v>3.0586868881010594E-2</v>
      </c>
      <c r="AR69" s="6">
        <v>4.6359222758694675E-2</v>
      </c>
      <c r="AS69" s="6">
        <v>3.8816758884122768E-2</v>
      </c>
      <c r="AT69" s="6">
        <v>4.6462791636147839E-2</v>
      </c>
      <c r="AU69" s="6">
        <v>3.6158817246060126E-2</v>
      </c>
      <c r="AV69" s="6">
        <v>2.5629812183133305E-2</v>
      </c>
      <c r="AW69" s="6">
        <v>4.5978273786676994E-2</v>
      </c>
      <c r="AX69" s="6">
        <v>4.8750325533363031E-2</v>
      </c>
      <c r="AY69" s="6">
        <v>7.2768658108960993E-2</v>
      </c>
      <c r="AZ69" s="6">
        <v>5.4508518188228251E-2</v>
      </c>
      <c r="BA69" s="6">
        <v>2.4462493545893287E-2</v>
      </c>
      <c r="BB69" s="6">
        <v>5.3837723425937359E-2</v>
      </c>
      <c r="BC69" s="6">
        <v>4.2197917595479147E-2</v>
      </c>
      <c r="BD69" s="6">
        <v>2.5334869101240425E-2</v>
      </c>
      <c r="BE69" s="6">
        <v>5.8166988983216927E-2</v>
      </c>
      <c r="BF69" s="6">
        <v>5.2161136742779217E-2</v>
      </c>
      <c r="BG69" s="6">
        <v>5.7530920424895403E-2</v>
      </c>
      <c r="BH69" s="6">
        <v>6.8052193052322671E-2</v>
      </c>
      <c r="BI69" s="6">
        <v>5.5176546914522694E-2</v>
      </c>
      <c r="BJ69" s="6">
        <v>1.5087108217082682E-2</v>
      </c>
      <c r="BK69" s="6">
        <v>3.0645256118569917E-2</v>
      </c>
      <c r="BL69" s="6">
        <v>1.7674010889609983E-2</v>
      </c>
      <c r="BM69" s="6">
        <v>2.0587493811488295E-2</v>
      </c>
      <c r="BN69" s="6">
        <v>1.0279833035029027</v>
      </c>
      <c r="BO69" s="6">
        <v>8.4698793834942238E-3</v>
      </c>
      <c r="BP69" s="6">
        <v>7.8523970209399552E-3</v>
      </c>
      <c r="BQ69" s="6">
        <v>5.580918553986642E-3</v>
      </c>
      <c r="BR69" s="6">
        <v>1.9622034576351494E-2</v>
      </c>
      <c r="BS69" s="6">
        <v>2.2403523098197656E-2</v>
      </c>
      <c r="BT69" s="6">
        <v>0.1843701237762076</v>
      </c>
      <c r="BU69" s="6">
        <v>1.4658799398434784E-2</v>
      </c>
      <c r="BV69" s="6">
        <v>1.2381326787154369E-2</v>
      </c>
      <c r="BW69" s="6">
        <v>1.3317220373493453E-2</v>
      </c>
      <c r="BX69" s="6">
        <v>1.778072360327123E-2</v>
      </c>
      <c r="BY69" s="6">
        <v>9.8624027644374796E-3</v>
      </c>
      <c r="BZ69" s="6">
        <v>1.6691269598513799E-2</v>
      </c>
      <c r="CA69" s="6">
        <v>1.6811979765862788E-2</v>
      </c>
      <c r="CB69" s="6">
        <v>1.5539724989514577E-2</v>
      </c>
      <c r="CC69" s="6">
        <v>5.9881730505598661E-2</v>
      </c>
      <c r="CD69" s="6">
        <v>3.9219951967854341E-2</v>
      </c>
      <c r="CE69" s="6">
        <v>3.0014559012485304E-2</v>
      </c>
      <c r="CF69" s="6">
        <v>3.9984423551894459E-2</v>
      </c>
      <c r="CG69" s="6">
        <v>4.1938620614134219E-2</v>
      </c>
      <c r="CH69" s="6">
        <v>0.18473894395861185</v>
      </c>
      <c r="CI69" s="6">
        <v>6.0441370075505874E-2</v>
      </c>
      <c r="CJ69" s="6">
        <v>4.4453335000000003</v>
      </c>
      <c r="CK69" s="6">
        <v>3.2155879999999999</v>
      </c>
    </row>
    <row r="70" spans="2:89">
      <c r="B70" s="2" t="s">
        <v>65</v>
      </c>
      <c r="C70" s="1" t="s">
        <v>146</v>
      </c>
      <c r="D70" s="6">
        <v>4.5947811867757121E-2</v>
      </c>
      <c r="E70" s="6">
        <v>4.8198502970906262E-2</v>
      </c>
      <c r="F70" s="6">
        <v>8.2312182691311506E-2</v>
      </c>
      <c r="G70" s="6">
        <v>2.7060249694954401E-2</v>
      </c>
      <c r="H70" s="6">
        <v>2.909493689040462E-2</v>
      </c>
      <c r="I70" s="6">
        <v>4.9970101257396343E-2</v>
      </c>
      <c r="J70" s="6">
        <v>9.8811620286600302E-2</v>
      </c>
      <c r="K70" s="6">
        <v>0</v>
      </c>
      <c r="L70" s="6">
        <v>0</v>
      </c>
      <c r="M70" s="6">
        <v>3.3756881625223889E-2</v>
      </c>
      <c r="N70" s="6">
        <v>2.922305279684952E-2</v>
      </c>
      <c r="O70" s="6">
        <v>4.1772894154106475E-2</v>
      </c>
      <c r="P70" s="6">
        <v>1.2894468401741976E-2</v>
      </c>
      <c r="Q70" s="6">
        <v>3.82393956993861E-2</v>
      </c>
      <c r="R70" s="6">
        <v>3.0507903999718325E-2</v>
      </c>
      <c r="S70" s="6">
        <v>5.0775339760813019E-2</v>
      </c>
      <c r="T70" s="6">
        <v>3.7709708205086429E-2</v>
      </c>
      <c r="U70" s="6">
        <v>2.4929243247677417E-2</v>
      </c>
      <c r="V70" s="6">
        <v>2.8130646211728314E-2</v>
      </c>
      <c r="W70" s="6">
        <v>3.0120219826175604E-2</v>
      </c>
      <c r="X70" s="6">
        <v>3.0656681735108205E-2</v>
      </c>
      <c r="Y70" s="6">
        <v>5.6427858681399955E-2</v>
      </c>
      <c r="Z70" s="6">
        <v>2.7754795579494212E-2</v>
      </c>
      <c r="AA70" s="6">
        <v>2.9707658115711501E-2</v>
      </c>
      <c r="AB70" s="6">
        <v>1.4455619854664139E-2</v>
      </c>
      <c r="AC70" s="6">
        <v>3.8140198803742142E-2</v>
      </c>
      <c r="AD70" s="6">
        <v>2.5063569435947765E-2</v>
      </c>
      <c r="AE70" s="6">
        <v>2.1822449935277648E-2</v>
      </c>
      <c r="AF70" s="6">
        <v>2.5907139865912702E-2</v>
      </c>
      <c r="AG70" s="6">
        <v>8.6888891457952935E-2</v>
      </c>
      <c r="AH70" s="6">
        <v>4.1537558965032639E-2</v>
      </c>
      <c r="AI70" s="6">
        <v>7.5007558377112191E-2</v>
      </c>
      <c r="AJ70" s="6">
        <v>7.4539534197506183E-2</v>
      </c>
      <c r="AK70" s="6">
        <v>3.1065258199868384E-2</v>
      </c>
      <c r="AL70" s="6">
        <v>5.3995343082521664E-2</v>
      </c>
      <c r="AM70" s="6">
        <v>3.3047687817754988E-2</v>
      </c>
      <c r="AN70" s="6">
        <v>1.9715726614525336E-2</v>
      </c>
      <c r="AO70" s="6">
        <v>2.4262676626090659E-2</v>
      </c>
      <c r="AP70" s="6">
        <v>4.764647915685355E-2</v>
      </c>
      <c r="AQ70" s="6">
        <v>2.5745945505108038E-2</v>
      </c>
      <c r="AR70" s="6">
        <v>4.9147776510379118E-2</v>
      </c>
      <c r="AS70" s="6">
        <v>2.8876176329787138E-2</v>
      </c>
      <c r="AT70" s="6">
        <v>3.7207415787899253E-2</v>
      </c>
      <c r="AU70" s="6">
        <v>2.39910330523114E-2</v>
      </c>
      <c r="AV70" s="6">
        <v>4.8936538015078933E-2</v>
      </c>
      <c r="AW70" s="6">
        <v>3.2189590798561665E-2</v>
      </c>
      <c r="AX70" s="6">
        <v>4.5502215954847082E-2</v>
      </c>
      <c r="AY70" s="6">
        <v>3.3521982732446436E-2</v>
      </c>
      <c r="AZ70" s="6">
        <v>6.2168763992285381E-2</v>
      </c>
      <c r="BA70" s="6">
        <v>4.6724420646168843E-2</v>
      </c>
      <c r="BB70" s="6">
        <v>4.1923135806341272E-2</v>
      </c>
      <c r="BC70" s="6">
        <v>6.518528405499005E-2</v>
      </c>
      <c r="BD70" s="6">
        <v>3.5874691346884521E-2</v>
      </c>
      <c r="BE70" s="6">
        <v>3.0740337576781705E-2</v>
      </c>
      <c r="BF70" s="6">
        <v>1.8829770655922059E-2</v>
      </c>
      <c r="BG70" s="6">
        <v>3.3933276606086984E-2</v>
      </c>
      <c r="BH70" s="6">
        <v>3.1103435155714405E-2</v>
      </c>
      <c r="BI70" s="6">
        <v>3.6836293168150368E-2</v>
      </c>
      <c r="BJ70" s="6">
        <v>7.470191020664077E-2</v>
      </c>
      <c r="BK70" s="6">
        <v>4.1886192712823879E-2</v>
      </c>
      <c r="BL70" s="6">
        <v>3.4088882448453907E-2</v>
      </c>
      <c r="BM70" s="6">
        <v>1.4401862439343613E-2</v>
      </c>
      <c r="BN70" s="6">
        <v>6.4787862737219676E-2</v>
      </c>
      <c r="BO70" s="6">
        <v>1.0529713147589743</v>
      </c>
      <c r="BP70" s="6">
        <v>6.611356274973193E-2</v>
      </c>
      <c r="BQ70" s="6">
        <v>2.1191405897846051E-2</v>
      </c>
      <c r="BR70" s="6">
        <v>0.10763884112003644</v>
      </c>
      <c r="BS70" s="6">
        <v>3.4593480037811888E-2</v>
      </c>
      <c r="BT70" s="6">
        <v>7.0422895597276741E-2</v>
      </c>
      <c r="BU70" s="6">
        <v>9.2882583115465503E-2</v>
      </c>
      <c r="BV70" s="6">
        <v>3.6305013071844389E-2</v>
      </c>
      <c r="BW70" s="6">
        <v>3.1631239324592872E-2</v>
      </c>
      <c r="BX70" s="6">
        <v>3.142159414292682E-2</v>
      </c>
      <c r="BY70" s="6">
        <v>1.4893228062513603E-2</v>
      </c>
      <c r="BZ70" s="6">
        <v>2.4683647165612502E-2</v>
      </c>
      <c r="CA70" s="6">
        <v>9.1293498931437032E-3</v>
      </c>
      <c r="CB70" s="6">
        <v>5.4611178580577686E-3</v>
      </c>
      <c r="CC70" s="6">
        <v>4.6564980099369484E-2</v>
      </c>
      <c r="CD70" s="6">
        <v>1.4972397859246518E-2</v>
      </c>
      <c r="CE70" s="6">
        <v>3.7826368140888265E-2</v>
      </c>
      <c r="CF70" s="6">
        <v>4.1046920192179114E-2</v>
      </c>
      <c r="CG70" s="6">
        <v>2.7934688819194194E-2</v>
      </c>
      <c r="CH70" s="6">
        <v>1.8974562333422547E-2</v>
      </c>
      <c r="CI70" s="6">
        <v>2.95127552558547E-2</v>
      </c>
      <c r="CJ70" s="6">
        <v>4.2715746000000001</v>
      </c>
      <c r="CK70" s="6">
        <v>3.0898973000000001</v>
      </c>
    </row>
    <row r="71" spans="2:89">
      <c r="B71" s="2" t="s">
        <v>66</v>
      </c>
      <c r="C71" s="1" t="s">
        <v>247</v>
      </c>
      <c r="D71" s="6">
        <v>4.3808646443299253E-3</v>
      </c>
      <c r="E71" s="6">
        <v>6.5921103773270177E-3</v>
      </c>
      <c r="F71" s="6">
        <v>8.40106112046928E-3</v>
      </c>
      <c r="G71" s="6">
        <v>4.7319298683466621E-3</v>
      </c>
      <c r="H71" s="6">
        <v>4.9498563081071473E-3</v>
      </c>
      <c r="I71" s="6">
        <v>4.3309116974530881E-3</v>
      </c>
      <c r="J71" s="6">
        <v>1.9768157895055399E-2</v>
      </c>
      <c r="K71" s="6">
        <v>0</v>
      </c>
      <c r="L71" s="6">
        <v>0</v>
      </c>
      <c r="M71" s="6">
        <v>1.0815994897020864E-2</v>
      </c>
      <c r="N71" s="6">
        <v>5.7906993105823843E-3</v>
      </c>
      <c r="O71" s="6">
        <v>9.4508395564880162E-3</v>
      </c>
      <c r="P71" s="6">
        <v>1.5510881650413753E-3</v>
      </c>
      <c r="Q71" s="6">
        <v>7.1562770017722776E-3</v>
      </c>
      <c r="R71" s="6">
        <v>8.5358000291139522E-3</v>
      </c>
      <c r="S71" s="6">
        <v>1.242134170505647E-2</v>
      </c>
      <c r="T71" s="6">
        <v>1.4519077828070867E-2</v>
      </c>
      <c r="U71" s="6">
        <v>6.111394189395835E-3</v>
      </c>
      <c r="V71" s="6">
        <v>7.3259096050248291E-3</v>
      </c>
      <c r="W71" s="6">
        <v>1.0753210022557094E-2</v>
      </c>
      <c r="X71" s="6">
        <v>1.1780244894607213E-2</v>
      </c>
      <c r="Y71" s="6">
        <v>1.1004118462506672E-2</v>
      </c>
      <c r="Z71" s="6">
        <v>9.6327762957025293E-3</v>
      </c>
      <c r="AA71" s="6">
        <v>1.0296191077272403E-2</v>
      </c>
      <c r="AB71" s="6">
        <v>9.4352562440928635E-3</v>
      </c>
      <c r="AC71" s="6">
        <v>2.3050339861404253E-2</v>
      </c>
      <c r="AD71" s="6">
        <v>5.3435920940317324E-3</v>
      </c>
      <c r="AE71" s="6">
        <v>1.5889308683088285E-2</v>
      </c>
      <c r="AF71" s="6">
        <v>1.2409753081847979E-2</v>
      </c>
      <c r="AG71" s="6">
        <v>1.4869394037977312E-2</v>
      </c>
      <c r="AH71" s="6">
        <v>1.5994754575514903E-2</v>
      </c>
      <c r="AI71" s="6">
        <v>1.3349628693893665E-2</v>
      </c>
      <c r="AJ71" s="6">
        <v>2.0991382786541595E-2</v>
      </c>
      <c r="AK71" s="6">
        <v>1.2102041162819613E-2</v>
      </c>
      <c r="AL71" s="6">
        <v>1.5318356850042208E-2</v>
      </c>
      <c r="AM71" s="6">
        <v>6.2638320655841895E-3</v>
      </c>
      <c r="AN71" s="6">
        <v>5.6579712535902091E-3</v>
      </c>
      <c r="AO71" s="6">
        <v>8.8282219251420296E-3</v>
      </c>
      <c r="AP71" s="6">
        <v>6.0840261112269549E-3</v>
      </c>
      <c r="AQ71" s="6">
        <v>1.4493625852584726E-2</v>
      </c>
      <c r="AR71" s="6">
        <v>1.5329168858258465E-2</v>
      </c>
      <c r="AS71" s="6">
        <v>1.2919801107867486E-2</v>
      </c>
      <c r="AT71" s="6">
        <v>1.3313169327171876E-2</v>
      </c>
      <c r="AU71" s="6">
        <v>9.4978071472510452E-3</v>
      </c>
      <c r="AV71" s="6">
        <v>1.5309026469851949E-2</v>
      </c>
      <c r="AW71" s="6">
        <v>8.7819999470939297E-3</v>
      </c>
      <c r="AX71" s="6">
        <v>1.5866368402975811E-2</v>
      </c>
      <c r="AY71" s="6">
        <v>1.8938172825541534E-2</v>
      </c>
      <c r="AZ71" s="6">
        <v>1.8396493246974711E-2</v>
      </c>
      <c r="BA71" s="6">
        <v>8.3974159723931435E-3</v>
      </c>
      <c r="BB71" s="6">
        <v>9.9058135435451736E-3</v>
      </c>
      <c r="BC71" s="6">
        <v>1.0719402686137173E-2</v>
      </c>
      <c r="BD71" s="6">
        <v>1.0193399779013561E-2</v>
      </c>
      <c r="BE71" s="6">
        <v>1.1265038565603572E-2</v>
      </c>
      <c r="BF71" s="6">
        <v>1.0800108403297088E-2</v>
      </c>
      <c r="BG71" s="6">
        <v>1.3685665955914564E-2</v>
      </c>
      <c r="BH71" s="6">
        <v>1.3970751462408322E-2</v>
      </c>
      <c r="BI71" s="6">
        <v>1.5572198207712119E-2</v>
      </c>
      <c r="BJ71" s="6">
        <v>1.1393503854763011E-2</v>
      </c>
      <c r="BK71" s="6">
        <v>2.4114708132807208E-2</v>
      </c>
      <c r="BL71" s="6">
        <v>1.3377460570764263E-2</v>
      </c>
      <c r="BM71" s="6">
        <v>7.3295950232198006E-3</v>
      </c>
      <c r="BN71" s="6">
        <v>5.5302835126773586E-2</v>
      </c>
      <c r="BO71" s="6">
        <v>3.5285868559588061E-2</v>
      </c>
      <c r="BP71" s="6">
        <v>1.0121217643572151</v>
      </c>
      <c r="BQ71" s="6">
        <v>2.7576006180502557E-3</v>
      </c>
      <c r="BR71" s="6">
        <v>1.2475349402005564E-2</v>
      </c>
      <c r="BS71" s="6">
        <v>1.1373090522884023E-2</v>
      </c>
      <c r="BT71" s="6">
        <v>2.2113066647092124E-2</v>
      </c>
      <c r="BU71" s="6">
        <v>7.4521555931722758E-2</v>
      </c>
      <c r="BV71" s="6">
        <v>1.6283658269358674E-2</v>
      </c>
      <c r="BW71" s="6">
        <v>0.14950743542386366</v>
      </c>
      <c r="BX71" s="6">
        <v>2.0770153506084604E-2</v>
      </c>
      <c r="BY71" s="6">
        <v>2.1805263475125718E-2</v>
      </c>
      <c r="BZ71" s="6">
        <v>1.1106665099452562E-2</v>
      </c>
      <c r="CA71" s="6">
        <v>6.7061204765717797E-3</v>
      </c>
      <c r="CB71" s="6">
        <v>6.0459858273839854E-3</v>
      </c>
      <c r="CC71" s="6">
        <v>0.14219430980702499</v>
      </c>
      <c r="CD71" s="6">
        <v>8.5565528891848649E-3</v>
      </c>
      <c r="CE71" s="6">
        <v>3.9306426207181479E-2</v>
      </c>
      <c r="CF71" s="6">
        <v>2.1584838970005484E-2</v>
      </c>
      <c r="CG71" s="6">
        <v>3.130975963901067E-2</v>
      </c>
      <c r="CH71" s="6">
        <v>1.2229546108673356E-2</v>
      </c>
      <c r="CI71" s="6">
        <v>2.7518772751688701E-2</v>
      </c>
      <c r="CJ71" s="6">
        <v>2.4203350000000001</v>
      </c>
      <c r="CK71" s="6">
        <v>1.7507798000000001</v>
      </c>
    </row>
    <row r="72" spans="2:89">
      <c r="B72" s="2" t="s">
        <v>67</v>
      </c>
      <c r="C72" s="1" t="s">
        <v>148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0</v>
      </c>
      <c r="AT72" s="6">
        <v>0</v>
      </c>
      <c r="AU72" s="6">
        <v>0</v>
      </c>
      <c r="AV72" s="6">
        <v>0</v>
      </c>
      <c r="AW72" s="6">
        <v>0</v>
      </c>
      <c r="AX72" s="6">
        <v>0</v>
      </c>
      <c r="AY72" s="6">
        <v>0</v>
      </c>
      <c r="AZ72" s="6">
        <v>0</v>
      </c>
      <c r="BA72" s="6">
        <v>0</v>
      </c>
      <c r="BB72" s="6">
        <v>0</v>
      </c>
      <c r="BC72" s="6">
        <v>0</v>
      </c>
      <c r="BD72" s="6">
        <v>0</v>
      </c>
      <c r="BE72" s="6">
        <v>0</v>
      </c>
      <c r="BF72" s="6">
        <v>0</v>
      </c>
      <c r="BG72" s="6">
        <v>0</v>
      </c>
      <c r="BH72" s="6">
        <v>0</v>
      </c>
      <c r="BI72" s="6">
        <v>0</v>
      </c>
      <c r="BJ72" s="6">
        <v>0</v>
      </c>
      <c r="BK72" s="6">
        <v>0</v>
      </c>
      <c r="BL72" s="6">
        <v>0</v>
      </c>
      <c r="BM72" s="6">
        <v>0</v>
      </c>
      <c r="BN72" s="6">
        <v>0</v>
      </c>
      <c r="BO72" s="6">
        <v>0</v>
      </c>
      <c r="BP72" s="6">
        <v>0</v>
      </c>
      <c r="BQ72" s="6">
        <v>1</v>
      </c>
      <c r="BR72" s="6">
        <v>0</v>
      </c>
      <c r="BS72" s="6">
        <v>0</v>
      </c>
      <c r="BT72" s="6">
        <v>0</v>
      </c>
      <c r="BU72" s="6">
        <v>0</v>
      </c>
      <c r="BV72" s="6">
        <v>0</v>
      </c>
      <c r="BW72" s="6">
        <v>0</v>
      </c>
      <c r="BX72" s="6">
        <v>0</v>
      </c>
      <c r="BY72" s="6">
        <v>0</v>
      </c>
      <c r="BZ72" s="6">
        <v>0</v>
      </c>
      <c r="CA72" s="6">
        <v>0</v>
      </c>
      <c r="CB72" s="6">
        <v>0</v>
      </c>
      <c r="CC72" s="6">
        <v>0</v>
      </c>
      <c r="CD72" s="6">
        <v>0</v>
      </c>
      <c r="CE72" s="6">
        <v>0</v>
      </c>
      <c r="CF72" s="6">
        <v>0</v>
      </c>
      <c r="CG72" s="6">
        <v>0</v>
      </c>
      <c r="CH72" s="6">
        <v>0</v>
      </c>
      <c r="CI72" s="6">
        <v>0</v>
      </c>
      <c r="CJ72" s="6">
        <v>1</v>
      </c>
      <c r="CK72" s="6">
        <v>0.72336259999999997</v>
      </c>
    </row>
    <row r="73" spans="2:89">
      <c r="B73" s="2" t="s">
        <v>68</v>
      </c>
      <c r="C73" s="1" t="s">
        <v>149</v>
      </c>
      <c r="D73" s="6">
        <v>7.3375816077866527E-4</v>
      </c>
      <c r="E73" s="6">
        <v>1.1428960534363942E-3</v>
      </c>
      <c r="F73" s="6">
        <v>1.1173933118327776E-3</v>
      </c>
      <c r="G73" s="6">
        <v>1.5879799693536347E-3</v>
      </c>
      <c r="H73" s="6">
        <v>1.4301095741254414E-3</v>
      </c>
      <c r="I73" s="6">
        <v>2.9944313720752696E-4</v>
      </c>
      <c r="J73" s="6">
        <v>2.2719224611140493E-3</v>
      </c>
      <c r="K73" s="6">
        <v>0</v>
      </c>
      <c r="L73" s="6">
        <v>0</v>
      </c>
      <c r="M73" s="6">
        <v>2.2559810873608531E-3</v>
      </c>
      <c r="N73" s="6">
        <v>1.0200019089818082E-3</v>
      </c>
      <c r="O73" s="6">
        <v>3.0286033679036281E-3</v>
      </c>
      <c r="P73" s="6">
        <v>7.6649215350117869E-4</v>
      </c>
      <c r="Q73" s="6">
        <v>1.1219913387610228E-3</v>
      </c>
      <c r="R73" s="6">
        <v>8.8512614924029826E-4</v>
      </c>
      <c r="S73" s="6">
        <v>2.3946654630330956E-3</v>
      </c>
      <c r="T73" s="6">
        <v>1.3631389366526067E-3</v>
      </c>
      <c r="U73" s="6">
        <v>1.1194558851234404E-3</v>
      </c>
      <c r="V73" s="6">
        <v>1.4742935606928045E-3</v>
      </c>
      <c r="W73" s="6">
        <v>1.90537645721582E-3</v>
      </c>
      <c r="X73" s="6">
        <v>2.8619214296832594E-3</v>
      </c>
      <c r="Y73" s="6">
        <v>1.2368326390321909E-3</v>
      </c>
      <c r="Z73" s="6">
        <v>1.6747962318044128E-3</v>
      </c>
      <c r="AA73" s="6">
        <v>1.2666394909796471E-3</v>
      </c>
      <c r="AB73" s="6">
        <v>1.5731516712628162E-3</v>
      </c>
      <c r="AC73" s="6">
        <v>2.6616223891429273E-3</v>
      </c>
      <c r="AD73" s="6">
        <v>1.84559752123247E-4</v>
      </c>
      <c r="AE73" s="6">
        <v>1.5114208709031457E-3</v>
      </c>
      <c r="AF73" s="6">
        <v>3.193624223240168E-3</v>
      </c>
      <c r="AG73" s="6">
        <v>1.7001984310306599E-3</v>
      </c>
      <c r="AH73" s="6">
        <v>6.9486433092716589E-4</v>
      </c>
      <c r="AI73" s="6">
        <v>2.9414791241375864E-3</v>
      </c>
      <c r="AJ73" s="6">
        <v>3.6779939561124176E-3</v>
      </c>
      <c r="AK73" s="6">
        <v>2.2089973765342954E-3</v>
      </c>
      <c r="AL73" s="6">
        <v>2.4938959529854443E-3</v>
      </c>
      <c r="AM73" s="6">
        <v>2.1709216023250042E-3</v>
      </c>
      <c r="AN73" s="6">
        <v>1.0371239016576338E-3</v>
      </c>
      <c r="AO73" s="6">
        <v>1.3375773838577502E-3</v>
      </c>
      <c r="AP73" s="6">
        <v>1.0984594783113527E-3</v>
      </c>
      <c r="AQ73" s="6">
        <v>1.7610347730336083E-3</v>
      </c>
      <c r="AR73" s="6">
        <v>2.6303996919075801E-3</v>
      </c>
      <c r="AS73" s="6">
        <v>8.7425240604659387E-4</v>
      </c>
      <c r="AT73" s="6">
        <v>3.0532127395915152E-3</v>
      </c>
      <c r="AU73" s="6">
        <v>1.9090652110861654E-3</v>
      </c>
      <c r="AV73" s="6">
        <v>5.4455048378111801E-3</v>
      </c>
      <c r="AW73" s="6">
        <v>8.0408260487458433E-3</v>
      </c>
      <c r="AX73" s="6">
        <v>2.9179621964335102E-3</v>
      </c>
      <c r="AY73" s="6">
        <v>1.803715287887551E-3</v>
      </c>
      <c r="AZ73" s="6">
        <v>3.3221108382858176E-3</v>
      </c>
      <c r="BA73" s="6">
        <v>1.4335557644304918E-3</v>
      </c>
      <c r="BB73" s="6">
        <v>1.2248639075417159E-3</v>
      </c>
      <c r="BC73" s="6">
        <v>1.7527323847738572E-3</v>
      </c>
      <c r="BD73" s="6">
        <v>1.615194702845067E-3</v>
      </c>
      <c r="BE73" s="6">
        <v>4.2503461822541982E-3</v>
      </c>
      <c r="BF73" s="6">
        <v>1.3994629609537089E-3</v>
      </c>
      <c r="BG73" s="6">
        <v>1.9821488483417198E-3</v>
      </c>
      <c r="BH73" s="6">
        <v>1.888847225959629E-3</v>
      </c>
      <c r="BI73" s="6">
        <v>1.5782014517310033E-3</v>
      </c>
      <c r="BJ73" s="6">
        <v>7.8572560916559083E-4</v>
      </c>
      <c r="BK73" s="6">
        <v>2.0666222287972174E-3</v>
      </c>
      <c r="BL73" s="6">
        <v>7.338919638630333E-4</v>
      </c>
      <c r="BM73" s="6">
        <v>1.3364884705336913E-3</v>
      </c>
      <c r="BN73" s="6">
        <v>4.0565649700747951E-3</v>
      </c>
      <c r="BO73" s="6">
        <v>2.3342735355570913E-3</v>
      </c>
      <c r="BP73" s="6">
        <v>4.4998337368484781E-4</v>
      </c>
      <c r="BQ73" s="6">
        <v>2.0046427736486797E-4</v>
      </c>
      <c r="BR73" s="6">
        <v>1.0014063131471986</v>
      </c>
      <c r="BS73" s="6">
        <v>1.2568811899906229E-3</v>
      </c>
      <c r="BT73" s="6">
        <v>1.6144792857770626E-3</v>
      </c>
      <c r="BU73" s="6">
        <v>1.5600953104107397E-3</v>
      </c>
      <c r="BV73" s="6">
        <v>9.872138663358618E-4</v>
      </c>
      <c r="BW73" s="6">
        <v>1.859890418599989E-3</v>
      </c>
      <c r="BX73" s="6">
        <v>1.253525796297347E-3</v>
      </c>
      <c r="BY73" s="6">
        <v>1.8172127681982417E-3</v>
      </c>
      <c r="BZ73" s="6">
        <v>2.1994154675951121E-3</v>
      </c>
      <c r="CA73" s="6">
        <v>4.6375747894011931E-3</v>
      </c>
      <c r="CB73" s="6">
        <v>2.4876223161505368E-3</v>
      </c>
      <c r="CC73" s="6">
        <v>1.5674321297755974E-2</v>
      </c>
      <c r="CD73" s="6">
        <v>1.360398138519837E-3</v>
      </c>
      <c r="CE73" s="6">
        <v>2.4475755510433594E-3</v>
      </c>
      <c r="CF73" s="6">
        <v>1.1271301870318642E-3</v>
      </c>
      <c r="CG73" s="6">
        <v>1.2319488712102897E-3</v>
      </c>
      <c r="CH73" s="6">
        <v>1.8646235021630175E-3</v>
      </c>
      <c r="CI73" s="6">
        <v>1.9743254928294516E-3</v>
      </c>
      <c r="CJ73" s="6">
        <v>1.1690526999999999</v>
      </c>
      <c r="CK73" s="6">
        <v>0.84564899999999998</v>
      </c>
    </row>
    <row r="74" spans="2:89">
      <c r="B74" s="2" t="s">
        <v>69</v>
      </c>
      <c r="C74" s="1" t="s">
        <v>248</v>
      </c>
      <c r="D74" s="6">
        <v>6.9697269261318291E-3</v>
      </c>
      <c r="E74" s="6">
        <v>5.0636928676611091E-2</v>
      </c>
      <c r="F74" s="6">
        <v>1.4384054767064771E-2</v>
      </c>
      <c r="G74" s="6">
        <v>4.8111048877227731E-2</v>
      </c>
      <c r="H74" s="6">
        <v>1.1622609544124448E-2</v>
      </c>
      <c r="I74" s="6">
        <v>1.4758510833520412E-3</v>
      </c>
      <c r="J74" s="6">
        <v>1.190449573465731E-2</v>
      </c>
      <c r="K74" s="6">
        <v>0</v>
      </c>
      <c r="L74" s="6">
        <v>0</v>
      </c>
      <c r="M74" s="6">
        <v>2.5721813291601513E-2</v>
      </c>
      <c r="N74" s="6">
        <v>1.1347730870010453E-2</v>
      </c>
      <c r="O74" s="6">
        <v>4.5709405378212047E-2</v>
      </c>
      <c r="P74" s="6">
        <v>4.0224886916218E-3</v>
      </c>
      <c r="Q74" s="6">
        <v>9.6091269906875415E-3</v>
      </c>
      <c r="R74" s="6">
        <v>6.8487867133607445E-3</v>
      </c>
      <c r="S74" s="6">
        <v>3.2200251433446792E-2</v>
      </c>
      <c r="T74" s="6">
        <v>1.7197900576930367E-2</v>
      </c>
      <c r="U74" s="6">
        <v>3.2281117706759385E-2</v>
      </c>
      <c r="V74" s="6">
        <v>2.4722883623110464E-2</v>
      </c>
      <c r="W74" s="6">
        <v>1.2264731965225636E-2</v>
      </c>
      <c r="X74" s="6">
        <v>1.9706613431227146E-2</v>
      </c>
      <c r="Y74" s="6">
        <v>1.3877399157893331E-2</v>
      </c>
      <c r="Z74" s="6">
        <v>1.4788274727646376E-2</v>
      </c>
      <c r="AA74" s="6">
        <v>1.8231359976228829E-2</v>
      </c>
      <c r="AB74" s="6">
        <v>4.8917866229213978E-2</v>
      </c>
      <c r="AC74" s="6">
        <v>1.1925651803854954E-2</v>
      </c>
      <c r="AD74" s="6">
        <v>3.1166996836855688E-3</v>
      </c>
      <c r="AE74" s="6">
        <v>4.7276386603301648E-2</v>
      </c>
      <c r="AF74" s="6">
        <v>1.177274864522474E-2</v>
      </c>
      <c r="AG74" s="6">
        <v>1.6269256332157488E-2</v>
      </c>
      <c r="AH74" s="6">
        <v>1.0149794157128009E-2</v>
      </c>
      <c r="AI74" s="6">
        <v>2.1686898617515705E-2</v>
      </c>
      <c r="AJ74" s="6">
        <v>9.338463431489312E-2</v>
      </c>
      <c r="AK74" s="6">
        <v>1.5288524371811897E-2</v>
      </c>
      <c r="AL74" s="6">
        <v>3.7103764054106786E-2</v>
      </c>
      <c r="AM74" s="6">
        <v>2.4625219520771787E-2</v>
      </c>
      <c r="AN74" s="6">
        <v>1.2451590516878285E-2</v>
      </c>
      <c r="AO74" s="6">
        <v>2.962181727842176E-2</v>
      </c>
      <c r="AP74" s="6">
        <v>1.5996359018186398E-2</v>
      </c>
      <c r="AQ74" s="6">
        <v>1.3241916978912938E-2</v>
      </c>
      <c r="AR74" s="6">
        <v>1.3768161941909869E-2</v>
      </c>
      <c r="AS74" s="6">
        <v>1.5654031946620586E-2</v>
      </c>
      <c r="AT74" s="6">
        <v>1.7268673981593409E-2</v>
      </c>
      <c r="AU74" s="6">
        <v>1.3690794818606453E-2</v>
      </c>
      <c r="AV74" s="6">
        <v>1.0096218722840814E-2</v>
      </c>
      <c r="AW74" s="6">
        <v>8.9235244347093418E-3</v>
      </c>
      <c r="AX74" s="6">
        <v>9.7944510026479747E-3</v>
      </c>
      <c r="AY74" s="6">
        <v>9.1148756070924854E-3</v>
      </c>
      <c r="AZ74" s="6">
        <v>1.4478999379601764E-2</v>
      </c>
      <c r="BA74" s="6">
        <v>9.519971510369896E-3</v>
      </c>
      <c r="BB74" s="6">
        <v>1.1323766758423325E-2</v>
      </c>
      <c r="BC74" s="6">
        <v>1.1582126322512834E-2</v>
      </c>
      <c r="BD74" s="6">
        <v>6.6049825602768801E-3</v>
      </c>
      <c r="BE74" s="6">
        <v>9.91416676136022E-3</v>
      </c>
      <c r="BF74" s="6">
        <v>1.3338568170225341E-2</v>
      </c>
      <c r="BG74" s="6">
        <v>3.3873241476228888E-2</v>
      </c>
      <c r="BH74" s="6">
        <v>2.7547471885490657E-2</v>
      </c>
      <c r="BI74" s="6">
        <v>4.3635819526147465E-2</v>
      </c>
      <c r="BJ74" s="6">
        <v>5.5812987035753908E-3</v>
      </c>
      <c r="BK74" s="6">
        <v>1.2313207120645472E-2</v>
      </c>
      <c r="BL74" s="6">
        <v>5.1289290463701108E-3</v>
      </c>
      <c r="BM74" s="6">
        <v>8.1102770422300605E-3</v>
      </c>
      <c r="BN74" s="6">
        <v>6.713215310286365E-3</v>
      </c>
      <c r="BO74" s="6">
        <v>4.1832099661462969E-3</v>
      </c>
      <c r="BP74" s="6">
        <v>1.96725405729268E-3</v>
      </c>
      <c r="BQ74" s="6">
        <v>2.0766467255938868E-3</v>
      </c>
      <c r="BR74" s="6">
        <v>8.6021352573417836E-3</v>
      </c>
      <c r="BS74" s="6">
        <v>1.004597938500406</v>
      </c>
      <c r="BT74" s="6">
        <v>8.6011071097131069E-3</v>
      </c>
      <c r="BU74" s="6">
        <v>4.0331033873340864E-3</v>
      </c>
      <c r="BV74" s="6">
        <v>6.4568480484751166E-3</v>
      </c>
      <c r="BW74" s="6">
        <v>4.9977365131120477E-3</v>
      </c>
      <c r="BX74" s="6">
        <v>6.9583287615358974E-3</v>
      </c>
      <c r="BY74" s="6">
        <v>1.1789876196697708E-2</v>
      </c>
      <c r="BZ74" s="6">
        <v>1.5587816729159817E-2</v>
      </c>
      <c r="CA74" s="6">
        <v>1.3063773889916624E-2</v>
      </c>
      <c r="CB74" s="6">
        <v>4.4002604819237201E-3</v>
      </c>
      <c r="CC74" s="6">
        <v>2.2869087320635473E-2</v>
      </c>
      <c r="CD74" s="6">
        <v>3.9775874697568136E-3</v>
      </c>
      <c r="CE74" s="6">
        <v>1.0391040277513947E-2</v>
      </c>
      <c r="CF74" s="6">
        <v>8.3486681788724933E-3</v>
      </c>
      <c r="CG74" s="6">
        <v>7.490577421964525E-3</v>
      </c>
      <c r="CH74" s="6">
        <v>2.9443880026201262E-2</v>
      </c>
      <c r="CI74" s="6">
        <v>2.1190968475331182E-2</v>
      </c>
      <c r="CJ74" s="6">
        <v>2.3654682999999999</v>
      </c>
      <c r="CK74" s="6">
        <v>1.7110913000000001</v>
      </c>
    </row>
    <row r="75" spans="2:89">
      <c r="B75" s="2" t="s">
        <v>70</v>
      </c>
      <c r="C75" s="1" t="s">
        <v>249</v>
      </c>
      <c r="D75" s="6">
        <v>1.7612414908782154E-2</v>
      </c>
      <c r="E75" s="6">
        <v>1.3709415347949123E-2</v>
      </c>
      <c r="F75" s="6">
        <v>2.1983315181692862E-2</v>
      </c>
      <c r="G75" s="6">
        <v>2.8027749167124319E-2</v>
      </c>
      <c r="H75" s="6">
        <v>1.5578165196932158E-2</v>
      </c>
      <c r="I75" s="6">
        <v>8.0036477000317546E-2</v>
      </c>
      <c r="J75" s="6">
        <v>0.41949508113076184</v>
      </c>
      <c r="K75" s="6">
        <v>0</v>
      </c>
      <c r="L75" s="6">
        <v>0</v>
      </c>
      <c r="M75" s="6">
        <v>1.4412403875915282E-2</v>
      </c>
      <c r="N75" s="6">
        <v>4.8818096456674179E-3</v>
      </c>
      <c r="O75" s="6">
        <v>1.4253928734375662E-2</v>
      </c>
      <c r="P75" s="6">
        <v>3.0296652734756718E-3</v>
      </c>
      <c r="Q75" s="6">
        <v>6.0893208985809749E-3</v>
      </c>
      <c r="R75" s="6">
        <v>5.9077094151766471E-3</v>
      </c>
      <c r="S75" s="6">
        <v>1.8256294767407269E-2</v>
      </c>
      <c r="T75" s="6">
        <v>8.0573450708150453E-3</v>
      </c>
      <c r="U75" s="6">
        <v>6.5860265002064614E-3</v>
      </c>
      <c r="V75" s="6">
        <v>6.1276477768518771E-3</v>
      </c>
      <c r="W75" s="6">
        <v>7.3581029274634594E-3</v>
      </c>
      <c r="X75" s="6">
        <v>1.018281101049374E-2</v>
      </c>
      <c r="Y75" s="6">
        <v>7.3200369810755995E-3</v>
      </c>
      <c r="Z75" s="6">
        <v>3.9762742059053103E-3</v>
      </c>
      <c r="AA75" s="6">
        <v>3.9135046653736832E-3</v>
      </c>
      <c r="AB75" s="6">
        <v>5.3750533081928804E-3</v>
      </c>
      <c r="AC75" s="6">
        <v>6.2776427532326776E-3</v>
      </c>
      <c r="AD75" s="6">
        <v>2.1633246699579944E-3</v>
      </c>
      <c r="AE75" s="6">
        <v>3.5982909691530583E-2</v>
      </c>
      <c r="AF75" s="6">
        <v>3.8729204723067256E-3</v>
      </c>
      <c r="AG75" s="6">
        <v>6.617958227132726E-3</v>
      </c>
      <c r="AH75" s="6">
        <v>1.2831453374857676E-2</v>
      </c>
      <c r="AI75" s="6">
        <v>2.3138420578176611E-2</v>
      </c>
      <c r="AJ75" s="6">
        <v>9.2547274059520152E-2</v>
      </c>
      <c r="AK75" s="6">
        <v>1.4118791296061703E-2</v>
      </c>
      <c r="AL75" s="6">
        <v>3.266940311542714E-2</v>
      </c>
      <c r="AM75" s="6">
        <v>6.8083952990072114E-3</v>
      </c>
      <c r="AN75" s="6">
        <v>5.038476316768385E-3</v>
      </c>
      <c r="AO75" s="6">
        <v>6.8906798784447677E-3</v>
      </c>
      <c r="AP75" s="6">
        <v>4.5432967739081689E-3</v>
      </c>
      <c r="AQ75" s="6">
        <v>5.485578369608491E-3</v>
      </c>
      <c r="AR75" s="6">
        <v>1.473927977497397E-2</v>
      </c>
      <c r="AS75" s="6">
        <v>1.2006573441177389E-2</v>
      </c>
      <c r="AT75" s="6">
        <v>7.2324014414106401E-3</v>
      </c>
      <c r="AU75" s="6">
        <v>5.7858481545451325E-3</v>
      </c>
      <c r="AV75" s="6">
        <v>5.4855275520289066E-3</v>
      </c>
      <c r="AW75" s="6">
        <v>3.4224527921602023E-3</v>
      </c>
      <c r="AX75" s="6">
        <v>5.7953929349878162E-3</v>
      </c>
      <c r="AY75" s="6">
        <v>7.2301423964235209E-3</v>
      </c>
      <c r="AZ75" s="6">
        <v>5.9184884823664788E-3</v>
      </c>
      <c r="BA75" s="6">
        <v>4.1036134978363215E-3</v>
      </c>
      <c r="BB75" s="6">
        <v>4.5651291050601795E-3</v>
      </c>
      <c r="BC75" s="6">
        <v>5.4443847519354905E-3</v>
      </c>
      <c r="BD75" s="6">
        <v>2.8208654557029386E-3</v>
      </c>
      <c r="BE75" s="6">
        <v>6.4440979236984469E-3</v>
      </c>
      <c r="BF75" s="6">
        <v>1.3357382581381414E-2</v>
      </c>
      <c r="BG75" s="6">
        <v>4.0422542715279709E-2</v>
      </c>
      <c r="BH75" s="6">
        <v>6.4785792112898852E-2</v>
      </c>
      <c r="BI75" s="6">
        <v>4.6465368994092746E-2</v>
      </c>
      <c r="BJ75" s="6">
        <v>1.0632678423119841E-2</v>
      </c>
      <c r="BK75" s="6">
        <v>9.4418348154738947E-3</v>
      </c>
      <c r="BL75" s="6">
        <v>1.0386497997284978E-2</v>
      </c>
      <c r="BM75" s="6">
        <v>4.8332768897806994E-2</v>
      </c>
      <c r="BN75" s="6">
        <v>4.8846560046120792E-2</v>
      </c>
      <c r="BO75" s="6">
        <v>3.3267141025586479E-3</v>
      </c>
      <c r="BP75" s="6">
        <v>1.2156723308905134E-2</v>
      </c>
      <c r="BQ75" s="6">
        <v>5.5535154481512099E-3</v>
      </c>
      <c r="BR75" s="6">
        <v>1.0579419435624605E-2</v>
      </c>
      <c r="BS75" s="6">
        <v>4.9864066700751825E-3</v>
      </c>
      <c r="BT75" s="6">
        <v>1.0118412953973253</v>
      </c>
      <c r="BU75" s="6">
        <v>5.4751949848968681E-3</v>
      </c>
      <c r="BV75" s="6">
        <v>6.0292026163240092E-3</v>
      </c>
      <c r="BW75" s="6">
        <v>7.0006960590044531E-3</v>
      </c>
      <c r="BX75" s="6">
        <v>8.5676278943530495E-3</v>
      </c>
      <c r="BY75" s="6">
        <v>7.7454618233467228E-3</v>
      </c>
      <c r="BZ75" s="6">
        <v>1.3844758669511107E-2</v>
      </c>
      <c r="CA75" s="6">
        <v>1.8443332810603948E-2</v>
      </c>
      <c r="CB75" s="6">
        <v>1.0715369367590757E-2</v>
      </c>
      <c r="CC75" s="6">
        <v>1.6863900233282141E-2</v>
      </c>
      <c r="CD75" s="6">
        <v>1.035799346395936E-2</v>
      </c>
      <c r="CE75" s="6">
        <v>1.0131055020580915E-2</v>
      </c>
      <c r="CF75" s="6">
        <v>1.1262545627839122E-2</v>
      </c>
      <c r="CG75" s="6">
        <v>1.6564207590260831E-2</v>
      </c>
      <c r="CH75" s="6">
        <v>1.0336143650003703E-2</v>
      </c>
      <c r="CI75" s="6">
        <v>1.2517160438438462E-2</v>
      </c>
      <c r="CJ75" s="6">
        <v>2.5791214</v>
      </c>
      <c r="CK75" s="6">
        <v>1.86564</v>
      </c>
    </row>
    <row r="76" spans="2:89">
      <c r="B76" s="2" t="s">
        <v>71</v>
      </c>
      <c r="C76" s="1" t="s">
        <v>250</v>
      </c>
      <c r="D76" s="6">
        <v>9.0348591472298181E-4</v>
      </c>
      <c r="E76" s="6">
        <v>3.3126236385799101E-3</v>
      </c>
      <c r="F76" s="6">
        <v>1.2924835035509532E-3</v>
      </c>
      <c r="G76" s="6">
        <v>1.2069296675988224E-3</v>
      </c>
      <c r="H76" s="6">
        <v>1.0070791792216639E-3</v>
      </c>
      <c r="I76" s="6">
        <v>1.0658392644452318E-3</v>
      </c>
      <c r="J76" s="6">
        <v>5.4487653258196477E-3</v>
      </c>
      <c r="K76" s="6">
        <v>0</v>
      </c>
      <c r="L76" s="6">
        <v>0</v>
      </c>
      <c r="M76" s="6">
        <v>1.7621024788871721E-3</v>
      </c>
      <c r="N76" s="6">
        <v>8.887020339644659E-4</v>
      </c>
      <c r="O76" s="6">
        <v>6.5705741261453537E-3</v>
      </c>
      <c r="P76" s="6">
        <v>3.0918581341281038E-4</v>
      </c>
      <c r="Q76" s="6">
        <v>9.7294422039341597E-4</v>
      </c>
      <c r="R76" s="6">
        <v>5.7846662260819983E-4</v>
      </c>
      <c r="S76" s="6">
        <v>1.2679102244058243E-2</v>
      </c>
      <c r="T76" s="6">
        <v>2.2424269538583708E-3</v>
      </c>
      <c r="U76" s="6">
        <v>4.7293498865929309E-3</v>
      </c>
      <c r="V76" s="6">
        <v>3.6305259856005694E-3</v>
      </c>
      <c r="W76" s="6">
        <v>1.0994524134294917E-3</v>
      </c>
      <c r="X76" s="6">
        <v>2.6877269805831855E-3</v>
      </c>
      <c r="Y76" s="6">
        <v>2.3109096952966296E-3</v>
      </c>
      <c r="Z76" s="6">
        <v>3.3350590813425447E-3</v>
      </c>
      <c r="AA76" s="6">
        <v>5.7752262182521261E-3</v>
      </c>
      <c r="AB76" s="6">
        <v>1.1479653575126543E-2</v>
      </c>
      <c r="AC76" s="6">
        <v>1.4663813942642873E-3</v>
      </c>
      <c r="AD76" s="6">
        <v>3.1242061950831294E-3</v>
      </c>
      <c r="AE76" s="6">
        <v>3.6621123913915059E-3</v>
      </c>
      <c r="AF76" s="6">
        <v>1.0102577626651208E-3</v>
      </c>
      <c r="AG76" s="6">
        <v>1.153352533862177E-3</v>
      </c>
      <c r="AH76" s="6">
        <v>4.5035254432490606E-4</v>
      </c>
      <c r="AI76" s="6">
        <v>3.8122702941250685E-3</v>
      </c>
      <c r="AJ76" s="6">
        <v>9.4883606385231922E-3</v>
      </c>
      <c r="AK76" s="6">
        <v>2.2633506820162815E-3</v>
      </c>
      <c r="AL76" s="6">
        <v>4.585067736178468E-3</v>
      </c>
      <c r="AM76" s="6">
        <v>1.3940122455023971E-2</v>
      </c>
      <c r="AN76" s="6">
        <v>6.8582840554571355E-3</v>
      </c>
      <c r="AO76" s="6">
        <v>1.2099693410689411E-2</v>
      </c>
      <c r="AP76" s="6">
        <v>8.788383571761791E-3</v>
      </c>
      <c r="AQ76" s="6">
        <v>1.6545922868320994E-3</v>
      </c>
      <c r="AR76" s="6">
        <v>3.2852216109641903E-3</v>
      </c>
      <c r="AS76" s="6">
        <v>3.5932069982477061E-3</v>
      </c>
      <c r="AT76" s="6">
        <v>1.6718932785726823E-3</v>
      </c>
      <c r="AU76" s="6">
        <v>1.9160971192820132E-3</v>
      </c>
      <c r="AV76" s="6">
        <v>2.7521374451391243E-3</v>
      </c>
      <c r="AW76" s="6">
        <v>2.9642206292742056E-4</v>
      </c>
      <c r="AX76" s="6">
        <v>1.4402028289847138E-3</v>
      </c>
      <c r="AY76" s="6">
        <v>8.5905775764870201E-4</v>
      </c>
      <c r="AZ76" s="6">
        <v>1.5759657604693562E-3</v>
      </c>
      <c r="BA76" s="6">
        <v>9.4959414328564442E-4</v>
      </c>
      <c r="BB76" s="6">
        <v>1.4209456239703581E-3</v>
      </c>
      <c r="BC76" s="6">
        <v>2.0162616579962197E-3</v>
      </c>
      <c r="BD76" s="6">
        <v>7.5364174918838688E-4</v>
      </c>
      <c r="BE76" s="6">
        <v>5.7325562379072616E-4</v>
      </c>
      <c r="BF76" s="6">
        <v>1.425858075946638E-3</v>
      </c>
      <c r="BG76" s="6">
        <v>2.5207805354706425E-3</v>
      </c>
      <c r="BH76" s="6">
        <v>2.6044751675083234E-3</v>
      </c>
      <c r="BI76" s="6">
        <v>3.3769507132136323E-3</v>
      </c>
      <c r="BJ76" s="6">
        <v>1.4705437151721144E-3</v>
      </c>
      <c r="BK76" s="6">
        <v>1.4826580995405193E-2</v>
      </c>
      <c r="BL76" s="6">
        <v>6.2615554891701599E-4</v>
      </c>
      <c r="BM76" s="6">
        <v>1.0421359893822493E-3</v>
      </c>
      <c r="BN76" s="6">
        <v>9.2636229847275825E-4</v>
      </c>
      <c r="BO76" s="6">
        <v>3.2836302049461656E-4</v>
      </c>
      <c r="BP76" s="6">
        <v>2.8509797476339397E-4</v>
      </c>
      <c r="BQ76" s="6">
        <v>2.0919600476688996E-4</v>
      </c>
      <c r="BR76" s="6">
        <v>5.9275041478508851E-4</v>
      </c>
      <c r="BS76" s="6">
        <v>6.2537556062133926E-3</v>
      </c>
      <c r="BT76" s="6">
        <v>1.2203073796640356E-2</v>
      </c>
      <c r="BU76" s="6">
        <v>1.0037665377532061</v>
      </c>
      <c r="BV76" s="6">
        <v>5.4299200225232187E-4</v>
      </c>
      <c r="BW76" s="6">
        <v>2.6615821984121051E-4</v>
      </c>
      <c r="BX76" s="6">
        <v>6.2573371807135819E-4</v>
      </c>
      <c r="BY76" s="6">
        <v>6.2033885674909572E-4</v>
      </c>
      <c r="BZ76" s="6">
        <v>6.1189903190639479E-4</v>
      </c>
      <c r="CA76" s="6">
        <v>6.1018384313196521E-4</v>
      </c>
      <c r="CB76" s="6">
        <v>5.0960450601307441E-4</v>
      </c>
      <c r="CC76" s="6">
        <v>1.4753990397520787E-3</v>
      </c>
      <c r="CD76" s="6">
        <v>4.6696570511669936E-4</v>
      </c>
      <c r="CE76" s="6">
        <v>1.2135629620838554E-3</v>
      </c>
      <c r="CF76" s="6">
        <v>7.1911349531843922E-4</v>
      </c>
      <c r="CG76" s="6">
        <v>6.3318872730989864E-4</v>
      </c>
      <c r="CH76" s="6">
        <v>2.870831263778273E-3</v>
      </c>
      <c r="CI76" s="6">
        <v>3.1323790582307004E-3</v>
      </c>
      <c r="CJ76" s="6">
        <v>1.2395062999999999</v>
      </c>
      <c r="CK76" s="6">
        <v>0.89661250000000003</v>
      </c>
    </row>
    <row r="77" spans="2:89">
      <c r="B77" s="2" t="s">
        <v>72</v>
      </c>
      <c r="C77" s="1" t="s">
        <v>153</v>
      </c>
      <c r="D77" s="6">
        <v>6.3732651324014268E-4</v>
      </c>
      <c r="E77" s="6">
        <v>7.7373134396951189E-4</v>
      </c>
      <c r="F77" s="6">
        <v>1.1569817956626201E-2</v>
      </c>
      <c r="G77" s="6">
        <v>9.4143798158188385E-4</v>
      </c>
      <c r="H77" s="6">
        <v>6.0243975606317525E-4</v>
      </c>
      <c r="I77" s="6">
        <v>2.5009344619058644E-4</v>
      </c>
      <c r="J77" s="6">
        <v>1.36757892804137E-3</v>
      </c>
      <c r="K77" s="6">
        <v>0</v>
      </c>
      <c r="L77" s="6">
        <v>0</v>
      </c>
      <c r="M77" s="6">
        <v>1.0450936624854051E-3</v>
      </c>
      <c r="N77" s="6">
        <v>5.5167048208835164E-4</v>
      </c>
      <c r="O77" s="6">
        <v>9.870688982890907E-4</v>
      </c>
      <c r="P77" s="6">
        <v>2.1095969865596604E-4</v>
      </c>
      <c r="Q77" s="6">
        <v>1.6519145714676291E-3</v>
      </c>
      <c r="R77" s="6">
        <v>1.2592307140593332E-3</v>
      </c>
      <c r="S77" s="6">
        <v>9.6441200440412008E-4</v>
      </c>
      <c r="T77" s="6">
        <v>8.1166062785170917E-4</v>
      </c>
      <c r="U77" s="6">
        <v>6.5551933490103651E-4</v>
      </c>
      <c r="V77" s="6">
        <v>1.0445046110006643E-3</v>
      </c>
      <c r="W77" s="6">
        <v>3.9535128854974273E-3</v>
      </c>
      <c r="X77" s="6">
        <v>9.9287505879637515E-4</v>
      </c>
      <c r="Y77" s="6">
        <v>8.3058714249868314E-4</v>
      </c>
      <c r="Z77" s="6">
        <v>6.5594088728847201E-4</v>
      </c>
      <c r="AA77" s="6">
        <v>9.212846999483228E-4</v>
      </c>
      <c r="AB77" s="6">
        <v>6.129525534122835E-4</v>
      </c>
      <c r="AC77" s="6">
        <v>1.9900958940902045E-3</v>
      </c>
      <c r="AD77" s="6">
        <v>5.54300236118274E-4</v>
      </c>
      <c r="AE77" s="6">
        <v>1.447790992608797E-3</v>
      </c>
      <c r="AF77" s="6">
        <v>5.5097489341556991E-4</v>
      </c>
      <c r="AG77" s="6">
        <v>8.3672015330487454E-4</v>
      </c>
      <c r="AH77" s="6">
        <v>4.0591981185922565E-4</v>
      </c>
      <c r="AI77" s="6">
        <v>4.5226943222014991E-4</v>
      </c>
      <c r="AJ77" s="6">
        <v>1.0038831509108662E-3</v>
      </c>
      <c r="AK77" s="6">
        <v>1.1977577296418537E-3</v>
      </c>
      <c r="AL77" s="6">
        <v>3.6966660786149608E-3</v>
      </c>
      <c r="AM77" s="6">
        <v>1.1210319541917796E-3</v>
      </c>
      <c r="AN77" s="6">
        <v>1.0000809575949235E-3</v>
      </c>
      <c r="AO77" s="6">
        <v>6.2905055235730879E-4</v>
      </c>
      <c r="AP77" s="6">
        <v>7.2933574743692443E-4</v>
      </c>
      <c r="AQ77" s="6">
        <v>7.1635463600071574E-4</v>
      </c>
      <c r="AR77" s="6">
        <v>3.1254401613144325E-3</v>
      </c>
      <c r="AS77" s="6">
        <v>8.163958567456044E-4</v>
      </c>
      <c r="AT77" s="6">
        <v>1.7929577492610132E-3</v>
      </c>
      <c r="AU77" s="6">
        <v>8.8515676684045746E-4</v>
      </c>
      <c r="AV77" s="6">
        <v>2.1820155479369812E-3</v>
      </c>
      <c r="AW77" s="6">
        <v>4.835647534314589E-4</v>
      </c>
      <c r="AX77" s="6">
        <v>2.2389620194125715E-3</v>
      </c>
      <c r="AY77" s="6">
        <v>1.6187077197060192E-3</v>
      </c>
      <c r="AZ77" s="6">
        <v>1.8868068504763723E-3</v>
      </c>
      <c r="BA77" s="6">
        <v>1.7736019856189262E-3</v>
      </c>
      <c r="BB77" s="6">
        <v>9.4957445025752594E-4</v>
      </c>
      <c r="BC77" s="6">
        <v>5.1437474328702574E-4</v>
      </c>
      <c r="BD77" s="6">
        <v>8.2286728033611057E-4</v>
      </c>
      <c r="BE77" s="6">
        <v>3.3966808719980277E-4</v>
      </c>
      <c r="BF77" s="6">
        <v>6.6373160892764646E-4</v>
      </c>
      <c r="BG77" s="6">
        <v>8.7205913009884371E-4</v>
      </c>
      <c r="BH77" s="6">
        <v>8.6189598729865548E-4</v>
      </c>
      <c r="BI77" s="6">
        <v>8.3325510928763534E-4</v>
      </c>
      <c r="BJ77" s="6">
        <v>5.7702743761062214E-4</v>
      </c>
      <c r="BK77" s="6">
        <v>4.9965205589504224E-4</v>
      </c>
      <c r="BL77" s="6">
        <v>4.7914223538586033E-4</v>
      </c>
      <c r="BM77" s="6">
        <v>6.197713360277413E-4</v>
      </c>
      <c r="BN77" s="6">
        <v>1.778695075502498E-3</v>
      </c>
      <c r="BO77" s="6">
        <v>7.1833472144749164E-4</v>
      </c>
      <c r="BP77" s="6">
        <v>5.9999186815901107E-4</v>
      </c>
      <c r="BQ77" s="6">
        <v>1.1513515374548995E-4</v>
      </c>
      <c r="BR77" s="6">
        <v>8.6971710574002307E-4</v>
      </c>
      <c r="BS77" s="6">
        <v>5.7579254151445523E-4</v>
      </c>
      <c r="BT77" s="6">
        <v>1.1690522900035256E-3</v>
      </c>
      <c r="BU77" s="6">
        <v>5.3123776313558624E-4</v>
      </c>
      <c r="BV77" s="6">
        <v>1.0135001694472279</v>
      </c>
      <c r="BW77" s="6">
        <v>8.2398711579203187E-4</v>
      </c>
      <c r="BX77" s="6">
        <v>9.1045592820536165E-4</v>
      </c>
      <c r="BY77" s="6">
        <v>3.2280659004657736E-3</v>
      </c>
      <c r="BZ77" s="6">
        <v>3.4405691636433069E-3</v>
      </c>
      <c r="CA77" s="6">
        <v>6.5880911580061367E-4</v>
      </c>
      <c r="CB77" s="6">
        <v>1.8840404185861174E-3</v>
      </c>
      <c r="CC77" s="6">
        <v>7.7743703830371689E-3</v>
      </c>
      <c r="CD77" s="6">
        <v>9.3456694055645407E-4</v>
      </c>
      <c r="CE77" s="6">
        <v>1.9745300642440692E-3</v>
      </c>
      <c r="CF77" s="6">
        <v>3.1806209384960555E-3</v>
      </c>
      <c r="CG77" s="6">
        <v>8.4943026435522031E-4</v>
      </c>
      <c r="CH77" s="6">
        <v>6.0627913175081874E-4</v>
      </c>
      <c r="CI77" s="6">
        <v>3.1839253967446681E-3</v>
      </c>
      <c r="CJ77" s="6">
        <v>1.1237683000000001</v>
      </c>
      <c r="CK77" s="6">
        <v>0.81289199999999995</v>
      </c>
    </row>
    <row r="78" spans="2:89">
      <c r="B78" s="2" t="s">
        <v>73</v>
      </c>
      <c r="C78" s="1" t="s">
        <v>251</v>
      </c>
      <c r="D78" s="6">
        <v>4.8800712380443002E-4</v>
      </c>
      <c r="E78" s="6">
        <v>4.985677925363763E-3</v>
      </c>
      <c r="F78" s="6">
        <v>8.9820428493135628E-4</v>
      </c>
      <c r="G78" s="6">
        <v>2.7423146214587495E-4</v>
      </c>
      <c r="H78" s="6">
        <v>3.185906526840998E-3</v>
      </c>
      <c r="I78" s="6">
        <v>9.2310610442697735E-5</v>
      </c>
      <c r="J78" s="6">
        <v>4.071088401808311E-4</v>
      </c>
      <c r="K78" s="6">
        <v>0</v>
      </c>
      <c r="L78" s="6">
        <v>0</v>
      </c>
      <c r="M78" s="6">
        <v>4.657080447315034E-3</v>
      </c>
      <c r="N78" s="6">
        <v>9.168484965067533E-4</v>
      </c>
      <c r="O78" s="6">
        <v>8.0252936474927827E-3</v>
      </c>
      <c r="P78" s="6">
        <v>5.9795335108622685E-4</v>
      </c>
      <c r="Q78" s="6">
        <v>5.3743486246059875E-4</v>
      </c>
      <c r="R78" s="6">
        <v>5.7255540344411566E-4</v>
      </c>
      <c r="S78" s="6">
        <v>2.4092079407692308E-3</v>
      </c>
      <c r="T78" s="6">
        <v>8.2619619908079164E-4</v>
      </c>
      <c r="U78" s="6">
        <v>9.9132062511445322E-4</v>
      </c>
      <c r="V78" s="6">
        <v>1.2952739179874252E-3</v>
      </c>
      <c r="W78" s="6">
        <v>7.3520029783899217E-4</v>
      </c>
      <c r="X78" s="6">
        <v>6.2138374315420081E-4</v>
      </c>
      <c r="Y78" s="6">
        <v>3.6847314571267919E-4</v>
      </c>
      <c r="Z78" s="6">
        <v>6.3231945257152377E-4</v>
      </c>
      <c r="AA78" s="6">
        <v>7.705476005242858E-4</v>
      </c>
      <c r="AB78" s="6">
        <v>2.448335082706666E-3</v>
      </c>
      <c r="AC78" s="6">
        <v>5.4306270153688671E-4</v>
      </c>
      <c r="AD78" s="6">
        <v>8.6439600768258788E-4</v>
      </c>
      <c r="AE78" s="6">
        <v>8.4660841377120165E-4</v>
      </c>
      <c r="AF78" s="6">
        <v>1.3345897490140281E-3</v>
      </c>
      <c r="AG78" s="6">
        <v>8.3395041458536709E-4</v>
      </c>
      <c r="AH78" s="6">
        <v>1.4256404732925323E-4</v>
      </c>
      <c r="AI78" s="6">
        <v>8.4752761915798263E-4</v>
      </c>
      <c r="AJ78" s="6">
        <v>6.2633219836451314E-4</v>
      </c>
      <c r="AK78" s="6">
        <v>2.803005310427756E-4</v>
      </c>
      <c r="AL78" s="6">
        <v>5.8043373825333432E-4</v>
      </c>
      <c r="AM78" s="6">
        <v>5.2454276464273229E-4</v>
      </c>
      <c r="AN78" s="6">
        <v>4.0462171239549354E-4</v>
      </c>
      <c r="AO78" s="6">
        <v>8.1937825803978686E-4</v>
      </c>
      <c r="AP78" s="6">
        <v>3.6514317050663578E-4</v>
      </c>
      <c r="AQ78" s="6">
        <v>4.0764780480189583E-4</v>
      </c>
      <c r="AR78" s="6">
        <v>5.4077131102057909E-4</v>
      </c>
      <c r="AS78" s="6">
        <v>5.5752635589388015E-4</v>
      </c>
      <c r="AT78" s="6">
        <v>4.1831496705599505E-4</v>
      </c>
      <c r="AU78" s="6">
        <v>3.6907807886772415E-4</v>
      </c>
      <c r="AV78" s="6">
        <v>2.7913602001994212E-4</v>
      </c>
      <c r="AW78" s="6">
        <v>5.9270549038905147E-5</v>
      </c>
      <c r="AX78" s="6">
        <v>5.9031111159161534E-4</v>
      </c>
      <c r="AY78" s="6">
        <v>6.7544100654596954E-4</v>
      </c>
      <c r="AZ78" s="6">
        <v>5.54293893592822E-4</v>
      </c>
      <c r="BA78" s="6">
        <v>3.8837541905573049E-4</v>
      </c>
      <c r="BB78" s="6">
        <v>6.1120816368009511E-4</v>
      </c>
      <c r="BC78" s="6">
        <v>5.2866491115021331E-4</v>
      </c>
      <c r="BD78" s="6">
        <v>2.4735167381194877E-4</v>
      </c>
      <c r="BE78" s="6">
        <v>5.7076419372007966E-5</v>
      </c>
      <c r="BF78" s="6">
        <v>6.5987370909611923E-4</v>
      </c>
      <c r="BG78" s="6">
        <v>6.078624911151077E-4</v>
      </c>
      <c r="BH78" s="6">
        <v>5.865432185054786E-4</v>
      </c>
      <c r="BI78" s="6">
        <v>4.4433928585353461E-4</v>
      </c>
      <c r="BJ78" s="6">
        <v>2.4859551003613036E-4</v>
      </c>
      <c r="BK78" s="6">
        <v>1.4967074205682581E-3</v>
      </c>
      <c r="BL78" s="6">
        <v>1.9623393024349224E-4</v>
      </c>
      <c r="BM78" s="6">
        <v>1.4416711031611622E-4</v>
      </c>
      <c r="BN78" s="6">
        <v>1.3872861021789088E-4</v>
      </c>
      <c r="BO78" s="6">
        <v>8.3682200044547119E-5</v>
      </c>
      <c r="BP78" s="6">
        <v>6.1265231046805295E-5</v>
      </c>
      <c r="BQ78" s="6">
        <v>4.9245700555808006E-5</v>
      </c>
      <c r="BR78" s="6">
        <v>1.4934262014147526E-4</v>
      </c>
      <c r="BS78" s="6">
        <v>1.2515843212531079E-4</v>
      </c>
      <c r="BT78" s="6">
        <v>7.6004822856814622E-4</v>
      </c>
      <c r="BU78" s="6">
        <v>1.9368394090075168E-4</v>
      </c>
      <c r="BV78" s="6">
        <v>3.9384316330221881E-4</v>
      </c>
      <c r="BW78" s="6">
        <v>1.0001520911119213</v>
      </c>
      <c r="BX78" s="6">
        <v>2.4920556873885192E-4</v>
      </c>
      <c r="BY78" s="6">
        <v>9.0916886905229307E-5</v>
      </c>
      <c r="BZ78" s="6">
        <v>1.7430164783756115E-4</v>
      </c>
      <c r="CA78" s="6">
        <v>1.0726294667391132E-4</v>
      </c>
      <c r="CB78" s="6">
        <v>1.2927633830242758E-4</v>
      </c>
      <c r="CC78" s="6">
        <v>4.4530568316679495E-4</v>
      </c>
      <c r="CD78" s="6">
        <v>3.8957824653834818E-4</v>
      </c>
      <c r="CE78" s="6">
        <v>1.8369547145456779E-4</v>
      </c>
      <c r="CF78" s="6">
        <v>3.6894548943726331E-4</v>
      </c>
      <c r="CG78" s="6">
        <v>6.6688934281304449E-4</v>
      </c>
      <c r="CH78" s="6">
        <v>2.7981122993380545E-3</v>
      </c>
      <c r="CI78" s="6">
        <v>1.0737337371389652E-3</v>
      </c>
      <c r="CJ78" s="6">
        <v>1.0652033999999999</v>
      </c>
      <c r="CK78" s="6">
        <v>0.77052830000000005</v>
      </c>
    </row>
    <row r="79" spans="2:89">
      <c r="B79" s="2" t="s">
        <v>74</v>
      </c>
      <c r="C79" s="1" t="s">
        <v>252</v>
      </c>
      <c r="D79" s="6">
        <v>1.8126077659703531E-3</v>
      </c>
      <c r="E79" s="6">
        <v>2.6472197993485627E-3</v>
      </c>
      <c r="F79" s="6">
        <v>4.8928943724479311E-3</v>
      </c>
      <c r="G79" s="6">
        <v>3.4280151351108721E-3</v>
      </c>
      <c r="H79" s="6">
        <v>2.1914681237853932E-3</v>
      </c>
      <c r="I79" s="6">
        <v>6.0457525107202757E-3</v>
      </c>
      <c r="J79" s="6">
        <v>3.122868019659001E-2</v>
      </c>
      <c r="K79" s="6">
        <v>0</v>
      </c>
      <c r="L79" s="6">
        <v>0</v>
      </c>
      <c r="M79" s="6">
        <v>3.3745052823599049E-3</v>
      </c>
      <c r="N79" s="6">
        <v>1.4120249687602099E-3</v>
      </c>
      <c r="O79" s="6">
        <v>3.6032723913617237E-3</v>
      </c>
      <c r="P79" s="6">
        <v>7.8703900991736295E-4</v>
      </c>
      <c r="Q79" s="6">
        <v>2.5594876760032846E-3</v>
      </c>
      <c r="R79" s="6">
        <v>2.4069432017641747E-3</v>
      </c>
      <c r="S79" s="6">
        <v>3.2022695826621436E-3</v>
      </c>
      <c r="T79" s="6">
        <v>3.009557590682502E-3</v>
      </c>
      <c r="U79" s="6">
        <v>4.730149145835966E-3</v>
      </c>
      <c r="V79" s="6">
        <v>4.1061035520897184E-3</v>
      </c>
      <c r="W79" s="6">
        <v>2.6997465661396125E-3</v>
      </c>
      <c r="X79" s="6">
        <v>8.096422622323891E-3</v>
      </c>
      <c r="Y79" s="6">
        <v>3.0491435315279239E-3</v>
      </c>
      <c r="Z79" s="6">
        <v>2.3363842614188713E-3</v>
      </c>
      <c r="AA79" s="6">
        <v>2.7514976195626745E-3</v>
      </c>
      <c r="AB79" s="6">
        <v>3.1041927579994397E-3</v>
      </c>
      <c r="AC79" s="6">
        <v>2.7507554292466067E-3</v>
      </c>
      <c r="AD79" s="6">
        <v>9.0847113489461793E-4</v>
      </c>
      <c r="AE79" s="6">
        <v>5.0968953558659406E-3</v>
      </c>
      <c r="AF79" s="6">
        <v>3.1862866992484755E-3</v>
      </c>
      <c r="AG79" s="6">
        <v>5.4620791304158057E-3</v>
      </c>
      <c r="AH79" s="6">
        <v>1.7952792508337736E-3</v>
      </c>
      <c r="AI79" s="6">
        <v>1.02271776664331E-2</v>
      </c>
      <c r="AJ79" s="6">
        <v>1.0358638662387912E-2</v>
      </c>
      <c r="AK79" s="6">
        <v>3.8863449969567185E-3</v>
      </c>
      <c r="AL79" s="6">
        <v>5.8283221424279942E-3</v>
      </c>
      <c r="AM79" s="6">
        <v>1.7667864159129775E-3</v>
      </c>
      <c r="AN79" s="6">
        <v>1.7211022133475297E-3</v>
      </c>
      <c r="AO79" s="6">
        <v>2.0659940504431365E-3</v>
      </c>
      <c r="AP79" s="6">
        <v>3.1054532158476789E-3</v>
      </c>
      <c r="AQ79" s="6">
        <v>3.1445178233136242E-3</v>
      </c>
      <c r="AR79" s="6">
        <v>4.2774016289786922E-3</v>
      </c>
      <c r="AS79" s="6">
        <v>3.6569941174552857E-3</v>
      </c>
      <c r="AT79" s="6">
        <v>3.2281985940833557E-3</v>
      </c>
      <c r="AU79" s="6">
        <v>2.7837853797385592E-3</v>
      </c>
      <c r="AV79" s="6">
        <v>2.3952238787825729E-3</v>
      </c>
      <c r="AW79" s="6">
        <v>1.0267200719741357E-3</v>
      </c>
      <c r="AX79" s="6">
        <v>3.2615759504142565E-3</v>
      </c>
      <c r="AY79" s="6">
        <v>2.6317194854838717E-3</v>
      </c>
      <c r="AZ79" s="6">
        <v>3.3555554494919806E-3</v>
      </c>
      <c r="BA79" s="6">
        <v>9.8426700249798164E-3</v>
      </c>
      <c r="BB79" s="6">
        <v>5.776983115271736E-3</v>
      </c>
      <c r="BC79" s="6">
        <v>1.3695010223829438E-3</v>
      </c>
      <c r="BD79" s="6">
        <v>9.1962176286421898E-4</v>
      </c>
      <c r="BE79" s="6">
        <v>6.6762680771988627E-3</v>
      </c>
      <c r="BF79" s="6">
        <v>1.5423124483659937E-2</v>
      </c>
      <c r="BG79" s="6">
        <v>4.2710264177317327E-3</v>
      </c>
      <c r="BH79" s="6">
        <v>5.9563078153558567E-3</v>
      </c>
      <c r="BI79" s="6">
        <v>4.8839120684213699E-3</v>
      </c>
      <c r="BJ79" s="6">
        <v>1.1500683964287427E-3</v>
      </c>
      <c r="BK79" s="6">
        <v>1.6100843611480131E-3</v>
      </c>
      <c r="BL79" s="6">
        <v>1.113545802891834E-3</v>
      </c>
      <c r="BM79" s="6">
        <v>3.9248305757013909E-3</v>
      </c>
      <c r="BN79" s="6">
        <v>6.6094562750135194E-3</v>
      </c>
      <c r="BO79" s="6">
        <v>6.4691513594578552E-4</v>
      </c>
      <c r="BP79" s="6">
        <v>1.1119183306178757E-3</v>
      </c>
      <c r="BQ79" s="6">
        <v>5.1357324945156674E-4</v>
      </c>
      <c r="BR79" s="6">
        <v>3.9176473405130148E-2</v>
      </c>
      <c r="BS79" s="6">
        <v>2.149557916039212E-2</v>
      </c>
      <c r="BT79" s="6">
        <v>7.404166657680325E-2</v>
      </c>
      <c r="BU79" s="6">
        <v>2.713124616303822E-2</v>
      </c>
      <c r="BV79" s="6">
        <v>0.21180896662367468</v>
      </c>
      <c r="BW79" s="6">
        <v>3.9407114860553543E-3</v>
      </c>
      <c r="BX79" s="6">
        <v>1.0011454882876265</v>
      </c>
      <c r="BY79" s="6">
        <v>1.6271751841149078E-3</v>
      </c>
      <c r="BZ79" s="6">
        <v>2.4192962797263584E-3</v>
      </c>
      <c r="CA79" s="6">
        <v>2.0717893703637237E-3</v>
      </c>
      <c r="CB79" s="6">
        <v>1.4550600878012001E-3</v>
      </c>
      <c r="CC79" s="6">
        <v>4.3617421682371647E-3</v>
      </c>
      <c r="CD79" s="6">
        <v>1.233298095449449E-3</v>
      </c>
      <c r="CE79" s="6">
        <v>1.6405629337699964E-3</v>
      </c>
      <c r="CF79" s="6">
        <v>2.0969777044888616E-3</v>
      </c>
      <c r="CG79" s="6">
        <v>3.7381296081953836E-3</v>
      </c>
      <c r="CH79" s="6">
        <v>3.0452665617530694E-3</v>
      </c>
      <c r="CI79" s="6">
        <v>4.2915514239902242E-3</v>
      </c>
      <c r="CJ79" s="6">
        <v>1.6699174000000001</v>
      </c>
      <c r="CK79" s="6">
        <v>1.2079557999999999</v>
      </c>
    </row>
    <row r="80" spans="2:89">
      <c r="B80" s="2" t="s">
        <v>75</v>
      </c>
      <c r="C80" s="1" t="s">
        <v>253</v>
      </c>
      <c r="D80" s="6">
        <v>1.9894223852576364E-3</v>
      </c>
      <c r="E80" s="6">
        <v>2.7669976680795728E-3</v>
      </c>
      <c r="F80" s="6">
        <v>4.7061577610214012E-3</v>
      </c>
      <c r="G80" s="6">
        <v>3.4580546735161035E-3</v>
      </c>
      <c r="H80" s="6">
        <v>3.795225754747604E-3</v>
      </c>
      <c r="I80" s="6">
        <v>2.1408392250582397E-3</v>
      </c>
      <c r="J80" s="6">
        <v>7.4702147961314934E-3</v>
      </c>
      <c r="K80" s="6">
        <v>0</v>
      </c>
      <c r="L80" s="6">
        <v>0</v>
      </c>
      <c r="M80" s="6">
        <v>4.2141649669734669E-3</v>
      </c>
      <c r="N80" s="6">
        <v>4.2225111990851745E-3</v>
      </c>
      <c r="O80" s="6">
        <v>4.1110665889081167E-3</v>
      </c>
      <c r="P80" s="6">
        <v>1.3028876164310652E-3</v>
      </c>
      <c r="Q80" s="6">
        <v>3.1893603222152818E-3</v>
      </c>
      <c r="R80" s="6">
        <v>4.1145593564293256E-3</v>
      </c>
      <c r="S80" s="6">
        <v>4.7883994795150063E-3</v>
      </c>
      <c r="T80" s="6">
        <v>5.9343239688847658E-3</v>
      </c>
      <c r="U80" s="6">
        <v>2.5584450889033273E-3</v>
      </c>
      <c r="V80" s="6">
        <v>3.670476266540068E-3</v>
      </c>
      <c r="W80" s="6">
        <v>5.7284402674075063E-3</v>
      </c>
      <c r="X80" s="6">
        <v>7.4468420580443275E-3</v>
      </c>
      <c r="Y80" s="6">
        <v>4.8809099448337591E-3</v>
      </c>
      <c r="Z80" s="6">
        <v>2.417848340804528E-3</v>
      </c>
      <c r="AA80" s="6">
        <v>4.7533111534354853E-3</v>
      </c>
      <c r="AB80" s="6">
        <v>3.0176445074819877E-3</v>
      </c>
      <c r="AC80" s="6">
        <v>1.5720389886206009E-2</v>
      </c>
      <c r="AD80" s="6">
        <v>4.6027433334062968E-3</v>
      </c>
      <c r="AE80" s="6">
        <v>4.3022981084839896E-3</v>
      </c>
      <c r="AF80" s="6">
        <v>5.2281198102224376E-3</v>
      </c>
      <c r="AG80" s="6">
        <v>6.5343422620550698E-3</v>
      </c>
      <c r="AH80" s="6">
        <v>2.3009843353369388E-2</v>
      </c>
      <c r="AI80" s="6">
        <v>5.2391808891201581E-3</v>
      </c>
      <c r="AJ80" s="6">
        <v>8.2048001502257866E-3</v>
      </c>
      <c r="AK80" s="6">
        <v>2.853447976255336E-3</v>
      </c>
      <c r="AL80" s="6">
        <v>5.3327222797404806E-3</v>
      </c>
      <c r="AM80" s="6">
        <v>2.0649043344608043E-3</v>
      </c>
      <c r="AN80" s="6">
        <v>1.5975446684427538E-3</v>
      </c>
      <c r="AO80" s="6">
        <v>2.810645835480706E-3</v>
      </c>
      <c r="AP80" s="6">
        <v>3.0571153165341427E-3</v>
      </c>
      <c r="AQ80" s="6">
        <v>6.3744317606552912E-3</v>
      </c>
      <c r="AR80" s="6">
        <v>7.3040784542869599E-3</v>
      </c>
      <c r="AS80" s="6">
        <v>4.6346828927384849E-3</v>
      </c>
      <c r="AT80" s="6">
        <v>6.4152312013647309E-3</v>
      </c>
      <c r="AU80" s="6">
        <v>5.0059517859693753E-3</v>
      </c>
      <c r="AV80" s="6">
        <v>5.6104458073138281E-3</v>
      </c>
      <c r="AW80" s="6">
        <v>3.5429800924591227E-3</v>
      </c>
      <c r="AX80" s="6">
        <v>6.5496062094206131E-3</v>
      </c>
      <c r="AY80" s="6">
        <v>7.0070412681210257E-3</v>
      </c>
      <c r="AZ80" s="6">
        <v>7.2194550155844864E-3</v>
      </c>
      <c r="BA80" s="6">
        <v>4.2752437312853385E-3</v>
      </c>
      <c r="BB80" s="6">
        <v>3.5345387872082429E-3</v>
      </c>
      <c r="BC80" s="6">
        <v>5.0182549528307949E-3</v>
      </c>
      <c r="BD80" s="6">
        <v>2.3041972118831469E-3</v>
      </c>
      <c r="BE80" s="6">
        <v>6.8275898905261253E-3</v>
      </c>
      <c r="BF80" s="6">
        <v>5.2515046827811716E-3</v>
      </c>
      <c r="BG80" s="6">
        <v>5.6819319069995981E-3</v>
      </c>
      <c r="BH80" s="6">
        <v>9.042998447586631E-3</v>
      </c>
      <c r="BI80" s="6">
        <v>9.2284212163163699E-3</v>
      </c>
      <c r="BJ80" s="6">
        <v>3.8098760444561139E-3</v>
      </c>
      <c r="BK80" s="6">
        <v>5.987051113689224E-3</v>
      </c>
      <c r="BL80" s="6">
        <v>6.7951588806250459E-3</v>
      </c>
      <c r="BM80" s="6">
        <v>7.1223126623011571E-3</v>
      </c>
      <c r="BN80" s="6">
        <v>1.592357025471812E-2</v>
      </c>
      <c r="BO80" s="6">
        <v>2.0122364143950005E-2</v>
      </c>
      <c r="BP80" s="6">
        <v>4.1682909900078932E-3</v>
      </c>
      <c r="BQ80" s="6">
        <v>1.1834950988337837E-3</v>
      </c>
      <c r="BR80" s="6">
        <v>5.1627999073817149E-3</v>
      </c>
      <c r="BS80" s="6">
        <v>9.2223954257299422E-3</v>
      </c>
      <c r="BT80" s="6">
        <v>7.9475361540030046E-3</v>
      </c>
      <c r="BU80" s="6">
        <v>7.6692434219070051E-3</v>
      </c>
      <c r="BV80" s="6">
        <v>1.1619457004303292E-2</v>
      </c>
      <c r="BW80" s="6">
        <v>1.1667453625754713E-2</v>
      </c>
      <c r="BX80" s="6">
        <v>9.2616060471152166E-3</v>
      </c>
      <c r="BY80" s="6">
        <v>1.0195049872706923</v>
      </c>
      <c r="BZ80" s="6">
        <v>5.8547957989888634E-2</v>
      </c>
      <c r="CA80" s="6">
        <v>1.1047155125100903E-2</v>
      </c>
      <c r="CB80" s="6">
        <v>5.4590790065592899E-3</v>
      </c>
      <c r="CC80" s="6">
        <v>3.9964206472487482E-2</v>
      </c>
      <c r="CD80" s="6">
        <v>5.2755788347318812E-3</v>
      </c>
      <c r="CE80" s="6">
        <v>2.4388805593746715E-2</v>
      </c>
      <c r="CF80" s="6">
        <v>1.4890162183545438E-2</v>
      </c>
      <c r="CG80" s="6">
        <v>6.4172644318986798E-3</v>
      </c>
      <c r="CH80" s="6">
        <v>3.9998896061022859E-3</v>
      </c>
      <c r="CI80" s="6">
        <v>3.1008046934676937E-2</v>
      </c>
      <c r="CJ80" s="6">
        <v>1.6422304999999999</v>
      </c>
      <c r="CK80" s="6">
        <v>1.1879280999999999</v>
      </c>
    </row>
    <row r="81" spans="2:89">
      <c r="B81" s="2" t="s">
        <v>76</v>
      </c>
      <c r="C81" s="1" t="s">
        <v>254</v>
      </c>
      <c r="D81" s="6">
        <v>5.6655492030285534E-4</v>
      </c>
      <c r="E81" s="6">
        <v>7.2896764477656999E-4</v>
      </c>
      <c r="F81" s="6">
        <v>9.903340848311118E-4</v>
      </c>
      <c r="G81" s="6">
        <v>4.440521634371191E-4</v>
      </c>
      <c r="H81" s="6">
        <v>4.0989984251259021E-4</v>
      </c>
      <c r="I81" s="6">
        <v>1.5712151835605515E-3</v>
      </c>
      <c r="J81" s="6">
        <v>3.9304234501773968E-3</v>
      </c>
      <c r="K81" s="6">
        <v>0</v>
      </c>
      <c r="L81" s="6">
        <v>0</v>
      </c>
      <c r="M81" s="6">
        <v>1.2197094133796129E-3</v>
      </c>
      <c r="N81" s="6">
        <v>9.6906387313386137E-4</v>
      </c>
      <c r="O81" s="6">
        <v>9.800991719916244E-4</v>
      </c>
      <c r="P81" s="6">
        <v>4.5111127517519738E-4</v>
      </c>
      <c r="Q81" s="6">
        <v>4.2700697303994285E-4</v>
      </c>
      <c r="R81" s="6">
        <v>5.7268103219384808E-4</v>
      </c>
      <c r="S81" s="6">
        <v>6.3715948928498654E-4</v>
      </c>
      <c r="T81" s="6">
        <v>8.3294580459101228E-4</v>
      </c>
      <c r="U81" s="6">
        <v>4.5085032862428228E-4</v>
      </c>
      <c r="V81" s="6">
        <v>7.1449618199436859E-4</v>
      </c>
      <c r="W81" s="6">
        <v>1.0424960891183103E-3</v>
      </c>
      <c r="X81" s="6">
        <v>1.202378559698461E-3</v>
      </c>
      <c r="Y81" s="6">
        <v>1.1506482188254001E-3</v>
      </c>
      <c r="Z81" s="6">
        <v>5.7515720282089438E-4</v>
      </c>
      <c r="AA81" s="6">
        <v>7.1641213278856317E-4</v>
      </c>
      <c r="AB81" s="6">
        <v>6.595883864563924E-4</v>
      </c>
      <c r="AC81" s="6">
        <v>2.0647690434957883E-3</v>
      </c>
      <c r="AD81" s="6">
        <v>3.4660786920585288E-4</v>
      </c>
      <c r="AE81" s="6">
        <v>7.6926645987418127E-4</v>
      </c>
      <c r="AF81" s="6">
        <v>9.6916057131540259E-4</v>
      </c>
      <c r="AG81" s="6">
        <v>1.296404783082726E-3</v>
      </c>
      <c r="AH81" s="6">
        <v>8.6825848450464713E-4</v>
      </c>
      <c r="AI81" s="6">
        <v>1.776005875935218E-3</v>
      </c>
      <c r="AJ81" s="6">
        <v>1.7555635634109829E-3</v>
      </c>
      <c r="AK81" s="6">
        <v>6.6774808666363039E-4</v>
      </c>
      <c r="AL81" s="6">
        <v>1.2417740229133357E-3</v>
      </c>
      <c r="AM81" s="6">
        <v>7.4797296643142844E-4</v>
      </c>
      <c r="AN81" s="6">
        <v>4.2336484594108597E-4</v>
      </c>
      <c r="AO81" s="6">
        <v>6.8391816314916924E-4</v>
      </c>
      <c r="AP81" s="6">
        <v>7.035923175496456E-4</v>
      </c>
      <c r="AQ81" s="6">
        <v>9.0275850420007615E-4</v>
      </c>
      <c r="AR81" s="6">
        <v>1.540675441348321E-3</v>
      </c>
      <c r="AS81" s="6">
        <v>9.3197970525402032E-4</v>
      </c>
      <c r="AT81" s="6">
        <v>2.5646933237048852E-3</v>
      </c>
      <c r="AU81" s="6">
        <v>7.0448409642626E-4</v>
      </c>
      <c r="AV81" s="6">
        <v>7.6483732837817143E-4</v>
      </c>
      <c r="AW81" s="6">
        <v>1.3211403360007508E-3</v>
      </c>
      <c r="AX81" s="6">
        <v>1.654149178772454E-3</v>
      </c>
      <c r="AY81" s="6">
        <v>1.9482319305797028E-3</v>
      </c>
      <c r="AZ81" s="6">
        <v>1.1321552468992085E-3</v>
      </c>
      <c r="BA81" s="6">
        <v>2.2172169592505312E-3</v>
      </c>
      <c r="BB81" s="6">
        <v>1.0444044640676212E-3</v>
      </c>
      <c r="BC81" s="6">
        <v>5.6373463003605683E-4</v>
      </c>
      <c r="BD81" s="6">
        <v>3.6219860250851106E-4</v>
      </c>
      <c r="BE81" s="6">
        <v>5.6136222447879865E-4</v>
      </c>
      <c r="BF81" s="6">
        <v>8.4939388533764927E-4</v>
      </c>
      <c r="BG81" s="6">
        <v>2.1012736486726567E-3</v>
      </c>
      <c r="BH81" s="6">
        <v>1.6704387193360723E-3</v>
      </c>
      <c r="BI81" s="6">
        <v>2.7706632759886998E-3</v>
      </c>
      <c r="BJ81" s="6">
        <v>1.4138151076726775E-3</v>
      </c>
      <c r="BK81" s="6">
        <v>1.9201968171078444E-3</v>
      </c>
      <c r="BL81" s="6">
        <v>1.7388935119184948E-3</v>
      </c>
      <c r="BM81" s="6">
        <v>7.6086176460372619E-4</v>
      </c>
      <c r="BN81" s="6">
        <v>2.1286359958594043E-3</v>
      </c>
      <c r="BO81" s="6">
        <v>2.0646237764192932E-3</v>
      </c>
      <c r="BP81" s="6">
        <v>1.3301188544047739E-3</v>
      </c>
      <c r="BQ81" s="6">
        <v>4.0211761222983547E-4</v>
      </c>
      <c r="BR81" s="6">
        <v>1.1434650194736974E-3</v>
      </c>
      <c r="BS81" s="6">
        <v>1.6355501308052817E-3</v>
      </c>
      <c r="BT81" s="6">
        <v>7.5730841376306004E-3</v>
      </c>
      <c r="BU81" s="6">
        <v>6.2618768162609601E-4</v>
      </c>
      <c r="BV81" s="6">
        <v>1.5256347559405384E-3</v>
      </c>
      <c r="BW81" s="6">
        <v>1.3522757446546611E-3</v>
      </c>
      <c r="BX81" s="6">
        <v>2.4397348560816698E-3</v>
      </c>
      <c r="BY81" s="6">
        <v>1.9492465895287886E-3</v>
      </c>
      <c r="BZ81" s="6">
        <v>1.0027076113668938</v>
      </c>
      <c r="CA81" s="6">
        <v>2.3505924813449043E-3</v>
      </c>
      <c r="CB81" s="6">
        <v>9.9988015013111444E-4</v>
      </c>
      <c r="CC81" s="6">
        <v>4.1888050492667377E-3</v>
      </c>
      <c r="CD81" s="6">
        <v>8.7441653983229295E-4</v>
      </c>
      <c r="CE81" s="6">
        <v>1.9344379549664351E-3</v>
      </c>
      <c r="CF81" s="6">
        <v>2.9001014801385713E-2</v>
      </c>
      <c r="CG81" s="6">
        <v>9.1391826566177936E-4</v>
      </c>
      <c r="CH81" s="6">
        <v>6.0173895535825864E-4</v>
      </c>
      <c r="CI81" s="6">
        <v>8.7879169119925125E-3</v>
      </c>
      <c r="CJ81" s="6">
        <v>1.1435282</v>
      </c>
      <c r="CK81" s="6">
        <v>0.82718550000000002</v>
      </c>
    </row>
    <row r="82" spans="2:89">
      <c r="B82" s="2" t="s">
        <v>77</v>
      </c>
      <c r="C82" s="1" t="s">
        <v>255</v>
      </c>
      <c r="D82" s="6">
        <v>1.0381813910302367E-4</v>
      </c>
      <c r="E82" s="6">
        <v>7.3720011598088787E-5</v>
      </c>
      <c r="F82" s="6">
        <v>4.2862791764241021E-5</v>
      </c>
      <c r="G82" s="6">
        <v>2.9100036963710165E-5</v>
      </c>
      <c r="H82" s="6">
        <v>6.5574560100735559E-5</v>
      </c>
      <c r="I82" s="6">
        <v>2.2044864618094798E-4</v>
      </c>
      <c r="J82" s="6">
        <v>1.6746560230239461E-4</v>
      </c>
      <c r="K82" s="6">
        <v>0</v>
      </c>
      <c r="L82" s="6">
        <v>0</v>
      </c>
      <c r="M82" s="6">
        <v>6.8688372371979663E-5</v>
      </c>
      <c r="N82" s="6">
        <v>4.6616484041188976E-5</v>
      </c>
      <c r="O82" s="6">
        <v>1.435776071860968E-4</v>
      </c>
      <c r="P82" s="6">
        <v>1.5906559852083067E-4</v>
      </c>
      <c r="Q82" s="6">
        <v>4.3344125475734319E-5</v>
      </c>
      <c r="R82" s="6">
        <v>4.97394397328554E-5</v>
      </c>
      <c r="S82" s="6">
        <v>4.9316822700242987E-5</v>
      </c>
      <c r="T82" s="6">
        <v>1.3497278644821254E-4</v>
      </c>
      <c r="U82" s="6">
        <v>4.8593519896926732E-5</v>
      </c>
      <c r="V82" s="6">
        <v>5.9977858058684075E-5</v>
      </c>
      <c r="W82" s="6">
        <v>8.4347466244764785E-5</v>
      </c>
      <c r="X82" s="6">
        <v>2.0182283698607915E-4</v>
      </c>
      <c r="Y82" s="6">
        <v>5.957650651499237E-5</v>
      </c>
      <c r="Z82" s="6">
        <v>4.3727377076341339E-5</v>
      </c>
      <c r="AA82" s="6">
        <v>6.0425405566676622E-5</v>
      </c>
      <c r="AB82" s="6">
        <v>3.9508738057086931E-5</v>
      </c>
      <c r="AC82" s="6">
        <v>4.3141410273553899E-5</v>
      </c>
      <c r="AD82" s="6">
        <v>8.2939619916661037E-6</v>
      </c>
      <c r="AE82" s="6">
        <v>1.3017554921980628E-4</v>
      </c>
      <c r="AF82" s="6">
        <v>3.3487077551313088E-5</v>
      </c>
      <c r="AG82" s="6">
        <v>1.516048299680282E-4</v>
      </c>
      <c r="AH82" s="6">
        <v>2.6557703257625866E-4</v>
      </c>
      <c r="AI82" s="6">
        <v>1.0523829361659295E-4</v>
      </c>
      <c r="AJ82" s="6">
        <v>1.9696863376062753E-4</v>
      </c>
      <c r="AK82" s="6">
        <v>1.0682866156617249E-4</v>
      </c>
      <c r="AL82" s="6">
        <v>1.1897142612086975E-4</v>
      </c>
      <c r="AM82" s="6">
        <v>1.7034023958984598E-4</v>
      </c>
      <c r="AN82" s="6">
        <v>8.1062984029782887E-5</v>
      </c>
      <c r="AO82" s="6">
        <v>7.5817216981159314E-5</v>
      </c>
      <c r="AP82" s="6">
        <v>3.4138031192441077E-5</v>
      </c>
      <c r="AQ82" s="6">
        <v>1.3060555706933603E-4</v>
      </c>
      <c r="AR82" s="6">
        <v>1.682643890642213E-4</v>
      </c>
      <c r="AS82" s="6">
        <v>9.7726994200492866E-5</v>
      </c>
      <c r="AT82" s="6">
        <v>6.6839307003612936E-5</v>
      </c>
      <c r="AU82" s="6">
        <v>1.7606497028988904E-4</v>
      </c>
      <c r="AV82" s="6">
        <v>1.18598220755764E-4</v>
      </c>
      <c r="AW82" s="6">
        <v>1.744371657255692E-4</v>
      </c>
      <c r="AX82" s="6">
        <v>1.1869808588051222E-4</v>
      </c>
      <c r="AY82" s="6">
        <v>1.7518588658671567E-4</v>
      </c>
      <c r="AZ82" s="6">
        <v>1.7231906434286512E-4</v>
      </c>
      <c r="BA82" s="6">
        <v>1.8069891383448638E-4</v>
      </c>
      <c r="BB82" s="6">
        <v>4.4283484573852564E-5</v>
      </c>
      <c r="BC82" s="6">
        <v>4.675463589645525E-5</v>
      </c>
      <c r="BD82" s="6">
        <v>8.7415877493002186E-5</v>
      </c>
      <c r="BE82" s="6">
        <v>1.1115061319396917E-4</v>
      </c>
      <c r="BF82" s="6">
        <v>4.9209529870502648E-5</v>
      </c>
      <c r="BG82" s="6">
        <v>9.0774998352175922E-5</v>
      </c>
      <c r="BH82" s="6">
        <v>1.3370058070635867E-4</v>
      </c>
      <c r="BI82" s="6">
        <v>1.0128562909164938E-4</v>
      </c>
      <c r="BJ82" s="6">
        <v>3.3185560783232352E-5</v>
      </c>
      <c r="BK82" s="6">
        <v>1.9621256841024099E-4</v>
      </c>
      <c r="BL82" s="6">
        <v>4.7243079823866058E-5</v>
      </c>
      <c r="BM82" s="6">
        <v>3.3538870319390039E-5</v>
      </c>
      <c r="BN82" s="6">
        <v>3.990481323613594E-5</v>
      </c>
      <c r="BO82" s="6">
        <v>9.7062664506041704E-5</v>
      </c>
      <c r="BP82" s="6">
        <v>3.9380820186946598E-5</v>
      </c>
      <c r="BQ82" s="6">
        <v>2.3835465199186465E-5</v>
      </c>
      <c r="BR82" s="6">
        <v>7.2831154620295701E-5</v>
      </c>
      <c r="BS82" s="6">
        <v>3.1025153946315753E-5</v>
      </c>
      <c r="BT82" s="6">
        <v>3.4655891270071024E-5</v>
      </c>
      <c r="BU82" s="6">
        <v>4.0735880322767328E-5</v>
      </c>
      <c r="BV82" s="6">
        <v>2.8735084545446394E-5</v>
      </c>
      <c r="BW82" s="6">
        <v>7.5213645762306895E-5</v>
      </c>
      <c r="BX82" s="6">
        <v>6.5192168140434866E-5</v>
      </c>
      <c r="BY82" s="6">
        <v>8.8716049873415032E-5</v>
      </c>
      <c r="BZ82" s="6">
        <v>1.0967577983137348E-4</v>
      </c>
      <c r="CA82" s="6">
        <v>1.0000354544816759</v>
      </c>
      <c r="CB82" s="6">
        <v>1.3942314962566668E-4</v>
      </c>
      <c r="CC82" s="6">
        <v>2.1815846309485335E-4</v>
      </c>
      <c r="CD82" s="6">
        <v>2.1095884537910416E-5</v>
      </c>
      <c r="CE82" s="6">
        <v>1.2569801716298792E-4</v>
      </c>
      <c r="CF82" s="6">
        <v>7.5681490409348882E-5</v>
      </c>
      <c r="CG82" s="6">
        <v>2.8376454205455254E-5</v>
      </c>
      <c r="CH82" s="6">
        <v>1.5869042619930329E-4</v>
      </c>
      <c r="CI82" s="6">
        <v>5.2466767897040828E-2</v>
      </c>
      <c r="CJ82" s="6">
        <v>1.0600883999999999</v>
      </c>
      <c r="CK82" s="6">
        <v>0.76682830000000002</v>
      </c>
    </row>
    <row r="83" spans="2:89">
      <c r="B83" s="2" t="s">
        <v>78</v>
      </c>
      <c r="C83" s="1" t="s">
        <v>256</v>
      </c>
      <c r="D83" s="6">
        <v>1.7792095753504521E-4</v>
      </c>
      <c r="E83" s="6">
        <v>2.837832847861979E-4</v>
      </c>
      <c r="F83" s="6">
        <v>5.2522825284270422E-4</v>
      </c>
      <c r="G83" s="6">
        <v>2.2051490151686791E-4</v>
      </c>
      <c r="H83" s="6">
        <v>2.4749417979220219E-4</v>
      </c>
      <c r="I83" s="6">
        <v>2.1647539542011816E-4</v>
      </c>
      <c r="J83" s="6">
        <v>5.4184643538904352E-4</v>
      </c>
      <c r="K83" s="6">
        <v>0</v>
      </c>
      <c r="L83" s="6">
        <v>0</v>
      </c>
      <c r="M83" s="6">
        <v>7.3043870730634872E-4</v>
      </c>
      <c r="N83" s="6">
        <v>3.4067463269352708E-4</v>
      </c>
      <c r="O83" s="6">
        <v>5.569213966265885E-4</v>
      </c>
      <c r="P83" s="6">
        <v>1.0187970697580181E-4</v>
      </c>
      <c r="Q83" s="6">
        <v>2.2617331986440518E-4</v>
      </c>
      <c r="R83" s="6">
        <v>4.9676628318537917E-4</v>
      </c>
      <c r="S83" s="6">
        <v>7.457293034686894E-4</v>
      </c>
      <c r="T83" s="6">
        <v>6.3682973526331529E-4</v>
      </c>
      <c r="U83" s="6">
        <v>7.7526397167415335E-4</v>
      </c>
      <c r="V83" s="6">
        <v>2.994484810478777E-4</v>
      </c>
      <c r="W83" s="6">
        <v>3.6165930222739547E-4</v>
      </c>
      <c r="X83" s="6">
        <v>5.3044344226582717E-4</v>
      </c>
      <c r="Y83" s="6">
        <v>2.936160961286818E-4</v>
      </c>
      <c r="Z83" s="6">
        <v>5.2281644142701891E-4</v>
      </c>
      <c r="AA83" s="6">
        <v>1.167480633365566E-3</v>
      </c>
      <c r="AB83" s="6">
        <v>2.8345045980892063E-4</v>
      </c>
      <c r="AC83" s="6">
        <v>3.6143315474845153E-3</v>
      </c>
      <c r="AD83" s="6">
        <v>1.3108255227832217E-4</v>
      </c>
      <c r="AE83" s="6">
        <v>3.1751250126401016E-4</v>
      </c>
      <c r="AF83" s="6">
        <v>3.5361311514098563E-4</v>
      </c>
      <c r="AG83" s="6">
        <v>3.9813019131052785E-3</v>
      </c>
      <c r="AH83" s="6">
        <v>5.0875431266130498E-4</v>
      </c>
      <c r="AI83" s="6">
        <v>3.9636377357861984E-4</v>
      </c>
      <c r="AJ83" s="6">
        <v>1.3474041358240135E-3</v>
      </c>
      <c r="AK83" s="6">
        <v>1.3283438896330869E-3</v>
      </c>
      <c r="AL83" s="6">
        <v>2.2400689507812961E-3</v>
      </c>
      <c r="AM83" s="6">
        <v>2.3440892584538863E-4</v>
      </c>
      <c r="AN83" s="6">
        <v>1.3626629721296495E-4</v>
      </c>
      <c r="AO83" s="6">
        <v>6.5611316705783984E-4</v>
      </c>
      <c r="AP83" s="6">
        <v>2.2577838408163739E-4</v>
      </c>
      <c r="AQ83" s="6">
        <v>1.3975146919380998E-3</v>
      </c>
      <c r="AR83" s="6">
        <v>1.523692908048941E-3</v>
      </c>
      <c r="AS83" s="6">
        <v>1.2313499865299516E-3</v>
      </c>
      <c r="AT83" s="6">
        <v>1.914170723402783E-3</v>
      </c>
      <c r="AU83" s="6">
        <v>2.161875458816537E-3</v>
      </c>
      <c r="AV83" s="6">
        <v>2.6086161227390258E-3</v>
      </c>
      <c r="AW83" s="6">
        <v>4.2179855218720761E-4</v>
      </c>
      <c r="AX83" s="6">
        <v>7.2077572126138514E-3</v>
      </c>
      <c r="AY83" s="6">
        <v>2.4432542462235621E-3</v>
      </c>
      <c r="AZ83" s="6">
        <v>3.2177417791656297E-3</v>
      </c>
      <c r="BA83" s="6">
        <v>6.7202385289131285E-3</v>
      </c>
      <c r="BB83" s="6">
        <v>1.5267021822229028E-3</v>
      </c>
      <c r="BC83" s="6">
        <v>2.5499730712387038E-3</v>
      </c>
      <c r="BD83" s="6">
        <v>4.5072189527373786E-4</v>
      </c>
      <c r="BE83" s="6">
        <v>2.288214822550962E-3</v>
      </c>
      <c r="BF83" s="6">
        <v>2.9199852642802467E-4</v>
      </c>
      <c r="BG83" s="6">
        <v>9.5021838330246948E-4</v>
      </c>
      <c r="BH83" s="6">
        <v>9.3088833666156359E-4</v>
      </c>
      <c r="BI83" s="6">
        <v>1.0847357917203888E-3</v>
      </c>
      <c r="BJ83" s="6">
        <v>1.5026319086810258E-3</v>
      </c>
      <c r="BK83" s="6">
        <v>4.6985809893868675E-3</v>
      </c>
      <c r="BL83" s="6">
        <v>2.8573676905077286E-4</v>
      </c>
      <c r="BM83" s="6">
        <v>2.8955111614798489E-3</v>
      </c>
      <c r="BN83" s="6">
        <v>1.5542291732937989E-3</v>
      </c>
      <c r="BO83" s="6">
        <v>1.1890518212317536E-3</v>
      </c>
      <c r="BP83" s="6">
        <v>2.9269414199458935E-4</v>
      </c>
      <c r="BQ83" s="6">
        <v>9.7683435891803575E-5</v>
      </c>
      <c r="BR83" s="6">
        <v>2.5113245442766077E-2</v>
      </c>
      <c r="BS83" s="6">
        <v>9.9610343213262713E-4</v>
      </c>
      <c r="BT83" s="6">
        <v>8.0320549400043342E-4</v>
      </c>
      <c r="BU83" s="6">
        <v>1.0723157539292818E-3</v>
      </c>
      <c r="BV83" s="6">
        <v>1.4058434863832908E-3</v>
      </c>
      <c r="BW83" s="6">
        <v>9.0321570184971449E-4</v>
      </c>
      <c r="BX83" s="6">
        <v>1.0368209026799669E-3</v>
      </c>
      <c r="BY83" s="6">
        <v>1.336092516045786E-2</v>
      </c>
      <c r="BZ83" s="6">
        <v>2.703462417385569E-3</v>
      </c>
      <c r="CA83" s="6">
        <v>4.6056449890662988E-4</v>
      </c>
      <c r="CB83" s="6">
        <v>1.0002269792935441</v>
      </c>
      <c r="CC83" s="6">
        <v>1.2561558122121841E-3</v>
      </c>
      <c r="CD83" s="6">
        <v>2.7713297627434216E-4</v>
      </c>
      <c r="CE83" s="6">
        <v>5.411480816109916E-4</v>
      </c>
      <c r="CF83" s="6">
        <v>1.3688548560868864E-3</v>
      </c>
      <c r="CG83" s="6">
        <v>2.7958874613742717E-4</v>
      </c>
      <c r="CH83" s="6">
        <v>4.3877164476308224E-4</v>
      </c>
      <c r="CI83" s="6">
        <v>1.3617209708667302E-3</v>
      </c>
      <c r="CJ83" s="6">
        <v>1.1327978000000001</v>
      </c>
      <c r="CK83" s="6">
        <v>0.81942360000000003</v>
      </c>
    </row>
    <row r="84" spans="2:89">
      <c r="B84" s="2" t="s">
        <v>79</v>
      </c>
      <c r="C84" s="1" t="s">
        <v>257</v>
      </c>
      <c r="D84" s="6">
        <v>5.744282852388913E-4</v>
      </c>
      <c r="E84" s="6">
        <v>6.3085375794631672E-4</v>
      </c>
      <c r="F84" s="6">
        <v>3.5960883033970311E-4</v>
      </c>
      <c r="G84" s="6">
        <v>2.1952203498151374E-4</v>
      </c>
      <c r="H84" s="6">
        <v>3.8021034909968066E-4</v>
      </c>
      <c r="I84" s="6">
        <v>5.4313954777321719E-4</v>
      </c>
      <c r="J84" s="6">
        <v>4.285545499442331E-4</v>
      </c>
      <c r="K84" s="6">
        <v>0</v>
      </c>
      <c r="L84" s="6">
        <v>0</v>
      </c>
      <c r="M84" s="6">
        <v>1.2804337840228493E-3</v>
      </c>
      <c r="N84" s="6">
        <v>2.5533243096915004E-3</v>
      </c>
      <c r="O84" s="6">
        <v>1.2198988607780379E-3</v>
      </c>
      <c r="P84" s="6">
        <v>4.677069641956256E-4</v>
      </c>
      <c r="Q84" s="6">
        <v>1.3784817777372791E-3</v>
      </c>
      <c r="R84" s="6">
        <v>8.2836246049482925E-4</v>
      </c>
      <c r="S84" s="6">
        <v>8.6852121509630766E-4</v>
      </c>
      <c r="T84" s="6">
        <v>2.8747467914083391E-3</v>
      </c>
      <c r="U84" s="6">
        <v>2.9880216709736434E-3</v>
      </c>
      <c r="V84" s="6">
        <v>1.0189032124978763E-3</v>
      </c>
      <c r="W84" s="6">
        <v>1.0173930802511992E-3</v>
      </c>
      <c r="X84" s="6">
        <v>1.9247836172167548E-2</v>
      </c>
      <c r="Y84" s="6">
        <v>9.9380447481721961E-3</v>
      </c>
      <c r="Z84" s="6">
        <v>6.7640982514155226E-3</v>
      </c>
      <c r="AA84" s="6">
        <v>6.6275749653312626E-3</v>
      </c>
      <c r="AB84" s="6">
        <v>7.4154504028131289E-3</v>
      </c>
      <c r="AC84" s="6">
        <v>2.8178690233808094E-2</v>
      </c>
      <c r="AD84" s="6">
        <v>5.7972501999702889E-4</v>
      </c>
      <c r="AE84" s="6">
        <v>9.9601300555462384E-4</v>
      </c>
      <c r="AF84" s="6">
        <v>1.6651169700517628E-3</v>
      </c>
      <c r="AG84" s="6">
        <v>3.8311582932212909E-3</v>
      </c>
      <c r="AH84" s="6">
        <v>4.5966418355071221E-4</v>
      </c>
      <c r="AI84" s="6">
        <v>3.4583614576351369E-3</v>
      </c>
      <c r="AJ84" s="6">
        <v>2.7862137731160183E-3</v>
      </c>
      <c r="AK84" s="6">
        <v>2.2796343285929207E-3</v>
      </c>
      <c r="AL84" s="6">
        <v>5.297749312477975E-3</v>
      </c>
      <c r="AM84" s="6">
        <v>1.0507252061708412E-3</v>
      </c>
      <c r="AN84" s="6">
        <v>1.8324367567475856E-3</v>
      </c>
      <c r="AO84" s="6">
        <v>2.2250013159238161E-3</v>
      </c>
      <c r="AP84" s="6">
        <v>2.6437942943103947E-3</v>
      </c>
      <c r="AQ84" s="6">
        <v>7.6720245441189586E-3</v>
      </c>
      <c r="AR84" s="6">
        <v>3.1984813453623862E-3</v>
      </c>
      <c r="AS84" s="6">
        <v>2.8767059681890704E-3</v>
      </c>
      <c r="AT84" s="6">
        <v>8.3922695372564259E-3</v>
      </c>
      <c r="AU84" s="6">
        <v>1.3020683490314959E-2</v>
      </c>
      <c r="AV84" s="6">
        <v>3.482843325484855E-3</v>
      </c>
      <c r="AW84" s="6">
        <v>2.4169812506969694E-2</v>
      </c>
      <c r="AX84" s="6">
        <v>2.4148699872837551E-2</v>
      </c>
      <c r="AY84" s="6">
        <v>5.8214599603645896E-2</v>
      </c>
      <c r="AZ84" s="6">
        <v>2.1373328893334431E-2</v>
      </c>
      <c r="BA84" s="6">
        <v>1.7022788985999997E-2</v>
      </c>
      <c r="BB84" s="6">
        <v>2.011804403678159E-2</v>
      </c>
      <c r="BC84" s="6">
        <v>5.5789954994870947E-3</v>
      </c>
      <c r="BD84" s="6">
        <v>3.537840387212705E-3</v>
      </c>
      <c r="BE84" s="6">
        <v>1.4225461529737056E-2</v>
      </c>
      <c r="BF84" s="6">
        <v>6.2006235294588645E-3</v>
      </c>
      <c r="BG84" s="6">
        <v>1.4858299311722328E-3</v>
      </c>
      <c r="BH84" s="6">
        <v>1.6348617428120003E-3</v>
      </c>
      <c r="BI84" s="6">
        <v>1.4241046818206486E-3</v>
      </c>
      <c r="BJ84" s="6">
        <v>8.2667563831299549E-3</v>
      </c>
      <c r="BK84" s="6">
        <v>7.0519434670456458E-3</v>
      </c>
      <c r="BL84" s="6">
        <v>4.5132785282823285E-4</v>
      </c>
      <c r="BM84" s="6">
        <v>1.7675697407022162E-4</v>
      </c>
      <c r="BN84" s="6">
        <v>4.3039239586612133E-4</v>
      </c>
      <c r="BO84" s="6">
        <v>3.4640653732569463E-4</v>
      </c>
      <c r="BP84" s="6">
        <v>2.0163266163117325E-4</v>
      </c>
      <c r="BQ84" s="6">
        <v>1.3435327510945191E-4</v>
      </c>
      <c r="BR84" s="6">
        <v>6.040107953192281E-4</v>
      </c>
      <c r="BS84" s="6">
        <v>6.5726832424339355E-4</v>
      </c>
      <c r="BT84" s="6">
        <v>6.8617472573051692E-4</v>
      </c>
      <c r="BU84" s="6">
        <v>4.5179227830415675E-4</v>
      </c>
      <c r="BV84" s="6">
        <v>4.5953699802543104E-4</v>
      </c>
      <c r="BW84" s="6">
        <v>1.6290112786730192E-3</v>
      </c>
      <c r="BX84" s="6">
        <v>1.3014912930744708E-3</v>
      </c>
      <c r="BY84" s="6">
        <v>9.0674356845641436E-3</v>
      </c>
      <c r="BZ84" s="6">
        <v>7.981347974649137E-4</v>
      </c>
      <c r="CA84" s="6">
        <v>3.701325309525776E-4</v>
      </c>
      <c r="CB84" s="6">
        <v>2.0149482883677615E-4</v>
      </c>
      <c r="CC84" s="6">
        <v>1.0009456922071123</v>
      </c>
      <c r="CD84" s="6">
        <v>4.3496905745077537E-4</v>
      </c>
      <c r="CE84" s="6">
        <v>4.3610965315830946E-4</v>
      </c>
      <c r="CF84" s="6">
        <v>2.0530651626197959E-3</v>
      </c>
      <c r="CG84" s="6">
        <v>2.7519742521328117E-4</v>
      </c>
      <c r="CH84" s="6">
        <v>7.3268319411280822E-4</v>
      </c>
      <c r="CI84" s="6">
        <v>2.3807846889010455E-3</v>
      </c>
      <c r="CJ84" s="6">
        <v>1.405232</v>
      </c>
      <c r="CK84" s="6">
        <v>1.0164922999999999</v>
      </c>
    </row>
    <row r="85" spans="2:89">
      <c r="B85" s="2" t="s">
        <v>80</v>
      </c>
      <c r="C85" s="1" t="s">
        <v>258</v>
      </c>
      <c r="D85" s="6">
        <v>9.3154094909815341E-5</v>
      </c>
      <c r="E85" s="6">
        <v>2.8880522429691687E-4</v>
      </c>
      <c r="F85" s="6">
        <v>1.4675685351124728E-4</v>
      </c>
      <c r="G85" s="6">
        <v>1.7355649121266015E-4</v>
      </c>
      <c r="H85" s="6">
        <v>2.5147683889085093E-4</v>
      </c>
      <c r="I85" s="6">
        <v>3.6398322309282466E-5</v>
      </c>
      <c r="J85" s="6">
        <v>2.5060403176044196E-4</v>
      </c>
      <c r="K85" s="6">
        <v>0</v>
      </c>
      <c r="L85" s="6">
        <v>0</v>
      </c>
      <c r="M85" s="6">
        <v>3.871641832828074E-4</v>
      </c>
      <c r="N85" s="6">
        <v>1.3576070125678231E-4</v>
      </c>
      <c r="O85" s="6">
        <v>5.7649314330271428E-4</v>
      </c>
      <c r="P85" s="6">
        <v>9.6641082245202441E-5</v>
      </c>
      <c r="Q85" s="6">
        <v>1.3338687751187416E-4</v>
      </c>
      <c r="R85" s="6">
        <v>1.1533902990321565E-4</v>
      </c>
      <c r="S85" s="6">
        <v>3.2648150538396308E-4</v>
      </c>
      <c r="T85" s="6">
        <v>1.6900500082029518E-4</v>
      </c>
      <c r="U85" s="6">
        <v>1.4901143656023027E-4</v>
      </c>
      <c r="V85" s="6">
        <v>1.9438077089243896E-4</v>
      </c>
      <c r="W85" s="6">
        <v>2.1631118720652715E-4</v>
      </c>
      <c r="X85" s="6">
        <v>3.0725291270647208E-4</v>
      </c>
      <c r="Y85" s="6">
        <v>1.3896041017948829E-4</v>
      </c>
      <c r="Z85" s="6">
        <v>1.8922680691759331E-4</v>
      </c>
      <c r="AA85" s="6">
        <v>1.5538249933461467E-4</v>
      </c>
      <c r="AB85" s="6">
        <v>2.4559624725723449E-4</v>
      </c>
      <c r="AC85" s="6">
        <v>2.8617938855806106E-4</v>
      </c>
      <c r="AD85" s="6">
        <v>5.018675708960124E-5</v>
      </c>
      <c r="AE85" s="6">
        <v>1.8895240995054735E-4</v>
      </c>
      <c r="AF85" s="6">
        <v>3.6199471544186957E-4</v>
      </c>
      <c r="AG85" s="6">
        <v>2.0418210781620412E-4</v>
      </c>
      <c r="AH85" s="6">
        <v>8.4524941495432756E-5</v>
      </c>
      <c r="AI85" s="6">
        <v>3.2450290446297929E-4</v>
      </c>
      <c r="AJ85" s="6">
        <v>4.0071235412052978E-4</v>
      </c>
      <c r="AK85" s="6">
        <v>2.3082104102050145E-4</v>
      </c>
      <c r="AL85" s="6">
        <v>2.7393199415912036E-4</v>
      </c>
      <c r="AM85" s="6">
        <v>2.3631144644389038E-4</v>
      </c>
      <c r="AN85" s="6">
        <v>1.1908596885051185E-4</v>
      </c>
      <c r="AO85" s="6">
        <v>1.6699458083487445E-4</v>
      </c>
      <c r="AP85" s="6">
        <v>1.2528244670932326E-4</v>
      </c>
      <c r="AQ85" s="6">
        <v>1.9163507141689969E-4</v>
      </c>
      <c r="AR85" s="6">
        <v>2.832240661958807E-4</v>
      </c>
      <c r="AS85" s="6">
        <v>1.1108598854422101E-4</v>
      </c>
      <c r="AT85" s="6">
        <v>3.2194813029922992E-4</v>
      </c>
      <c r="AU85" s="6">
        <v>2.0544745983712201E-4</v>
      </c>
      <c r="AV85" s="6">
        <v>5.4573585820306871E-4</v>
      </c>
      <c r="AW85" s="6">
        <v>7.9482708836026779E-4</v>
      </c>
      <c r="AX85" s="6">
        <v>3.1354903372739928E-4</v>
      </c>
      <c r="AY85" s="6">
        <v>2.1187579092671831E-4</v>
      </c>
      <c r="AZ85" s="6">
        <v>3.521904693027335E-4</v>
      </c>
      <c r="BA85" s="6">
        <v>1.5998679003646887E-4</v>
      </c>
      <c r="BB85" s="6">
        <v>1.4863010223435232E-4</v>
      </c>
      <c r="BC85" s="6">
        <v>1.9515807897677831E-4</v>
      </c>
      <c r="BD85" s="6">
        <v>1.6975684156077386E-4</v>
      </c>
      <c r="BE85" s="6">
        <v>4.2490975818819388E-4</v>
      </c>
      <c r="BF85" s="6">
        <v>1.6648822611787576E-4</v>
      </c>
      <c r="BG85" s="6">
        <v>2.2584178532488057E-4</v>
      </c>
      <c r="BH85" s="6">
        <v>2.1598681653610218E-4</v>
      </c>
      <c r="BI85" s="6">
        <v>1.8288196953225347E-4</v>
      </c>
      <c r="BJ85" s="6">
        <v>8.9334901244018225E-5</v>
      </c>
      <c r="BK85" s="6">
        <v>2.6022631872657249E-4</v>
      </c>
      <c r="BL85" s="6">
        <v>8.2751132423378857E-5</v>
      </c>
      <c r="BM85" s="6">
        <v>1.3928539793264108E-4</v>
      </c>
      <c r="BN85" s="6">
        <v>5.0219307384227654E-4</v>
      </c>
      <c r="BO85" s="6">
        <v>2.3494548180606241E-4</v>
      </c>
      <c r="BP85" s="6">
        <v>4.8681021771630936E-5</v>
      </c>
      <c r="BQ85" s="6">
        <v>2.7354655383426402E-5</v>
      </c>
      <c r="BR85" s="6">
        <v>9.7702374611941839E-2</v>
      </c>
      <c r="BS85" s="6">
        <v>2.4257582844742549E-4</v>
      </c>
      <c r="BT85" s="6">
        <v>2.1195923804425635E-4</v>
      </c>
      <c r="BU85" s="6">
        <v>2.8242441025533511E-4</v>
      </c>
      <c r="BV85" s="6">
        <v>1.1349847427985609E-4</v>
      </c>
      <c r="BW85" s="6">
        <v>3.3284471841814399E-2</v>
      </c>
      <c r="BX85" s="6">
        <v>1.3637387244277651E-4</v>
      </c>
      <c r="BY85" s="6">
        <v>2.1372766655324016E-4</v>
      </c>
      <c r="BZ85" s="6">
        <v>3.1111832700095061E-4</v>
      </c>
      <c r="CA85" s="6">
        <v>4.8006540152341798E-4</v>
      </c>
      <c r="CB85" s="6">
        <v>2.5049745938251117E-4</v>
      </c>
      <c r="CC85" s="6">
        <v>1.6067444774648405E-3</v>
      </c>
      <c r="CD85" s="6">
        <v>1.0029147345957035</v>
      </c>
      <c r="CE85" s="6">
        <v>2.5215759216471649E-4</v>
      </c>
      <c r="CF85" s="6">
        <v>1.6213715601421215E-4</v>
      </c>
      <c r="CG85" s="6">
        <v>1.5469926562207414E-4</v>
      </c>
      <c r="CH85" s="6">
        <v>2.9674685627434626E-4</v>
      </c>
      <c r="CI85" s="6">
        <v>3.0878813456370902E-4</v>
      </c>
      <c r="CJ85" s="6">
        <v>1.1533618000000001</v>
      </c>
      <c r="CK85" s="6">
        <v>0.83429880000000001</v>
      </c>
    </row>
    <row r="86" spans="2:89">
      <c r="B86" s="2" t="s">
        <v>81</v>
      </c>
      <c r="C86" s="1" t="s">
        <v>259</v>
      </c>
      <c r="D86" s="6">
        <v>9.4165961206370686E-4</v>
      </c>
      <c r="E86" s="6">
        <v>2.0028594980970754E-3</v>
      </c>
      <c r="F86" s="6">
        <v>1.7700290305003607E-3</v>
      </c>
      <c r="G86" s="6">
        <v>1.7221404468316538E-3</v>
      </c>
      <c r="H86" s="6">
        <v>5.8738066152922387E-3</v>
      </c>
      <c r="I86" s="6">
        <v>1.3745084727556102E-3</v>
      </c>
      <c r="J86" s="6">
        <v>9.070870136279309E-3</v>
      </c>
      <c r="K86" s="6">
        <v>0</v>
      </c>
      <c r="L86" s="6">
        <v>0</v>
      </c>
      <c r="M86" s="6">
        <v>4.2645759385478398E-3</v>
      </c>
      <c r="N86" s="6">
        <v>9.1674538252324717E-3</v>
      </c>
      <c r="O86" s="6">
        <v>6.0946999141645967E-3</v>
      </c>
      <c r="P86" s="6">
        <v>2.1771187790062024E-3</v>
      </c>
      <c r="Q86" s="6">
        <v>7.6649689817114824E-3</v>
      </c>
      <c r="R86" s="6">
        <v>6.5779661705433054E-3</v>
      </c>
      <c r="S86" s="6">
        <v>2.2645916889410538E-3</v>
      </c>
      <c r="T86" s="6">
        <v>6.4934682655832833E-3</v>
      </c>
      <c r="U86" s="6">
        <v>4.2948704858866461E-3</v>
      </c>
      <c r="V86" s="6">
        <v>5.8826172332819551E-3</v>
      </c>
      <c r="W86" s="6">
        <v>4.0757619949929689E-3</v>
      </c>
      <c r="X86" s="6">
        <v>8.2495900845511623E-3</v>
      </c>
      <c r="Y86" s="6">
        <v>6.4932205328006561E-3</v>
      </c>
      <c r="Z86" s="6">
        <v>4.4781972049462871E-3</v>
      </c>
      <c r="AA86" s="6">
        <v>5.5050696405001777E-3</v>
      </c>
      <c r="AB86" s="6">
        <v>8.7990739652526601E-3</v>
      </c>
      <c r="AC86" s="6">
        <v>9.2998945983558696E-3</v>
      </c>
      <c r="AD86" s="6">
        <v>3.2438268080128728E-3</v>
      </c>
      <c r="AE86" s="6">
        <v>4.7346194535059765E-3</v>
      </c>
      <c r="AF86" s="6">
        <v>5.6195839557606295E-3</v>
      </c>
      <c r="AG86" s="6">
        <v>1.2666151106255519E-2</v>
      </c>
      <c r="AH86" s="6">
        <v>1.3645230186963337E-2</v>
      </c>
      <c r="AI86" s="6">
        <v>5.187330339021373E-3</v>
      </c>
      <c r="AJ86" s="6">
        <v>9.2917136270741253E-3</v>
      </c>
      <c r="AK86" s="6">
        <v>3.5623054380341033E-3</v>
      </c>
      <c r="AL86" s="6">
        <v>9.3468387646734024E-3</v>
      </c>
      <c r="AM86" s="6">
        <v>7.9214228970535296E-3</v>
      </c>
      <c r="AN86" s="6">
        <v>5.02992819258002E-3</v>
      </c>
      <c r="AO86" s="6">
        <v>5.2602858242921484E-3</v>
      </c>
      <c r="AP86" s="6">
        <v>2.0731627359679389E-3</v>
      </c>
      <c r="AQ86" s="6">
        <v>8.3421360587940876E-3</v>
      </c>
      <c r="AR86" s="6">
        <v>1.6565251881419506E-2</v>
      </c>
      <c r="AS86" s="6">
        <v>1.0660048659419531E-2</v>
      </c>
      <c r="AT86" s="6">
        <v>1.1512062779711858E-2</v>
      </c>
      <c r="AU86" s="6">
        <v>8.2873732100884612E-3</v>
      </c>
      <c r="AV86" s="6">
        <v>2.8625343321993794E-2</v>
      </c>
      <c r="AW86" s="6">
        <v>3.0173317935242135E-2</v>
      </c>
      <c r="AX86" s="6">
        <v>6.6858368749930118E-3</v>
      </c>
      <c r="AY86" s="6">
        <v>7.359920242779411E-3</v>
      </c>
      <c r="AZ86" s="6">
        <v>7.6447910008559375E-3</v>
      </c>
      <c r="BA86" s="6">
        <v>8.9048053606533527E-3</v>
      </c>
      <c r="BB86" s="6">
        <v>7.6587907664764591E-3</v>
      </c>
      <c r="BC86" s="6">
        <v>4.3597245482145065E-3</v>
      </c>
      <c r="BD86" s="6">
        <v>1.925157916981378E-3</v>
      </c>
      <c r="BE86" s="6">
        <v>9.8579663387702594E-3</v>
      </c>
      <c r="BF86" s="6">
        <v>5.3199052256337467E-3</v>
      </c>
      <c r="BG86" s="6">
        <v>9.2455075165560688E-3</v>
      </c>
      <c r="BH86" s="6">
        <v>1.0712985068576944E-2</v>
      </c>
      <c r="BI86" s="6">
        <v>7.3677007627427444E-3</v>
      </c>
      <c r="BJ86" s="6">
        <v>4.7257370010510523E-3</v>
      </c>
      <c r="BK86" s="6">
        <v>1.1281042286445449E-2</v>
      </c>
      <c r="BL86" s="6">
        <v>6.3048003483812079E-2</v>
      </c>
      <c r="BM86" s="6">
        <v>5.8176684447656451E-3</v>
      </c>
      <c r="BN86" s="6">
        <v>5.8382490463584243E-3</v>
      </c>
      <c r="BO86" s="6">
        <v>6.1751294542542008E-3</v>
      </c>
      <c r="BP86" s="6">
        <v>1.3957899774529024E-2</v>
      </c>
      <c r="BQ86" s="6">
        <v>4.2280921234859655E-3</v>
      </c>
      <c r="BR86" s="6">
        <v>8.211438452456598E-3</v>
      </c>
      <c r="BS86" s="6">
        <v>4.9593757964616946E-3</v>
      </c>
      <c r="BT86" s="6">
        <v>5.7127790384272426E-3</v>
      </c>
      <c r="BU86" s="6">
        <v>5.5947866554196405E-3</v>
      </c>
      <c r="BV86" s="6">
        <v>3.0440301713785083E-3</v>
      </c>
      <c r="BW86" s="6">
        <v>1.3187545301386289E-2</v>
      </c>
      <c r="BX86" s="6">
        <v>8.4354586165764391E-3</v>
      </c>
      <c r="BY86" s="6">
        <v>2.6284490906797607E-3</v>
      </c>
      <c r="BZ86" s="6">
        <v>9.1034820430619251E-3</v>
      </c>
      <c r="CA86" s="6">
        <v>1.9448475709637864E-3</v>
      </c>
      <c r="CB86" s="6">
        <v>3.0585788660935738E-3</v>
      </c>
      <c r="CC86" s="6">
        <v>1.6213594642755444E-2</v>
      </c>
      <c r="CD86" s="6">
        <v>4.9254214109255567E-3</v>
      </c>
      <c r="CE86" s="6">
        <v>1.0285583846736237</v>
      </c>
      <c r="CF86" s="6">
        <v>1.5365705068986385E-2</v>
      </c>
      <c r="CG86" s="6">
        <v>1.1395422670705656E-2</v>
      </c>
      <c r="CH86" s="6">
        <v>2.5750944728230589E-3</v>
      </c>
      <c r="CI86" s="6">
        <v>8.6130796479367017E-3</v>
      </c>
      <c r="CJ86" s="6">
        <v>1.6819293</v>
      </c>
      <c r="CK86" s="6">
        <v>1.2166448000000001</v>
      </c>
    </row>
    <row r="87" spans="2:89">
      <c r="B87" s="2" t="s">
        <v>82</v>
      </c>
      <c r="C87" s="1" t="s">
        <v>260</v>
      </c>
      <c r="D87" s="6">
        <v>2.0888413107142581E-2</v>
      </c>
      <c r="E87" s="6">
        <v>2.7157063157145139E-2</v>
      </c>
      <c r="F87" s="6">
        <v>3.7162611437796804E-2</v>
      </c>
      <c r="G87" s="6">
        <v>1.6616880951841165E-2</v>
      </c>
      <c r="H87" s="6">
        <v>1.5157368403884529E-2</v>
      </c>
      <c r="I87" s="6">
        <v>5.8245747013391809E-2</v>
      </c>
      <c r="J87" s="6">
        <v>0.14750302761973003</v>
      </c>
      <c r="K87" s="6">
        <v>0</v>
      </c>
      <c r="L87" s="6">
        <v>0</v>
      </c>
      <c r="M87" s="6">
        <v>4.569545290827514E-2</v>
      </c>
      <c r="N87" s="6">
        <v>3.634254655460744E-2</v>
      </c>
      <c r="O87" s="6">
        <v>3.6304289614777323E-2</v>
      </c>
      <c r="P87" s="6">
        <v>1.6273917795838946E-2</v>
      </c>
      <c r="Q87" s="6">
        <v>1.5907014898371114E-2</v>
      </c>
      <c r="R87" s="6">
        <v>2.137303480841396E-2</v>
      </c>
      <c r="S87" s="6">
        <v>2.3807648937114723E-2</v>
      </c>
      <c r="T87" s="6">
        <v>3.0792774378723554E-2</v>
      </c>
      <c r="U87" s="6">
        <v>1.6781907926945373E-2</v>
      </c>
      <c r="V87" s="6">
        <v>2.6675503630801404E-2</v>
      </c>
      <c r="W87" s="6">
        <v>3.8936126183976551E-2</v>
      </c>
      <c r="X87" s="6">
        <v>4.4417451055716421E-2</v>
      </c>
      <c r="Y87" s="6">
        <v>4.3132662121413846E-2</v>
      </c>
      <c r="Z87" s="6">
        <v>2.1494639197241545E-2</v>
      </c>
      <c r="AA87" s="6">
        <v>2.6745586583349992E-2</v>
      </c>
      <c r="AB87" s="6">
        <v>2.4699891127580271E-2</v>
      </c>
      <c r="AC87" s="6">
        <v>7.7697541199864426E-2</v>
      </c>
      <c r="AD87" s="6">
        <v>1.3038027089769791E-2</v>
      </c>
      <c r="AE87" s="6">
        <v>2.8412789635734396E-2</v>
      </c>
      <c r="AF87" s="6">
        <v>3.6407746659934993E-2</v>
      </c>
      <c r="AG87" s="6">
        <v>4.8199918280842101E-2</v>
      </c>
      <c r="AH87" s="6">
        <v>3.1512777250499328E-2</v>
      </c>
      <c r="AI87" s="6">
        <v>6.6512260880222926E-2</v>
      </c>
      <c r="AJ87" s="6">
        <v>6.531084169266918E-2</v>
      </c>
      <c r="AK87" s="6">
        <v>2.4692007188771119E-2</v>
      </c>
      <c r="AL87" s="6">
        <v>4.6291994102082214E-2</v>
      </c>
      <c r="AM87" s="6">
        <v>2.7421131793396631E-2</v>
      </c>
      <c r="AN87" s="6">
        <v>1.5592780542103576E-2</v>
      </c>
      <c r="AO87" s="6">
        <v>2.5447545739246687E-2</v>
      </c>
      <c r="AP87" s="6">
        <v>2.6385270704858382E-2</v>
      </c>
      <c r="AQ87" s="6">
        <v>3.3447072033243951E-2</v>
      </c>
      <c r="AR87" s="6">
        <v>5.7338027822548238E-2</v>
      </c>
      <c r="AS87" s="6">
        <v>3.4703699926958424E-2</v>
      </c>
      <c r="AT87" s="6">
        <v>9.6447939716527972E-2</v>
      </c>
      <c r="AU87" s="6">
        <v>2.5753299925348524E-2</v>
      </c>
      <c r="AV87" s="6">
        <v>2.8299687341401508E-2</v>
      </c>
      <c r="AW87" s="6">
        <v>4.9026534152703083E-2</v>
      </c>
      <c r="AX87" s="6">
        <v>6.1850892773083047E-2</v>
      </c>
      <c r="AY87" s="6">
        <v>7.2681882459331645E-2</v>
      </c>
      <c r="AZ87" s="6">
        <v>4.1906041215936767E-2</v>
      </c>
      <c r="BA87" s="6">
        <v>8.2803870364434581E-2</v>
      </c>
      <c r="BB87" s="6">
        <v>3.9195814104183165E-2</v>
      </c>
      <c r="BC87" s="6">
        <v>2.1049248624300413E-2</v>
      </c>
      <c r="BD87" s="6">
        <v>1.3255260459011178E-2</v>
      </c>
      <c r="BE87" s="6">
        <v>2.0657871468508768E-2</v>
      </c>
      <c r="BF87" s="6">
        <v>3.1815450117936468E-2</v>
      </c>
      <c r="BG87" s="6">
        <v>7.8851802268469176E-2</v>
      </c>
      <c r="BH87" s="6">
        <v>6.2395889759518409E-2</v>
      </c>
      <c r="BI87" s="6">
        <v>0.10405744468853728</v>
      </c>
      <c r="BJ87" s="6">
        <v>5.3185083054989681E-2</v>
      </c>
      <c r="BK87" s="6">
        <v>7.1525316410900833E-2</v>
      </c>
      <c r="BL87" s="6">
        <v>6.5383981367883745E-2</v>
      </c>
      <c r="BM87" s="6">
        <v>2.8548437578172072E-2</v>
      </c>
      <c r="BN87" s="6">
        <v>8.0122554597191406E-2</v>
      </c>
      <c r="BO87" s="6">
        <v>7.7439558160477068E-2</v>
      </c>
      <c r="BP87" s="6">
        <v>4.9998466339719931E-2</v>
      </c>
      <c r="BQ87" s="6">
        <v>1.5059457690597754E-2</v>
      </c>
      <c r="BR87" s="6">
        <v>4.2796525869976121E-2</v>
      </c>
      <c r="BS87" s="6">
        <v>6.1560958551654645E-2</v>
      </c>
      <c r="BT87" s="6">
        <v>0.28555704176657354</v>
      </c>
      <c r="BU87" s="6">
        <v>2.3433891218657511E-2</v>
      </c>
      <c r="BV87" s="6">
        <v>5.7424725025239563E-2</v>
      </c>
      <c r="BW87" s="6">
        <v>5.0666342981715767E-2</v>
      </c>
      <c r="BX87" s="6">
        <v>9.1741296471869557E-2</v>
      </c>
      <c r="BY87" s="6">
        <v>7.3124239117382916E-2</v>
      </c>
      <c r="BZ87" s="6">
        <v>0.1016390736498813</v>
      </c>
      <c r="CA87" s="6">
        <v>8.6307859109118007E-2</v>
      </c>
      <c r="CB87" s="6">
        <v>3.6949810358666624E-2</v>
      </c>
      <c r="CC87" s="6">
        <v>0.15701358219784689</v>
      </c>
      <c r="CD87" s="6">
        <v>3.2891316844162591E-2</v>
      </c>
      <c r="CE87" s="6">
        <v>7.2393697471397955E-2</v>
      </c>
      <c r="CF87" s="6">
        <v>1.09380409637162</v>
      </c>
      <c r="CG87" s="6">
        <v>3.4347516793813308E-2</v>
      </c>
      <c r="CH87" s="6">
        <v>2.1958562902060105E-2</v>
      </c>
      <c r="CI87" s="6">
        <v>8.5577846703409635E-2</v>
      </c>
      <c r="CJ87" s="6">
        <v>5.1310231999999996</v>
      </c>
      <c r="CK87" s="6">
        <v>3.7115903000000001</v>
      </c>
    </row>
    <row r="88" spans="2:89">
      <c r="B88" s="2" t="s">
        <v>83</v>
      </c>
      <c r="C88" s="1" t="s">
        <v>261</v>
      </c>
      <c r="D88" s="6">
        <v>9.9051605099456121E-5</v>
      </c>
      <c r="E88" s="6">
        <v>1.3175434361350206E-4</v>
      </c>
      <c r="F88" s="6">
        <v>1.8048335502404895E-4</v>
      </c>
      <c r="G88" s="6">
        <v>8.3854358950718758E-5</v>
      </c>
      <c r="H88" s="6">
        <v>8.1735217784490829E-5</v>
      </c>
      <c r="I88" s="6">
        <v>2.6037406861864382E-4</v>
      </c>
      <c r="J88" s="6">
        <v>6.6510339908240027E-4</v>
      </c>
      <c r="K88" s="6">
        <v>0</v>
      </c>
      <c r="L88" s="6">
        <v>0</v>
      </c>
      <c r="M88" s="6">
        <v>2.1947839488399917E-4</v>
      </c>
      <c r="N88" s="6">
        <v>1.7258270273391211E-4</v>
      </c>
      <c r="O88" s="6">
        <v>1.8647413229002375E-4</v>
      </c>
      <c r="P88" s="6">
        <v>7.9593890452670023E-5</v>
      </c>
      <c r="Q88" s="6">
        <v>8.4176272703781867E-5</v>
      </c>
      <c r="R88" s="6">
        <v>1.0778507716547178E-4</v>
      </c>
      <c r="S88" s="6">
        <v>1.2209465695850653E-4</v>
      </c>
      <c r="T88" s="6">
        <v>1.5115653908035886E-4</v>
      </c>
      <c r="U88" s="6">
        <v>8.4488302388885424E-5</v>
      </c>
      <c r="V88" s="6">
        <v>1.3713329818999465E-4</v>
      </c>
      <c r="W88" s="6">
        <v>3.7200804811253995E-4</v>
      </c>
      <c r="X88" s="6">
        <v>2.1803804001611183E-4</v>
      </c>
      <c r="Y88" s="6">
        <v>2.0104130927986572E-4</v>
      </c>
      <c r="Z88" s="6">
        <v>1.0646444914026635E-4</v>
      </c>
      <c r="AA88" s="6">
        <v>1.2961091493903011E-4</v>
      </c>
      <c r="AB88" s="6">
        <v>1.2537336661321851E-4</v>
      </c>
      <c r="AC88" s="6">
        <v>3.6145394880562854E-4</v>
      </c>
      <c r="AD88" s="6">
        <v>6.2418247992697786E-5</v>
      </c>
      <c r="AE88" s="6">
        <v>1.4121476776191827E-4</v>
      </c>
      <c r="AF88" s="6">
        <v>1.7909518308228985E-4</v>
      </c>
      <c r="AG88" s="6">
        <v>2.338548567833674E-4</v>
      </c>
      <c r="AH88" s="6">
        <v>1.6231807169578624E-4</v>
      </c>
      <c r="AI88" s="6">
        <v>3.1042939447243918E-4</v>
      </c>
      <c r="AJ88" s="6">
        <v>3.1595156554176118E-4</v>
      </c>
      <c r="AK88" s="6">
        <v>1.241622492396969E-4</v>
      </c>
      <c r="AL88" s="6">
        <v>2.2692936140908851E-4</v>
      </c>
      <c r="AM88" s="6">
        <v>1.3976720295457893E-4</v>
      </c>
      <c r="AN88" s="6">
        <v>7.9389928758624975E-5</v>
      </c>
      <c r="AO88" s="6">
        <v>1.2485393927005897E-4</v>
      </c>
      <c r="AP88" s="6">
        <v>1.2366630508909272E-4</v>
      </c>
      <c r="AQ88" s="6">
        <v>1.6421761190046669E-4</v>
      </c>
      <c r="AR88" s="6">
        <v>2.8074368091027404E-4</v>
      </c>
      <c r="AS88" s="6">
        <v>1.6776777879875065E-4</v>
      </c>
      <c r="AT88" s="6">
        <v>4.4508098133022264E-4</v>
      </c>
      <c r="AU88" s="6">
        <v>1.3264074662400297E-4</v>
      </c>
      <c r="AV88" s="6">
        <v>1.7229007900981672E-4</v>
      </c>
      <c r="AW88" s="6">
        <v>2.7403031358308547E-4</v>
      </c>
      <c r="AX88" s="6">
        <v>2.9319296896140239E-4</v>
      </c>
      <c r="AY88" s="6">
        <v>3.382935221347176E-4</v>
      </c>
      <c r="AZ88" s="6">
        <v>2.098580271708634E-4</v>
      </c>
      <c r="BA88" s="6">
        <v>3.7868623531871356E-4</v>
      </c>
      <c r="BB88" s="6">
        <v>1.858832944795E-4</v>
      </c>
      <c r="BC88" s="6">
        <v>1.0611189534758557E-4</v>
      </c>
      <c r="BD88" s="6">
        <v>6.9495517150660943E-5</v>
      </c>
      <c r="BE88" s="6">
        <v>1.2049265613697998E-4</v>
      </c>
      <c r="BF88" s="6">
        <v>1.5269280345630849E-4</v>
      </c>
      <c r="BG88" s="6">
        <v>3.6330548101833879E-4</v>
      </c>
      <c r="BH88" s="6">
        <v>2.9427409544526846E-4</v>
      </c>
      <c r="BI88" s="6">
        <v>4.7025081531831933E-4</v>
      </c>
      <c r="BJ88" s="6">
        <v>2.400114940747205E-4</v>
      </c>
      <c r="BK88" s="6">
        <v>3.3572267762856355E-4</v>
      </c>
      <c r="BL88" s="6">
        <v>3.3688576605756757E-4</v>
      </c>
      <c r="BM88" s="6">
        <v>1.3686117998945257E-4</v>
      </c>
      <c r="BN88" s="6">
        <v>4.1515724377686012E-4</v>
      </c>
      <c r="BO88" s="6">
        <v>3.5680932478984918E-4</v>
      </c>
      <c r="BP88" s="6">
        <v>2.3125850220404834E-4</v>
      </c>
      <c r="BQ88" s="6">
        <v>7.0300428459127851E-5</v>
      </c>
      <c r="BR88" s="6">
        <v>4.2174879436431972E-3</v>
      </c>
      <c r="BS88" s="6">
        <v>2.9363181955084904E-4</v>
      </c>
      <c r="BT88" s="6">
        <v>1.259901263284917E-3</v>
      </c>
      <c r="BU88" s="6">
        <v>1.4993029993299128E-4</v>
      </c>
      <c r="BV88" s="6">
        <v>9.7300511939272854E-4</v>
      </c>
      <c r="BW88" s="6">
        <v>7.0062328339161328E-4</v>
      </c>
      <c r="BX88" s="6">
        <v>4.1412499394722377E-4</v>
      </c>
      <c r="BY88" s="6">
        <v>4.6098528080761855E-4</v>
      </c>
      <c r="BZ88" s="6">
        <v>9.5598658116979193E-2</v>
      </c>
      <c r="CA88" s="6">
        <v>9.4968526984905524E-4</v>
      </c>
      <c r="CB88" s="6">
        <v>2.0162114741630635E-4</v>
      </c>
      <c r="CC88" s="6">
        <v>7.8741433787484437E-4</v>
      </c>
      <c r="CD88" s="6">
        <v>3.0940766252939892E-3</v>
      </c>
      <c r="CE88" s="6">
        <v>1.100778499310065E-3</v>
      </c>
      <c r="CF88" s="6">
        <v>4.765249814801505E-3</v>
      </c>
      <c r="CG88" s="6">
        <v>1.0049155234324676</v>
      </c>
      <c r="CH88" s="6">
        <v>1.1910895873832625E-4</v>
      </c>
      <c r="CI88" s="6">
        <v>1.4163531310951907E-3</v>
      </c>
      <c r="CJ88" s="6">
        <v>1.1347457999999999</v>
      </c>
      <c r="CK88" s="6">
        <v>0.82083269999999997</v>
      </c>
    </row>
    <row r="89" spans="2:89">
      <c r="B89" s="2" t="s">
        <v>84</v>
      </c>
      <c r="C89" s="1" t="s">
        <v>165</v>
      </c>
      <c r="D89" s="6">
        <v>8.3084643764088978E-4</v>
      </c>
      <c r="E89" s="6">
        <v>1.1647079650784406E-3</v>
      </c>
      <c r="F89" s="6">
        <v>6.2950718612053442E-3</v>
      </c>
      <c r="G89" s="6">
        <v>1.4132097571919204E-3</v>
      </c>
      <c r="H89" s="6">
        <v>1.986182195149531E-3</v>
      </c>
      <c r="I89" s="6">
        <v>6.8273890967237964E-4</v>
      </c>
      <c r="J89" s="6">
        <v>3.0621052052334998E-3</v>
      </c>
      <c r="K89" s="6">
        <v>0</v>
      </c>
      <c r="L89" s="6">
        <v>0</v>
      </c>
      <c r="M89" s="6">
        <v>2.6367966685117415E-3</v>
      </c>
      <c r="N89" s="6">
        <v>1.5095851710021913E-3</v>
      </c>
      <c r="O89" s="6">
        <v>1.7450678717793571E-3</v>
      </c>
      <c r="P89" s="6">
        <v>7.8221738823447645E-4</v>
      </c>
      <c r="Q89" s="6">
        <v>2.81528676116778E-3</v>
      </c>
      <c r="R89" s="6">
        <v>3.9149303627390129E-3</v>
      </c>
      <c r="S89" s="6">
        <v>3.9304136778751941E-3</v>
      </c>
      <c r="T89" s="6">
        <v>3.7432402120914634E-3</v>
      </c>
      <c r="U89" s="6">
        <v>1.297720705376216E-3</v>
      </c>
      <c r="V89" s="6">
        <v>2.4479986480531674E-3</v>
      </c>
      <c r="W89" s="6">
        <v>3.1887244557434694E-3</v>
      </c>
      <c r="X89" s="6">
        <v>2.2549272108456399E-3</v>
      </c>
      <c r="Y89" s="6">
        <v>1.6187993167903025E-3</v>
      </c>
      <c r="Z89" s="6">
        <v>9.9270002001294942E-4</v>
      </c>
      <c r="AA89" s="6">
        <v>1.220218246489872E-3</v>
      </c>
      <c r="AB89" s="6">
        <v>1.7614698916460019E-3</v>
      </c>
      <c r="AC89" s="6">
        <v>2.8845067945291146E-3</v>
      </c>
      <c r="AD89" s="6">
        <v>3.8548378304241189E-4</v>
      </c>
      <c r="AE89" s="6">
        <v>1.371590771061852E-3</v>
      </c>
      <c r="AF89" s="6">
        <v>2.7341629769011451E-3</v>
      </c>
      <c r="AG89" s="6">
        <v>4.6999597158665822E-3</v>
      </c>
      <c r="AH89" s="6">
        <v>8.6913580146423357E-3</v>
      </c>
      <c r="AI89" s="6">
        <v>3.1344262220367241E-3</v>
      </c>
      <c r="AJ89" s="6">
        <v>3.9021935266165654E-3</v>
      </c>
      <c r="AK89" s="6">
        <v>3.2688076167462512E-3</v>
      </c>
      <c r="AL89" s="6">
        <v>2.9002903000757514E-3</v>
      </c>
      <c r="AM89" s="6">
        <v>9.9566399299574611E-4</v>
      </c>
      <c r="AN89" s="6">
        <v>7.7388056783389537E-4</v>
      </c>
      <c r="AO89" s="6">
        <v>1.7880825668332621E-3</v>
      </c>
      <c r="AP89" s="6">
        <v>1.2937384264004419E-3</v>
      </c>
      <c r="AQ89" s="6">
        <v>2.477379776320576E-3</v>
      </c>
      <c r="AR89" s="6">
        <v>3.3878271933153294E-3</v>
      </c>
      <c r="AS89" s="6">
        <v>3.5401493001646746E-3</v>
      </c>
      <c r="AT89" s="6">
        <v>2.9363766450147921E-3</v>
      </c>
      <c r="AU89" s="6">
        <v>2.5385393448327949E-3</v>
      </c>
      <c r="AV89" s="6">
        <v>3.0994220129925989E-3</v>
      </c>
      <c r="AW89" s="6">
        <v>1.5149705326255643E-3</v>
      </c>
      <c r="AX89" s="6">
        <v>4.0356470697730899E-3</v>
      </c>
      <c r="AY89" s="6">
        <v>4.552196021019677E-3</v>
      </c>
      <c r="AZ89" s="6">
        <v>3.7544296776917782E-3</v>
      </c>
      <c r="BA89" s="6">
        <v>3.8125681697662793E-3</v>
      </c>
      <c r="BB89" s="6">
        <v>2.2750353534883405E-3</v>
      </c>
      <c r="BC89" s="6">
        <v>3.6722213771259136E-3</v>
      </c>
      <c r="BD89" s="6">
        <v>8.4914886437003202E-4</v>
      </c>
      <c r="BE89" s="6">
        <v>2.7927308943663898E-3</v>
      </c>
      <c r="BF89" s="6">
        <v>2.6505588458983192E-3</v>
      </c>
      <c r="BG89" s="6">
        <v>2.142127165950559E-3</v>
      </c>
      <c r="BH89" s="6">
        <v>1.455475156282756E-3</v>
      </c>
      <c r="BI89" s="6">
        <v>2.616599023368269E-3</v>
      </c>
      <c r="BJ89" s="6">
        <v>2.0029898363311976E-3</v>
      </c>
      <c r="BK89" s="6">
        <v>1.1740005980510813E-2</v>
      </c>
      <c r="BL89" s="6">
        <v>3.464246465093134E-3</v>
      </c>
      <c r="BM89" s="6">
        <v>6.2279788862902915E-3</v>
      </c>
      <c r="BN89" s="6">
        <v>6.5339997152917099E-3</v>
      </c>
      <c r="BO89" s="6">
        <v>5.3537209622876942E-3</v>
      </c>
      <c r="BP89" s="6">
        <v>3.6103446729452912E-3</v>
      </c>
      <c r="BQ89" s="6">
        <v>3.8314760439969937E-4</v>
      </c>
      <c r="BR89" s="6">
        <v>4.3607702992379599E-3</v>
      </c>
      <c r="BS89" s="6">
        <v>2.8790259504783231E-3</v>
      </c>
      <c r="BT89" s="6">
        <v>2.9264175363207462E-3</v>
      </c>
      <c r="BU89" s="6">
        <v>4.6364357526206884E-3</v>
      </c>
      <c r="BV89" s="6">
        <v>4.0189867774854887E-3</v>
      </c>
      <c r="BW89" s="6">
        <v>4.8779987794646722E-3</v>
      </c>
      <c r="BX89" s="6">
        <v>7.2723688452949065E-3</v>
      </c>
      <c r="BY89" s="6">
        <v>4.717345544035711E-3</v>
      </c>
      <c r="BZ89" s="6">
        <v>4.0668588851283946E-3</v>
      </c>
      <c r="CA89" s="6">
        <v>4.6307660386031265E-3</v>
      </c>
      <c r="CB89" s="6">
        <v>6.6336208332494267E-3</v>
      </c>
      <c r="CC89" s="6">
        <v>2.5980896307204734E-2</v>
      </c>
      <c r="CD89" s="6">
        <v>3.5895914289884108E-3</v>
      </c>
      <c r="CE89" s="6">
        <v>7.8789958889333468E-3</v>
      </c>
      <c r="CF89" s="6">
        <v>4.1146024979649611E-3</v>
      </c>
      <c r="CG89" s="6">
        <v>2.5620581669049776E-3</v>
      </c>
      <c r="CH89" s="6">
        <v>1.0017832455766555</v>
      </c>
      <c r="CI89" s="6">
        <v>9.172149548400033E-3</v>
      </c>
      <c r="CJ89" s="6">
        <v>1.2896411000000001</v>
      </c>
      <c r="CK89" s="6">
        <v>0.93287810000000004</v>
      </c>
    </row>
    <row r="90" spans="2:89">
      <c r="B90" s="3" t="s">
        <v>85</v>
      </c>
      <c r="C90" s="1" t="s">
        <v>166</v>
      </c>
      <c r="D90" s="6">
        <v>1.9798185253149863E-3</v>
      </c>
      <c r="E90" s="6">
        <v>1.4058453167176931E-3</v>
      </c>
      <c r="F90" s="6">
        <v>8.1739616905820132E-4</v>
      </c>
      <c r="G90" s="6">
        <v>5.5493955840349191E-4</v>
      </c>
      <c r="H90" s="6">
        <v>1.2505110378446004E-3</v>
      </c>
      <c r="I90" s="6">
        <v>4.2039697239857213E-3</v>
      </c>
      <c r="J90" s="6">
        <v>3.1935797025055379E-3</v>
      </c>
      <c r="K90" s="6">
        <v>0</v>
      </c>
      <c r="L90" s="6">
        <v>0</v>
      </c>
      <c r="M90" s="6">
        <v>1.3098916361892173E-3</v>
      </c>
      <c r="N90" s="6">
        <v>8.8897931986827892E-4</v>
      </c>
      <c r="O90" s="6">
        <v>2.7380341141093872E-3</v>
      </c>
      <c r="P90" s="6">
        <v>3.0333910953590257E-3</v>
      </c>
      <c r="Q90" s="6">
        <v>8.265752335945767E-4</v>
      </c>
      <c r="R90" s="6">
        <v>9.485342838227329E-4</v>
      </c>
      <c r="S90" s="6">
        <v>9.4047495009253184E-4</v>
      </c>
      <c r="T90" s="6">
        <v>2.5739396345601804E-3</v>
      </c>
      <c r="U90" s="6">
        <v>9.2668151956304867E-4</v>
      </c>
      <c r="V90" s="6">
        <v>1.1437815734248414E-3</v>
      </c>
      <c r="W90" s="6">
        <v>1.6085115537377438E-3</v>
      </c>
      <c r="X90" s="6">
        <v>3.8487743562822989E-3</v>
      </c>
      <c r="Y90" s="6">
        <v>1.1361277739228481E-3</v>
      </c>
      <c r="Z90" s="6">
        <v>8.3388386602908254E-4</v>
      </c>
      <c r="AA90" s="6">
        <v>1.1523163329084701E-3</v>
      </c>
      <c r="AB90" s="6">
        <v>7.5343415122877872E-4</v>
      </c>
      <c r="AC90" s="6">
        <v>8.2270944177719981E-4</v>
      </c>
      <c r="AD90" s="6">
        <v>1.5816638345890645E-4</v>
      </c>
      <c r="AE90" s="6">
        <v>2.4824560150579619E-3</v>
      </c>
      <c r="AF90" s="6">
        <v>6.386007018384165E-4</v>
      </c>
      <c r="AG90" s="6">
        <v>2.8911137638488946E-3</v>
      </c>
      <c r="AH90" s="6">
        <v>5.0645709269638113E-3</v>
      </c>
      <c r="AI90" s="6">
        <v>2.006900962344454E-3</v>
      </c>
      <c r="AJ90" s="6">
        <v>3.7562043915880181E-3</v>
      </c>
      <c r="AK90" s="6">
        <v>2.0372293804402576E-3</v>
      </c>
      <c r="AL90" s="6">
        <v>2.2687926739228281E-3</v>
      </c>
      <c r="AM90" s="6">
        <v>3.2483992186751521E-3</v>
      </c>
      <c r="AN90" s="6">
        <v>1.5458762686953501E-3</v>
      </c>
      <c r="AO90" s="6">
        <v>1.4458391569528088E-3</v>
      </c>
      <c r="AP90" s="6">
        <v>6.5101442923674261E-4</v>
      </c>
      <c r="AQ90" s="6">
        <v>2.490656292137529E-3</v>
      </c>
      <c r="AR90" s="6">
        <v>3.2088126169317103E-3</v>
      </c>
      <c r="AS90" s="6">
        <v>1.8636600040527111E-3</v>
      </c>
      <c r="AT90" s="6">
        <v>1.2746298418395995E-3</v>
      </c>
      <c r="AU90" s="6">
        <v>3.357570197757502E-3</v>
      </c>
      <c r="AV90" s="6">
        <v>2.2616756238392193E-3</v>
      </c>
      <c r="AW90" s="6">
        <v>3.3265278610341031E-3</v>
      </c>
      <c r="AX90" s="6">
        <v>2.2635800581290036E-3</v>
      </c>
      <c r="AY90" s="6">
        <v>3.3408060155453931E-3</v>
      </c>
      <c r="AZ90" s="6">
        <v>3.2861355327550201E-3</v>
      </c>
      <c r="BA90" s="6">
        <v>3.4459397963086127E-3</v>
      </c>
      <c r="BB90" s="6">
        <v>8.444888714274814E-4</v>
      </c>
      <c r="BC90" s="6">
        <v>8.91613884547688E-4</v>
      </c>
      <c r="BD90" s="6">
        <v>1.6670263516818378E-3</v>
      </c>
      <c r="BE90" s="6">
        <v>2.1196492732658834E-3</v>
      </c>
      <c r="BF90" s="6">
        <v>9.3842886899544542E-4</v>
      </c>
      <c r="BG90" s="6">
        <v>1.7310850004230236E-3</v>
      </c>
      <c r="BH90" s="6">
        <v>2.5496785900308142E-3</v>
      </c>
      <c r="BI90" s="6">
        <v>1.9315233980917086E-3</v>
      </c>
      <c r="BJ90" s="6">
        <v>6.3285075786622715E-4</v>
      </c>
      <c r="BK90" s="6">
        <v>3.7417861771991178E-3</v>
      </c>
      <c r="BL90" s="6">
        <v>9.0092854135449027E-4</v>
      </c>
      <c r="BM90" s="6">
        <v>6.3958839322454631E-4</v>
      </c>
      <c r="BN90" s="6">
        <v>7.6098733012096179E-4</v>
      </c>
      <c r="BO90" s="6">
        <v>1.8509911944655341E-3</v>
      </c>
      <c r="BP90" s="6">
        <v>7.5099474929756762E-4</v>
      </c>
      <c r="BQ90" s="6">
        <v>4.5454383953098267E-4</v>
      </c>
      <c r="BR90" s="6">
        <v>1.388894757536085E-3</v>
      </c>
      <c r="BS90" s="6">
        <v>5.9165166188069663E-4</v>
      </c>
      <c r="BT90" s="6">
        <v>6.6089005390186401E-4</v>
      </c>
      <c r="BU90" s="6">
        <v>7.7683583239723168E-4</v>
      </c>
      <c r="BV90" s="6">
        <v>5.4797989254182482E-4</v>
      </c>
      <c r="BW90" s="6">
        <v>1.4343290153652664E-3</v>
      </c>
      <c r="BX90" s="6">
        <v>1.2432187988054902E-3</v>
      </c>
      <c r="BY90" s="6">
        <v>1.6918207217898381E-3</v>
      </c>
      <c r="BZ90" s="6">
        <v>2.0915241071027529E-3</v>
      </c>
      <c r="CA90" s="6">
        <v>6.7611922380503265E-4</v>
      </c>
      <c r="CB90" s="6">
        <v>2.6588083438168538E-3</v>
      </c>
      <c r="CC90" s="6">
        <v>4.1602957866623625E-3</v>
      </c>
      <c r="CD90" s="6">
        <v>4.0229986182486484E-4</v>
      </c>
      <c r="CE90" s="6">
        <v>2.397069193541311E-3</v>
      </c>
      <c r="CF90" s="6">
        <v>1.4432508425833792E-3</v>
      </c>
      <c r="CG90" s="6">
        <v>5.4114078911549697E-4</v>
      </c>
      <c r="CH90" s="6">
        <v>3.0262365352911724E-3</v>
      </c>
      <c r="CI90" s="6">
        <v>1.0005446056289187</v>
      </c>
      <c r="CJ90" s="6">
        <v>1.1458904000000001</v>
      </c>
      <c r="CK90" s="6">
        <v>0.82889429999999997</v>
      </c>
    </row>
    <row r="91" spans="2:89">
      <c r="C91" s="1" t="s">
        <v>274</v>
      </c>
      <c r="D91" s="6">
        <v>1.2495327000000001</v>
      </c>
      <c r="E91" s="6">
        <v>1.6554713999999999</v>
      </c>
      <c r="F91" s="6">
        <v>1.4160736</v>
      </c>
      <c r="G91" s="6">
        <v>1.6708118000000001</v>
      </c>
      <c r="H91" s="6">
        <v>1.352595</v>
      </c>
      <c r="I91" s="6">
        <v>1.2880516</v>
      </c>
      <c r="J91" s="6">
        <v>1.8933766000000001</v>
      </c>
      <c r="K91" s="6">
        <v>1</v>
      </c>
      <c r="L91" s="6">
        <v>1</v>
      </c>
      <c r="M91" s="6">
        <v>1.8201771</v>
      </c>
      <c r="N91" s="6">
        <v>1.2876989000000001</v>
      </c>
      <c r="O91" s="6">
        <v>1.8162754000000001</v>
      </c>
      <c r="P91" s="6">
        <v>1.1763303000000001</v>
      </c>
      <c r="Q91" s="6">
        <v>1.3155022000000001</v>
      </c>
      <c r="R91" s="6">
        <v>1.2919662999999999</v>
      </c>
      <c r="S91" s="6">
        <v>1.7427258000000001</v>
      </c>
      <c r="T91" s="6">
        <v>1.3655478000000001</v>
      </c>
      <c r="U91" s="6">
        <v>1.3474565999999999</v>
      </c>
      <c r="V91" s="6">
        <v>1.3876706999999999</v>
      </c>
      <c r="W91" s="6">
        <v>1.3180451</v>
      </c>
      <c r="X91" s="6">
        <v>1.3833392</v>
      </c>
      <c r="Y91" s="6">
        <v>1.2871144999999999</v>
      </c>
      <c r="Z91" s="6">
        <v>1.1782824000000001</v>
      </c>
      <c r="AA91" s="6">
        <v>1.2003816</v>
      </c>
      <c r="AB91" s="6">
        <v>1.3242442999999999</v>
      </c>
      <c r="AC91" s="6">
        <v>1.3438498999999999</v>
      </c>
      <c r="AD91" s="6">
        <v>1.0931791</v>
      </c>
      <c r="AE91" s="6">
        <v>1.3765674999999999</v>
      </c>
      <c r="AF91" s="6">
        <v>1.2585789000000001</v>
      </c>
      <c r="AG91" s="6">
        <v>1.4069996</v>
      </c>
      <c r="AH91" s="6">
        <v>1.3670585</v>
      </c>
      <c r="AI91" s="6">
        <v>1.4174538999999999</v>
      </c>
      <c r="AJ91" s="6">
        <v>1.8798680999999999</v>
      </c>
      <c r="AK91" s="6">
        <v>1.2513666999999999</v>
      </c>
      <c r="AL91" s="6">
        <v>1.4427141000000001</v>
      </c>
      <c r="AM91" s="6">
        <v>2.0043964999999999</v>
      </c>
      <c r="AN91" s="6">
        <v>1.7937964</v>
      </c>
      <c r="AO91" s="6">
        <v>1.5103439000000001</v>
      </c>
      <c r="AP91" s="6">
        <v>1.2258083</v>
      </c>
      <c r="AQ91" s="6">
        <v>1.2440040999999999</v>
      </c>
      <c r="AR91" s="6">
        <v>1.3960707999999999</v>
      </c>
      <c r="AS91" s="6">
        <v>1.3170067000000001</v>
      </c>
      <c r="AT91" s="6">
        <v>1.3756866000000001</v>
      </c>
      <c r="AU91" s="6">
        <v>1.2681323</v>
      </c>
      <c r="AV91" s="6">
        <v>1.2874433999999999</v>
      </c>
      <c r="AW91" s="6">
        <v>1.2745791</v>
      </c>
      <c r="AX91" s="6">
        <v>1.3767761999999999</v>
      </c>
      <c r="AY91" s="6">
        <v>1.3995093999999999</v>
      </c>
      <c r="AZ91" s="6">
        <v>1.3799497999999999</v>
      </c>
      <c r="BA91" s="6">
        <v>1.3381255000000001</v>
      </c>
      <c r="BB91" s="6">
        <v>1.3939834</v>
      </c>
      <c r="BC91" s="6">
        <v>1.3824171999999999</v>
      </c>
      <c r="BD91" s="6">
        <v>1.1834651</v>
      </c>
      <c r="BE91" s="6">
        <v>1.2420857999999999</v>
      </c>
      <c r="BF91" s="6">
        <v>1.3118969</v>
      </c>
      <c r="BG91" s="6">
        <v>1.4814347999999999</v>
      </c>
      <c r="BH91" s="6">
        <v>1.5044291999999999</v>
      </c>
      <c r="BI91" s="6">
        <v>1.5685541999999999</v>
      </c>
      <c r="BJ91" s="6">
        <v>1.2709311000000001</v>
      </c>
      <c r="BK91" s="6">
        <v>1.2834981000000001</v>
      </c>
      <c r="BL91" s="6">
        <v>1.3412926000000001</v>
      </c>
      <c r="BM91" s="6">
        <v>1.1794492999999999</v>
      </c>
      <c r="BN91" s="6">
        <v>1.3695360000000001</v>
      </c>
      <c r="BO91" s="6">
        <v>1.2547786999999999</v>
      </c>
      <c r="BP91" s="6">
        <v>1.2286283</v>
      </c>
      <c r="BQ91" s="6">
        <v>1.1410624</v>
      </c>
      <c r="BR91" s="6">
        <v>1.5469681</v>
      </c>
      <c r="BS91" s="6">
        <v>1.2092129</v>
      </c>
      <c r="BT91" s="6">
        <v>1.7436943</v>
      </c>
      <c r="BU91" s="6">
        <v>1.3475798000000001</v>
      </c>
      <c r="BV91" s="6">
        <v>1.4222334000000001</v>
      </c>
      <c r="BW91" s="6">
        <v>1.3891353</v>
      </c>
      <c r="BX91" s="6">
        <v>1.3074721</v>
      </c>
      <c r="BY91" s="6">
        <v>1.2318433</v>
      </c>
      <c r="BZ91" s="6">
        <v>1.4125064000000001</v>
      </c>
      <c r="CA91" s="6">
        <v>1.255476</v>
      </c>
      <c r="CB91" s="6">
        <v>1.1584840000000001</v>
      </c>
      <c r="CC91" s="6">
        <v>1.7516345</v>
      </c>
      <c r="CD91" s="6">
        <v>1.1921788</v>
      </c>
      <c r="CE91" s="6">
        <v>1.3417143</v>
      </c>
      <c r="CF91" s="6">
        <v>1.3986518999999999</v>
      </c>
      <c r="CG91" s="6">
        <v>1.3104199999999999</v>
      </c>
      <c r="CH91" s="6">
        <v>1.6071260000000001</v>
      </c>
      <c r="CI91" s="6">
        <v>1.5626237999999999</v>
      </c>
      <c r="CJ91" s="6"/>
      <c r="CK91" s="6"/>
    </row>
    <row r="92" spans="2:89">
      <c r="C92" s="1" t="s">
        <v>275</v>
      </c>
      <c r="D92" s="6">
        <v>0.90386520000000004</v>
      </c>
      <c r="E92" s="6">
        <v>1.1975061</v>
      </c>
      <c r="F92" s="6">
        <v>1.0243347</v>
      </c>
      <c r="G92" s="6">
        <v>1.2086028</v>
      </c>
      <c r="H92" s="6">
        <v>0.97841659999999997</v>
      </c>
      <c r="I92" s="6">
        <v>0.93172840000000001</v>
      </c>
      <c r="J92" s="6">
        <v>1.3695978</v>
      </c>
      <c r="K92" s="6">
        <v>0.72336259999999997</v>
      </c>
      <c r="L92" s="6">
        <v>0.72336259999999997</v>
      </c>
      <c r="M92" s="6">
        <v>1.316648</v>
      </c>
      <c r="N92" s="6">
        <v>0.9314732</v>
      </c>
      <c r="O92" s="6">
        <v>1.3138257</v>
      </c>
      <c r="P92" s="6">
        <v>0.85091329999999998</v>
      </c>
      <c r="Q92" s="6">
        <v>0.95158509999999996</v>
      </c>
      <c r="R92" s="6">
        <v>0.9345601</v>
      </c>
      <c r="S92" s="6">
        <v>1.2606227000000001</v>
      </c>
      <c r="T92" s="6">
        <v>0.98778619999999995</v>
      </c>
      <c r="U92" s="6">
        <v>0.97469969999999995</v>
      </c>
      <c r="V92" s="6">
        <v>1.0037891000000001</v>
      </c>
      <c r="W92" s="6">
        <v>0.95342450000000001</v>
      </c>
      <c r="X92" s="6">
        <v>1.0006558000000001</v>
      </c>
      <c r="Y92" s="6">
        <v>0.9310505</v>
      </c>
      <c r="Z92" s="6">
        <v>0.85232540000000001</v>
      </c>
      <c r="AA92" s="6">
        <v>0.86831119999999995</v>
      </c>
      <c r="AB92" s="6">
        <v>0.9579088</v>
      </c>
      <c r="AC92" s="6">
        <v>0.97209080000000003</v>
      </c>
      <c r="AD92" s="6">
        <v>0.79076489999999999</v>
      </c>
      <c r="AE92" s="6">
        <v>0.99575740000000001</v>
      </c>
      <c r="AF92" s="6">
        <v>0.91040889999999997</v>
      </c>
      <c r="AG92" s="6">
        <v>1.0177708999999999</v>
      </c>
      <c r="AH92" s="6">
        <v>0.98887899999999995</v>
      </c>
      <c r="AI92" s="6">
        <v>1.0253331000000001</v>
      </c>
      <c r="AJ92" s="6">
        <v>1.3598262999999999</v>
      </c>
      <c r="AK92" s="6">
        <v>0.90519190000000005</v>
      </c>
      <c r="AL92" s="6">
        <v>1.0436053999999999</v>
      </c>
      <c r="AM92" s="6">
        <v>1.4499055000000001</v>
      </c>
      <c r="AN92" s="6">
        <v>1.2975652</v>
      </c>
      <c r="AO92" s="6">
        <v>1.0925263000000001</v>
      </c>
      <c r="AP92" s="6">
        <v>0.88670389999999999</v>
      </c>
      <c r="AQ92" s="6">
        <v>0.89986600000000005</v>
      </c>
      <c r="AR92" s="6">
        <v>1.0098654</v>
      </c>
      <c r="AS92" s="6">
        <v>0.9526734</v>
      </c>
      <c r="AT92" s="6">
        <v>0.99512020000000001</v>
      </c>
      <c r="AU92" s="6">
        <v>0.91731949999999995</v>
      </c>
      <c r="AV92" s="6">
        <v>0.93128840000000002</v>
      </c>
      <c r="AW92" s="6">
        <v>0.92198279999999999</v>
      </c>
      <c r="AX92" s="6">
        <v>0.99590840000000003</v>
      </c>
      <c r="AY92" s="6">
        <v>1.0123527999999999</v>
      </c>
      <c r="AZ92" s="6">
        <v>0.99820410000000004</v>
      </c>
      <c r="BA92" s="6">
        <v>0.96794990000000003</v>
      </c>
      <c r="BB92" s="6">
        <v>1.0083555</v>
      </c>
      <c r="BC92" s="6">
        <v>0.99998889999999996</v>
      </c>
      <c r="BD92" s="6">
        <v>0.85607440000000001</v>
      </c>
      <c r="BE92" s="6">
        <v>0.89847840000000001</v>
      </c>
      <c r="BF92" s="6">
        <v>0.94897710000000002</v>
      </c>
      <c r="BG92" s="6">
        <v>1.0716144999999999</v>
      </c>
      <c r="BH92" s="6">
        <v>1.0882478</v>
      </c>
      <c r="BI92" s="6">
        <v>1.1346334</v>
      </c>
      <c r="BJ92" s="6">
        <v>0.91934400000000005</v>
      </c>
      <c r="BK92" s="6">
        <v>0.92843450000000005</v>
      </c>
      <c r="BL92" s="6">
        <v>0.97024089999999996</v>
      </c>
      <c r="BM92" s="6">
        <v>0.85316950000000003</v>
      </c>
      <c r="BN92" s="6">
        <v>0.99067110000000003</v>
      </c>
      <c r="BO92" s="6">
        <v>0.90766000000000002</v>
      </c>
      <c r="BP92" s="6">
        <v>0.88874379999999997</v>
      </c>
      <c r="BQ92" s="6">
        <v>0.82540190000000002</v>
      </c>
      <c r="BR92" s="6">
        <v>1.1190188999999999</v>
      </c>
      <c r="BS92" s="6">
        <v>0.87469940000000002</v>
      </c>
      <c r="BT92" s="6">
        <v>1.2613232000000001</v>
      </c>
      <c r="BU92" s="6">
        <v>0.97478880000000001</v>
      </c>
      <c r="BV92" s="6">
        <v>1.0287904000000001</v>
      </c>
      <c r="BW92" s="6">
        <v>1.0048485</v>
      </c>
      <c r="BX92" s="6">
        <v>0.94577639999999996</v>
      </c>
      <c r="BY92" s="6">
        <v>0.89106940000000001</v>
      </c>
      <c r="BZ92" s="6">
        <v>1.0217543</v>
      </c>
      <c r="CA92" s="6">
        <v>0.90816439999999998</v>
      </c>
      <c r="CB92" s="6">
        <v>0.83800399999999997</v>
      </c>
      <c r="CC92" s="6">
        <v>1.2670669000000001</v>
      </c>
      <c r="CD92" s="6">
        <v>0.86237759999999997</v>
      </c>
      <c r="CE92" s="6">
        <v>0.97054589999999996</v>
      </c>
      <c r="CF92" s="6">
        <v>1.0117324999999999</v>
      </c>
      <c r="CG92" s="6">
        <v>0.9479088</v>
      </c>
      <c r="CH92" s="6">
        <v>1.1625348</v>
      </c>
      <c r="CI92" s="6">
        <v>1.1303436</v>
      </c>
      <c r="CJ92" s="6"/>
      <c r="CK92" s="6"/>
    </row>
    <row r="94" spans="2:89">
      <c r="D94" s="8" t="s">
        <v>276</v>
      </c>
      <c r="E94" s="7">
        <v>1.3769415902749442</v>
      </c>
    </row>
  </sheetData>
  <phoneticPr fontId="3"/>
  <printOptions gridLinesSet="0"/>
  <pageMargins left="0.55000000000000004" right="0.51" top="0.69" bottom="1" header="0.51200000000000001" footer="0.51200000000000001"/>
  <pageSetup paperSize="0" scale="64" fitToWidth="8" orientation="portrait" horizontalDpi="4294967292" verticalDpi="4294967292"/>
  <headerFooter alignWithMargins="0">
    <oddHeader>&amp;C平成２年表（８４部門）</oddHeader>
    <oddFooter>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0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  <col min="4" max="4" width="9.7109375" customWidth="1"/>
    <col min="8" max="8" width="10.140625" customWidth="1"/>
  </cols>
  <sheetData>
    <row r="1" spans="2:10">
      <c r="B1" t="s">
        <v>293</v>
      </c>
    </row>
    <row r="2" spans="2:10">
      <c r="J2" s="18" t="s">
        <v>292</v>
      </c>
    </row>
    <row r="3" spans="2:10">
      <c r="C3" t="s">
        <v>262</v>
      </c>
      <c r="D3" t="s">
        <v>287</v>
      </c>
      <c r="E3" t="s">
        <v>288</v>
      </c>
      <c r="F3" t="s">
        <v>294</v>
      </c>
      <c r="G3" t="s">
        <v>295</v>
      </c>
      <c r="H3" t="s">
        <v>289</v>
      </c>
      <c r="I3" t="s">
        <v>301</v>
      </c>
      <c r="J3" t="s">
        <v>290</v>
      </c>
    </row>
    <row r="4" spans="2:10">
      <c r="B4" t="s">
        <v>86</v>
      </c>
      <c r="C4">
        <v>3815</v>
      </c>
      <c r="D4">
        <v>99039</v>
      </c>
      <c r="E4">
        <v>394</v>
      </c>
      <c r="F4">
        <v>784</v>
      </c>
      <c r="G4">
        <v>2783</v>
      </c>
      <c r="H4">
        <v>-990</v>
      </c>
      <c r="I4">
        <v>211559</v>
      </c>
      <c r="J4">
        <v>317384</v>
      </c>
    </row>
    <row r="5" spans="2:10">
      <c r="B5" t="s">
        <v>87</v>
      </c>
      <c r="C5">
        <v>1199</v>
      </c>
      <c r="D5">
        <v>42081</v>
      </c>
      <c r="E5">
        <v>146</v>
      </c>
      <c r="F5">
        <v>26</v>
      </c>
      <c r="G5">
        <v>10527</v>
      </c>
      <c r="H5">
        <v>1544</v>
      </c>
      <c r="I5">
        <v>65646</v>
      </c>
      <c r="J5">
        <v>121169</v>
      </c>
    </row>
    <row r="6" spans="2:10">
      <c r="B6" t="s">
        <v>204</v>
      </c>
      <c r="C6">
        <v>215</v>
      </c>
      <c r="D6">
        <v>6187</v>
      </c>
      <c r="E6">
        <v>22</v>
      </c>
      <c r="F6">
        <v>57</v>
      </c>
      <c r="G6">
        <v>531</v>
      </c>
      <c r="H6">
        <v>34</v>
      </c>
      <c r="I6">
        <v>11003</v>
      </c>
      <c r="J6">
        <v>18049</v>
      </c>
    </row>
    <row r="7" spans="2:10">
      <c r="B7" t="s">
        <v>205</v>
      </c>
      <c r="C7">
        <v>493</v>
      </c>
      <c r="D7">
        <v>9800</v>
      </c>
      <c r="E7">
        <v>146</v>
      </c>
      <c r="F7">
        <v>2803</v>
      </c>
      <c r="G7">
        <v>6695</v>
      </c>
      <c r="H7">
        <v>2361</v>
      </c>
      <c r="I7">
        <v>32998</v>
      </c>
      <c r="J7">
        <v>55296</v>
      </c>
    </row>
    <row r="8" spans="2:10">
      <c r="B8" t="s">
        <v>206</v>
      </c>
      <c r="C8">
        <v>2621</v>
      </c>
      <c r="D8">
        <v>44631</v>
      </c>
      <c r="E8">
        <v>87</v>
      </c>
      <c r="F8">
        <v>5</v>
      </c>
      <c r="G8">
        <v>23</v>
      </c>
      <c r="H8">
        <v>430</v>
      </c>
      <c r="I8">
        <v>23896</v>
      </c>
      <c r="J8">
        <v>71693</v>
      </c>
    </row>
    <row r="9" spans="2:10">
      <c r="B9" t="s">
        <v>91</v>
      </c>
      <c r="C9">
        <v>0</v>
      </c>
      <c r="D9">
        <v>1</v>
      </c>
      <c r="E9">
        <v>0</v>
      </c>
      <c r="F9">
        <v>4</v>
      </c>
      <c r="G9">
        <v>3</v>
      </c>
      <c r="H9">
        <v>10</v>
      </c>
      <c r="I9">
        <v>45</v>
      </c>
      <c r="J9">
        <v>64</v>
      </c>
    </row>
    <row r="10" spans="2:10">
      <c r="B10" t="s">
        <v>92</v>
      </c>
      <c r="C10">
        <v>24</v>
      </c>
      <c r="D10">
        <v>801</v>
      </c>
      <c r="E10">
        <v>151</v>
      </c>
      <c r="F10">
        <v>14735</v>
      </c>
      <c r="G10">
        <v>9338</v>
      </c>
      <c r="H10">
        <v>5302</v>
      </c>
      <c r="I10">
        <v>20392</v>
      </c>
      <c r="J10">
        <v>50743</v>
      </c>
    </row>
    <row r="11" spans="2:10">
      <c r="B11" t="s">
        <v>93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2:10">
      <c r="B12" t="s">
        <v>207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2:10">
      <c r="B13" t="s">
        <v>208</v>
      </c>
      <c r="C13">
        <v>6790</v>
      </c>
      <c r="D13">
        <v>219973</v>
      </c>
      <c r="E13">
        <v>603</v>
      </c>
      <c r="F13">
        <v>40</v>
      </c>
      <c r="G13">
        <v>338</v>
      </c>
      <c r="H13">
        <v>123</v>
      </c>
      <c r="I13">
        <v>173809</v>
      </c>
      <c r="J13">
        <v>401677</v>
      </c>
    </row>
    <row r="14" spans="2:10">
      <c r="B14" t="s">
        <v>209</v>
      </c>
      <c r="C14">
        <v>1914</v>
      </c>
      <c r="D14">
        <v>18593</v>
      </c>
      <c r="E14">
        <v>59</v>
      </c>
      <c r="F14">
        <v>7</v>
      </c>
      <c r="G14">
        <v>22</v>
      </c>
      <c r="H14">
        <v>-83</v>
      </c>
      <c r="I14">
        <v>46143</v>
      </c>
      <c r="J14">
        <v>66655</v>
      </c>
    </row>
    <row r="15" spans="2:10">
      <c r="B15" t="s">
        <v>210</v>
      </c>
      <c r="C15">
        <v>199</v>
      </c>
      <c r="D15">
        <v>6693</v>
      </c>
      <c r="E15">
        <v>27</v>
      </c>
      <c r="F15">
        <v>7</v>
      </c>
      <c r="G15">
        <v>1520</v>
      </c>
      <c r="H15">
        <v>223</v>
      </c>
      <c r="I15">
        <v>12488</v>
      </c>
      <c r="J15">
        <v>21158</v>
      </c>
    </row>
    <row r="16" spans="2:10">
      <c r="B16" t="s">
        <v>98</v>
      </c>
      <c r="C16">
        <v>3469</v>
      </c>
      <c r="D16">
        <v>9765</v>
      </c>
      <c r="E16">
        <v>3</v>
      </c>
      <c r="F16">
        <v>1</v>
      </c>
      <c r="G16">
        <v>1</v>
      </c>
      <c r="H16">
        <v>-2988</v>
      </c>
      <c r="I16">
        <v>103778</v>
      </c>
      <c r="J16">
        <v>114029</v>
      </c>
    </row>
    <row r="17" spans="2:10">
      <c r="B17" t="s">
        <v>211</v>
      </c>
      <c r="C17">
        <v>220</v>
      </c>
      <c r="D17">
        <v>9387</v>
      </c>
      <c r="E17">
        <v>140</v>
      </c>
      <c r="F17">
        <v>290</v>
      </c>
      <c r="G17">
        <v>1320</v>
      </c>
      <c r="H17">
        <v>-12</v>
      </c>
      <c r="I17">
        <v>70058</v>
      </c>
      <c r="J17">
        <v>81402</v>
      </c>
    </row>
    <row r="18" spans="2:10">
      <c r="B18" t="s">
        <v>212</v>
      </c>
      <c r="C18">
        <v>71</v>
      </c>
      <c r="D18">
        <v>4046</v>
      </c>
      <c r="E18">
        <v>84</v>
      </c>
      <c r="F18">
        <v>39</v>
      </c>
      <c r="G18">
        <v>201</v>
      </c>
      <c r="H18">
        <v>37</v>
      </c>
      <c r="I18">
        <v>22103</v>
      </c>
      <c r="J18">
        <v>26581</v>
      </c>
    </row>
    <row r="19" spans="2:10">
      <c r="B19" t="s">
        <v>213</v>
      </c>
      <c r="C19">
        <v>420</v>
      </c>
      <c r="D19">
        <v>3266</v>
      </c>
      <c r="E19">
        <v>290</v>
      </c>
      <c r="F19">
        <v>3432</v>
      </c>
      <c r="G19">
        <v>14390</v>
      </c>
      <c r="H19">
        <v>1202</v>
      </c>
      <c r="I19">
        <v>70704</v>
      </c>
      <c r="J19">
        <v>93705</v>
      </c>
    </row>
    <row r="20" spans="2:10">
      <c r="B20" t="s">
        <v>214</v>
      </c>
      <c r="C20">
        <v>348</v>
      </c>
      <c r="D20">
        <v>3778</v>
      </c>
      <c r="E20">
        <v>838</v>
      </c>
      <c r="F20">
        <v>867</v>
      </c>
      <c r="G20">
        <v>5975</v>
      </c>
      <c r="H20">
        <v>123</v>
      </c>
      <c r="I20">
        <v>18269</v>
      </c>
      <c r="J20">
        <v>30199</v>
      </c>
    </row>
    <row r="21" spans="2:10">
      <c r="B21" t="s">
        <v>103</v>
      </c>
      <c r="C21">
        <v>642</v>
      </c>
      <c r="D21">
        <v>6304</v>
      </c>
      <c r="E21">
        <v>1479</v>
      </c>
      <c r="F21">
        <v>738</v>
      </c>
      <c r="G21">
        <v>2161</v>
      </c>
      <c r="H21">
        <v>-312</v>
      </c>
      <c r="I21">
        <v>55408</v>
      </c>
      <c r="J21">
        <v>66419</v>
      </c>
    </row>
    <row r="22" spans="2:10">
      <c r="B22" t="s">
        <v>104</v>
      </c>
      <c r="C22">
        <v>539</v>
      </c>
      <c r="D22">
        <v>7818</v>
      </c>
      <c r="E22">
        <v>898</v>
      </c>
      <c r="F22">
        <v>451</v>
      </c>
      <c r="G22">
        <v>1306</v>
      </c>
      <c r="H22">
        <v>21</v>
      </c>
      <c r="I22">
        <v>19427</v>
      </c>
      <c r="J22">
        <v>30461</v>
      </c>
    </row>
    <row r="23" spans="2:10">
      <c r="B23" t="s">
        <v>105</v>
      </c>
      <c r="C23">
        <v>1096</v>
      </c>
      <c r="D23">
        <v>24306</v>
      </c>
      <c r="E23">
        <v>7666</v>
      </c>
      <c r="F23">
        <v>2205</v>
      </c>
      <c r="G23">
        <v>3446</v>
      </c>
      <c r="H23">
        <v>-527</v>
      </c>
      <c r="I23">
        <v>48037</v>
      </c>
      <c r="J23">
        <v>86228</v>
      </c>
    </row>
    <row r="24" spans="2:10">
      <c r="B24" t="s">
        <v>106</v>
      </c>
      <c r="C24">
        <v>39</v>
      </c>
      <c r="D24">
        <v>1889</v>
      </c>
      <c r="E24">
        <v>5</v>
      </c>
      <c r="F24">
        <v>36</v>
      </c>
      <c r="G24">
        <v>57</v>
      </c>
      <c r="H24">
        <v>596</v>
      </c>
      <c r="I24">
        <v>8395</v>
      </c>
      <c r="J24">
        <v>11017</v>
      </c>
    </row>
    <row r="25" spans="2:10">
      <c r="B25" t="s">
        <v>215</v>
      </c>
      <c r="C25">
        <v>15</v>
      </c>
      <c r="D25">
        <v>335</v>
      </c>
      <c r="E25">
        <v>51</v>
      </c>
      <c r="F25">
        <v>58</v>
      </c>
      <c r="G25">
        <v>92</v>
      </c>
      <c r="H25">
        <v>-140</v>
      </c>
      <c r="I25">
        <v>3065</v>
      </c>
      <c r="J25">
        <v>3476</v>
      </c>
    </row>
    <row r="26" spans="2:10">
      <c r="B26" t="s">
        <v>216</v>
      </c>
      <c r="C26">
        <v>6</v>
      </c>
      <c r="D26">
        <v>154</v>
      </c>
      <c r="E26">
        <v>16</v>
      </c>
      <c r="F26">
        <v>19</v>
      </c>
      <c r="G26">
        <v>35</v>
      </c>
      <c r="H26">
        <v>238</v>
      </c>
      <c r="I26">
        <v>14109</v>
      </c>
      <c r="J26">
        <v>14577</v>
      </c>
    </row>
    <row r="27" spans="2:10">
      <c r="B27" t="s">
        <v>109</v>
      </c>
      <c r="C27">
        <v>5</v>
      </c>
      <c r="D27">
        <v>165</v>
      </c>
      <c r="E27">
        <v>16</v>
      </c>
      <c r="F27">
        <v>47</v>
      </c>
      <c r="G27">
        <v>108</v>
      </c>
      <c r="H27">
        <v>-154</v>
      </c>
      <c r="I27">
        <v>16721</v>
      </c>
      <c r="J27">
        <v>16909</v>
      </c>
    </row>
    <row r="28" spans="2:10">
      <c r="B28" t="s">
        <v>110</v>
      </c>
      <c r="C28">
        <v>5</v>
      </c>
      <c r="D28">
        <v>118</v>
      </c>
      <c r="E28">
        <v>3</v>
      </c>
      <c r="F28">
        <v>5</v>
      </c>
      <c r="G28">
        <v>18</v>
      </c>
      <c r="H28">
        <v>-73</v>
      </c>
      <c r="I28">
        <v>12706</v>
      </c>
      <c r="J28">
        <v>12781</v>
      </c>
    </row>
    <row r="29" spans="2:10">
      <c r="B29" t="s">
        <v>217</v>
      </c>
      <c r="C29">
        <v>225</v>
      </c>
      <c r="D29">
        <v>7891</v>
      </c>
      <c r="E29">
        <v>727</v>
      </c>
      <c r="F29">
        <v>189</v>
      </c>
      <c r="G29">
        <v>416</v>
      </c>
      <c r="H29">
        <v>64</v>
      </c>
      <c r="I29">
        <v>37442</v>
      </c>
      <c r="J29">
        <v>46954</v>
      </c>
    </row>
    <row r="30" spans="2:10">
      <c r="B30" t="s">
        <v>112</v>
      </c>
      <c r="C30">
        <v>13</v>
      </c>
      <c r="D30">
        <v>395</v>
      </c>
      <c r="E30">
        <v>45</v>
      </c>
      <c r="F30">
        <v>60</v>
      </c>
      <c r="G30">
        <v>82</v>
      </c>
      <c r="H30">
        <v>10</v>
      </c>
      <c r="I30">
        <v>1266</v>
      </c>
      <c r="J30">
        <v>1872</v>
      </c>
    </row>
    <row r="31" spans="2:10">
      <c r="B31" t="s">
        <v>113</v>
      </c>
      <c r="C31">
        <v>18</v>
      </c>
      <c r="D31">
        <v>208</v>
      </c>
      <c r="E31">
        <v>30</v>
      </c>
      <c r="F31">
        <v>2792</v>
      </c>
      <c r="G31">
        <v>1201</v>
      </c>
      <c r="H31">
        <v>6</v>
      </c>
      <c r="I31">
        <v>1263</v>
      </c>
      <c r="J31">
        <v>5519</v>
      </c>
    </row>
    <row r="32" spans="2:10">
      <c r="B32" t="s">
        <v>218</v>
      </c>
      <c r="C32">
        <v>157</v>
      </c>
      <c r="D32">
        <v>4746</v>
      </c>
      <c r="E32">
        <v>373</v>
      </c>
      <c r="F32">
        <v>1467</v>
      </c>
      <c r="G32">
        <v>2508</v>
      </c>
      <c r="H32">
        <v>-1469</v>
      </c>
      <c r="I32">
        <v>46819</v>
      </c>
      <c r="J32">
        <v>54601</v>
      </c>
    </row>
    <row r="33" spans="2:10">
      <c r="B33" t="s">
        <v>115</v>
      </c>
      <c r="C33">
        <v>38</v>
      </c>
      <c r="D33">
        <v>1350</v>
      </c>
      <c r="E33">
        <v>173</v>
      </c>
      <c r="F33">
        <v>666</v>
      </c>
      <c r="G33">
        <v>540</v>
      </c>
      <c r="H33">
        <v>-430</v>
      </c>
      <c r="I33">
        <v>41567</v>
      </c>
      <c r="J33">
        <v>43905</v>
      </c>
    </row>
    <row r="34" spans="2:10">
      <c r="B34" t="s">
        <v>219</v>
      </c>
      <c r="C34">
        <v>1</v>
      </c>
      <c r="D34">
        <v>21</v>
      </c>
      <c r="E34">
        <v>1</v>
      </c>
      <c r="F34">
        <v>1</v>
      </c>
      <c r="G34">
        <v>1</v>
      </c>
      <c r="H34">
        <v>0</v>
      </c>
      <c r="I34">
        <v>922</v>
      </c>
      <c r="J34">
        <v>946</v>
      </c>
    </row>
    <row r="35" spans="2:10">
      <c r="B35" t="s">
        <v>220</v>
      </c>
      <c r="C35">
        <v>27</v>
      </c>
      <c r="D35">
        <v>316</v>
      </c>
      <c r="E35">
        <v>59</v>
      </c>
      <c r="F35">
        <v>79</v>
      </c>
      <c r="G35">
        <v>320</v>
      </c>
      <c r="H35">
        <v>3</v>
      </c>
      <c r="I35">
        <v>1391</v>
      </c>
      <c r="J35">
        <v>2195</v>
      </c>
    </row>
    <row r="36" spans="2:10">
      <c r="B36" t="s">
        <v>221</v>
      </c>
      <c r="C36">
        <v>63</v>
      </c>
      <c r="D36">
        <v>2556</v>
      </c>
      <c r="E36">
        <v>630</v>
      </c>
      <c r="F36">
        <v>33477</v>
      </c>
      <c r="G36">
        <v>26302</v>
      </c>
      <c r="H36">
        <v>2009</v>
      </c>
      <c r="I36">
        <v>11653</v>
      </c>
      <c r="J36">
        <v>76690</v>
      </c>
    </row>
    <row r="37" spans="2:10">
      <c r="B37" t="s">
        <v>222</v>
      </c>
      <c r="C37">
        <v>43</v>
      </c>
      <c r="D37">
        <v>247</v>
      </c>
      <c r="E37">
        <v>6</v>
      </c>
      <c r="F37">
        <v>78</v>
      </c>
      <c r="G37">
        <v>130</v>
      </c>
      <c r="H37">
        <v>30</v>
      </c>
      <c r="I37">
        <v>2248</v>
      </c>
      <c r="J37">
        <v>2781</v>
      </c>
    </row>
    <row r="38" spans="2:10">
      <c r="B38" t="s">
        <v>223</v>
      </c>
      <c r="C38">
        <v>98</v>
      </c>
      <c r="D38">
        <v>4465</v>
      </c>
      <c r="E38">
        <v>407</v>
      </c>
      <c r="F38">
        <v>3595</v>
      </c>
      <c r="G38">
        <v>5250</v>
      </c>
      <c r="H38">
        <v>-2304</v>
      </c>
      <c r="I38">
        <v>21114</v>
      </c>
      <c r="J38">
        <v>32626</v>
      </c>
    </row>
    <row r="39" spans="2:10">
      <c r="B39" t="s">
        <v>121</v>
      </c>
      <c r="C39">
        <v>7</v>
      </c>
      <c r="D39">
        <v>-228</v>
      </c>
      <c r="E39">
        <v>13</v>
      </c>
      <c r="F39">
        <v>2748</v>
      </c>
      <c r="G39">
        <v>2169</v>
      </c>
      <c r="H39">
        <v>201</v>
      </c>
      <c r="I39">
        <v>25026</v>
      </c>
      <c r="J39">
        <v>29935</v>
      </c>
    </row>
    <row r="40" spans="2:10">
      <c r="B40" t="s">
        <v>224</v>
      </c>
      <c r="C40">
        <v>24</v>
      </c>
      <c r="D40">
        <v>603</v>
      </c>
      <c r="E40">
        <v>137</v>
      </c>
      <c r="F40">
        <v>5016</v>
      </c>
      <c r="G40">
        <v>6155</v>
      </c>
      <c r="H40">
        <v>437</v>
      </c>
      <c r="I40">
        <v>27379</v>
      </c>
      <c r="J40">
        <v>39751</v>
      </c>
    </row>
    <row r="41" spans="2:10">
      <c r="B41" t="s">
        <v>225</v>
      </c>
      <c r="C41">
        <v>13</v>
      </c>
      <c r="D41">
        <v>287</v>
      </c>
      <c r="E41">
        <v>61</v>
      </c>
      <c r="F41">
        <v>737</v>
      </c>
      <c r="G41">
        <v>1364</v>
      </c>
      <c r="H41">
        <v>192</v>
      </c>
      <c r="I41">
        <v>11094</v>
      </c>
      <c r="J41">
        <v>13748</v>
      </c>
    </row>
    <row r="42" spans="2:10">
      <c r="B42" t="s">
        <v>226</v>
      </c>
      <c r="C42">
        <v>1</v>
      </c>
      <c r="D42">
        <v>403</v>
      </c>
      <c r="E42">
        <v>3</v>
      </c>
      <c r="F42">
        <v>29</v>
      </c>
      <c r="G42">
        <v>25</v>
      </c>
      <c r="H42">
        <v>-7</v>
      </c>
      <c r="I42">
        <v>2857</v>
      </c>
      <c r="J42">
        <v>3312</v>
      </c>
    </row>
    <row r="43" spans="2:10">
      <c r="B43" t="s">
        <v>227</v>
      </c>
      <c r="C43">
        <v>33</v>
      </c>
      <c r="D43">
        <v>474</v>
      </c>
      <c r="E43">
        <v>49</v>
      </c>
      <c r="F43">
        <v>656</v>
      </c>
      <c r="G43">
        <v>1574</v>
      </c>
      <c r="H43">
        <v>-22</v>
      </c>
      <c r="I43">
        <v>3424</v>
      </c>
      <c r="J43">
        <v>6187</v>
      </c>
    </row>
    <row r="44" spans="2:10">
      <c r="B44" t="s">
        <v>228</v>
      </c>
      <c r="C44">
        <v>46</v>
      </c>
      <c r="D44">
        <v>2274</v>
      </c>
      <c r="E44">
        <v>443</v>
      </c>
      <c r="F44">
        <v>6911</v>
      </c>
      <c r="G44">
        <v>14188</v>
      </c>
      <c r="H44">
        <v>238</v>
      </c>
      <c r="I44">
        <v>62904</v>
      </c>
      <c r="J44">
        <v>87004</v>
      </c>
    </row>
    <row r="45" spans="2:10">
      <c r="B45" t="s">
        <v>229</v>
      </c>
      <c r="C45">
        <v>150</v>
      </c>
      <c r="D45">
        <v>1534</v>
      </c>
      <c r="E45">
        <v>90</v>
      </c>
      <c r="F45">
        <v>486</v>
      </c>
      <c r="G45">
        <v>2120</v>
      </c>
      <c r="H45">
        <v>-1</v>
      </c>
      <c r="I45">
        <v>13804</v>
      </c>
      <c r="J45">
        <v>18184</v>
      </c>
    </row>
    <row r="46" spans="2:10">
      <c r="B46" t="s">
        <v>230</v>
      </c>
      <c r="C46">
        <v>15</v>
      </c>
      <c r="D46">
        <v>423</v>
      </c>
      <c r="E46">
        <v>144</v>
      </c>
      <c r="F46">
        <v>915</v>
      </c>
      <c r="G46">
        <v>7626</v>
      </c>
      <c r="H46">
        <v>386</v>
      </c>
      <c r="I46">
        <v>23092</v>
      </c>
      <c r="J46">
        <v>32602</v>
      </c>
    </row>
    <row r="47" spans="2:10">
      <c r="B47" t="s">
        <v>231</v>
      </c>
      <c r="C47">
        <v>25</v>
      </c>
      <c r="D47">
        <v>592</v>
      </c>
      <c r="E47">
        <v>181</v>
      </c>
      <c r="F47">
        <v>444</v>
      </c>
      <c r="G47">
        <v>11583</v>
      </c>
      <c r="H47">
        <v>382</v>
      </c>
      <c r="I47">
        <v>76244</v>
      </c>
      <c r="J47">
        <v>89451</v>
      </c>
    </row>
    <row r="48" spans="2:10">
      <c r="B48" t="s">
        <v>232</v>
      </c>
      <c r="C48">
        <v>6</v>
      </c>
      <c r="D48">
        <v>126</v>
      </c>
      <c r="E48">
        <v>32</v>
      </c>
      <c r="F48">
        <v>64</v>
      </c>
      <c r="G48">
        <v>1426</v>
      </c>
      <c r="H48">
        <v>46</v>
      </c>
      <c r="I48">
        <v>5874</v>
      </c>
      <c r="J48">
        <v>7573</v>
      </c>
    </row>
    <row r="49" spans="2:10">
      <c r="B49" t="s">
        <v>233</v>
      </c>
      <c r="C49">
        <v>1</v>
      </c>
      <c r="D49">
        <v>7</v>
      </c>
      <c r="E49">
        <v>2</v>
      </c>
      <c r="F49">
        <v>5</v>
      </c>
      <c r="G49">
        <v>83</v>
      </c>
      <c r="H49">
        <v>2</v>
      </c>
      <c r="I49">
        <v>333</v>
      </c>
      <c r="J49">
        <v>433</v>
      </c>
    </row>
    <row r="50" spans="2:10">
      <c r="B50" t="s">
        <v>234</v>
      </c>
      <c r="C50">
        <v>42</v>
      </c>
      <c r="D50">
        <v>1704</v>
      </c>
      <c r="E50">
        <v>1</v>
      </c>
      <c r="F50">
        <v>14</v>
      </c>
      <c r="G50">
        <v>1187</v>
      </c>
      <c r="H50">
        <v>90</v>
      </c>
      <c r="I50">
        <v>2539</v>
      </c>
      <c r="J50">
        <v>5576</v>
      </c>
    </row>
    <row r="51" spans="2:10">
      <c r="B51" t="s">
        <v>235</v>
      </c>
      <c r="C51">
        <v>37</v>
      </c>
      <c r="D51">
        <v>1045</v>
      </c>
      <c r="E51">
        <v>244</v>
      </c>
      <c r="F51">
        <v>4000</v>
      </c>
      <c r="G51">
        <v>16692</v>
      </c>
      <c r="H51">
        <v>588</v>
      </c>
      <c r="I51">
        <v>346277</v>
      </c>
      <c r="J51">
        <v>368883</v>
      </c>
    </row>
    <row r="52" spans="2:10">
      <c r="B52" t="s">
        <v>132</v>
      </c>
      <c r="C52">
        <v>13</v>
      </c>
      <c r="D52">
        <v>322</v>
      </c>
      <c r="E52">
        <v>110</v>
      </c>
      <c r="F52">
        <v>1578</v>
      </c>
      <c r="G52">
        <v>7377</v>
      </c>
      <c r="H52">
        <v>-638</v>
      </c>
      <c r="I52">
        <v>36739</v>
      </c>
      <c r="J52">
        <v>45501</v>
      </c>
    </row>
    <row r="53" spans="2:10">
      <c r="B53" t="s">
        <v>236</v>
      </c>
      <c r="C53">
        <v>18</v>
      </c>
      <c r="D53">
        <v>2066</v>
      </c>
      <c r="E53">
        <v>94</v>
      </c>
      <c r="F53">
        <v>896</v>
      </c>
      <c r="G53">
        <v>2114</v>
      </c>
      <c r="H53">
        <v>302</v>
      </c>
      <c r="I53">
        <v>43009</v>
      </c>
      <c r="J53">
        <v>48499</v>
      </c>
    </row>
    <row r="54" spans="2:10">
      <c r="B54" t="s">
        <v>237</v>
      </c>
      <c r="C54">
        <v>129</v>
      </c>
      <c r="D54">
        <v>8016</v>
      </c>
      <c r="E54">
        <v>1065</v>
      </c>
      <c r="F54">
        <v>1201</v>
      </c>
      <c r="G54">
        <v>22586</v>
      </c>
      <c r="H54">
        <v>754</v>
      </c>
      <c r="I54">
        <v>184311</v>
      </c>
      <c r="J54">
        <v>218062</v>
      </c>
    </row>
    <row r="55" spans="2:10">
      <c r="B55" t="s">
        <v>238</v>
      </c>
      <c r="C55">
        <v>43</v>
      </c>
      <c r="D55">
        <v>815</v>
      </c>
      <c r="E55">
        <v>1049</v>
      </c>
      <c r="F55">
        <v>74</v>
      </c>
      <c r="G55">
        <v>1339</v>
      </c>
      <c r="H55">
        <v>-1131</v>
      </c>
      <c r="I55">
        <v>47885</v>
      </c>
      <c r="J55">
        <v>50075</v>
      </c>
    </row>
    <row r="56" spans="2:10">
      <c r="B56" t="s">
        <v>239</v>
      </c>
      <c r="C56">
        <v>9</v>
      </c>
      <c r="D56">
        <v>518</v>
      </c>
      <c r="E56">
        <v>450</v>
      </c>
      <c r="F56">
        <v>178</v>
      </c>
      <c r="G56">
        <v>2237</v>
      </c>
      <c r="H56">
        <v>90</v>
      </c>
      <c r="I56">
        <v>4349</v>
      </c>
      <c r="J56">
        <v>7831</v>
      </c>
    </row>
    <row r="57" spans="2:10">
      <c r="B57" t="s">
        <v>136</v>
      </c>
      <c r="C57">
        <v>30</v>
      </c>
      <c r="D57">
        <v>686</v>
      </c>
      <c r="E57">
        <v>21</v>
      </c>
      <c r="F57">
        <v>158</v>
      </c>
      <c r="G57">
        <v>887</v>
      </c>
      <c r="H57">
        <v>55</v>
      </c>
      <c r="I57">
        <v>1296</v>
      </c>
      <c r="J57">
        <v>3133</v>
      </c>
    </row>
    <row r="58" spans="2:10">
      <c r="B58" t="s">
        <v>240</v>
      </c>
      <c r="C58">
        <v>515</v>
      </c>
      <c r="D58">
        <v>9803</v>
      </c>
      <c r="E58">
        <v>929</v>
      </c>
      <c r="F58">
        <v>714</v>
      </c>
      <c r="G58">
        <v>2537</v>
      </c>
      <c r="H58">
        <v>278</v>
      </c>
      <c r="I58">
        <v>22071</v>
      </c>
      <c r="J58">
        <v>36848</v>
      </c>
    </row>
    <row r="59" spans="2:10">
      <c r="B59" t="s">
        <v>241</v>
      </c>
      <c r="C59">
        <v>0</v>
      </c>
      <c r="D59">
        <v>0</v>
      </c>
      <c r="E59">
        <v>0</v>
      </c>
      <c r="F59">
        <v>76518</v>
      </c>
      <c r="G59">
        <v>401602</v>
      </c>
      <c r="H59">
        <v>0</v>
      </c>
      <c r="I59">
        <v>0</v>
      </c>
      <c r="J59">
        <v>478120</v>
      </c>
    </row>
    <row r="60" spans="2:10">
      <c r="B60" t="s">
        <v>139</v>
      </c>
      <c r="C60">
        <v>1136</v>
      </c>
      <c r="D60">
        <v>44209</v>
      </c>
      <c r="E60">
        <v>11421</v>
      </c>
      <c r="F60">
        <v>2470</v>
      </c>
      <c r="G60">
        <v>4086</v>
      </c>
      <c r="H60">
        <v>59</v>
      </c>
      <c r="I60">
        <v>12341</v>
      </c>
      <c r="J60">
        <v>75722</v>
      </c>
    </row>
    <row r="61" spans="2:10">
      <c r="B61" t="s">
        <v>242</v>
      </c>
      <c r="C61">
        <v>0</v>
      </c>
      <c r="D61">
        <v>0</v>
      </c>
      <c r="E61">
        <v>0</v>
      </c>
      <c r="F61">
        <v>340454</v>
      </c>
      <c r="G61">
        <v>140108</v>
      </c>
      <c r="H61">
        <v>0</v>
      </c>
      <c r="I61">
        <v>0</v>
      </c>
      <c r="J61">
        <v>480562</v>
      </c>
    </row>
    <row r="62" spans="2:10">
      <c r="B62" t="s">
        <v>243</v>
      </c>
      <c r="C62">
        <v>361</v>
      </c>
      <c r="D62">
        <v>13901</v>
      </c>
      <c r="E62">
        <v>1772</v>
      </c>
      <c r="F62">
        <v>1106</v>
      </c>
      <c r="G62">
        <v>1465</v>
      </c>
      <c r="H62">
        <v>8</v>
      </c>
      <c r="I62">
        <v>8096</v>
      </c>
      <c r="J62">
        <v>26708</v>
      </c>
    </row>
    <row r="63" spans="2:10">
      <c r="B63" t="s">
        <v>244</v>
      </c>
      <c r="C63">
        <v>154</v>
      </c>
      <c r="D63">
        <v>5050</v>
      </c>
      <c r="E63">
        <v>374</v>
      </c>
      <c r="F63">
        <v>128</v>
      </c>
      <c r="G63">
        <v>334</v>
      </c>
      <c r="H63">
        <v>1</v>
      </c>
      <c r="I63">
        <v>1077</v>
      </c>
      <c r="J63">
        <v>7118</v>
      </c>
    </row>
    <row r="64" spans="2:10">
      <c r="B64" t="s">
        <v>245</v>
      </c>
      <c r="C64">
        <v>395</v>
      </c>
      <c r="D64">
        <v>12962</v>
      </c>
      <c r="E64">
        <v>4606</v>
      </c>
      <c r="F64">
        <v>430</v>
      </c>
      <c r="G64">
        <v>734</v>
      </c>
      <c r="H64">
        <v>12</v>
      </c>
      <c r="I64">
        <v>2654</v>
      </c>
      <c r="J64">
        <v>21793</v>
      </c>
    </row>
    <row r="65" spans="2:10">
      <c r="B65" t="s">
        <v>144</v>
      </c>
      <c r="C65">
        <v>397</v>
      </c>
      <c r="D65">
        <v>7296</v>
      </c>
      <c r="E65">
        <v>22993</v>
      </c>
      <c r="F65">
        <v>528</v>
      </c>
      <c r="G65">
        <v>950</v>
      </c>
      <c r="H65">
        <v>10</v>
      </c>
      <c r="I65">
        <v>3197</v>
      </c>
      <c r="J65">
        <v>35371</v>
      </c>
    </row>
    <row r="66" spans="2:10">
      <c r="B66" t="s">
        <v>246</v>
      </c>
      <c r="C66">
        <v>19638</v>
      </c>
      <c r="D66">
        <v>472902</v>
      </c>
      <c r="E66">
        <v>13064</v>
      </c>
      <c r="F66">
        <v>32129</v>
      </c>
      <c r="G66">
        <v>135317</v>
      </c>
      <c r="H66">
        <v>2122</v>
      </c>
      <c r="I66">
        <v>261320</v>
      </c>
      <c r="J66">
        <v>936492</v>
      </c>
    </row>
    <row r="67" spans="2:10">
      <c r="B67" t="s">
        <v>146</v>
      </c>
      <c r="C67">
        <v>4314</v>
      </c>
      <c r="D67">
        <v>132951</v>
      </c>
      <c r="E67">
        <v>6229</v>
      </c>
      <c r="F67">
        <v>15960</v>
      </c>
      <c r="G67">
        <v>28641</v>
      </c>
      <c r="H67">
        <v>647</v>
      </c>
      <c r="I67">
        <v>89147</v>
      </c>
      <c r="J67">
        <v>277889</v>
      </c>
    </row>
    <row r="68" spans="2:10">
      <c r="B68" t="s">
        <v>247</v>
      </c>
      <c r="C68">
        <v>4166</v>
      </c>
      <c r="D68">
        <v>54893</v>
      </c>
      <c r="E68">
        <v>5488</v>
      </c>
      <c r="F68">
        <v>6934</v>
      </c>
      <c r="G68">
        <v>14254</v>
      </c>
      <c r="H68">
        <v>210</v>
      </c>
      <c r="I68">
        <v>38481</v>
      </c>
      <c r="J68">
        <v>124426</v>
      </c>
    </row>
    <row r="69" spans="2:10">
      <c r="B69" t="s">
        <v>148</v>
      </c>
      <c r="C69">
        <v>0</v>
      </c>
      <c r="D69">
        <v>414649</v>
      </c>
      <c r="E69">
        <v>0</v>
      </c>
      <c r="F69">
        <v>0</v>
      </c>
      <c r="G69">
        <v>0</v>
      </c>
      <c r="H69">
        <v>0</v>
      </c>
      <c r="I69">
        <v>0</v>
      </c>
      <c r="J69">
        <v>414649</v>
      </c>
    </row>
    <row r="70" spans="2:10">
      <c r="B70" t="s">
        <v>149</v>
      </c>
      <c r="C70">
        <v>235</v>
      </c>
      <c r="D70">
        <v>8536</v>
      </c>
      <c r="E70">
        <v>2521</v>
      </c>
      <c r="F70">
        <v>738</v>
      </c>
      <c r="G70">
        <v>1581</v>
      </c>
      <c r="H70">
        <v>21</v>
      </c>
      <c r="I70">
        <v>8078</v>
      </c>
      <c r="J70">
        <v>21709</v>
      </c>
    </row>
    <row r="71" spans="2:10">
      <c r="B71" t="s">
        <v>248</v>
      </c>
      <c r="C71">
        <v>3179</v>
      </c>
      <c r="D71">
        <v>59448</v>
      </c>
      <c r="E71">
        <v>6474</v>
      </c>
      <c r="F71">
        <v>17974</v>
      </c>
      <c r="G71">
        <v>25767</v>
      </c>
      <c r="H71">
        <v>450</v>
      </c>
      <c r="I71">
        <v>68779</v>
      </c>
      <c r="J71">
        <v>182071</v>
      </c>
    </row>
    <row r="72" spans="2:10">
      <c r="B72" t="s">
        <v>249</v>
      </c>
      <c r="C72">
        <v>2591</v>
      </c>
      <c r="D72">
        <v>40591</v>
      </c>
      <c r="E72">
        <v>10851</v>
      </c>
      <c r="F72">
        <v>19370</v>
      </c>
      <c r="G72">
        <v>28140</v>
      </c>
      <c r="H72">
        <v>2389</v>
      </c>
      <c r="I72">
        <v>35346</v>
      </c>
      <c r="J72">
        <v>139278</v>
      </c>
    </row>
    <row r="73" spans="2:10">
      <c r="B73" t="s">
        <v>250</v>
      </c>
      <c r="C73">
        <v>126</v>
      </c>
      <c r="D73">
        <v>2831</v>
      </c>
      <c r="E73">
        <v>399</v>
      </c>
      <c r="F73">
        <v>1369</v>
      </c>
      <c r="G73">
        <v>1887</v>
      </c>
      <c r="H73">
        <v>77</v>
      </c>
      <c r="I73">
        <v>18277</v>
      </c>
      <c r="J73">
        <v>24966</v>
      </c>
    </row>
    <row r="74" spans="2:10">
      <c r="B74" t="s">
        <v>153</v>
      </c>
      <c r="C74">
        <v>236</v>
      </c>
      <c r="D74">
        <v>13690</v>
      </c>
      <c r="E74">
        <v>781</v>
      </c>
      <c r="F74">
        <v>384</v>
      </c>
      <c r="G74">
        <v>818</v>
      </c>
      <c r="H74">
        <v>9</v>
      </c>
      <c r="I74">
        <v>8255</v>
      </c>
      <c r="J74">
        <v>24174</v>
      </c>
    </row>
    <row r="75" spans="2:10">
      <c r="B75" t="s">
        <v>251</v>
      </c>
      <c r="C75">
        <v>190</v>
      </c>
      <c r="D75">
        <v>3434</v>
      </c>
      <c r="E75">
        <v>100</v>
      </c>
      <c r="F75">
        <v>252</v>
      </c>
      <c r="G75">
        <v>759</v>
      </c>
      <c r="H75">
        <v>35</v>
      </c>
      <c r="I75">
        <v>2290</v>
      </c>
      <c r="J75">
        <v>7060</v>
      </c>
    </row>
    <row r="76" spans="2:10">
      <c r="B76" t="s">
        <v>252</v>
      </c>
      <c r="C76">
        <v>614</v>
      </c>
      <c r="D76">
        <v>17457</v>
      </c>
      <c r="E76">
        <v>824</v>
      </c>
      <c r="F76">
        <v>2087</v>
      </c>
      <c r="G76">
        <v>3476</v>
      </c>
      <c r="H76">
        <v>198</v>
      </c>
      <c r="I76">
        <v>12100</v>
      </c>
      <c r="J76">
        <v>36755</v>
      </c>
    </row>
    <row r="77" spans="2:10">
      <c r="B77" t="s">
        <v>253</v>
      </c>
      <c r="C77">
        <v>1140</v>
      </c>
      <c r="D77">
        <v>77160</v>
      </c>
      <c r="E77">
        <v>6119</v>
      </c>
      <c r="F77">
        <v>3758</v>
      </c>
      <c r="G77">
        <v>5619</v>
      </c>
      <c r="H77">
        <v>74</v>
      </c>
      <c r="I77">
        <v>14640</v>
      </c>
      <c r="J77">
        <v>108511</v>
      </c>
    </row>
    <row r="78" spans="2:10">
      <c r="B78" t="s">
        <v>254</v>
      </c>
      <c r="C78">
        <v>350</v>
      </c>
      <c r="D78">
        <v>17274</v>
      </c>
      <c r="E78">
        <v>1213</v>
      </c>
      <c r="F78">
        <v>1134</v>
      </c>
      <c r="G78">
        <v>1599</v>
      </c>
      <c r="H78">
        <v>26</v>
      </c>
      <c r="I78">
        <v>2921</v>
      </c>
      <c r="J78">
        <v>24518</v>
      </c>
    </row>
    <row r="79" spans="2:10">
      <c r="B79" t="s">
        <v>255</v>
      </c>
      <c r="C79">
        <v>5</v>
      </c>
      <c r="D79">
        <v>9547</v>
      </c>
      <c r="E79">
        <v>381734</v>
      </c>
      <c r="F79">
        <v>43</v>
      </c>
      <c r="G79">
        <v>64</v>
      </c>
      <c r="H79">
        <v>1</v>
      </c>
      <c r="I79">
        <v>1301</v>
      </c>
      <c r="J79">
        <v>392695</v>
      </c>
    </row>
    <row r="80" spans="2:10">
      <c r="B80" t="s">
        <v>256</v>
      </c>
      <c r="C80">
        <v>64</v>
      </c>
      <c r="D80">
        <v>92171</v>
      </c>
      <c r="E80">
        <v>216997</v>
      </c>
      <c r="F80">
        <v>473</v>
      </c>
      <c r="G80">
        <v>849</v>
      </c>
      <c r="H80">
        <v>4</v>
      </c>
      <c r="I80">
        <v>3063</v>
      </c>
      <c r="J80">
        <v>313622</v>
      </c>
    </row>
    <row r="81" spans="2:10">
      <c r="B81" t="s">
        <v>257</v>
      </c>
      <c r="C81">
        <v>61</v>
      </c>
      <c r="D81">
        <v>2206</v>
      </c>
      <c r="E81">
        <v>6767</v>
      </c>
      <c r="F81">
        <v>863</v>
      </c>
      <c r="G81">
        <v>2613</v>
      </c>
      <c r="H81">
        <v>50</v>
      </c>
      <c r="I81">
        <v>29147</v>
      </c>
      <c r="J81">
        <v>41706</v>
      </c>
    </row>
    <row r="82" spans="2:10">
      <c r="B82" t="s">
        <v>258</v>
      </c>
      <c r="C82">
        <v>5327</v>
      </c>
      <c r="D82">
        <v>411772</v>
      </c>
      <c r="E82">
        <v>65696</v>
      </c>
      <c r="F82">
        <v>87</v>
      </c>
      <c r="G82">
        <v>198</v>
      </c>
      <c r="H82">
        <v>4</v>
      </c>
      <c r="I82">
        <v>3486</v>
      </c>
      <c r="J82">
        <v>486570</v>
      </c>
    </row>
    <row r="83" spans="2:10">
      <c r="B83" t="s">
        <v>259</v>
      </c>
      <c r="C83">
        <v>1349</v>
      </c>
      <c r="D83">
        <v>50583</v>
      </c>
      <c r="E83">
        <v>2079</v>
      </c>
      <c r="F83">
        <v>3322</v>
      </c>
      <c r="G83">
        <v>5986</v>
      </c>
      <c r="H83">
        <v>62</v>
      </c>
      <c r="I83">
        <v>61784</v>
      </c>
      <c r="J83">
        <v>125165</v>
      </c>
    </row>
    <row r="84" spans="2:10">
      <c r="B84" t="s">
        <v>260</v>
      </c>
      <c r="C84">
        <v>6287</v>
      </c>
      <c r="D84">
        <v>150839</v>
      </c>
      <c r="E84">
        <v>44658</v>
      </c>
      <c r="F84">
        <v>42592</v>
      </c>
      <c r="G84">
        <v>60029</v>
      </c>
      <c r="H84">
        <v>981</v>
      </c>
      <c r="I84">
        <v>104116</v>
      </c>
      <c r="J84">
        <v>409503</v>
      </c>
    </row>
    <row r="85" spans="2:10">
      <c r="B85" t="s">
        <v>261</v>
      </c>
      <c r="C85">
        <v>102464</v>
      </c>
      <c r="D85">
        <v>371583</v>
      </c>
      <c r="E85">
        <v>616</v>
      </c>
      <c r="F85">
        <v>194</v>
      </c>
      <c r="G85">
        <v>280</v>
      </c>
      <c r="H85">
        <v>4</v>
      </c>
      <c r="I85">
        <v>171277</v>
      </c>
      <c r="J85">
        <v>646418</v>
      </c>
    </row>
    <row r="86" spans="2:10">
      <c r="B86" t="s">
        <v>165</v>
      </c>
      <c r="C86">
        <v>408</v>
      </c>
      <c r="D86">
        <v>8111</v>
      </c>
      <c r="E86">
        <v>3703</v>
      </c>
      <c r="F86">
        <v>1138</v>
      </c>
      <c r="G86">
        <v>2129</v>
      </c>
      <c r="H86">
        <v>29</v>
      </c>
      <c r="I86">
        <v>7287</v>
      </c>
      <c r="J86">
        <v>22806</v>
      </c>
    </row>
    <row r="87" spans="2:10">
      <c r="B87" t="s">
        <v>166</v>
      </c>
      <c r="C87">
        <v>93</v>
      </c>
      <c r="D87">
        <v>2071</v>
      </c>
      <c r="E87">
        <v>899</v>
      </c>
      <c r="F87">
        <v>817</v>
      </c>
      <c r="G87">
        <v>1226</v>
      </c>
      <c r="H87">
        <v>16</v>
      </c>
      <c r="I87">
        <v>24819</v>
      </c>
      <c r="J87">
        <v>29940</v>
      </c>
    </row>
    <row r="88" spans="2:10">
      <c r="B88" t="s">
        <v>290</v>
      </c>
      <c r="C88">
        <v>181267</v>
      </c>
      <c r="D88">
        <v>3070911</v>
      </c>
      <c r="E88">
        <v>839072</v>
      </c>
      <c r="F88">
        <v>669135</v>
      </c>
      <c r="G88">
        <v>1073423</v>
      </c>
      <c r="H88">
        <v>14627</v>
      </c>
      <c r="I88">
        <v>3160231</v>
      </c>
      <c r="J88">
        <v>9008666</v>
      </c>
    </row>
    <row r="92" spans="2:10">
      <c r="B92" t="s">
        <v>296</v>
      </c>
    </row>
    <row r="94" spans="2:10">
      <c r="C94" t="s">
        <v>262</v>
      </c>
      <c r="D94" t="s">
        <v>287</v>
      </c>
      <c r="E94" t="s">
        <v>288</v>
      </c>
      <c r="F94" t="s">
        <v>294</v>
      </c>
      <c r="G94" t="s">
        <v>295</v>
      </c>
      <c r="H94" t="s">
        <v>289</v>
      </c>
      <c r="I94" t="s">
        <v>301</v>
      </c>
      <c r="J94" t="s">
        <v>291</v>
      </c>
    </row>
    <row r="95" spans="2:10">
      <c r="B95" t="s">
        <v>86</v>
      </c>
      <c r="C95">
        <v>2.17746122287472E-2</v>
      </c>
      <c r="D95">
        <v>3.1413346824580302E-2</v>
      </c>
      <c r="E95">
        <v>5.7297081203112898E-4</v>
      </c>
      <c r="F95">
        <v>1.69479983967568E-3</v>
      </c>
      <c r="G95">
        <v>2.6446727395483798E-3</v>
      </c>
      <c r="H95">
        <v>-4.8260805737432501E-2</v>
      </c>
      <c r="I95">
        <v>9.3642226200832707E-2</v>
      </c>
      <c r="J95">
        <v>4.0639457088895298E-2</v>
      </c>
    </row>
    <row r="96" spans="2:10">
      <c r="B96" t="s">
        <v>87</v>
      </c>
      <c r="C96">
        <v>6.8418171938868103E-3</v>
      </c>
      <c r="D96">
        <v>1.33472102351031E-2</v>
      </c>
      <c r="E96">
        <v>2.1292007875768699E-4</v>
      </c>
      <c r="F96" s="17">
        <v>5.6175200886706897E-5</v>
      </c>
      <c r="G96">
        <v>1.00031898469261E-2</v>
      </c>
      <c r="H96">
        <v>7.5253940907590397E-2</v>
      </c>
      <c r="I96">
        <v>2.9056990637124601E-2</v>
      </c>
      <c r="J96">
        <v>1.55150933128461E-2</v>
      </c>
    </row>
    <row r="97" spans="2:10">
      <c r="B97" t="s">
        <v>204</v>
      </c>
      <c r="C97">
        <v>1.2275148843814399E-3</v>
      </c>
      <c r="D97">
        <v>1.9625457180510899E-3</v>
      </c>
      <c r="E97" s="17">
        <v>3.2279128549601499E-5</v>
      </c>
      <c r="F97">
        <v>1.22404647047002E-4</v>
      </c>
      <c r="G97">
        <v>5.0431783169059303E-4</v>
      </c>
      <c r="H97">
        <v>1.6618022652725301E-3</v>
      </c>
      <c r="I97">
        <v>4.8701823172055203E-3</v>
      </c>
      <c r="J97">
        <v>2.3110855020967401E-3</v>
      </c>
    </row>
    <row r="98" spans="2:10">
      <c r="B98" t="s">
        <v>205</v>
      </c>
      <c r="C98">
        <v>2.8137997878750899E-3</v>
      </c>
      <c r="D98">
        <v>3.1083572060455699E-3</v>
      </c>
      <c r="E98">
        <v>2.1297358501933301E-4</v>
      </c>
      <c r="F98">
        <v>6.0576710117247901E-3</v>
      </c>
      <c r="G98">
        <v>6.3618941740521198E-3</v>
      </c>
      <c r="H98">
        <v>0.11509048866516799</v>
      </c>
      <c r="I98">
        <v>1.4605942727014201E-2</v>
      </c>
      <c r="J98">
        <v>7.0803802938634404E-3</v>
      </c>
    </row>
    <row r="99" spans="2:10">
      <c r="B99" t="s">
        <v>206</v>
      </c>
      <c r="C99">
        <v>1.4960961624259901E-2</v>
      </c>
      <c r="D99">
        <v>1.4156031507238501E-2</v>
      </c>
      <c r="E99">
        <v>1.27149740446331E-4</v>
      </c>
      <c r="F99" s="17">
        <v>1.15996444797533E-5</v>
      </c>
      <c r="G99" s="17">
        <v>2.1581384783187201E-5</v>
      </c>
      <c r="H99">
        <v>2.0970474161547299E-2</v>
      </c>
      <c r="I99">
        <v>1.0576868744477099E-2</v>
      </c>
      <c r="J99">
        <v>9.1799353372387094E-3</v>
      </c>
    </row>
    <row r="100" spans="2:10">
      <c r="B100" t="s">
        <v>91</v>
      </c>
      <c r="C100" s="17">
        <v>1.86111455595639E-7</v>
      </c>
      <c r="D100" s="17">
        <v>4.7385256726499502E-7</v>
      </c>
      <c r="E100" s="17">
        <v>3.1913254693579602E-7</v>
      </c>
      <c r="F100" s="17">
        <v>8.45297441623811E-6</v>
      </c>
      <c r="G100" s="17">
        <v>3.1997272999172499E-6</v>
      </c>
      <c r="H100">
        <v>4.9485952462795203E-4</v>
      </c>
      <c r="I100" s="17">
        <v>1.9841060190258599E-5</v>
      </c>
      <c r="J100" s="17">
        <v>8.1948845993789801E-6</v>
      </c>
    </row>
    <row r="101" spans="2:10">
      <c r="B101" t="s">
        <v>92</v>
      </c>
      <c r="C101">
        <v>1.34508823209932E-4</v>
      </c>
      <c r="D101">
        <v>2.5418629273321201E-4</v>
      </c>
      <c r="E101">
        <v>2.19847456605621E-4</v>
      </c>
      <c r="F101">
        <v>3.1848726392106799E-2</v>
      </c>
      <c r="G101">
        <v>8.8726466378238108E-3</v>
      </c>
      <c r="H101">
        <v>0.25850253278672902</v>
      </c>
      <c r="I101">
        <v>9.0261309366983407E-3</v>
      </c>
      <c r="J101">
        <v>6.4973910816607501E-3</v>
      </c>
    </row>
    <row r="102" spans="2:10">
      <c r="B102" t="s">
        <v>93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2:10">
      <c r="B103" t="s">
        <v>207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2:10">
      <c r="B104" t="s">
        <v>208</v>
      </c>
      <c r="C104">
        <v>3.8757850902686297E-2</v>
      </c>
      <c r="D104">
        <v>6.9771418029674404E-2</v>
      </c>
      <c r="E104">
        <v>8.77503851907756E-4</v>
      </c>
      <c r="F104" s="17">
        <v>8.6924556915918706E-5</v>
      </c>
      <c r="G104">
        <v>3.2107349731860601E-4</v>
      </c>
      <c r="H104">
        <v>6.0144434322045902E-3</v>
      </c>
      <c r="I104">
        <v>7.6933030342221501E-2</v>
      </c>
      <c r="J104">
        <v>5.1432760331636698E-2</v>
      </c>
    </row>
    <row r="105" spans="2:10">
      <c r="B105" t="s">
        <v>209</v>
      </c>
      <c r="C105">
        <v>1.0926526575850901E-2</v>
      </c>
      <c r="D105">
        <v>5.8972237994006603E-3</v>
      </c>
      <c r="E105" s="17">
        <v>8.5819564935390798E-5</v>
      </c>
      <c r="F105" s="17">
        <v>1.58304575891058E-5</v>
      </c>
      <c r="G105" s="17">
        <v>2.05970603341243E-5</v>
      </c>
      <c r="H105">
        <v>-4.0554380151257702E-3</v>
      </c>
      <c r="I105">
        <v>2.0424379695204501E-2</v>
      </c>
      <c r="J105">
        <v>8.5348442651813402E-3</v>
      </c>
    </row>
    <row r="106" spans="2:10">
      <c r="B106" t="s">
        <v>210</v>
      </c>
      <c r="C106">
        <v>1.1374482442065501E-3</v>
      </c>
      <c r="D106">
        <v>2.1230427847020502E-3</v>
      </c>
      <c r="E106" s="17">
        <v>3.9440843256849197E-5</v>
      </c>
      <c r="F106" s="17">
        <v>1.60482208368387E-5</v>
      </c>
      <c r="G106">
        <v>1.4440931277759101E-3</v>
      </c>
      <c r="H106">
        <v>1.0857054847991701E-2</v>
      </c>
      <c r="I106">
        <v>5.5276703485440401E-3</v>
      </c>
      <c r="J106">
        <v>2.7091776305259402E-3</v>
      </c>
    </row>
    <row r="107" spans="2:10">
      <c r="B107" t="s">
        <v>98</v>
      </c>
      <c r="C107">
        <v>1.9798637618016798E-2</v>
      </c>
      <c r="D107">
        <v>3.0971658811992202E-3</v>
      </c>
      <c r="E107" s="17">
        <v>4.4462982015633496E-6</v>
      </c>
      <c r="F107" s="17">
        <v>2.07507540272666E-6</v>
      </c>
      <c r="G107" s="17">
        <v>1.3206369854480001E-6</v>
      </c>
      <c r="H107">
        <v>-0.14565011159073599</v>
      </c>
      <c r="I107">
        <v>4.59350877241037E-2</v>
      </c>
      <c r="J107">
        <v>1.4600851499727899E-2</v>
      </c>
    </row>
    <row r="108" spans="2:10">
      <c r="B108" t="s">
        <v>211</v>
      </c>
      <c r="C108">
        <v>1.2549661622735799E-3</v>
      </c>
      <c r="D108">
        <v>2.97728929642471E-3</v>
      </c>
      <c r="E108">
        <v>2.0369641355207299E-4</v>
      </c>
      <c r="F108">
        <v>6.2634800956320601E-4</v>
      </c>
      <c r="G108">
        <v>1.2546582959288501E-3</v>
      </c>
      <c r="H108">
        <v>-6.0107479883574305E-4</v>
      </c>
      <c r="I108">
        <v>3.1009567760910101E-2</v>
      </c>
      <c r="J108">
        <v>1.0423124939978899E-2</v>
      </c>
    </row>
    <row r="109" spans="2:10">
      <c r="B109" t="s">
        <v>212</v>
      </c>
      <c r="C109">
        <v>4.0793056139436403E-4</v>
      </c>
      <c r="D109">
        <v>1.2831960310082E-3</v>
      </c>
      <c r="E109">
        <v>1.2274251181704899E-4</v>
      </c>
      <c r="F109" s="17">
        <v>8.4005071861369197E-5</v>
      </c>
      <c r="G109">
        <v>1.9118839090659701E-4</v>
      </c>
      <c r="H109">
        <v>1.7958754549743301E-3</v>
      </c>
      <c r="I109">
        <v>9.7832964666764392E-3</v>
      </c>
      <c r="J109">
        <v>3.4035660552514499E-3</v>
      </c>
    </row>
    <row r="110" spans="2:10">
      <c r="B110" t="s">
        <v>213</v>
      </c>
      <c r="C110">
        <v>2.3965031036391701E-3</v>
      </c>
      <c r="D110">
        <v>1.0360545322968999E-3</v>
      </c>
      <c r="E110">
        <v>4.2283168229562698E-4</v>
      </c>
      <c r="F110">
        <v>7.4189353995524898E-3</v>
      </c>
      <c r="G110">
        <v>1.3673491408940801E-2</v>
      </c>
      <c r="H110">
        <v>5.8608397641970802E-2</v>
      </c>
      <c r="I110">
        <v>3.1295465596709399E-2</v>
      </c>
      <c r="J110">
        <v>1.19984634591376E-2</v>
      </c>
    </row>
    <row r="111" spans="2:10">
      <c r="B111" t="s">
        <v>214</v>
      </c>
      <c r="C111">
        <v>1.9887923084669999E-3</v>
      </c>
      <c r="D111">
        <v>1.1982101953809099E-3</v>
      </c>
      <c r="E111">
        <v>1.22021827596263E-3</v>
      </c>
      <c r="F111">
        <v>1.8738693744132799E-3</v>
      </c>
      <c r="G111">
        <v>5.6776458982044304E-3</v>
      </c>
      <c r="H111">
        <v>5.9957256109793699E-3</v>
      </c>
      <c r="I111">
        <v>8.0866055328832499E-3</v>
      </c>
      <c r="J111">
        <v>3.8668331252601001E-3</v>
      </c>
    </row>
    <row r="112" spans="2:10">
      <c r="B112" t="s">
        <v>103</v>
      </c>
      <c r="C112">
        <v>3.6630868418313098E-3</v>
      </c>
      <c r="D112">
        <v>1.9993553614476799E-3</v>
      </c>
      <c r="E112">
        <v>2.1523840663468701E-3</v>
      </c>
      <c r="F112">
        <v>1.5945350546291001E-3</v>
      </c>
      <c r="G112">
        <v>2.0533164743890501E-3</v>
      </c>
      <c r="H112">
        <v>-1.51996724381486E-2</v>
      </c>
      <c r="I112">
        <v>2.4525302026658799E-2</v>
      </c>
      <c r="J112">
        <v>8.5046256282211297E-3</v>
      </c>
    </row>
    <row r="113" spans="2:10">
      <c r="B113" t="s">
        <v>104</v>
      </c>
      <c r="C113">
        <v>3.0787272914748402E-3</v>
      </c>
      <c r="D113">
        <v>2.4798524240102499E-3</v>
      </c>
      <c r="E113">
        <v>1.3072956923298399E-3</v>
      </c>
      <c r="F113">
        <v>9.7446063231940801E-4</v>
      </c>
      <c r="G113">
        <v>1.2408152315112699E-3</v>
      </c>
      <c r="H113">
        <v>1.0209353780635201E-3</v>
      </c>
      <c r="I113">
        <v>8.5991794282888195E-3</v>
      </c>
      <c r="J113">
        <v>3.9003809340888E-3</v>
      </c>
    </row>
    <row r="114" spans="2:10">
      <c r="B114" t="s">
        <v>105</v>
      </c>
      <c r="C114">
        <v>6.2540860494578699E-3</v>
      </c>
      <c r="D114">
        <v>7.7093721150986597E-3</v>
      </c>
      <c r="E114">
        <v>1.11589096104133E-2</v>
      </c>
      <c r="F114">
        <v>4.7655792369951204E-3</v>
      </c>
      <c r="G114">
        <v>3.2744904993165401E-3</v>
      </c>
      <c r="H114">
        <v>-2.5710917162024002E-2</v>
      </c>
      <c r="I114">
        <v>2.1262564308899098E-2</v>
      </c>
      <c r="J114">
        <v>1.10410704568008E-2</v>
      </c>
    </row>
    <row r="115" spans="2:10">
      <c r="B115" t="s">
        <v>106</v>
      </c>
      <c r="C115">
        <v>2.2350138672578201E-4</v>
      </c>
      <c r="D115">
        <v>5.9930574354218297E-4</v>
      </c>
      <c r="E115" s="17">
        <v>6.8451244094766998E-6</v>
      </c>
      <c r="F115" s="17">
        <v>7.7698386952881806E-5</v>
      </c>
      <c r="G115" s="17">
        <v>5.3780687530839603E-5</v>
      </c>
      <c r="H115">
        <v>2.9051953706455198E-2</v>
      </c>
      <c r="I115">
        <v>3.7159660598152298E-3</v>
      </c>
      <c r="J115">
        <v>1.4106725567399701E-3</v>
      </c>
    </row>
    <row r="116" spans="2:10">
      <c r="B116" t="s">
        <v>215</v>
      </c>
      <c r="C116" s="17">
        <v>8.7063795151307201E-5</v>
      </c>
      <c r="D116">
        <v>1.0613418910523499E-4</v>
      </c>
      <c r="E116" s="17">
        <v>7.4895670014115499E-5</v>
      </c>
      <c r="F116">
        <v>1.2484090852199901E-4</v>
      </c>
      <c r="G116" s="17">
        <v>8.7864068844279003E-5</v>
      </c>
      <c r="H116">
        <v>-6.84757866127092E-3</v>
      </c>
      <c r="I116">
        <v>1.35661883631324E-3</v>
      </c>
      <c r="J116">
        <v>4.4508466980377098E-4</v>
      </c>
    </row>
    <row r="117" spans="2:10">
      <c r="B117" t="s">
        <v>216</v>
      </c>
      <c r="C117" s="17">
        <v>3.5575579728039998E-5</v>
      </c>
      <c r="D117" s="17">
        <v>4.8914103646709799E-5</v>
      </c>
      <c r="E117" s="17">
        <v>2.3674767627246301E-5</v>
      </c>
      <c r="F117" s="17">
        <v>4.0324271872240197E-5</v>
      </c>
      <c r="G117" s="17">
        <v>3.2854380251788303E-5</v>
      </c>
      <c r="H117">
        <v>1.16011772522838E-2</v>
      </c>
      <c r="I117">
        <v>6.2451000615428498E-3</v>
      </c>
      <c r="J117">
        <v>1.86651301258043E-3</v>
      </c>
    </row>
    <row r="118" spans="2:10">
      <c r="B118" t="s">
        <v>109</v>
      </c>
      <c r="C118" s="17">
        <v>3.1048515637980798E-5</v>
      </c>
      <c r="D118" s="17">
        <v>5.2461555079872797E-5</v>
      </c>
      <c r="E118" s="17">
        <v>2.3600260797783899E-5</v>
      </c>
      <c r="F118">
        <v>1.00903281720152E-4</v>
      </c>
      <c r="G118">
        <v>1.02542816138709E-4</v>
      </c>
      <c r="H118">
        <v>-7.4873113804745598E-3</v>
      </c>
      <c r="I118">
        <v>7.4011753370735699E-3</v>
      </c>
      <c r="J118">
        <v>2.1651141201703E-3</v>
      </c>
    </row>
    <row r="119" spans="2:10">
      <c r="B119" t="s">
        <v>110</v>
      </c>
      <c r="C119" s="17">
        <v>2.6999217745266401E-5</v>
      </c>
      <c r="D119" s="17">
        <v>3.7269266910213798E-5</v>
      </c>
      <c r="E119" s="17">
        <v>4.4424024504764901E-6</v>
      </c>
      <c r="F119" s="17">
        <v>1.08076126778716E-5</v>
      </c>
      <c r="G119" s="17">
        <v>1.73412394313321E-5</v>
      </c>
      <c r="H119">
        <v>-3.5747710444175799E-3</v>
      </c>
      <c r="I119">
        <v>5.6239579010753703E-3</v>
      </c>
      <c r="J119">
        <v>1.6365440635103599E-3</v>
      </c>
    </row>
    <row r="120" spans="2:10">
      <c r="B120" t="s">
        <v>217</v>
      </c>
      <c r="C120">
        <v>1.2849457700205901E-3</v>
      </c>
      <c r="D120">
        <v>2.50292389990948E-3</v>
      </c>
      <c r="E120">
        <v>1.0589263471569501E-3</v>
      </c>
      <c r="F120">
        <v>4.0911849333642399E-4</v>
      </c>
      <c r="G120">
        <v>3.9498151755194898E-4</v>
      </c>
      <c r="H120">
        <v>3.1108474324426502E-3</v>
      </c>
      <c r="I120">
        <v>1.6572712696534798E-2</v>
      </c>
      <c r="J120">
        <v>6.0122283043631403E-3</v>
      </c>
    </row>
    <row r="121" spans="2:10">
      <c r="B121" t="s">
        <v>112</v>
      </c>
      <c r="C121" s="17">
        <v>7.4974742092082599E-5</v>
      </c>
      <c r="D121">
        <v>1.2543145413563999E-4</v>
      </c>
      <c r="E121" s="17">
        <v>6.5148545199921796E-5</v>
      </c>
      <c r="F121">
        <v>1.30091224224713E-4</v>
      </c>
      <c r="G121" s="17">
        <v>7.8206307895637198E-5</v>
      </c>
      <c r="H121">
        <v>5.02928700599876E-4</v>
      </c>
      <c r="I121">
        <v>5.6029990092485598E-4</v>
      </c>
      <c r="J121">
        <v>2.3970037453183401E-4</v>
      </c>
    </row>
    <row r="122" spans="2:10">
      <c r="B122" t="s">
        <v>113</v>
      </c>
      <c r="C122">
        <v>1.04829051450587E-4</v>
      </c>
      <c r="D122" s="17">
        <v>6.5908787066995203E-5</v>
      </c>
      <c r="E122" s="17">
        <v>4.3395782433399999E-5</v>
      </c>
      <c r="F122">
        <v>6.0356815389323096E-3</v>
      </c>
      <c r="G122">
        <v>1.1411000706625699E-3</v>
      </c>
      <c r="H122">
        <v>3.1376248491879201E-4</v>
      </c>
      <c r="I122">
        <v>5.5915847856212496E-4</v>
      </c>
      <c r="J122">
        <v>7.0668075162457205E-4</v>
      </c>
    </row>
    <row r="123" spans="2:10">
      <c r="B123" t="s">
        <v>218</v>
      </c>
      <c r="C123">
        <v>8.9510943036641899E-4</v>
      </c>
      <c r="D123">
        <v>1.5054288587888901E-3</v>
      </c>
      <c r="E123">
        <v>5.4334572747168997E-4</v>
      </c>
      <c r="F123">
        <v>3.1699972514477601E-3</v>
      </c>
      <c r="G123">
        <v>2.3831516612532202E-3</v>
      </c>
      <c r="H123">
        <v>-7.1605545749604094E-2</v>
      </c>
      <c r="I123">
        <v>2.0723360058671501E-2</v>
      </c>
      <c r="J123">
        <v>6.9913889689170597E-3</v>
      </c>
    </row>
    <row r="124" spans="2:10">
      <c r="B124" t="s">
        <v>115</v>
      </c>
      <c r="C124">
        <v>2.1838420759244401E-4</v>
      </c>
      <c r="D124">
        <v>4.2824404032003902E-4</v>
      </c>
      <c r="E124">
        <v>2.5224544817826599E-4</v>
      </c>
      <c r="F124">
        <v>1.4395609695241199E-3</v>
      </c>
      <c r="G124">
        <v>5.1346337704357597E-4</v>
      </c>
      <c r="H124">
        <v>-2.09757876494868E-2</v>
      </c>
      <c r="I124">
        <v>1.8398851023041101E-2</v>
      </c>
      <c r="J124">
        <v>5.6218188802458499E-3</v>
      </c>
    </row>
    <row r="125" spans="2:10">
      <c r="B125" t="s">
        <v>219</v>
      </c>
      <c r="C125" s="17">
        <v>5.5345250469607002E-6</v>
      </c>
      <c r="D125" s="17">
        <v>6.6422626774661196E-6</v>
      </c>
      <c r="E125" s="17">
        <v>9.2210254028172298E-7</v>
      </c>
      <c r="F125" s="17">
        <v>1.47240431903898E-6</v>
      </c>
      <c r="G125" s="17">
        <v>7.8569058472767096E-7</v>
      </c>
      <c r="H125" s="17">
        <v>2.1541012183065801E-5</v>
      </c>
      <c r="I125">
        <v>4.0788545618582802E-4</v>
      </c>
      <c r="J125">
        <v>1.21130637984571E-4</v>
      </c>
    </row>
    <row r="126" spans="2:10">
      <c r="B126" t="s">
        <v>220</v>
      </c>
      <c r="C126">
        <v>1.56920199735486E-4</v>
      </c>
      <c r="D126">
        <v>1.0018122979886E-4</v>
      </c>
      <c r="E126" s="17">
        <v>8.6281636751777495E-5</v>
      </c>
      <c r="F126">
        <v>1.7130797696958899E-4</v>
      </c>
      <c r="G126">
        <v>3.0400766510304498E-4</v>
      </c>
      <c r="H126">
        <v>1.2697905703205499E-4</v>
      </c>
      <c r="I126">
        <v>6.1551344699082005E-4</v>
      </c>
      <c r="J126">
        <v>2.81058932744326E-4</v>
      </c>
    </row>
    <row r="127" spans="2:10">
      <c r="B127" t="s">
        <v>221</v>
      </c>
      <c r="C127">
        <v>3.5797597475839999E-4</v>
      </c>
      <c r="D127">
        <v>8.1082558574348805E-4</v>
      </c>
      <c r="E127">
        <v>9.1703616044373803E-4</v>
      </c>
      <c r="F127">
        <v>7.2359842458211296E-2</v>
      </c>
      <c r="G127">
        <v>2.4992514215659001E-2</v>
      </c>
      <c r="H127">
        <v>9.7925393635234295E-2</v>
      </c>
      <c r="I127">
        <v>5.1577436686686597E-3</v>
      </c>
      <c r="J127">
        <v>9.8197765613495993E-3</v>
      </c>
    </row>
    <row r="128" spans="2:10">
      <c r="B128" t="s">
        <v>222</v>
      </c>
      <c r="C128">
        <v>2.44097079916333E-4</v>
      </c>
      <c r="D128" s="17">
        <v>7.8304898854935606E-5</v>
      </c>
      <c r="E128" s="17">
        <v>8.8026973214601298E-6</v>
      </c>
      <c r="F128">
        <v>1.6771600636854601E-4</v>
      </c>
      <c r="G128">
        <v>1.2344369273323299E-4</v>
      </c>
      <c r="H128">
        <v>1.4637141187788399E-3</v>
      </c>
      <c r="I128">
        <v>9.9493268282984998E-4</v>
      </c>
      <c r="J128">
        <v>3.5609334485739002E-4</v>
      </c>
    </row>
    <row r="129" spans="2:10">
      <c r="B129" t="s">
        <v>223</v>
      </c>
      <c r="C129">
        <v>5.6198655331293496E-4</v>
      </c>
      <c r="D129">
        <v>1.4162934847689599E-3</v>
      </c>
      <c r="E129">
        <v>5.9251002787507104E-4</v>
      </c>
      <c r="F129">
        <v>7.7705769671989602E-3</v>
      </c>
      <c r="G129">
        <v>4.9886394404234403E-3</v>
      </c>
      <c r="H129">
        <v>-0.11230958174606299</v>
      </c>
      <c r="I129">
        <v>9.3455806007557204E-3</v>
      </c>
      <c r="J129">
        <v>4.1775985146771701E-3</v>
      </c>
    </row>
    <row r="130" spans="2:10">
      <c r="B130" t="s">
        <v>121</v>
      </c>
      <c r="C130" s="17">
        <v>3.9602025888935701E-5</v>
      </c>
      <c r="D130" s="17">
        <v>-7.2280682941493294E-5</v>
      </c>
      <c r="E130" s="17">
        <v>1.8897028880093099E-5</v>
      </c>
      <c r="F130">
        <v>5.9386977542849996E-3</v>
      </c>
      <c r="G130">
        <v>2.06053986850733E-3</v>
      </c>
      <c r="H130">
        <v>9.8085373053184294E-3</v>
      </c>
      <c r="I130">
        <v>1.1077106980361099E-2</v>
      </c>
      <c r="J130">
        <v>3.83302922628765E-3</v>
      </c>
    </row>
    <row r="131" spans="2:10">
      <c r="B131" t="s">
        <v>224</v>
      </c>
      <c r="C131">
        <v>1.3895744445661899E-4</v>
      </c>
      <c r="D131">
        <v>1.91236591009751E-4</v>
      </c>
      <c r="E131">
        <v>1.9884933000108499E-4</v>
      </c>
      <c r="F131">
        <v>1.0842857795596E-2</v>
      </c>
      <c r="G131">
        <v>5.8482674665205001E-3</v>
      </c>
      <c r="H131">
        <v>2.1299645229854901E-2</v>
      </c>
      <c r="I131">
        <v>1.21187437592236E-2</v>
      </c>
      <c r="J131">
        <v>5.0899196517173997E-3</v>
      </c>
    </row>
    <row r="132" spans="2:10">
      <c r="B132" t="s">
        <v>225</v>
      </c>
      <c r="C132" s="17">
        <v>7.1580220067984495E-5</v>
      </c>
      <c r="D132" s="17">
        <v>9.1030927869000194E-5</v>
      </c>
      <c r="E132" s="17">
        <v>8.8494958145641004E-5</v>
      </c>
      <c r="F132">
        <v>1.592681157706E-3</v>
      </c>
      <c r="G132">
        <v>1.29642885957551E-3</v>
      </c>
      <c r="H132">
        <v>9.3753692580986307E-3</v>
      </c>
      <c r="I132">
        <v>4.9105870608574902E-3</v>
      </c>
      <c r="J132">
        <v>1.7603636480041001E-3</v>
      </c>
    </row>
    <row r="133" spans="2:10">
      <c r="B133" t="s">
        <v>226</v>
      </c>
      <c r="C133" s="17">
        <v>8.2111112890756703E-6</v>
      </c>
      <c r="D133">
        <v>1.2781680056648699E-4</v>
      </c>
      <c r="E133" s="17">
        <v>4.5451355234748603E-6</v>
      </c>
      <c r="F133" s="17">
        <v>6.2511920366305505E-5</v>
      </c>
      <c r="G133" s="17">
        <v>2.4227965912092199E-5</v>
      </c>
      <c r="H133">
        <v>-3.4322228127967697E-4</v>
      </c>
      <c r="I133">
        <v>1.2646293085199899E-3</v>
      </c>
      <c r="J133">
        <v>4.2408527801786198E-4</v>
      </c>
    </row>
    <row r="134" spans="2:10">
      <c r="B134" t="s">
        <v>227</v>
      </c>
      <c r="C134">
        <v>1.8747557510931501E-4</v>
      </c>
      <c r="D134">
        <v>1.50201604629946E-4</v>
      </c>
      <c r="E134" s="17">
        <v>7.1085534309413501E-5</v>
      </c>
      <c r="F134">
        <v>1.41725270936733E-3</v>
      </c>
      <c r="G134">
        <v>1.49585645290311E-3</v>
      </c>
      <c r="H134">
        <v>-1.0834965616391399E-3</v>
      </c>
      <c r="I134">
        <v>1.5155828705460199E-3</v>
      </c>
      <c r="J134">
        <v>7.9221485963058998E-4</v>
      </c>
    </row>
    <row r="135" spans="2:10">
      <c r="B135" t="s">
        <v>228</v>
      </c>
      <c r="C135">
        <v>2.64179043866463E-4</v>
      </c>
      <c r="D135">
        <v>7.2112670900114501E-4</v>
      </c>
      <c r="E135">
        <v>6.4465245193343296E-4</v>
      </c>
      <c r="F135">
        <v>1.4936912941372799E-2</v>
      </c>
      <c r="G135">
        <v>1.34818150834413E-2</v>
      </c>
      <c r="H135">
        <v>1.1598240630115299E-2</v>
      </c>
      <c r="I135">
        <v>2.7843347394282399E-2</v>
      </c>
      <c r="J135">
        <v>1.1140433432568301E-2</v>
      </c>
    </row>
    <row r="136" spans="2:10">
      <c r="B136" t="s">
        <v>229</v>
      </c>
      <c r="C136">
        <v>8.5845020504592205E-4</v>
      </c>
      <c r="D136">
        <v>4.8641812475292898E-4</v>
      </c>
      <c r="E136">
        <v>1.3133187194189601E-4</v>
      </c>
      <c r="F136">
        <v>1.0500085102851499E-3</v>
      </c>
      <c r="G136">
        <v>2.0148197717396901E-3</v>
      </c>
      <c r="H136" s="17">
        <v>-4.1167274603526401E-5</v>
      </c>
      <c r="I136">
        <v>6.1102566198287297E-3</v>
      </c>
      <c r="J136">
        <v>2.3283715867985499E-3</v>
      </c>
    </row>
    <row r="137" spans="2:10">
      <c r="B137" t="s">
        <v>230</v>
      </c>
      <c r="C137" s="17">
        <v>8.5523084877814996E-5</v>
      </c>
      <c r="D137">
        <v>1.34138466147321E-4</v>
      </c>
      <c r="E137">
        <v>2.10232736972732E-4</v>
      </c>
      <c r="F137">
        <v>1.9779791814169101E-3</v>
      </c>
      <c r="G137">
        <v>7.2463799684350698E-3</v>
      </c>
      <c r="H137">
        <v>1.8840544142463399E-2</v>
      </c>
      <c r="I137">
        <v>1.0221176257548901E-2</v>
      </c>
      <c r="J137">
        <v>4.1745254329523997E-3</v>
      </c>
    </row>
    <row r="138" spans="2:10">
      <c r="B138" t="s">
        <v>231</v>
      </c>
      <c r="C138">
        <v>1.4091642785543301E-4</v>
      </c>
      <c r="D138">
        <v>1.8785116008677199E-4</v>
      </c>
      <c r="E138">
        <v>2.6370779456123502E-4</v>
      </c>
      <c r="F138">
        <v>9.5865484201204405E-4</v>
      </c>
      <c r="G138">
        <v>1.10066322915251E-2</v>
      </c>
      <c r="H138">
        <v>1.8610860065530501E-2</v>
      </c>
      <c r="I138">
        <v>3.3747902487069298E-2</v>
      </c>
      <c r="J138">
        <v>1.1453759723422699E-2</v>
      </c>
    </row>
    <row r="139" spans="2:10">
      <c r="B139" t="s">
        <v>232</v>
      </c>
      <c r="C139" s="17">
        <v>3.2346738772906001E-5</v>
      </c>
      <c r="D139" s="17">
        <v>3.9916215264892502E-5</v>
      </c>
      <c r="E139" s="17">
        <v>4.5951493182005903E-5</v>
      </c>
      <c r="F139">
        <v>1.37486608088033E-4</v>
      </c>
      <c r="G139">
        <v>1.35515874425786E-3</v>
      </c>
      <c r="H139">
        <v>2.2428204871908402E-3</v>
      </c>
      <c r="I139">
        <v>2.6000597882819198E-3</v>
      </c>
      <c r="J139">
        <v>9.6968532923589004E-4</v>
      </c>
    </row>
    <row r="140" spans="2:10">
      <c r="B140" t="s">
        <v>233</v>
      </c>
      <c r="C140" s="17">
        <v>3.0263006744082998E-6</v>
      </c>
      <c r="D140" s="17">
        <v>2.2126241514629499E-6</v>
      </c>
      <c r="E140" s="17">
        <v>2.4283141430864002E-6</v>
      </c>
      <c r="F140" s="17">
        <v>1.15013223246401E-5</v>
      </c>
      <c r="G140" s="17">
        <v>7.8977832887530604E-5</v>
      </c>
      <c r="H140">
        <v>1.04435412674663E-4</v>
      </c>
      <c r="I140">
        <v>1.4750420787047801E-4</v>
      </c>
      <c r="J140" s="17">
        <v>5.5443516117673303E-5</v>
      </c>
    </row>
    <row r="141" spans="2:10">
      <c r="B141" t="s">
        <v>234</v>
      </c>
      <c r="C141">
        <v>2.3702974288323099E-4</v>
      </c>
      <c r="D141">
        <v>5.4043206399048704E-4</v>
      </c>
      <c r="E141" s="17">
        <v>1.11401806561843E-6</v>
      </c>
      <c r="F141" s="17">
        <v>2.9787771014095401E-5</v>
      </c>
      <c r="G141">
        <v>1.12760490486341E-3</v>
      </c>
      <c r="H141">
        <v>4.3978099343502403E-3</v>
      </c>
      <c r="I141">
        <v>1.1239059422482999E-3</v>
      </c>
      <c r="J141">
        <v>7.1397932072089396E-4</v>
      </c>
    </row>
    <row r="142" spans="2:10">
      <c r="B142" t="s">
        <v>235</v>
      </c>
      <c r="C142">
        <v>2.11921662248738E-4</v>
      </c>
      <c r="D142">
        <v>3.3131641611755899E-4</v>
      </c>
      <c r="E142">
        <v>3.5537366499065897E-4</v>
      </c>
      <c r="F142">
        <v>8.6463707824158808E-3</v>
      </c>
      <c r="G142">
        <v>1.5860707204580101E-2</v>
      </c>
      <c r="H142">
        <v>2.8670583647513001E-2</v>
      </c>
      <c r="I142">
        <v>0.15327233930258499</v>
      </c>
      <c r="J142">
        <v>4.7233650244886301E-2</v>
      </c>
    </row>
    <row r="143" spans="2:10">
      <c r="B143" t="s">
        <v>132</v>
      </c>
      <c r="C143" s="17">
        <v>7.2390191442973294E-5</v>
      </c>
      <c r="D143">
        <v>1.02184645098007E-4</v>
      </c>
      <c r="E143">
        <v>1.6034467236576499E-4</v>
      </c>
      <c r="F143">
        <v>3.4108194932427299E-3</v>
      </c>
      <c r="G143">
        <v>7.0100339779730304E-3</v>
      </c>
      <c r="H143">
        <v>-3.1108006298467501E-2</v>
      </c>
      <c r="I143">
        <v>1.62616020821746E-2</v>
      </c>
      <c r="J143">
        <v>5.8261788149428602E-3</v>
      </c>
    </row>
    <row r="144" spans="2:10">
      <c r="B144" t="s">
        <v>236</v>
      </c>
      <c r="C144">
        <v>1.0388175466754301E-4</v>
      </c>
      <c r="D144">
        <v>6.5541230709548095E-4</v>
      </c>
      <c r="E144">
        <v>1.36526923564495E-4</v>
      </c>
      <c r="F144">
        <v>1.93594259829701E-3</v>
      </c>
      <c r="G144">
        <v>2.00883954740754E-3</v>
      </c>
      <c r="H144">
        <v>1.4738759493954199E-2</v>
      </c>
      <c r="I144">
        <v>1.9036844277235801E-2</v>
      </c>
      <c r="J144">
        <v>6.2100579403950203E-3</v>
      </c>
    </row>
    <row r="145" spans="2:10">
      <c r="B145" t="s">
        <v>237</v>
      </c>
      <c r="C145">
        <v>7.3759060385315096E-4</v>
      </c>
      <c r="D145">
        <v>2.5424008277139102E-3</v>
      </c>
      <c r="E145">
        <v>1.55044389276246E-3</v>
      </c>
      <c r="F145">
        <v>2.5962386086654499E-3</v>
      </c>
      <c r="G145">
        <v>2.14612145127322E-2</v>
      </c>
      <c r="H145">
        <v>3.6753056164235201E-2</v>
      </c>
      <c r="I145">
        <v>8.15814881324292E-2</v>
      </c>
      <c r="J145">
        <v>2.79217644610903E-2</v>
      </c>
    </row>
    <row r="146" spans="2:10">
      <c r="B146" t="s">
        <v>238</v>
      </c>
      <c r="C146">
        <v>2.4809910765242397E-4</v>
      </c>
      <c r="D146">
        <v>2.5857813738020902E-4</v>
      </c>
      <c r="E146">
        <v>1.5268145137496999E-3</v>
      </c>
      <c r="F146">
        <v>1.6080017202029301E-4</v>
      </c>
      <c r="G146">
        <v>1.27264506497387E-3</v>
      </c>
      <c r="H146">
        <v>-5.5134594526599003E-2</v>
      </c>
      <c r="I146">
        <v>2.11951295691904E-2</v>
      </c>
      <c r="J146">
        <v>6.4118569736547303E-3</v>
      </c>
    </row>
    <row r="147" spans="2:10">
      <c r="B147" t="s">
        <v>239</v>
      </c>
      <c r="C147" s="17">
        <v>5.0083125079866801E-5</v>
      </c>
      <c r="D147">
        <v>1.6435257492927499E-4</v>
      </c>
      <c r="E147">
        <v>6.5435200084117302E-4</v>
      </c>
      <c r="F147">
        <v>3.8476956922853798E-4</v>
      </c>
      <c r="G147">
        <v>2.1255656834446601E-3</v>
      </c>
      <c r="H147">
        <v>4.4033869512074501E-3</v>
      </c>
      <c r="I147">
        <v>1.9250975330915401E-3</v>
      </c>
      <c r="J147">
        <v>1.0027209577771401E-3</v>
      </c>
    </row>
    <row r="148" spans="2:10">
      <c r="B148" t="s">
        <v>136</v>
      </c>
      <c r="C148">
        <v>1.7291209419621E-4</v>
      </c>
      <c r="D148">
        <v>2.1755321663639301E-4</v>
      </c>
      <c r="E148" s="17">
        <v>3.1030603239540201E-5</v>
      </c>
      <c r="F148">
        <v>3.4142060899153401E-4</v>
      </c>
      <c r="G148">
        <v>8.42474963207963E-4</v>
      </c>
      <c r="H148">
        <v>2.6827752849664598E-3</v>
      </c>
      <c r="I148">
        <v>5.7359290288058198E-4</v>
      </c>
      <c r="J148">
        <v>4.0116521015397499E-4</v>
      </c>
    </row>
    <row r="149" spans="2:10">
      <c r="B149" t="s">
        <v>240</v>
      </c>
      <c r="C149">
        <v>2.9393592174621701E-3</v>
      </c>
      <c r="D149">
        <v>3.1092266816745702E-3</v>
      </c>
      <c r="E149">
        <v>1.3522236678876001E-3</v>
      </c>
      <c r="F149">
        <v>1.54417356778551E-3</v>
      </c>
      <c r="G149">
        <v>2.4109234810792799E-3</v>
      </c>
      <c r="H149">
        <v>1.3573745402676101E-2</v>
      </c>
      <c r="I149">
        <v>9.7693972011856992E-3</v>
      </c>
      <c r="J149">
        <v>4.7182048080924499E-3</v>
      </c>
    </row>
    <row r="150" spans="2:10">
      <c r="B150" t="s">
        <v>241</v>
      </c>
      <c r="C150">
        <v>0</v>
      </c>
      <c r="D150">
        <v>0</v>
      </c>
      <c r="E150">
        <v>0</v>
      </c>
      <c r="F150">
        <v>0.16538996913446799</v>
      </c>
      <c r="G150">
        <v>0.38160222726884002</v>
      </c>
      <c r="H150">
        <v>0</v>
      </c>
      <c r="I150">
        <v>0</v>
      </c>
      <c r="J150">
        <v>6.1220909760235601E-2</v>
      </c>
    </row>
    <row r="151" spans="2:10">
      <c r="B151" t="s">
        <v>139</v>
      </c>
      <c r="C151">
        <v>6.4823228340296401E-3</v>
      </c>
      <c r="D151">
        <v>1.40224072835381E-2</v>
      </c>
      <c r="E151">
        <v>1.6624930469908501E-2</v>
      </c>
      <c r="F151">
        <v>5.3385833176907496E-3</v>
      </c>
      <c r="G151">
        <v>3.88267943547528E-3</v>
      </c>
      <c r="H151">
        <v>2.87723169451802E-3</v>
      </c>
      <c r="I151">
        <v>5.4624051893938496E-3</v>
      </c>
      <c r="J151">
        <v>9.6958289317839903E-3</v>
      </c>
    </row>
    <row r="152" spans="2:10">
      <c r="B152" t="s">
        <v>242</v>
      </c>
      <c r="C152">
        <v>0</v>
      </c>
      <c r="D152">
        <v>0</v>
      </c>
      <c r="E152">
        <v>0</v>
      </c>
      <c r="F152">
        <v>0.73587491246120196</v>
      </c>
      <c r="G152">
        <v>0.13313062399635101</v>
      </c>
      <c r="H152">
        <v>0</v>
      </c>
      <c r="I152">
        <v>0</v>
      </c>
      <c r="J152">
        <v>6.1533595825730703E-2</v>
      </c>
    </row>
    <row r="153" spans="2:10">
      <c r="B153" t="s">
        <v>243</v>
      </c>
      <c r="C153">
        <v>2.0580212566464699E-3</v>
      </c>
      <c r="D153">
        <v>4.4092730877927297E-3</v>
      </c>
      <c r="E153">
        <v>2.57878568867924E-3</v>
      </c>
      <c r="F153">
        <v>2.3905379418426701E-3</v>
      </c>
      <c r="G153">
        <v>1.39181272431561E-3</v>
      </c>
      <c r="H153">
        <v>3.8331516754715601E-4</v>
      </c>
      <c r="I153">
        <v>3.5834548840670902E-3</v>
      </c>
      <c r="J153">
        <v>3.4198277793783399E-3</v>
      </c>
    </row>
    <row r="154" spans="2:10">
      <c r="B154" t="s">
        <v>244</v>
      </c>
      <c r="C154">
        <v>8.8061605737662296E-4</v>
      </c>
      <c r="D154">
        <v>1.6016850933468199E-3</v>
      </c>
      <c r="E154">
        <v>5.4401038128899803E-4</v>
      </c>
      <c r="F154">
        <v>2.7593103404504601E-4</v>
      </c>
      <c r="G154">
        <v>3.1763524788127202E-4</v>
      </c>
      <c r="H154" s="17">
        <v>4.8698354533615702E-5</v>
      </c>
      <c r="I154">
        <v>4.7684771340145301E-4</v>
      </c>
      <c r="J154">
        <v>9.1142482153718104E-4</v>
      </c>
    </row>
    <row r="155" spans="2:10">
      <c r="B155" t="s">
        <v>245</v>
      </c>
      <c r="C155">
        <v>2.2565290406986898E-3</v>
      </c>
      <c r="D155">
        <v>4.1112214589166599E-3</v>
      </c>
      <c r="E155">
        <v>6.7046846723760696E-3</v>
      </c>
      <c r="F155">
        <v>9.2853973435773297E-4</v>
      </c>
      <c r="G155">
        <v>6.9740533725934004E-4</v>
      </c>
      <c r="H155">
        <v>5.9494905024930905E-4</v>
      </c>
      <c r="I155">
        <v>1.1748242996798899E-3</v>
      </c>
      <c r="J155">
        <v>2.7904862511604102E-3</v>
      </c>
    </row>
    <row r="156" spans="2:10">
      <c r="B156" t="s">
        <v>144</v>
      </c>
      <c r="C156">
        <v>2.2653365831453898E-3</v>
      </c>
      <c r="D156">
        <v>2.31419620544695E-3</v>
      </c>
      <c r="E156">
        <v>3.3470359004610699E-2</v>
      </c>
      <c r="F156">
        <v>1.1419070506391801E-3</v>
      </c>
      <c r="G156">
        <v>9.0223596971313199E-4</v>
      </c>
      <c r="H156">
        <v>4.8572856119821197E-4</v>
      </c>
      <c r="I156">
        <v>1.41497917066054E-3</v>
      </c>
      <c r="J156">
        <v>4.5290822369474003E-3</v>
      </c>
    </row>
    <row r="157" spans="2:10">
      <c r="B157" t="s">
        <v>246</v>
      </c>
      <c r="C157">
        <v>0.112084451051883</v>
      </c>
      <c r="D157">
        <v>0.149995881104663</v>
      </c>
      <c r="E157">
        <v>1.9016678857250099E-2</v>
      </c>
      <c r="F157">
        <v>6.9444870112745E-2</v>
      </c>
      <c r="G157">
        <v>0.12857852849297599</v>
      </c>
      <c r="H157">
        <v>0.10345325962335</v>
      </c>
      <c r="I157">
        <v>0.115667943065017</v>
      </c>
      <c r="J157">
        <v>0.11991318544127499</v>
      </c>
    </row>
    <row r="158" spans="2:10">
      <c r="B158" t="s">
        <v>146</v>
      </c>
      <c r="C158">
        <v>2.46233920667807E-2</v>
      </c>
      <c r="D158">
        <v>4.2169634082867398E-2</v>
      </c>
      <c r="E158">
        <v>9.0673707746572497E-3</v>
      </c>
      <c r="F158">
        <v>3.4497097233545201E-2</v>
      </c>
      <c r="G158">
        <v>2.7214693296574801E-2</v>
      </c>
      <c r="H158">
        <v>3.1524644963742597E-2</v>
      </c>
      <c r="I158">
        <v>3.9459063283225397E-2</v>
      </c>
      <c r="J158">
        <v>3.5582316975575401E-2</v>
      </c>
    </row>
    <row r="159" spans="2:10">
      <c r="B159" t="s">
        <v>247</v>
      </c>
      <c r="C159">
        <v>2.3778350195510799E-2</v>
      </c>
      <c r="D159">
        <v>1.7411073601698399E-2</v>
      </c>
      <c r="E159">
        <v>7.9887549073498106E-3</v>
      </c>
      <c r="F159">
        <v>1.49876168931606E-2</v>
      </c>
      <c r="G159">
        <v>1.35439927126719E-2</v>
      </c>
      <c r="H159">
        <v>1.02309736713988E-2</v>
      </c>
      <c r="I159">
        <v>1.7032840947552402E-2</v>
      </c>
      <c r="J159">
        <v>1.59321361119114E-2</v>
      </c>
    </row>
    <row r="160" spans="2:10">
      <c r="B160" t="s">
        <v>148</v>
      </c>
      <c r="C160">
        <v>0</v>
      </c>
      <c r="D160">
        <v>0.13151903343347801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5.3093761003873398E-2</v>
      </c>
    </row>
    <row r="161" spans="2:10">
      <c r="B161" t="s">
        <v>149</v>
      </c>
      <c r="C161">
        <v>1.3387281798827499E-3</v>
      </c>
      <c r="D161">
        <v>2.7074351731735998E-3</v>
      </c>
      <c r="E161">
        <v>3.66924967833125E-3</v>
      </c>
      <c r="F161">
        <v>1.5949200366518099E-3</v>
      </c>
      <c r="G161">
        <v>1.50211638191473E-3</v>
      </c>
      <c r="H161">
        <v>1.03536549562385E-3</v>
      </c>
      <c r="I161">
        <v>3.57550138522634E-3</v>
      </c>
      <c r="J161">
        <v>2.7797304651237201E-3</v>
      </c>
    </row>
    <row r="162" spans="2:10">
      <c r="B162" t="s">
        <v>248</v>
      </c>
      <c r="C162">
        <v>1.8143011411525699E-2</v>
      </c>
      <c r="D162">
        <v>1.88557783226747E-2</v>
      </c>
      <c r="E162">
        <v>9.4231940188423003E-3</v>
      </c>
      <c r="F162">
        <v>3.8849286881227497E-2</v>
      </c>
      <c r="G162">
        <v>2.4484260130582702E-2</v>
      </c>
      <c r="H162">
        <v>2.1952715909675801E-2</v>
      </c>
      <c r="I162">
        <v>3.0443782282088699E-2</v>
      </c>
      <c r="J162">
        <v>2.3313294279586401E-2</v>
      </c>
    </row>
    <row r="163" spans="2:10">
      <c r="B163" t="s">
        <v>249</v>
      </c>
      <c r="C163">
        <v>1.4789384103118501E-2</v>
      </c>
      <c r="D163">
        <v>1.28747868355879E-2</v>
      </c>
      <c r="E163">
        <v>1.57946723011902E-2</v>
      </c>
      <c r="F163">
        <v>4.1868182805725199E-2</v>
      </c>
      <c r="G163">
        <v>2.6738395716946601E-2</v>
      </c>
      <c r="H163">
        <v>0.116477320379133</v>
      </c>
      <c r="I163">
        <v>1.5645046165632101E-2</v>
      </c>
      <c r="J163">
        <v>1.7833861519254798E-2</v>
      </c>
    </row>
    <row r="164" spans="2:10">
      <c r="B164" t="s">
        <v>250</v>
      </c>
      <c r="C164">
        <v>7.2032312898439503E-4</v>
      </c>
      <c r="D164">
        <v>8.9784739839415004E-4</v>
      </c>
      <c r="E164">
        <v>5.8151587097392797E-4</v>
      </c>
      <c r="F164">
        <v>2.9595935052725598E-3</v>
      </c>
      <c r="G164">
        <v>1.79266053423335E-3</v>
      </c>
      <c r="H164">
        <v>3.7506042989555598E-3</v>
      </c>
      <c r="I164">
        <v>8.0898481896686594E-3</v>
      </c>
      <c r="J164">
        <v>3.1967732641889901E-3</v>
      </c>
    </row>
    <row r="165" spans="2:10">
      <c r="B165" t="s">
        <v>153</v>
      </c>
      <c r="C165">
        <v>1.3452408332459899E-3</v>
      </c>
      <c r="D165">
        <v>4.3423217993232904E-3</v>
      </c>
      <c r="E165">
        <v>1.13712024662761E-3</v>
      </c>
      <c r="F165">
        <v>8.3097374807743999E-4</v>
      </c>
      <c r="G165">
        <v>7.77537333332942E-4</v>
      </c>
      <c r="H165">
        <v>4.5791908514949102E-4</v>
      </c>
      <c r="I165">
        <v>3.6537585252793998E-3</v>
      </c>
      <c r="J165">
        <v>3.0953615672716802E-3</v>
      </c>
    </row>
    <row r="166" spans="2:10">
      <c r="B166" t="s">
        <v>251</v>
      </c>
      <c r="C166">
        <v>1.0822947767326701E-3</v>
      </c>
      <c r="D166">
        <v>1.0892880887820101E-3</v>
      </c>
      <c r="E166">
        <v>1.4517138641928899E-4</v>
      </c>
      <c r="F166">
        <v>5.4528707387030699E-4</v>
      </c>
      <c r="G166">
        <v>7.2109884571681904E-4</v>
      </c>
      <c r="H166">
        <v>1.7154495748741901E-3</v>
      </c>
      <c r="I166">
        <v>1.0136300184519799E-3</v>
      </c>
      <c r="J166">
        <v>9.0399820736899398E-4</v>
      </c>
    </row>
    <row r="167" spans="2:10">
      <c r="B167" t="s">
        <v>252</v>
      </c>
      <c r="C167">
        <v>3.5027283471267701E-3</v>
      </c>
      <c r="D167">
        <v>5.5371245835798399E-3</v>
      </c>
      <c r="E167">
        <v>1.1992048151953001E-3</v>
      </c>
      <c r="F167">
        <v>4.5099551310263499E-3</v>
      </c>
      <c r="G167">
        <v>3.30245809076173E-3</v>
      </c>
      <c r="H167">
        <v>9.6407524503232499E-3</v>
      </c>
      <c r="I167">
        <v>5.3559860619067203E-3</v>
      </c>
      <c r="J167">
        <v>4.7062966164089799E-3</v>
      </c>
    </row>
    <row r="168" spans="2:10">
      <c r="B168" t="s">
        <v>253</v>
      </c>
      <c r="C168">
        <v>6.50867604771929E-3</v>
      </c>
      <c r="D168">
        <v>2.44736659875666E-2</v>
      </c>
      <c r="E168">
        <v>8.9076834386211303E-3</v>
      </c>
      <c r="F168">
        <v>8.1237497995991503E-3</v>
      </c>
      <c r="G168">
        <v>5.3391286540647297E-3</v>
      </c>
      <c r="H168">
        <v>3.5887665830690498E-3</v>
      </c>
      <c r="I168">
        <v>6.4802918087355299E-3</v>
      </c>
      <c r="J168">
        <v>1.38942987931752E-2</v>
      </c>
    </row>
    <row r="169" spans="2:10">
      <c r="B169" t="s">
        <v>254</v>
      </c>
      <c r="C169">
        <v>1.9991286474087501E-3</v>
      </c>
      <c r="D169">
        <v>5.4791150310991802E-3</v>
      </c>
      <c r="E169">
        <v>1.7650949833283799E-3</v>
      </c>
      <c r="F169">
        <v>2.45161299545664E-3</v>
      </c>
      <c r="G169">
        <v>1.5194405002928999E-3</v>
      </c>
      <c r="H169">
        <v>1.27254100338749E-3</v>
      </c>
      <c r="I169">
        <v>1.2930820312438199E-3</v>
      </c>
      <c r="J169">
        <v>3.1394090719933398E-3</v>
      </c>
    </row>
    <row r="170" spans="2:10">
      <c r="B170" t="s">
        <v>255</v>
      </c>
      <c r="C170" s="17">
        <v>2.7736298438311902E-5</v>
      </c>
      <c r="D170">
        <v>3.0280010244174401E-3</v>
      </c>
      <c r="E170">
        <v>0.55567072438600595</v>
      </c>
      <c r="F170" s="17">
        <v>9.2592485278425704E-5</v>
      </c>
      <c r="G170" s="17">
        <v>6.1067803812574E-5</v>
      </c>
      <c r="H170" s="17">
        <v>4.1223656167315702E-5</v>
      </c>
      <c r="I170">
        <v>5.7607568699879097E-4</v>
      </c>
      <c r="J170">
        <v>5.0282659496142697E-2</v>
      </c>
    </row>
    <row r="171" spans="2:10">
      <c r="B171" t="s">
        <v>256</v>
      </c>
      <c r="C171">
        <v>3.65924159872104E-4</v>
      </c>
      <c r="D171">
        <v>2.9234948500794802E-2</v>
      </c>
      <c r="E171">
        <v>0.315871793995325</v>
      </c>
      <c r="F171">
        <v>1.0231496907788201E-3</v>
      </c>
      <c r="G171">
        <v>8.0643363782696795E-4</v>
      </c>
      <c r="H171">
        <v>2.0834531934043501E-4</v>
      </c>
      <c r="I171">
        <v>1.3558869509452201E-3</v>
      </c>
      <c r="J171">
        <v>4.0157751528537997E-2</v>
      </c>
    </row>
    <row r="172" spans="2:10">
      <c r="B172" t="s">
        <v>257</v>
      </c>
      <c r="C172">
        <v>3.4857838935542702E-4</v>
      </c>
      <c r="D172">
        <v>6.9956936608514E-4</v>
      </c>
      <c r="E172">
        <v>9.8497678133963196E-3</v>
      </c>
      <c r="F172">
        <v>1.8653855590273201E-3</v>
      </c>
      <c r="G172">
        <v>2.4825219279198899E-3</v>
      </c>
      <c r="H172">
        <v>2.4318717850553401E-3</v>
      </c>
      <c r="I172">
        <v>1.2901421394196399E-2</v>
      </c>
      <c r="J172">
        <v>5.3402477672140599E-3</v>
      </c>
    </row>
    <row r="173" spans="2:10">
      <c r="B173" t="s">
        <v>258</v>
      </c>
      <c r="C173">
        <v>3.0404021575299499E-2</v>
      </c>
      <c r="D173">
        <v>0.130606539046766</v>
      </c>
      <c r="E173">
        <v>9.5630802859497196E-2</v>
      </c>
      <c r="F173">
        <v>1.88236349339086E-4</v>
      </c>
      <c r="G173">
        <v>1.87718895566979E-4</v>
      </c>
      <c r="H173">
        <v>1.7228628703240699E-4</v>
      </c>
      <c r="I173">
        <v>1.54321652204677E-3</v>
      </c>
      <c r="J173">
        <v>6.2302890617497303E-2</v>
      </c>
    </row>
    <row r="174" spans="2:10">
      <c r="B174" t="s">
        <v>259</v>
      </c>
      <c r="C174">
        <v>7.7012584622439201E-3</v>
      </c>
      <c r="D174">
        <v>1.60438388632629E-2</v>
      </c>
      <c r="E174">
        <v>3.0266012764119899E-3</v>
      </c>
      <c r="F174">
        <v>7.1800370381724299E-3</v>
      </c>
      <c r="G174">
        <v>5.6882734371021398E-3</v>
      </c>
      <c r="H174">
        <v>3.0174952732237E-3</v>
      </c>
      <c r="I174">
        <v>2.7347354325485799E-2</v>
      </c>
      <c r="J174">
        <v>1.6026761420019901E-2</v>
      </c>
    </row>
    <row r="175" spans="2:10">
      <c r="B175" t="s">
        <v>260</v>
      </c>
      <c r="C175">
        <v>3.5886340750489402E-2</v>
      </c>
      <c r="D175">
        <v>4.78434256876367E-2</v>
      </c>
      <c r="E175">
        <v>6.5006751847900196E-2</v>
      </c>
      <c r="F175">
        <v>9.20609817398029E-2</v>
      </c>
      <c r="G175">
        <v>5.7039515829910098E-2</v>
      </c>
      <c r="H175">
        <v>4.7817522281054001E-2</v>
      </c>
      <c r="I175">
        <v>4.6084864174698002E-2</v>
      </c>
      <c r="J175">
        <v>5.2434841064054501E-2</v>
      </c>
    </row>
    <row r="176" spans="2:10">
      <c r="B176" t="s">
        <v>261</v>
      </c>
      <c r="C176">
        <v>0.58482919089485297</v>
      </c>
      <c r="D176">
        <v>0.117859214150334</v>
      </c>
      <c r="E176">
        <v>8.9649311100930705E-4</v>
      </c>
      <c r="F176">
        <v>4.1839092184937498E-4</v>
      </c>
      <c r="G176">
        <v>2.6627587847840499E-4</v>
      </c>
      <c r="H176">
        <v>2.1594177312149099E-4</v>
      </c>
      <c r="I176">
        <v>7.5812384532014193E-2</v>
      </c>
      <c r="J176">
        <v>8.2770639265021206E-2</v>
      </c>
    </row>
    <row r="177" spans="2:10">
      <c r="B177" t="s">
        <v>165</v>
      </c>
      <c r="C177">
        <v>2.3300121636561401E-3</v>
      </c>
      <c r="D177">
        <v>2.5725796529070298E-3</v>
      </c>
      <c r="E177">
        <v>5.3899242779814303E-3</v>
      </c>
      <c r="F177">
        <v>2.4601639575274198E-3</v>
      </c>
      <c r="G177">
        <v>2.0232087375954399E-3</v>
      </c>
      <c r="H177">
        <v>1.4330192296314499E-3</v>
      </c>
      <c r="I177">
        <v>3.2256287365417099E-3</v>
      </c>
      <c r="J177">
        <v>2.9201959089599498E-3</v>
      </c>
    </row>
    <row r="178" spans="2:10">
      <c r="B178" t="s">
        <v>166</v>
      </c>
      <c r="C178">
        <v>5.28932977861821E-4</v>
      </c>
      <c r="D178">
        <v>6.5679358228952999E-4</v>
      </c>
      <c r="E178">
        <v>1.30797898108276E-3</v>
      </c>
      <c r="F178">
        <v>1.7657445918701101E-3</v>
      </c>
      <c r="G178">
        <v>1.1645669083748199E-3</v>
      </c>
      <c r="H178">
        <v>7.8613774882129296E-4</v>
      </c>
      <c r="I178">
        <v>1.0985800043785901E-2</v>
      </c>
      <c r="J178">
        <v>3.8336694516469799E-3</v>
      </c>
    </row>
    <row r="179" spans="2:10">
      <c r="B179" t="s">
        <v>290</v>
      </c>
      <c r="C179">
        <v>1.0346109682536699</v>
      </c>
      <c r="D179">
        <v>0.97403640530490898</v>
      </c>
      <c r="E179">
        <v>1.2213935420969699</v>
      </c>
      <c r="F179">
        <v>1.44630345769142</v>
      </c>
      <c r="G179">
        <v>1.0199664970672999</v>
      </c>
      <c r="H179">
        <v>0.71311039379116603</v>
      </c>
      <c r="I179">
        <v>1.3988113991289799</v>
      </c>
      <c r="J179">
        <v>1.15351528538045</v>
      </c>
    </row>
    <row r="183" spans="2:10">
      <c r="B183" t="s">
        <v>297</v>
      </c>
    </row>
    <row r="185" spans="2:10">
      <c r="C185" t="s">
        <v>262</v>
      </c>
      <c r="D185" t="s">
        <v>287</v>
      </c>
      <c r="E185" t="s">
        <v>288</v>
      </c>
      <c r="F185" t="s">
        <v>294</v>
      </c>
      <c r="G185" t="s">
        <v>295</v>
      </c>
      <c r="H185" t="s">
        <v>289</v>
      </c>
      <c r="I185" t="s">
        <v>301</v>
      </c>
      <c r="J185" t="s">
        <v>290</v>
      </c>
    </row>
    <row r="186" spans="2:10">
      <c r="B186" t="s">
        <v>86</v>
      </c>
      <c r="C186">
        <v>1.20200683913278E-2</v>
      </c>
      <c r="D186">
        <v>0.31204784942353297</v>
      </c>
      <c r="E186">
        <v>1.24019772729039E-3</v>
      </c>
      <c r="F186">
        <v>2.47051689885323E-3</v>
      </c>
      <c r="G186">
        <v>8.7694402926049003E-3</v>
      </c>
      <c r="H186">
        <v>-3.1190156003018899E-3</v>
      </c>
      <c r="I186">
        <v>0.66657094286669305</v>
      </c>
      <c r="J186">
        <v>1</v>
      </c>
    </row>
    <row r="187" spans="2:10">
      <c r="B187" t="s">
        <v>87</v>
      </c>
      <c r="C187">
        <v>9.8928512888655507E-3</v>
      </c>
      <c r="D187">
        <v>0.34728897092907801</v>
      </c>
      <c r="E187">
        <v>1.20717033882327E-3</v>
      </c>
      <c r="F187">
        <v>2.1449024949150901E-4</v>
      </c>
      <c r="G187">
        <v>8.6882428895208599E-2</v>
      </c>
      <c r="H187">
        <v>1.27393049038656E-2</v>
      </c>
      <c r="I187">
        <v>0.541774783394667</v>
      </c>
      <c r="J187">
        <v>1</v>
      </c>
    </row>
    <row r="188" spans="2:10">
      <c r="B188" t="s">
        <v>204</v>
      </c>
      <c r="C188">
        <v>1.1915579272440699E-2</v>
      </c>
      <c r="D188">
        <v>0.34281408047030398</v>
      </c>
      <c r="E188">
        <v>1.2286045460621999E-3</v>
      </c>
      <c r="F188">
        <v>3.1376117660584799E-3</v>
      </c>
      <c r="G188">
        <v>2.9406013033935301E-2</v>
      </c>
      <c r="H188">
        <v>1.88857488311098E-3</v>
      </c>
      <c r="I188">
        <v>0.60960953602808898</v>
      </c>
      <c r="J188">
        <v>1</v>
      </c>
    </row>
    <row r="189" spans="2:10">
      <c r="B189" t="s">
        <v>205</v>
      </c>
      <c r="C189">
        <v>8.9154037224225997E-3</v>
      </c>
      <c r="D189">
        <v>0.17722672764376901</v>
      </c>
      <c r="E189">
        <v>2.6459125517758302E-3</v>
      </c>
      <c r="F189">
        <v>5.0683478170509597E-2</v>
      </c>
      <c r="G189">
        <v>0.121081471493674</v>
      </c>
      <c r="H189">
        <v>4.2692710205076902E-2</v>
      </c>
      <c r="I189">
        <v>0.59675429621277198</v>
      </c>
      <c r="J189">
        <v>1</v>
      </c>
    </row>
    <row r="190" spans="2:10">
      <c r="B190" t="s">
        <v>206</v>
      </c>
      <c r="C190">
        <v>3.6561524269527003E-2</v>
      </c>
      <c r="D190">
        <v>0.62252497653904104</v>
      </c>
      <c r="E190">
        <v>1.21837838480856E-3</v>
      </c>
      <c r="F190" s="17">
        <v>7.4855267848281004E-5</v>
      </c>
      <c r="G190">
        <v>3.16801712296514E-4</v>
      </c>
      <c r="H190">
        <v>5.99983772476613E-3</v>
      </c>
      <c r="I190">
        <v>0.33330362610171299</v>
      </c>
      <c r="J190">
        <v>1</v>
      </c>
    </row>
    <row r="191" spans="2:10">
      <c r="B191" t="s">
        <v>91</v>
      </c>
      <c r="C191">
        <v>5.0948883366754201E-4</v>
      </c>
      <c r="D191">
        <v>2.3342925168608201E-2</v>
      </c>
      <c r="E191">
        <v>3.4255837181469801E-3</v>
      </c>
      <c r="F191">
        <v>6.1106023744084297E-2</v>
      </c>
      <c r="G191">
        <v>5.26160157454049E-2</v>
      </c>
      <c r="H191">
        <v>0.15860247764325899</v>
      </c>
      <c r="I191">
        <v>0.70039748514682898</v>
      </c>
      <c r="J191">
        <v>1</v>
      </c>
    </row>
    <row r="192" spans="2:10">
      <c r="B192" t="s">
        <v>92</v>
      </c>
      <c r="C192">
        <v>4.6442562230947497E-4</v>
      </c>
      <c r="D192">
        <v>1.57931223965454E-2</v>
      </c>
      <c r="E192">
        <v>2.9763826713334399E-3</v>
      </c>
      <c r="F192">
        <v>0.290382455959659</v>
      </c>
      <c r="G192">
        <v>0.184018722742293</v>
      </c>
      <c r="H192">
        <v>0.104495279201494</v>
      </c>
      <c r="I192">
        <v>0.40186961140636601</v>
      </c>
      <c r="J192">
        <v>1</v>
      </c>
    </row>
    <row r="193" spans="2:10">
      <c r="B193" t="s">
        <v>93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2:10">
      <c r="B194" t="s">
        <v>207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2:10">
      <c r="B195" t="s">
        <v>208</v>
      </c>
      <c r="C195">
        <v>1.69053536839384E-2</v>
      </c>
      <c r="D195">
        <v>0.54763676804641703</v>
      </c>
      <c r="E195">
        <v>1.50077479835723E-3</v>
      </c>
      <c r="F195">
        <v>1.0011979801249201E-4</v>
      </c>
      <c r="G195">
        <v>8.4122556012187404E-4</v>
      </c>
      <c r="H195">
        <v>3.0713300408383002E-4</v>
      </c>
      <c r="I195">
        <v>0.43270862510906899</v>
      </c>
      <c r="J195">
        <v>1</v>
      </c>
    </row>
    <row r="196" spans="2:10">
      <c r="B196" t="s">
        <v>209</v>
      </c>
      <c r="C196">
        <v>2.8720429610213798E-2</v>
      </c>
      <c r="D196">
        <v>0.27893749131481299</v>
      </c>
      <c r="E196">
        <v>8.8449837071112201E-4</v>
      </c>
      <c r="F196">
        <v>1.09879121814042E-4</v>
      </c>
      <c r="G196">
        <v>3.2520519490264401E-4</v>
      </c>
      <c r="H196">
        <v>-1.24799556771825E-3</v>
      </c>
      <c r="I196">
        <v>0.69227049195526402</v>
      </c>
      <c r="J196">
        <v>1</v>
      </c>
    </row>
    <row r="197" spans="2:10">
      <c r="B197" t="s">
        <v>210</v>
      </c>
      <c r="C197">
        <v>9.4188649555591603E-3</v>
      </c>
      <c r="D197">
        <v>0.31635605228469199</v>
      </c>
      <c r="E197">
        <v>1.2806045495673999E-3</v>
      </c>
      <c r="F197">
        <v>3.5091887071580998E-4</v>
      </c>
      <c r="G197">
        <v>7.1829948416799502E-2</v>
      </c>
      <c r="H197">
        <v>1.05255652255414E-2</v>
      </c>
      <c r="I197">
        <v>0.59023804569712501</v>
      </c>
      <c r="J197">
        <v>1</v>
      </c>
    </row>
    <row r="198" spans="2:10">
      <c r="B198" t="s">
        <v>98</v>
      </c>
      <c r="C198">
        <v>3.0420162472611399E-2</v>
      </c>
      <c r="D198">
        <v>8.56330010868874E-2</v>
      </c>
      <c r="E198" s="17">
        <v>2.67871637233668E-5</v>
      </c>
      <c r="F198" s="17">
        <v>8.4192423438098505E-6</v>
      </c>
      <c r="G198" s="17">
        <v>1.21885798336856E-5</v>
      </c>
      <c r="H198">
        <v>-2.6200134079481401E-2</v>
      </c>
      <c r="I198">
        <v>0.91009957553408205</v>
      </c>
      <c r="J198">
        <v>1</v>
      </c>
    </row>
    <row r="199" spans="2:10">
      <c r="B199" t="s">
        <v>211</v>
      </c>
      <c r="C199">
        <v>2.7010864171496899E-3</v>
      </c>
      <c r="D199">
        <v>0.115312921310414</v>
      </c>
      <c r="E199">
        <v>1.7190629036828301E-3</v>
      </c>
      <c r="F199">
        <v>3.5598776359356799E-3</v>
      </c>
      <c r="G199">
        <v>1.6220915176758399E-2</v>
      </c>
      <c r="H199">
        <v>-1.5146122053166699E-4</v>
      </c>
      <c r="I199">
        <v>0.86063759777658999</v>
      </c>
      <c r="J199">
        <v>1</v>
      </c>
    </row>
    <row r="200" spans="2:10">
      <c r="B200" t="s">
        <v>212</v>
      </c>
      <c r="C200">
        <v>2.6887874101040898E-3</v>
      </c>
      <c r="D200">
        <v>0.15219966834542201</v>
      </c>
      <c r="E200">
        <v>3.1722481481345501E-3</v>
      </c>
      <c r="F200">
        <v>1.4621389152705399E-3</v>
      </c>
      <c r="G200">
        <v>7.5696390080889396E-3</v>
      </c>
      <c r="H200">
        <v>1.3858394090678801E-3</v>
      </c>
      <c r="I200">
        <v>0.83152167876391203</v>
      </c>
      <c r="J200">
        <v>1</v>
      </c>
    </row>
    <row r="201" spans="2:10">
      <c r="B201" t="s">
        <v>213</v>
      </c>
      <c r="C201">
        <v>4.4808124781697302E-3</v>
      </c>
      <c r="D201">
        <v>3.48587543426781E-2</v>
      </c>
      <c r="E201">
        <v>3.0999038073930701E-3</v>
      </c>
      <c r="F201">
        <v>3.66296921239396E-2</v>
      </c>
      <c r="G201">
        <v>0.15356831645785601</v>
      </c>
      <c r="H201">
        <v>1.28293629201441E-2</v>
      </c>
      <c r="I201">
        <v>0.75453315786982</v>
      </c>
      <c r="J201">
        <v>1</v>
      </c>
    </row>
    <row r="202" spans="2:10">
      <c r="B202" t="s">
        <v>214</v>
      </c>
      <c r="C202">
        <v>1.1538209173162801E-2</v>
      </c>
      <c r="D202">
        <v>0.12509284285144101</v>
      </c>
      <c r="E202">
        <v>2.7758016192672898E-2</v>
      </c>
      <c r="F202">
        <v>2.8707884824366699E-2</v>
      </c>
      <c r="G202">
        <v>0.19786123115763199</v>
      </c>
      <c r="H202">
        <v>4.0724634501940003E-3</v>
      </c>
      <c r="I202">
        <v>0.60496935235052995</v>
      </c>
      <c r="J202">
        <v>1</v>
      </c>
    </row>
    <row r="203" spans="2:10">
      <c r="B203" t="s">
        <v>103</v>
      </c>
      <c r="C203">
        <v>9.6626538181751008E-3</v>
      </c>
      <c r="D203">
        <v>9.4905126608360493E-2</v>
      </c>
      <c r="E203">
        <v>2.2262344412214901E-2</v>
      </c>
      <c r="F203">
        <v>1.11069849304305E-2</v>
      </c>
      <c r="G203">
        <v>3.2534828750986601E-2</v>
      </c>
      <c r="H203">
        <v>-4.6940736995634497E-3</v>
      </c>
      <c r="I203">
        <v>0.83422213517939603</v>
      </c>
      <c r="J203">
        <v>1</v>
      </c>
    </row>
    <row r="204" spans="2:10">
      <c r="B204" t="s">
        <v>104</v>
      </c>
      <c r="C204">
        <v>1.7707962891837601E-2</v>
      </c>
      <c r="D204">
        <v>0.25666916277016399</v>
      </c>
      <c r="E204">
        <v>2.9483099288305201E-2</v>
      </c>
      <c r="F204">
        <v>1.48004386088388E-2</v>
      </c>
      <c r="G204">
        <v>4.28694513573021E-2</v>
      </c>
      <c r="H204">
        <v>6.8748322362493001E-4</v>
      </c>
      <c r="I204">
        <v>0.63778240185992796</v>
      </c>
      <c r="J204">
        <v>1</v>
      </c>
    </row>
    <row r="205" spans="2:10">
      <c r="B205" t="s">
        <v>105</v>
      </c>
      <c r="C205">
        <v>1.27074110280091E-2</v>
      </c>
      <c r="D205">
        <v>0.28187899179588299</v>
      </c>
      <c r="E205">
        <v>8.8903100677878405E-2</v>
      </c>
      <c r="F205">
        <v>2.5569475868096901E-2</v>
      </c>
      <c r="G205">
        <v>3.9965052493223997E-2</v>
      </c>
      <c r="H205">
        <v>-6.1161378302574199E-3</v>
      </c>
      <c r="I205">
        <v>0.55709210596716596</v>
      </c>
      <c r="J205">
        <v>1</v>
      </c>
    </row>
    <row r="206" spans="2:10">
      <c r="B206" t="s">
        <v>106</v>
      </c>
      <c r="C206">
        <v>3.5543354323787999E-3</v>
      </c>
      <c r="D206">
        <v>0.171505125756195</v>
      </c>
      <c r="E206">
        <v>4.2683640933992002E-4</v>
      </c>
      <c r="F206">
        <v>3.2628949914245901E-3</v>
      </c>
      <c r="G206">
        <v>5.1374542402043101E-3</v>
      </c>
      <c r="H206">
        <v>5.4090376184697302E-2</v>
      </c>
      <c r="I206">
        <v>0.76202297698576005</v>
      </c>
      <c r="J206">
        <v>1</v>
      </c>
    </row>
    <row r="207" spans="2:10">
      <c r="B207" t="s">
        <v>215</v>
      </c>
      <c r="C207">
        <v>4.3883308693597502E-3</v>
      </c>
      <c r="D207">
        <v>9.6264808721787207E-2</v>
      </c>
      <c r="E207">
        <v>1.4802000141147E-2</v>
      </c>
      <c r="F207">
        <v>1.6616195629896399E-2</v>
      </c>
      <c r="G207">
        <v>2.6602135987458999E-2</v>
      </c>
      <c r="H207">
        <v>-4.0407805955117601E-2</v>
      </c>
      <c r="I207">
        <v>0.88173433460546802</v>
      </c>
      <c r="J207">
        <v>1</v>
      </c>
    </row>
    <row r="208" spans="2:10">
      <c r="B208" t="s">
        <v>216</v>
      </c>
      <c r="C208">
        <v>4.27587864107279E-4</v>
      </c>
      <c r="D208">
        <v>1.05793250137909E-2</v>
      </c>
      <c r="E208">
        <v>1.1157349379020401E-3</v>
      </c>
      <c r="F208">
        <v>1.2798315860764E-3</v>
      </c>
      <c r="G208">
        <v>2.37197491395929E-3</v>
      </c>
      <c r="H208">
        <v>1.6324576236457701E-2</v>
      </c>
      <c r="I208">
        <v>0.96790096944770598</v>
      </c>
      <c r="J208">
        <v>1</v>
      </c>
    </row>
    <row r="209" spans="2:10">
      <c r="B209" t="s">
        <v>109</v>
      </c>
      <c r="C209">
        <v>3.2170992284115798E-4</v>
      </c>
      <c r="D209">
        <v>9.7817205089632993E-3</v>
      </c>
      <c r="E209">
        <v>9.5883160225919699E-4</v>
      </c>
      <c r="F209">
        <v>2.7608436391502499E-3</v>
      </c>
      <c r="G209">
        <v>6.3822275198142297E-3</v>
      </c>
      <c r="H209">
        <v>-9.0827210974211495E-3</v>
      </c>
      <c r="I209">
        <v>0.98887738790439295</v>
      </c>
      <c r="J209">
        <v>1</v>
      </c>
    </row>
    <row r="210" spans="2:10">
      <c r="B210" t="s">
        <v>110</v>
      </c>
      <c r="C210">
        <v>3.7010749914904198E-4</v>
      </c>
      <c r="D210">
        <v>9.1934396446272607E-3</v>
      </c>
      <c r="E210">
        <v>2.3877921860776801E-4</v>
      </c>
      <c r="F210">
        <v>3.9121849782040798E-4</v>
      </c>
      <c r="G210">
        <v>1.4279081284663301E-3</v>
      </c>
      <c r="H210">
        <v>-5.7370865865811298E-3</v>
      </c>
      <c r="I210">
        <v>0.99411563359791</v>
      </c>
      <c r="J210">
        <v>1</v>
      </c>
    </row>
    <row r="211" spans="2:10">
      <c r="B211" t="s">
        <v>217</v>
      </c>
      <c r="C211">
        <v>4.7946150220410898E-3</v>
      </c>
      <c r="D211">
        <v>0.16806104651509601</v>
      </c>
      <c r="E211">
        <v>1.54930392095143E-2</v>
      </c>
      <c r="F211">
        <v>4.0311685730519903E-3</v>
      </c>
      <c r="G211">
        <v>8.8529730989233193E-3</v>
      </c>
      <c r="H211">
        <v>1.35898331418545E-3</v>
      </c>
      <c r="I211">
        <v>0.79740817426718802</v>
      </c>
      <c r="J211">
        <v>1</v>
      </c>
    </row>
    <row r="212" spans="2:10">
      <c r="B212" t="s">
        <v>112</v>
      </c>
      <c r="C212">
        <v>7.0169870399354704E-3</v>
      </c>
      <c r="D212">
        <v>0.21124801003863</v>
      </c>
      <c r="E212">
        <v>2.3907950017573301E-2</v>
      </c>
      <c r="F212">
        <v>3.2151156554493798E-2</v>
      </c>
      <c r="G212">
        <v>4.3966399835709297E-2</v>
      </c>
      <c r="H212">
        <v>5.51072302708584E-3</v>
      </c>
      <c r="I212">
        <v>0.67619877348657198</v>
      </c>
      <c r="J212">
        <v>1</v>
      </c>
    </row>
    <row r="213" spans="2:10">
      <c r="B213" t="s">
        <v>113</v>
      </c>
      <c r="C213">
        <v>3.3278427797240702E-3</v>
      </c>
      <c r="D213">
        <v>3.76508633418439E-2</v>
      </c>
      <c r="E213">
        <v>5.4017016162918397E-3</v>
      </c>
      <c r="F213">
        <v>0.50596487322886596</v>
      </c>
      <c r="G213">
        <v>0.217594695663343</v>
      </c>
      <c r="H213">
        <v>1.16613446107162E-3</v>
      </c>
      <c r="I213">
        <v>0.22889388890885901</v>
      </c>
      <c r="J213">
        <v>1</v>
      </c>
    </row>
    <row r="214" spans="2:10">
      <c r="B214" t="s">
        <v>218</v>
      </c>
      <c r="C214">
        <v>2.8722158482168401E-3</v>
      </c>
      <c r="D214">
        <v>8.6926392048975995E-2</v>
      </c>
      <c r="E214">
        <v>6.8362686491597897E-3</v>
      </c>
      <c r="F214">
        <v>2.6860415896719999E-2</v>
      </c>
      <c r="G214">
        <v>4.5934188747815997E-2</v>
      </c>
      <c r="H214">
        <v>-2.6900110884706899E-2</v>
      </c>
      <c r="I214">
        <v>0.85747062969381804</v>
      </c>
      <c r="J214">
        <v>1</v>
      </c>
    </row>
    <row r="215" spans="2:10">
      <c r="B215" t="s">
        <v>115</v>
      </c>
      <c r="C215">
        <v>8.7146266536428595E-4</v>
      </c>
      <c r="D215">
        <v>3.0751716353757601E-2</v>
      </c>
      <c r="E215">
        <v>3.9468699634223198E-3</v>
      </c>
      <c r="F215">
        <v>1.51694741298775E-2</v>
      </c>
      <c r="G215">
        <v>1.23078007660729E-2</v>
      </c>
      <c r="H215">
        <v>-9.7996892441925294E-3</v>
      </c>
      <c r="I215">
        <v>0.94675236536569796</v>
      </c>
      <c r="J215">
        <v>1</v>
      </c>
    </row>
    <row r="216" spans="2:10">
      <c r="B216" t="s">
        <v>219</v>
      </c>
      <c r="C216">
        <v>1.0250162704044999E-3</v>
      </c>
      <c r="D216">
        <v>2.2136906149164401E-2</v>
      </c>
      <c r="E216">
        <v>6.6962482137441603E-4</v>
      </c>
      <c r="F216">
        <v>7.2009598627063398E-4</v>
      </c>
      <c r="G216">
        <v>8.7406831741358205E-4</v>
      </c>
      <c r="H216">
        <v>4.67071080231549E-4</v>
      </c>
      <c r="I216">
        <v>0.97410721737514006</v>
      </c>
      <c r="J216">
        <v>1</v>
      </c>
    </row>
    <row r="217" spans="2:10">
      <c r="B217" t="s">
        <v>220</v>
      </c>
      <c r="C217">
        <v>1.25252345121897E-2</v>
      </c>
      <c r="D217">
        <v>0.143894385198402</v>
      </c>
      <c r="E217">
        <v>2.70039510405919E-2</v>
      </c>
      <c r="F217">
        <v>3.6107507134821901E-2</v>
      </c>
      <c r="G217">
        <v>0.14575886415995201</v>
      </c>
      <c r="H217">
        <v>1.1866033794266501E-3</v>
      </c>
      <c r="I217">
        <v>0.63352345457461501</v>
      </c>
      <c r="J217">
        <v>1</v>
      </c>
    </row>
    <row r="218" spans="2:10">
      <c r="B218" t="s">
        <v>221</v>
      </c>
      <c r="C218">
        <v>8.1781802980305E-4</v>
      </c>
      <c r="D218">
        <v>3.3333484943451903E-2</v>
      </c>
      <c r="E218">
        <v>8.2146901090817404E-3</v>
      </c>
      <c r="F218">
        <v>0.43652921936336397</v>
      </c>
      <c r="G218">
        <v>0.34297003371628199</v>
      </c>
      <c r="H218">
        <v>2.6191754782187101E-2</v>
      </c>
      <c r="I218">
        <v>0.15194299905583</v>
      </c>
      <c r="J218">
        <v>1</v>
      </c>
    </row>
    <row r="219" spans="2:10">
      <c r="B219" t="s">
        <v>222</v>
      </c>
      <c r="C219">
        <v>1.5378116034729E-2</v>
      </c>
      <c r="D219">
        <v>8.8772808109700604E-2</v>
      </c>
      <c r="E219">
        <v>2.17449413994943E-3</v>
      </c>
      <c r="F219">
        <v>2.79015267092486E-2</v>
      </c>
      <c r="G219">
        <v>4.67146266340819E-2</v>
      </c>
      <c r="H219">
        <v>1.07960100698999E-2</v>
      </c>
      <c r="I219">
        <v>0.80826241830238998</v>
      </c>
      <c r="J219">
        <v>1</v>
      </c>
    </row>
    <row r="220" spans="2:10">
      <c r="B220" t="s">
        <v>223</v>
      </c>
      <c r="C220">
        <v>3.0178915619471099E-3</v>
      </c>
      <c r="D220">
        <v>0.136861545313188</v>
      </c>
      <c r="E220">
        <v>1.24759990939615E-2</v>
      </c>
      <c r="F220">
        <v>0.11019043017926</v>
      </c>
      <c r="G220">
        <v>0.160917490145774</v>
      </c>
      <c r="H220">
        <v>-7.0609150394631295E-2</v>
      </c>
      <c r="I220">
        <v>0.64714579410049999</v>
      </c>
      <c r="J220">
        <v>1</v>
      </c>
    </row>
    <row r="221" spans="2:10">
      <c r="B221" t="s">
        <v>121</v>
      </c>
      <c r="C221">
        <v>2.3178198569631599E-4</v>
      </c>
      <c r="D221">
        <v>-7.6126348487083996E-3</v>
      </c>
      <c r="E221">
        <v>4.3366834818832502E-4</v>
      </c>
      <c r="F221">
        <v>9.1783878183245807E-2</v>
      </c>
      <c r="G221">
        <v>7.2441381761008797E-2</v>
      </c>
      <c r="H221">
        <v>6.7209860433169004E-3</v>
      </c>
      <c r="I221">
        <v>0.83600093852725199</v>
      </c>
      <c r="J221">
        <v>1</v>
      </c>
    </row>
    <row r="222" spans="2:10">
      <c r="B222" t="s">
        <v>224</v>
      </c>
      <c r="C222">
        <v>6.1245657068081504E-4</v>
      </c>
      <c r="D222">
        <v>1.5167533007084901E-2</v>
      </c>
      <c r="E222">
        <v>3.4365252163421202E-3</v>
      </c>
      <c r="F222">
        <v>0.12619732446600301</v>
      </c>
      <c r="G222">
        <v>0.154833215879873</v>
      </c>
      <c r="H222">
        <v>1.0990876278704599E-2</v>
      </c>
      <c r="I222">
        <v>0.68876206858131095</v>
      </c>
      <c r="J222">
        <v>1</v>
      </c>
    </row>
    <row r="223" spans="2:10">
      <c r="B223" t="s">
        <v>225</v>
      </c>
      <c r="C223">
        <v>9.1221045218003202E-4</v>
      </c>
      <c r="D223">
        <v>2.0875719842572901E-2</v>
      </c>
      <c r="E223">
        <v>4.4220379583891703E-3</v>
      </c>
      <c r="F223">
        <v>5.35974049298076E-2</v>
      </c>
      <c r="G223">
        <v>9.9241685780176003E-2</v>
      </c>
      <c r="H223">
        <v>1.39880400219755E-2</v>
      </c>
      <c r="I223">
        <v>0.80696290101489898</v>
      </c>
      <c r="J223">
        <v>1</v>
      </c>
    </row>
    <row r="224" spans="2:10">
      <c r="B224" t="s">
        <v>226</v>
      </c>
      <c r="C224">
        <v>4.3436332463161901E-4</v>
      </c>
      <c r="D224">
        <v>0.121671714579832</v>
      </c>
      <c r="E224">
        <v>9.4275744468032502E-4</v>
      </c>
      <c r="F224">
        <v>8.7322659967729293E-3</v>
      </c>
      <c r="G224">
        <v>7.6985971031234704E-3</v>
      </c>
      <c r="H224">
        <v>-2.1256568338190599E-3</v>
      </c>
      <c r="I224">
        <v>0.86264595838477898</v>
      </c>
      <c r="J224">
        <v>1</v>
      </c>
    </row>
    <row r="225" spans="2:10">
      <c r="B225" t="s">
        <v>227</v>
      </c>
      <c r="C225">
        <v>5.3089192154319297E-3</v>
      </c>
      <c r="D225">
        <v>7.6539649689016803E-2</v>
      </c>
      <c r="E225">
        <v>7.8930449772662992E-3</v>
      </c>
      <c r="F225">
        <v>0.10597944084277</v>
      </c>
      <c r="G225">
        <v>0.25444549694516899</v>
      </c>
      <c r="H225">
        <v>-3.5921579880947301E-3</v>
      </c>
      <c r="I225">
        <v>0.55342560631844095</v>
      </c>
      <c r="J225">
        <v>1</v>
      </c>
    </row>
    <row r="226" spans="2:10">
      <c r="B226" t="s">
        <v>228</v>
      </c>
      <c r="C226">
        <v>5.3198658708261605E-4</v>
      </c>
      <c r="D226">
        <v>2.6131502138799601E-2</v>
      </c>
      <c r="E226">
        <v>5.0901417955125901E-3</v>
      </c>
      <c r="F226">
        <v>7.9428447498414198E-2</v>
      </c>
      <c r="G226">
        <v>0.16307752530877301</v>
      </c>
      <c r="H226">
        <v>2.73439280728385E-3</v>
      </c>
      <c r="I226">
        <v>0.72300600386413405</v>
      </c>
      <c r="J226">
        <v>1</v>
      </c>
    </row>
    <row r="227" spans="2:10">
      <c r="B227" t="s">
        <v>229</v>
      </c>
      <c r="C227">
        <v>8.2711752790728503E-3</v>
      </c>
      <c r="D227">
        <v>8.43358721041048E-2</v>
      </c>
      <c r="E227">
        <v>4.9616276976887199E-3</v>
      </c>
      <c r="F227">
        <v>2.6715163731876799E-2</v>
      </c>
      <c r="G227">
        <v>0.116608913109138</v>
      </c>
      <c r="H227" s="17">
        <v>-4.6437699992715203E-5</v>
      </c>
      <c r="I227">
        <v>0.75915368577811104</v>
      </c>
      <c r="J227">
        <v>1</v>
      </c>
    </row>
    <row r="228" spans="2:10">
      <c r="B228" t="s">
        <v>230</v>
      </c>
      <c r="C228">
        <v>4.5960066989288401E-4</v>
      </c>
      <c r="D228">
        <v>1.2971825766467E-2</v>
      </c>
      <c r="E228">
        <v>4.4299575306051796E-3</v>
      </c>
      <c r="F228">
        <v>2.8069321644098401E-2</v>
      </c>
      <c r="G228">
        <v>0.23391702173427201</v>
      </c>
      <c r="H228">
        <v>1.18537893825596E-2</v>
      </c>
      <c r="I228">
        <v>0.70829848327210398</v>
      </c>
      <c r="J228">
        <v>1</v>
      </c>
    </row>
    <row r="229" spans="2:10">
      <c r="B229" t="s">
        <v>231</v>
      </c>
      <c r="C229">
        <v>2.7600564453785198E-4</v>
      </c>
      <c r="D229">
        <v>6.6209559008222601E-3</v>
      </c>
      <c r="E229">
        <v>2.0252620652634699E-3</v>
      </c>
      <c r="F229">
        <v>4.9582853178450296E-3</v>
      </c>
      <c r="G229">
        <v>0.12949536494755601</v>
      </c>
      <c r="H229">
        <v>4.2676544886492097E-3</v>
      </c>
      <c r="I229">
        <v>0.85235647163532602</v>
      </c>
      <c r="J229">
        <v>1</v>
      </c>
    </row>
    <row r="230" spans="2:10">
      <c r="B230" t="s">
        <v>232</v>
      </c>
      <c r="C230">
        <v>7.4834882783962099E-4</v>
      </c>
      <c r="D230">
        <v>1.6617795611813601E-2</v>
      </c>
      <c r="E230">
        <v>4.1684551478517401E-3</v>
      </c>
      <c r="F230">
        <v>8.3993733269701297E-3</v>
      </c>
      <c r="G230">
        <v>0.188324655228366</v>
      </c>
      <c r="H230">
        <v>6.0748361063328298E-3</v>
      </c>
      <c r="I230">
        <v>0.775666535750826</v>
      </c>
      <c r="J230">
        <v>1</v>
      </c>
    </row>
    <row r="231" spans="2:10">
      <c r="B231" t="s">
        <v>233</v>
      </c>
      <c r="C231">
        <v>1.2245195313126101E-3</v>
      </c>
      <c r="D231">
        <v>1.6110601895518599E-2</v>
      </c>
      <c r="E231">
        <v>3.85265778684377E-3</v>
      </c>
      <c r="F231">
        <v>1.22889371273427E-2</v>
      </c>
      <c r="G231">
        <v>0.191956261222093</v>
      </c>
      <c r="H231">
        <v>4.9472960387591204E-3</v>
      </c>
      <c r="I231">
        <v>0.76961972639813003</v>
      </c>
      <c r="J231">
        <v>1</v>
      </c>
    </row>
    <row r="232" spans="2:10">
      <c r="B232" t="s">
        <v>234</v>
      </c>
      <c r="C232">
        <v>7.4476904667092501E-3</v>
      </c>
      <c r="D232">
        <v>0.30556974847976298</v>
      </c>
      <c r="E232">
        <v>1.3725018233509399E-4</v>
      </c>
      <c r="F232">
        <v>2.4715516203754001E-3</v>
      </c>
      <c r="G232">
        <v>0.212823292311209</v>
      </c>
      <c r="H232">
        <v>1.6177883316605499E-2</v>
      </c>
      <c r="I232">
        <v>0.45537258362300298</v>
      </c>
      <c r="J232">
        <v>1</v>
      </c>
    </row>
    <row r="233" spans="2:10">
      <c r="B233" t="s">
        <v>235</v>
      </c>
      <c r="C233">
        <v>1.00653353477839E-4</v>
      </c>
      <c r="D233">
        <v>2.8316940455649199E-3</v>
      </c>
      <c r="E233">
        <v>6.6182026550862304E-4</v>
      </c>
      <c r="F233">
        <v>1.0844253422430099E-2</v>
      </c>
      <c r="G233">
        <v>4.5250030142815201E-2</v>
      </c>
      <c r="H233">
        <v>1.5942480726349199E-3</v>
      </c>
      <c r="I233">
        <v>0.93871730069756898</v>
      </c>
      <c r="J233">
        <v>1</v>
      </c>
    </row>
    <row r="234" spans="2:10">
      <c r="B234" t="s">
        <v>132</v>
      </c>
      <c r="C234">
        <v>2.7874065869724299E-4</v>
      </c>
      <c r="D234">
        <v>7.0803823906365401E-3</v>
      </c>
      <c r="E234">
        <v>2.4209011379345701E-3</v>
      </c>
      <c r="F234">
        <v>3.46810500909372E-2</v>
      </c>
      <c r="G234">
        <v>0.16213775211003301</v>
      </c>
      <c r="H234">
        <v>-1.4023591244020301E-2</v>
      </c>
      <c r="I234">
        <v>0.80742476485578196</v>
      </c>
      <c r="J234">
        <v>1</v>
      </c>
    </row>
    <row r="235" spans="2:10">
      <c r="B235" t="s">
        <v>236</v>
      </c>
      <c r="C235">
        <v>3.75273615188305E-4</v>
      </c>
      <c r="D235">
        <v>4.2606300101379502E-2</v>
      </c>
      <c r="E235">
        <v>1.9338775938352001E-3</v>
      </c>
      <c r="F235">
        <v>1.8467756345229999E-2</v>
      </c>
      <c r="G235">
        <v>4.3591060188605299E-2</v>
      </c>
      <c r="H235">
        <v>6.2335601711372996E-3</v>
      </c>
      <c r="I235">
        <v>0.88679217198462401</v>
      </c>
      <c r="J235">
        <v>1</v>
      </c>
    </row>
    <row r="236" spans="2:10">
      <c r="B236" t="s">
        <v>237</v>
      </c>
      <c r="C236">
        <v>5.9262084437858797E-4</v>
      </c>
      <c r="D236">
        <v>3.6758353004145199E-2</v>
      </c>
      <c r="E236">
        <v>4.8844933780579098E-3</v>
      </c>
      <c r="F236">
        <v>5.5083186652249696E-3</v>
      </c>
      <c r="G236">
        <v>0.103576032345592</v>
      </c>
      <c r="H236">
        <v>3.4571758859443299E-3</v>
      </c>
      <c r="I236">
        <v>0.845223005876657</v>
      </c>
      <c r="J236">
        <v>1</v>
      </c>
    </row>
    <row r="237" spans="2:10">
      <c r="B237" t="s">
        <v>238</v>
      </c>
      <c r="C237">
        <v>8.6805208103899498E-4</v>
      </c>
      <c r="D237">
        <v>1.6280317065040899E-2</v>
      </c>
      <c r="E237">
        <v>2.0946370600923601E-2</v>
      </c>
      <c r="F237">
        <v>1.48566193081443E-3</v>
      </c>
      <c r="G237">
        <v>2.6746767705025501E-2</v>
      </c>
      <c r="H237">
        <v>-2.25845392497174E-2</v>
      </c>
      <c r="I237">
        <v>0.95625736986687404</v>
      </c>
      <c r="J237">
        <v>1</v>
      </c>
    </row>
    <row r="238" spans="2:10">
      <c r="B238" t="s">
        <v>239</v>
      </c>
      <c r="C238">
        <v>1.1205099940451899E-3</v>
      </c>
      <c r="D238">
        <v>6.6168501973518104E-2</v>
      </c>
      <c r="E238">
        <v>5.7403407379117401E-2</v>
      </c>
      <c r="F238">
        <v>2.2732015163161999E-2</v>
      </c>
      <c r="G238">
        <v>0.28565529062878198</v>
      </c>
      <c r="H238">
        <v>1.15339385957307E-2</v>
      </c>
      <c r="I238">
        <v>0.55538633626564404</v>
      </c>
      <c r="J238">
        <v>1</v>
      </c>
    </row>
    <row r="239" spans="2:10">
      <c r="B239" t="s">
        <v>136</v>
      </c>
      <c r="C239">
        <v>9.6695555823359692E-3</v>
      </c>
      <c r="D239">
        <v>0.218925892023073</v>
      </c>
      <c r="E239">
        <v>6.8041406903594304E-3</v>
      </c>
      <c r="F239">
        <v>5.0417787293696503E-2</v>
      </c>
      <c r="G239">
        <v>0.28299683243845902</v>
      </c>
      <c r="H239">
        <v>1.7564343008372799E-2</v>
      </c>
      <c r="I239">
        <v>0.41362144896370401</v>
      </c>
      <c r="J239">
        <v>1</v>
      </c>
    </row>
    <row r="240" spans="2:10">
      <c r="B240" t="s">
        <v>240</v>
      </c>
      <c r="C240">
        <v>1.3975916005672599E-2</v>
      </c>
      <c r="D240">
        <v>0.26602991713878099</v>
      </c>
      <c r="E240">
        <v>2.5210303493860099E-2</v>
      </c>
      <c r="F240">
        <v>1.93881618943526E-2</v>
      </c>
      <c r="G240">
        <v>6.8858010766463404E-2</v>
      </c>
      <c r="H240">
        <v>7.5560319610207304E-3</v>
      </c>
      <c r="I240">
        <v>0.59898165873984999</v>
      </c>
      <c r="J240">
        <v>1</v>
      </c>
    </row>
    <row r="241" spans="2:10">
      <c r="B241" t="s">
        <v>241</v>
      </c>
      <c r="C241">
        <v>0</v>
      </c>
      <c r="D241">
        <v>0</v>
      </c>
      <c r="E241">
        <v>0</v>
      </c>
      <c r="F241">
        <v>0.16003932067263399</v>
      </c>
      <c r="G241">
        <v>0.83996067932736596</v>
      </c>
      <c r="H241">
        <v>0</v>
      </c>
      <c r="I241">
        <v>0</v>
      </c>
      <c r="J241">
        <v>1</v>
      </c>
    </row>
    <row r="242" spans="2:10">
      <c r="B242" t="s">
        <v>139</v>
      </c>
      <c r="C242">
        <v>1.49985791116254E-2</v>
      </c>
      <c r="D242">
        <v>0.58383821038147399</v>
      </c>
      <c r="E242">
        <v>0.15082773974917801</v>
      </c>
      <c r="F242">
        <v>3.2618079938409698E-2</v>
      </c>
      <c r="G242">
        <v>5.3962793701811201E-2</v>
      </c>
      <c r="H242">
        <v>7.7940065658532005E-4</v>
      </c>
      <c r="I242">
        <v>0.16297519646091599</v>
      </c>
      <c r="J242">
        <v>1</v>
      </c>
    </row>
    <row r="243" spans="2:10">
      <c r="B243" t="s">
        <v>242</v>
      </c>
      <c r="C243">
        <v>0</v>
      </c>
      <c r="D243">
        <v>0</v>
      </c>
      <c r="E243">
        <v>0</v>
      </c>
      <c r="F243">
        <v>0.70844969015444403</v>
      </c>
      <c r="G243">
        <v>0.29155030984555602</v>
      </c>
      <c r="H243">
        <v>0</v>
      </c>
      <c r="I243">
        <v>0</v>
      </c>
      <c r="J243">
        <v>1</v>
      </c>
    </row>
    <row r="244" spans="2:10">
      <c r="B244" t="s">
        <v>243</v>
      </c>
      <c r="C244">
        <v>1.3500505400188399E-2</v>
      </c>
      <c r="D244">
        <v>0.52049629678201703</v>
      </c>
      <c r="E244">
        <v>6.6331122271348505E-2</v>
      </c>
      <c r="F244">
        <v>4.1410332479758699E-2</v>
      </c>
      <c r="G244">
        <v>5.4843403818967698E-2</v>
      </c>
      <c r="H244">
        <v>2.9438972280692102E-4</v>
      </c>
      <c r="I244">
        <v>0.30312394952491201</v>
      </c>
      <c r="J244">
        <v>1</v>
      </c>
    </row>
    <row r="245" spans="2:10">
      <c r="B245" t="s">
        <v>244</v>
      </c>
      <c r="C245">
        <v>2.1675551433064998E-2</v>
      </c>
      <c r="D245">
        <v>0.70943263674920898</v>
      </c>
      <c r="E245">
        <v>5.2504033117102403E-2</v>
      </c>
      <c r="F245">
        <v>1.7934819438467101E-2</v>
      </c>
      <c r="G245">
        <v>4.6962982751156103E-2</v>
      </c>
      <c r="H245">
        <v>1.40334454649273E-4</v>
      </c>
      <c r="I245">
        <v>0.15134964205635201</v>
      </c>
      <c r="J245">
        <v>1</v>
      </c>
    </row>
    <row r="246" spans="2:10">
      <c r="B246" t="s">
        <v>245</v>
      </c>
      <c r="C246">
        <v>1.81411764106609E-2</v>
      </c>
      <c r="D246">
        <v>0.59476563376248104</v>
      </c>
      <c r="E246">
        <v>0.21135123991851701</v>
      </c>
      <c r="F246">
        <v>1.9712328049377E-2</v>
      </c>
      <c r="G246">
        <v>3.3678536731294499E-2</v>
      </c>
      <c r="H246">
        <v>5.5997774141760301E-4</v>
      </c>
      <c r="I246">
        <v>0.121791107386252</v>
      </c>
      <c r="J246">
        <v>1</v>
      </c>
    </row>
    <row r="247" spans="2:10">
      <c r="B247" t="s">
        <v>144</v>
      </c>
      <c r="C247">
        <v>1.12208805342462E-2</v>
      </c>
      <c r="D247">
        <v>0.20627417212559901</v>
      </c>
      <c r="E247">
        <v>0.650064565848533</v>
      </c>
      <c r="F247">
        <v>1.4936122269438801E-2</v>
      </c>
      <c r="G247">
        <v>2.6844651179943901E-2</v>
      </c>
      <c r="H247">
        <v>2.8167889647727598E-4</v>
      </c>
      <c r="I247">
        <v>9.0377929145761496E-2</v>
      </c>
      <c r="J247">
        <v>1</v>
      </c>
    </row>
    <row r="248" spans="2:10">
      <c r="B248" t="s">
        <v>246</v>
      </c>
      <c r="C248">
        <v>2.09692470172122E-2</v>
      </c>
      <c r="D248">
        <v>0.50497197421716999</v>
      </c>
      <c r="E248">
        <v>1.3949995327963099E-2</v>
      </c>
      <c r="F248">
        <v>3.43076161327611E-2</v>
      </c>
      <c r="G248">
        <v>0.144493844230696</v>
      </c>
      <c r="H248">
        <v>2.2659384825435302E-3</v>
      </c>
      <c r="I248">
        <v>0.27904138459165301</v>
      </c>
      <c r="J248">
        <v>1</v>
      </c>
    </row>
    <row r="249" spans="2:10">
      <c r="B249" t="s">
        <v>146</v>
      </c>
      <c r="C249">
        <v>1.55245157608836E-2</v>
      </c>
      <c r="D249">
        <v>0.47843229817723498</v>
      </c>
      <c r="E249">
        <v>2.2415760636093001E-2</v>
      </c>
      <c r="F249">
        <v>5.7433547313114702E-2</v>
      </c>
      <c r="G249">
        <v>0.10306638755851499</v>
      </c>
      <c r="H249">
        <v>2.3269489526260099E-3</v>
      </c>
      <c r="I249">
        <v>0.32080054160153199</v>
      </c>
      <c r="J249">
        <v>1</v>
      </c>
    </row>
    <row r="250" spans="2:10">
      <c r="B250" t="s">
        <v>247</v>
      </c>
      <c r="C250">
        <v>3.3482055915195201E-2</v>
      </c>
      <c r="D250">
        <v>0.44117046033047203</v>
      </c>
      <c r="E250">
        <v>4.4107396022505498E-2</v>
      </c>
      <c r="F250">
        <v>5.5728311854874001E-2</v>
      </c>
      <c r="G250">
        <v>0.11455671138462201</v>
      </c>
      <c r="H250">
        <v>1.6866067537952901E-3</v>
      </c>
      <c r="I250">
        <v>0.30926845773853601</v>
      </c>
      <c r="J250">
        <v>1</v>
      </c>
    </row>
    <row r="251" spans="2:10">
      <c r="B251" t="s">
        <v>148</v>
      </c>
      <c r="C251">
        <v>0</v>
      </c>
      <c r="D251">
        <v>1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1</v>
      </c>
    </row>
    <row r="252" spans="2:10">
      <c r="B252" t="s">
        <v>149</v>
      </c>
      <c r="C252">
        <v>1.08042375650651E-2</v>
      </c>
      <c r="D252">
        <v>0.39319706002377702</v>
      </c>
      <c r="E252">
        <v>0.116113016480276</v>
      </c>
      <c r="F252">
        <v>3.3990185858263203E-2</v>
      </c>
      <c r="G252">
        <v>7.2819673936656698E-2</v>
      </c>
      <c r="H252">
        <v>9.7827707615442809E-4</v>
      </c>
      <c r="I252">
        <v>0.37209754905980702</v>
      </c>
      <c r="J252">
        <v>1</v>
      </c>
    </row>
    <row r="253" spans="2:10">
      <c r="B253" t="s">
        <v>248</v>
      </c>
      <c r="C253">
        <v>1.7458628932304099E-2</v>
      </c>
      <c r="D253">
        <v>0.32650940847703602</v>
      </c>
      <c r="E253">
        <v>3.5555010978520797E-2</v>
      </c>
      <c r="F253">
        <v>9.8718084012136401E-2</v>
      </c>
      <c r="G253">
        <v>0.141524351511369</v>
      </c>
      <c r="H253">
        <v>2.4731786431626602E-3</v>
      </c>
      <c r="I253">
        <v>0.37776133744547002</v>
      </c>
      <c r="J253">
        <v>1</v>
      </c>
    </row>
    <row r="254" spans="2:10">
      <c r="B254" t="s">
        <v>249</v>
      </c>
      <c r="C254">
        <v>1.86041188344079E-2</v>
      </c>
      <c r="D254">
        <v>0.29144025576230898</v>
      </c>
      <c r="E254">
        <v>7.7906117138380304E-2</v>
      </c>
      <c r="F254">
        <v>0.13907723051332099</v>
      </c>
      <c r="G254">
        <v>0.20204020043705201</v>
      </c>
      <c r="H254">
        <v>1.7154057321449E-2</v>
      </c>
      <c r="I254">
        <v>0.25377801999307997</v>
      </c>
      <c r="J254">
        <v>1</v>
      </c>
    </row>
    <row r="255" spans="2:10">
      <c r="B255" t="s">
        <v>250</v>
      </c>
      <c r="C255">
        <v>5.0549857072599898E-3</v>
      </c>
      <c r="D255">
        <v>0.113382381900998</v>
      </c>
      <c r="E255">
        <v>1.6001329469109898E-2</v>
      </c>
      <c r="F255">
        <v>5.4845063462363203E-2</v>
      </c>
      <c r="G255">
        <v>7.5567326477310001E-2</v>
      </c>
      <c r="H255">
        <v>3.08148663703342E-3</v>
      </c>
      <c r="I255">
        <v>0.73206742634592503</v>
      </c>
      <c r="J255">
        <v>1</v>
      </c>
    </row>
    <row r="256" spans="2:10">
      <c r="B256" t="s">
        <v>153</v>
      </c>
      <c r="C256">
        <v>9.7497406183170796E-3</v>
      </c>
      <c r="D256">
        <v>0.56632469655865403</v>
      </c>
      <c r="E256">
        <v>3.2314789853064699E-2</v>
      </c>
      <c r="F256">
        <v>1.59035189251065E-2</v>
      </c>
      <c r="G256">
        <v>3.3849924090879502E-2</v>
      </c>
      <c r="H256">
        <v>3.8855118203798901E-4</v>
      </c>
      <c r="I256">
        <v>0.34146877877194098</v>
      </c>
      <c r="J256">
        <v>1</v>
      </c>
    </row>
    <row r="257" spans="2:10">
      <c r="B257" t="s">
        <v>251</v>
      </c>
      <c r="C257">
        <v>2.6858539910466502E-2</v>
      </c>
      <c r="D257">
        <v>0.48644088230780202</v>
      </c>
      <c r="E257">
        <v>1.41260189618891E-2</v>
      </c>
      <c r="F257">
        <v>3.5733449759241503E-2</v>
      </c>
      <c r="G257">
        <v>0.107491733175756</v>
      </c>
      <c r="H257">
        <v>4.9840370651302304E-3</v>
      </c>
      <c r="I257">
        <v>0.32436533881971402</v>
      </c>
      <c r="J257">
        <v>1</v>
      </c>
    </row>
    <row r="258" spans="2:10">
      <c r="B258" t="s">
        <v>252</v>
      </c>
      <c r="C258">
        <v>1.6696735535346299E-2</v>
      </c>
      <c r="D258">
        <v>0.47496311247786299</v>
      </c>
      <c r="E258">
        <v>2.24140531829152E-2</v>
      </c>
      <c r="F258">
        <v>5.6768868488086099E-2</v>
      </c>
      <c r="G258">
        <v>9.4559649552402397E-2</v>
      </c>
      <c r="H258">
        <v>5.3802506940832601E-3</v>
      </c>
      <c r="I258">
        <v>0.32921733006930398</v>
      </c>
      <c r="J258">
        <v>1</v>
      </c>
    </row>
    <row r="259" spans="2:10">
      <c r="B259" t="s">
        <v>253</v>
      </c>
      <c r="C259">
        <v>1.0508976689815401E-2</v>
      </c>
      <c r="D259">
        <v>0.71107805631031196</v>
      </c>
      <c r="E259">
        <v>5.6394203914630799E-2</v>
      </c>
      <c r="F259">
        <v>3.46367565710771E-2</v>
      </c>
      <c r="G259">
        <v>5.1782329780614499E-2</v>
      </c>
      <c r="H259">
        <v>6.7839002637439796E-4</v>
      </c>
      <c r="I259">
        <v>0.13492128670717601</v>
      </c>
      <c r="J259">
        <v>1</v>
      </c>
    </row>
    <row r="260" spans="2:10">
      <c r="B260" t="s">
        <v>254</v>
      </c>
      <c r="C260">
        <v>1.4285559034666599E-2</v>
      </c>
      <c r="D260">
        <v>0.704559039822518</v>
      </c>
      <c r="E260">
        <v>4.9456855638793901E-2</v>
      </c>
      <c r="F260">
        <v>4.6261671244555297E-2</v>
      </c>
      <c r="G260">
        <v>6.5220424867985002E-2</v>
      </c>
      <c r="H260">
        <v>1.0646203222727899E-3</v>
      </c>
      <c r="I260">
        <v>0.119151829069209</v>
      </c>
      <c r="J260">
        <v>1</v>
      </c>
    </row>
    <row r="261" spans="2:10">
      <c r="B261" t="s">
        <v>255</v>
      </c>
      <c r="C261" s="17">
        <v>1.2374699691331901E-5</v>
      </c>
      <c r="D261">
        <v>2.4310431082011599E-2</v>
      </c>
      <c r="E261">
        <v>0.97208805451552405</v>
      </c>
      <c r="F261">
        <v>1.09087455911163E-4</v>
      </c>
      <c r="G261">
        <v>1.6365975479797499E-4</v>
      </c>
      <c r="H261" s="17">
        <v>2.1532732408204299E-6</v>
      </c>
      <c r="I261">
        <v>3.3142392188225799E-3</v>
      </c>
      <c r="J261">
        <v>1</v>
      </c>
    </row>
    <row r="262" spans="2:10">
      <c r="B262" t="s">
        <v>256</v>
      </c>
      <c r="C262">
        <v>2.0442127969999701E-4</v>
      </c>
      <c r="D262">
        <v>0.29389204237889499</v>
      </c>
      <c r="E262">
        <v>0.69190710207547301</v>
      </c>
      <c r="F262">
        <v>1.5093400677828801E-3</v>
      </c>
      <c r="G262">
        <v>2.7061201853998702E-3</v>
      </c>
      <c r="H262" s="17">
        <v>1.36265287202779E-5</v>
      </c>
      <c r="I262">
        <v>9.7673474840290903E-3</v>
      </c>
      <c r="J262">
        <v>1</v>
      </c>
    </row>
    <row r="263" spans="2:10">
      <c r="B263" t="s">
        <v>257</v>
      </c>
      <c r="C263">
        <v>1.46434516736774E-3</v>
      </c>
      <c r="D263">
        <v>5.2883995376528901E-2</v>
      </c>
      <c r="E263">
        <v>0.16224484828751701</v>
      </c>
      <c r="F263">
        <v>2.0693050392152398E-2</v>
      </c>
      <c r="G263">
        <v>6.2644005710501494E-2</v>
      </c>
      <c r="H263">
        <v>1.1960522240218401E-3</v>
      </c>
      <c r="I263">
        <v>0.69887370284190997</v>
      </c>
      <c r="J263">
        <v>1</v>
      </c>
    </row>
    <row r="264" spans="2:10">
      <c r="B264" t="s">
        <v>258</v>
      </c>
      <c r="C264">
        <v>1.09478097541098E-2</v>
      </c>
      <c r="D264">
        <v>0.84627518527116996</v>
      </c>
      <c r="E264">
        <v>0.13501932572418099</v>
      </c>
      <c r="F264">
        <v>1.7898333948748699E-4</v>
      </c>
      <c r="G264">
        <v>4.0602018801743598E-4</v>
      </c>
      <c r="H264" s="17">
        <v>7.2629556273685803E-6</v>
      </c>
      <c r="I264">
        <v>7.1654127674078399E-3</v>
      </c>
      <c r="J264">
        <v>1</v>
      </c>
    </row>
    <row r="265" spans="2:10">
      <c r="B265" t="s">
        <v>259</v>
      </c>
      <c r="C265">
        <v>1.07800390393522E-2</v>
      </c>
      <c r="D265">
        <v>0.40412656705350197</v>
      </c>
      <c r="E265">
        <v>1.6611764616851599E-2</v>
      </c>
      <c r="F265">
        <v>2.65398353835701E-2</v>
      </c>
      <c r="G265">
        <v>4.7828033778937101E-2</v>
      </c>
      <c r="H265">
        <v>4.9450615622869396E-4</v>
      </c>
      <c r="I265">
        <v>0.49361925397155798</v>
      </c>
      <c r="J265">
        <v>1</v>
      </c>
    </row>
    <row r="266" spans="2:10">
      <c r="B266" t="s">
        <v>260</v>
      </c>
      <c r="C266">
        <v>1.53537203842414E-2</v>
      </c>
      <c r="D266">
        <v>0.368347048784402</v>
      </c>
      <c r="E266">
        <v>0.109054813707637</v>
      </c>
      <c r="F266">
        <v>0.104009487900903</v>
      </c>
      <c r="G266">
        <v>0.146589785311843</v>
      </c>
      <c r="H266">
        <v>2.3951790756819298E-3</v>
      </c>
      <c r="I266">
        <v>0.254249964835291</v>
      </c>
      <c r="J266">
        <v>1</v>
      </c>
    </row>
    <row r="267" spans="2:10">
      <c r="B267" t="s">
        <v>261</v>
      </c>
      <c r="C267">
        <v>0.158510172569995</v>
      </c>
      <c r="D267">
        <v>0.57483355797382096</v>
      </c>
      <c r="E267">
        <v>9.5274565514583999E-4</v>
      </c>
      <c r="F267">
        <v>2.9944926777326301E-4</v>
      </c>
      <c r="G267">
        <v>4.3351422341187599E-4</v>
      </c>
      <c r="H267" s="17">
        <v>6.8522189206798501E-6</v>
      </c>
      <c r="I267">
        <v>0.264963708090933</v>
      </c>
      <c r="J267">
        <v>1</v>
      </c>
    </row>
    <row r="268" spans="2:10">
      <c r="B268" t="s">
        <v>165</v>
      </c>
      <c r="C268">
        <v>1.78999000749385E-2</v>
      </c>
      <c r="D268">
        <v>0.35564091936930498</v>
      </c>
      <c r="E268">
        <v>0.16235923838303101</v>
      </c>
      <c r="F268">
        <v>4.9907909115056402E-2</v>
      </c>
      <c r="G268">
        <v>9.3363374003894398E-2</v>
      </c>
      <c r="H268">
        <v>1.288875315189E-3</v>
      </c>
      <c r="I268">
        <v>0.31953978373858499</v>
      </c>
      <c r="J268">
        <v>1</v>
      </c>
    </row>
    <row r="269" spans="2:10">
      <c r="B269" t="s">
        <v>166</v>
      </c>
      <c r="C269">
        <v>3.0952119078264699E-3</v>
      </c>
      <c r="D269">
        <v>6.9162250796519498E-2</v>
      </c>
      <c r="E269">
        <v>3.00118267349785E-2</v>
      </c>
      <c r="F269">
        <v>2.7285413056709701E-2</v>
      </c>
      <c r="G269">
        <v>4.09352658664911E-2</v>
      </c>
      <c r="H269">
        <v>5.3858575497068705E-4</v>
      </c>
      <c r="I269">
        <v>0.82897144588250404</v>
      </c>
      <c r="J269">
        <v>1</v>
      </c>
    </row>
    <row r="270" spans="2:10">
      <c r="B270" t="s">
        <v>291</v>
      </c>
      <c r="C270">
        <v>2.0121397049346498E-2</v>
      </c>
      <c r="D270">
        <v>0.34088407867273002</v>
      </c>
      <c r="E270">
        <v>9.31405065029864E-2</v>
      </c>
      <c r="F270">
        <v>7.4276833807341999E-2</v>
      </c>
      <c r="G270">
        <v>0.119154483158616</v>
      </c>
      <c r="H270">
        <v>1.62369438465633E-3</v>
      </c>
      <c r="I270">
        <v>0.35079900642432199</v>
      </c>
      <c r="J270">
        <v>1</v>
      </c>
    </row>
  </sheetData>
  <phoneticPr fontId="3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0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  <col min="4" max="4" width="10" customWidth="1"/>
    <col min="8" max="8" width="9.7109375" customWidth="1"/>
  </cols>
  <sheetData>
    <row r="1" spans="2:10">
      <c r="B1" t="s">
        <v>298</v>
      </c>
    </row>
    <row r="2" spans="2:10">
      <c r="J2" s="18" t="s">
        <v>292</v>
      </c>
    </row>
    <row r="3" spans="2:10">
      <c r="C3" t="s">
        <v>262</v>
      </c>
      <c r="D3" t="s">
        <v>287</v>
      </c>
      <c r="E3" t="s">
        <v>288</v>
      </c>
      <c r="F3" t="s">
        <v>294</v>
      </c>
      <c r="G3" t="s">
        <v>295</v>
      </c>
      <c r="H3" t="s">
        <v>289</v>
      </c>
      <c r="I3" t="s">
        <v>301</v>
      </c>
      <c r="J3" t="s">
        <v>290</v>
      </c>
    </row>
    <row r="4" spans="2:10">
      <c r="B4" t="s">
        <v>86</v>
      </c>
      <c r="C4">
        <v>2669</v>
      </c>
      <c r="D4">
        <v>69294</v>
      </c>
      <c r="E4">
        <v>275</v>
      </c>
      <c r="F4">
        <v>549</v>
      </c>
      <c r="G4">
        <v>1947</v>
      </c>
      <c r="H4">
        <v>-693</v>
      </c>
      <c r="I4">
        <v>148021</v>
      </c>
      <c r="J4">
        <v>222063</v>
      </c>
    </row>
    <row r="5" spans="2:10">
      <c r="B5" t="s">
        <v>87</v>
      </c>
      <c r="C5">
        <v>342</v>
      </c>
      <c r="D5">
        <v>12008</v>
      </c>
      <c r="E5">
        <v>42</v>
      </c>
      <c r="F5">
        <v>7</v>
      </c>
      <c r="G5">
        <v>3004</v>
      </c>
      <c r="H5">
        <v>440</v>
      </c>
      <c r="I5">
        <v>18732</v>
      </c>
      <c r="J5">
        <v>34575</v>
      </c>
    </row>
    <row r="6" spans="2:10">
      <c r="B6" t="s">
        <v>204</v>
      </c>
      <c r="C6">
        <v>103</v>
      </c>
      <c r="D6">
        <v>2972</v>
      </c>
      <c r="E6">
        <v>11</v>
      </c>
      <c r="F6">
        <v>27</v>
      </c>
      <c r="G6">
        <v>255</v>
      </c>
      <c r="H6">
        <v>16</v>
      </c>
      <c r="I6">
        <v>5285</v>
      </c>
      <c r="J6">
        <v>8670</v>
      </c>
    </row>
    <row r="7" spans="2:10">
      <c r="B7" t="s">
        <v>205</v>
      </c>
      <c r="C7">
        <v>217</v>
      </c>
      <c r="D7">
        <v>4320</v>
      </c>
      <c r="E7">
        <v>64</v>
      </c>
      <c r="F7">
        <v>1235</v>
      </c>
      <c r="G7">
        <v>2951</v>
      </c>
      <c r="H7">
        <v>1041</v>
      </c>
      <c r="I7">
        <v>14545</v>
      </c>
      <c r="J7">
        <v>24373</v>
      </c>
    </row>
    <row r="8" spans="2:10">
      <c r="B8" t="s">
        <v>206</v>
      </c>
      <c r="C8">
        <v>1501</v>
      </c>
      <c r="D8">
        <v>25561</v>
      </c>
      <c r="E8">
        <v>50</v>
      </c>
      <c r="F8">
        <v>3</v>
      </c>
      <c r="G8">
        <v>13</v>
      </c>
      <c r="H8">
        <v>246</v>
      </c>
      <c r="I8">
        <v>13686</v>
      </c>
      <c r="J8">
        <v>41061</v>
      </c>
    </row>
    <row r="9" spans="2:10">
      <c r="B9" t="s">
        <v>91</v>
      </c>
      <c r="C9">
        <v>0</v>
      </c>
      <c r="D9">
        <v>1</v>
      </c>
      <c r="E9">
        <v>0</v>
      </c>
      <c r="F9">
        <v>2</v>
      </c>
      <c r="G9">
        <v>2</v>
      </c>
      <c r="H9">
        <v>5</v>
      </c>
      <c r="I9">
        <v>22</v>
      </c>
      <c r="J9">
        <v>31</v>
      </c>
    </row>
    <row r="10" spans="2:10">
      <c r="B10" t="s">
        <v>92</v>
      </c>
      <c r="C10">
        <v>9</v>
      </c>
      <c r="D10">
        <v>293</v>
      </c>
      <c r="E10">
        <v>55</v>
      </c>
      <c r="F10">
        <v>5387</v>
      </c>
      <c r="G10">
        <v>3414</v>
      </c>
      <c r="H10">
        <v>1938</v>
      </c>
      <c r="I10">
        <v>7455</v>
      </c>
      <c r="J10">
        <v>18551</v>
      </c>
    </row>
    <row r="11" spans="2:10">
      <c r="B11" t="s">
        <v>93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2:10">
      <c r="B12" t="s">
        <v>207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2:10">
      <c r="B13" t="s">
        <v>208</v>
      </c>
      <c r="C13">
        <v>1301</v>
      </c>
      <c r="D13">
        <v>42135</v>
      </c>
      <c r="E13">
        <v>115</v>
      </c>
      <c r="F13">
        <v>8</v>
      </c>
      <c r="G13">
        <v>65</v>
      </c>
      <c r="H13">
        <v>24</v>
      </c>
      <c r="I13">
        <v>33293</v>
      </c>
      <c r="J13">
        <v>76940</v>
      </c>
    </row>
    <row r="14" spans="2:10">
      <c r="B14" t="s">
        <v>209</v>
      </c>
      <c r="C14">
        <v>1175</v>
      </c>
      <c r="D14">
        <v>11414</v>
      </c>
      <c r="E14">
        <v>36</v>
      </c>
      <c r="F14">
        <v>4</v>
      </c>
      <c r="G14">
        <v>13</v>
      </c>
      <c r="H14">
        <v>-51</v>
      </c>
      <c r="I14">
        <v>28328</v>
      </c>
      <c r="J14">
        <v>40921</v>
      </c>
    </row>
    <row r="15" spans="2:10">
      <c r="B15" t="s">
        <v>210</v>
      </c>
      <c r="C15">
        <v>30</v>
      </c>
      <c r="D15">
        <v>993</v>
      </c>
      <c r="E15">
        <v>4</v>
      </c>
      <c r="F15">
        <v>1</v>
      </c>
      <c r="G15">
        <v>225</v>
      </c>
      <c r="H15">
        <v>33</v>
      </c>
      <c r="I15">
        <v>1852</v>
      </c>
      <c r="J15">
        <v>3138</v>
      </c>
    </row>
    <row r="16" spans="2:10">
      <c r="B16" t="s">
        <v>98</v>
      </c>
      <c r="C16">
        <v>2701</v>
      </c>
      <c r="D16">
        <v>7604</v>
      </c>
      <c r="E16">
        <v>2</v>
      </c>
      <c r="F16">
        <v>1</v>
      </c>
      <c r="G16">
        <v>1</v>
      </c>
      <c r="H16">
        <v>-2326</v>
      </c>
      <c r="I16">
        <v>80811</v>
      </c>
      <c r="J16">
        <v>88794</v>
      </c>
    </row>
    <row r="17" spans="2:10">
      <c r="B17" t="s">
        <v>211</v>
      </c>
      <c r="C17">
        <v>80</v>
      </c>
      <c r="D17">
        <v>3421</v>
      </c>
      <c r="E17">
        <v>51</v>
      </c>
      <c r="F17">
        <v>106</v>
      </c>
      <c r="G17">
        <v>481</v>
      </c>
      <c r="H17">
        <v>-4</v>
      </c>
      <c r="I17">
        <v>25529</v>
      </c>
      <c r="J17">
        <v>29663</v>
      </c>
    </row>
    <row r="18" spans="2:10">
      <c r="B18" t="s">
        <v>212</v>
      </c>
      <c r="C18">
        <v>31</v>
      </c>
      <c r="D18">
        <v>1731</v>
      </c>
      <c r="E18">
        <v>36</v>
      </c>
      <c r="F18">
        <v>17</v>
      </c>
      <c r="G18">
        <v>86</v>
      </c>
      <c r="H18">
        <v>16</v>
      </c>
      <c r="I18">
        <v>9455</v>
      </c>
      <c r="J18">
        <v>11371</v>
      </c>
    </row>
    <row r="19" spans="2:10">
      <c r="B19" t="s">
        <v>213</v>
      </c>
      <c r="C19">
        <v>133</v>
      </c>
      <c r="D19">
        <v>1037</v>
      </c>
      <c r="E19">
        <v>92</v>
      </c>
      <c r="F19">
        <v>1090</v>
      </c>
      <c r="G19">
        <v>4569</v>
      </c>
      <c r="H19">
        <v>382</v>
      </c>
      <c r="I19">
        <v>22449</v>
      </c>
      <c r="J19">
        <v>29752</v>
      </c>
    </row>
    <row r="20" spans="2:10">
      <c r="B20" t="s">
        <v>214</v>
      </c>
      <c r="C20">
        <v>149</v>
      </c>
      <c r="D20">
        <v>1616</v>
      </c>
      <c r="E20">
        <v>359</v>
      </c>
      <c r="F20">
        <v>371</v>
      </c>
      <c r="G20">
        <v>2557</v>
      </c>
      <c r="H20">
        <v>53</v>
      </c>
      <c r="I20">
        <v>7817</v>
      </c>
      <c r="J20">
        <v>12921</v>
      </c>
    </row>
    <row r="21" spans="2:10">
      <c r="B21" t="s">
        <v>103</v>
      </c>
      <c r="C21">
        <v>293</v>
      </c>
      <c r="D21">
        <v>2882</v>
      </c>
      <c r="E21">
        <v>676</v>
      </c>
      <c r="F21">
        <v>337</v>
      </c>
      <c r="G21">
        <v>988</v>
      </c>
      <c r="H21">
        <v>-143</v>
      </c>
      <c r="I21">
        <v>25329</v>
      </c>
      <c r="J21">
        <v>30363</v>
      </c>
    </row>
    <row r="22" spans="2:10">
      <c r="B22" t="s">
        <v>104</v>
      </c>
      <c r="C22">
        <v>227</v>
      </c>
      <c r="D22">
        <v>3294</v>
      </c>
      <c r="E22">
        <v>378</v>
      </c>
      <c r="F22">
        <v>190</v>
      </c>
      <c r="G22">
        <v>550</v>
      </c>
      <c r="H22">
        <v>9</v>
      </c>
      <c r="I22">
        <v>8184</v>
      </c>
      <c r="J22">
        <v>12832</v>
      </c>
    </row>
    <row r="23" spans="2:10">
      <c r="B23" t="s">
        <v>105</v>
      </c>
      <c r="C23">
        <v>608</v>
      </c>
      <c r="D23">
        <v>13483</v>
      </c>
      <c r="E23">
        <v>4252</v>
      </c>
      <c r="F23">
        <v>1223</v>
      </c>
      <c r="G23">
        <v>1912</v>
      </c>
      <c r="H23">
        <v>-293</v>
      </c>
      <c r="I23">
        <v>26646</v>
      </c>
      <c r="J23">
        <v>47831</v>
      </c>
    </row>
    <row r="24" spans="2:10">
      <c r="B24" t="s">
        <v>106</v>
      </c>
      <c r="C24">
        <v>11</v>
      </c>
      <c r="D24">
        <v>531</v>
      </c>
      <c r="E24">
        <v>1</v>
      </c>
      <c r="F24">
        <v>10</v>
      </c>
      <c r="G24">
        <v>16</v>
      </c>
      <c r="H24">
        <v>168</v>
      </c>
      <c r="I24">
        <v>2361</v>
      </c>
      <c r="J24">
        <v>3098</v>
      </c>
    </row>
    <row r="25" spans="2:10">
      <c r="B25" t="s">
        <v>215</v>
      </c>
      <c r="C25">
        <v>6</v>
      </c>
      <c r="D25">
        <v>138</v>
      </c>
      <c r="E25">
        <v>21</v>
      </c>
      <c r="F25">
        <v>24</v>
      </c>
      <c r="G25">
        <v>38</v>
      </c>
      <c r="H25">
        <v>-58</v>
      </c>
      <c r="I25">
        <v>1264</v>
      </c>
      <c r="J25">
        <v>1433</v>
      </c>
    </row>
    <row r="26" spans="2:10">
      <c r="B26" t="s">
        <v>216</v>
      </c>
      <c r="C26">
        <v>3</v>
      </c>
      <c r="D26">
        <v>71</v>
      </c>
      <c r="E26">
        <v>7</v>
      </c>
      <c r="F26">
        <v>9</v>
      </c>
      <c r="G26">
        <v>16</v>
      </c>
      <c r="H26">
        <v>109</v>
      </c>
      <c r="I26">
        <v>6489</v>
      </c>
      <c r="J26">
        <v>6704</v>
      </c>
    </row>
    <row r="27" spans="2:10">
      <c r="B27" t="s">
        <v>109</v>
      </c>
      <c r="C27">
        <v>2</v>
      </c>
      <c r="D27">
        <v>52</v>
      </c>
      <c r="E27">
        <v>5</v>
      </c>
      <c r="F27">
        <v>15</v>
      </c>
      <c r="G27">
        <v>34</v>
      </c>
      <c r="H27">
        <v>-49</v>
      </c>
      <c r="I27">
        <v>5294</v>
      </c>
      <c r="J27">
        <v>5354</v>
      </c>
    </row>
    <row r="28" spans="2:10">
      <c r="B28" t="s">
        <v>110</v>
      </c>
      <c r="C28">
        <v>2</v>
      </c>
      <c r="D28">
        <v>50</v>
      </c>
      <c r="E28">
        <v>1</v>
      </c>
      <c r="F28">
        <v>2</v>
      </c>
      <c r="G28">
        <v>8</v>
      </c>
      <c r="H28">
        <v>-31</v>
      </c>
      <c r="I28">
        <v>5433</v>
      </c>
      <c r="J28">
        <v>5465</v>
      </c>
    </row>
    <row r="29" spans="2:10">
      <c r="B29" t="s">
        <v>217</v>
      </c>
      <c r="C29">
        <v>108</v>
      </c>
      <c r="D29">
        <v>3791</v>
      </c>
      <c r="E29">
        <v>349</v>
      </c>
      <c r="F29">
        <v>91</v>
      </c>
      <c r="G29">
        <v>200</v>
      </c>
      <c r="H29">
        <v>31</v>
      </c>
      <c r="I29">
        <v>17987</v>
      </c>
      <c r="J29">
        <v>22557</v>
      </c>
    </row>
    <row r="30" spans="2:10">
      <c r="B30" t="s">
        <v>112</v>
      </c>
      <c r="C30">
        <v>5</v>
      </c>
      <c r="D30">
        <v>137</v>
      </c>
      <c r="E30">
        <v>16</v>
      </c>
      <c r="F30">
        <v>21</v>
      </c>
      <c r="G30">
        <v>29</v>
      </c>
      <c r="H30">
        <v>4</v>
      </c>
      <c r="I30">
        <v>439</v>
      </c>
      <c r="J30">
        <v>649</v>
      </c>
    </row>
    <row r="31" spans="2:10">
      <c r="B31" t="s">
        <v>113</v>
      </c>
      <c r="C31">
        <v>7</v>
      </c>
      <c r="D31">
        <v>80</v>
      </c>
      <c r="E31">
        <v>11</v>
      </c>
      <c r="F31">
        <v>1072</v>
      </c>
      <c r="G31">
        <v>461</v>
      </c>
      <c r="H31">
        <v>2</v>
      </c>
      <c r="I31">
        <v>485</v>
      </c>
      <c r="J31">
        <v>2118</v>
      </c>
    </row>
    <row r="32" spans="2:10">
      <c r="B32" t="s">
        <v>218</v>
      </c>
      <c r="C32">
        <v>61</v>
      </c>
      <c r="D32">
        <v>1842</v>
      </c>
      <c r="E32">
        <v>145</v>
      </c>
      <c r="F32">
        <v>569</v>
      </c>
      <c r="G32">
        <v>973</v>
      </c>
      <c r="H32">
        <v>-570</v>
      </c>
      <c r="I32">
        <v>18169</v>
      </c>
      <c r="J32">
        <v>21189</v>
      </c>
    </row>
    <row r="33" spans="2:10">
      <c r="B33" t="s">
        <v>115</v>
      </c>
      <c r="C33">
        <v>9</v>
      </c>
      <c r="D33">
        <v>333</v>
      </c>
      <c r="E33">
        <v>43</v>
      </c>
      <c r="F33">
        <v>164</v>
      </c>
      <c r="G33">
        <v>133</v>
      </c>
      <c r="H33">
        <v>-106</v>
      </c>
      <c r="I33">
        <v>10261</v>
      </c>
      <c r="J33">
        <v>10838</v>
      </c>
    </row>
    <row r="34" spans="2:10">
      <c r="B34" t="s">
        <v>219</v>
      </c>
      <c r="C34">
        <v>0</v>
      </c>
      <c r="D34">
        <v>2</v>
      </c>
      <c r="E34">
        <v>0</v>
      </c>
      <c r="F34">
        <v>0</v>
      </c>
      <c r="G34">
        <v>0</v>
      </c>
      <c r="H34">
        <v>0</v>
      </c>
      <c r="I34">
        <v>73</v>
      </c>
      <c r="J34">
        <v>75</v>
      </c>
    </row>
    <row r="35" spans="2:10">
      <c r="B35" t="s">
        <v>220</v>
      </c>
      <c r="C35">
        <v>10</v>
      </c>
      <c r="D35">
        <v>111</v>
      </c>
      <c r="E35">
        <v>21</v>
      </c>
      <c r="F35">
        <v>28</v>
      </c>
      <c r="G35">
        <v>112</v>
      </c>
      <c r="H35">
        <v>1</v>
      </c>
      <c r="I35">
        <v>488</v>
      </c>
      <c r="J35">
        <v>771</v>
      </c>
    </row>
    <row r="36" spans="2:10">
      <c r="B36" t="s">
        <v>221</v>
      </c>
      <c r="C36">
        <v>20</v>
      </c>
      <c r="D36">
        <v>816</v>
      </c>
      <c r="E36">
        <v>201</v>
      </c>
      <c r="F36">
        <v>10688</v>
      </c>
      <c r="G36">
        <v>8397</v>
      </c>
      <c r="H36">
        <v>641</v>
      </c>
      <c r="I36">
        <v>3720</v>
      </c>
      <c r="J36">
        <v>24484</v>
      </c>
    </row>
    <row r="37" spans="2:10">
      <c r="B37" t="s">
        <v>222</v>
      </c>
      <c r="C37">
        <v>29</v>
      </c>
      <c r="D37">
        <v>165</v>
      </c>
      <c r="E37">
        <v>4</v>
      </c>
      <c r="F37">
        <v>52</v>
      </c>
      <c r="G37">
        <v>87</v>
      </c>
      <c r="H37">
        <v>20</v>
      </c>
      <c r="I37">
        <v>1501</v>
      </c>
      <c r="J37">
        <v>1857</v>
      </c>
    </row>
    <row r="38" spans="2:10">
      <c r="B38" t="s">
        <v>223</v>
      </c>
      <c r="C38">
        <v>44</v>
      </c>
      <c r="D38">
        <v>1974</v>
      </c>
      <c r="E38">
        <v>180</v>
      </c>
      <c r="F38">
        <v>1589</v>
      </c>
      <c r="G38">
        <v>2321</v>
      </c>
      <c r="H38">
        <v>-1018</v>
      </c>
      <c r="I38">
        <v>9334</v>
      </c>
      <c r="J38">
        <v>14424</v>
      </c>
    </row>
    <row r="39" spans="2:10">
      <c r="B39" t="s">
        <v>121</v>
      </c>
      <c r="C39">
        <v>2</v>
      </c>
      <c r="D39">
        <v>-55</v>
      </c>
      <c r="E39">
        <v>3</v>
      </c>
      <c r="F39">
        <v>659</v>
      </c>
      <c r="G39">
        <v>520</v>
      </c>
      <c r="H39">
        <v>48</v>
      </c>
      <c r="I39">
        <v>6002</v>
      </c>
      <c r="J39">
        <v>7180</v>
      </c>
    </row>
    <row r="40" spans="2:10">
      <c r="B40" t="s">
        <v>224</v>
      </c>
      <c r="C40">
        <v>10</v>
      </c>
      <c r="D40">
        <v>236</v>
      </c>
      <c r="E40">
        <v>54</v>
      </c>
      <c r="F40">
        <v>1966</v>
      </c>
      <c r="G40">
        <v>2412</v>
      </c>
      <c r="H40">
        <v>171</v>
      </c>
      <c r="I40">
        <v>10731</v>
      </c>
      <c r="J40">
        <v>15580</v>
      </c>
    </row>
    <row r="41" spans="2:10">
      <c r="B41" t="s">
        <v>225</v>
      </c>
      <c r="C41">
        <v>5</v>
      </c>
      <c r="D41">
        <v>113</v>
      </c>
      <c r="E41">
        <v>24</v>
      </c>
      <c r="F41">
        <v>290</v>
      </c>
      <c r="G41">
        <v>536</v>
      </c>
      <c r="H41">
        <v>76</v>
      </c>
      <c r="I41">
        <v>4362</v>
      </c>
      <c r="J41">
        <v>5405</v>
      </c>
    </row>
    <row r="42" spans="2:10">
      <c r="B42" t="s">
        <v>226</v>
      </c>
      <c r="C42">
        <v>1</v>
      </c>
      <c r="D42">
        <v>142</v>
      </c>
      <c r="E42">
        <v>1</v>
      </c>
      <c r="F42">
        <v>10</v>
      </c>
      <c r="G42">
        <v>9</v>
      </c>
      <c r="H42">
        <v>-2</v>
      </c>
      <c r="I42">
        <v>1006</v>
      </c>
      <c r="J42">
        <v>1166</v>
      </c>
    </row>
    <row r="43" spans="2:10">
      <c r="B43" t="s">
        <v>227</v>
      </c>
      <c r="C43">
        <v>12</v>
      </c>
      <c r="D43">
        <v>168</v>
      </c>
      <c r="E43">
        <v>17</v>
      </c>
      <c r="F43">
        <v>233</v>
      </c>
      <c r="G43">
        <v>558</v>
      </c>
      <c r="H43">
        <v>-8</v>
      </c>
      <c r="I43">
        <v>1214</v>
      </c>
      <c r="J43">
        <v>2194</v>
      </c>
    </row>
    <row r="44" spans="2:10">
      <c r="B44" t="s">
        <v>228</v>
      </c>
      <c r="C44">
        <v>14</v>
      </c>
      <c r="D44">
        <v>674</v>
      </c>
      <c r="E44">
        <v>131</v>
      </c>
      <c r="F44">
        <v>2048</v>
      </c>
      <c r="G44">
        <v>4205</v>
      </c>
      <c r="H44">
        <v>71</v>
      </c>
      <c r="I44">
        <v>18641</v>
      </c>
      <c r="J44">
        <v>25783</v>
      </c>
    </row>
    <row r="45" spans="2:10">
      <c r="B45" t="s">
        <v>229</v>
      </c>
      <c r="C45">
        <v>66</v>
      </c>
      <c r="D45">
        <v>676</v>
      </c>
      <c r="E45">
        <v>40</v>
      </c>
      <c r="F45">
        <v>214</v>
      </c>
      <c r="G45">
        <v>935</v>
      </c>
      <c r="H45">
        <v>0</v>
      </c>
      <c r="I45">
        <v>6088</v>
      </c>
      <c r="J45">
        <v>8020</v>
      </c>
    </row>
    <row r="46" spans="2:10">
      <c r="B46" t="s">
        <v>230</v>
      </c>
      <c r="C46">
        <v>6</v>
      </c>
      <c r="D46">
        <v>158</v>
      </c>
      <c r="E46">
        <v>54</v>
      </c>
      <c r="F46">
        <v>342</v>
      </c>
      <c r="G46">
        <v>2849</v>
      </c>
      <c r="H46">
        <v>144</v>
      </c>
      <c r="I46">
        <v>8628</v>
      </c>
      <c r="J46">
        <v>12181</v>
      </c>
    </row>
    <row r="47" spans="2:10">
      <c r="B47" t="s">
        <v>231</v>
      </c>
      <c r="C47">
        <v>10</v>
      </c>
      <c r="D47">
        <v>233</v>
      </c>
      <c r="E47">
        <v>71</v>
      </c>
      <c r="F47">
        <v>175</v>
      </c>
      <c r="G47">
        <v>4563</v>
      </c>
      <c r="H47">
        <v>150</v>
      </c>
      <c r="I47">
        <v>30037</v>
      </c>
      <c r="J47">
        <v>35240</v>
      </c>
    </row>
    <row r="48" spans="2:10">
      <c r="B48" t="s">
        <v>232</v>
      </c>
      <c r="C48">
        <v>3</v>
      </c>
      <c r="D48">
        <v>70</v>
      </c>
      <c r="E48">
        <v>18</v>
      </c>
      <c r="F48">
        <v>36</v>
      </c>
      <c r="G48">
        <v>798</v>
      </c>
      <c r="H48">
        <v>26</v>
      </c>
      <c r="I48">
        <v>3287</v>
      </c>
      <c r="J48">
        <v>4238</v>
      </c>
    </row>
    <row r="49" spans="2:10">
      <c r="B49" t="s">
        <v>233</v>
      </c>
      <c r="C49">
        <v>0</v>
      </c>
      <c r="D49">
        <v>2</v>
      </c>
      <c r="E49">
        <v>1</v>
      </c>
      <c r="F49">
        <v>2</v>
      </c>
      <c r="G49">
        <v>26</v>
      </c>
      <c r="H49">
        <v>1</v>
      </c>
      <c r="I49">
        <v>105</v>
      </c>
      <c r="J49">
        <v>136</v>
      </c>
    </row>
    <row r="50" spans="2:10">
      <c r="B50" t="s">
        <v>234</v>
      </c>
      <c r="C50">
        <v>12</v>
      </c>
      <c r="D50">
        <v>495</v>
      </c>
      <c r="E50">
        <v>0</v>
      </c>
      <c r="F50">
        <v>4</v>
      </c>
      <c r="G50">
        <v>345</v>
      </c>
      <c r="H50">
        <v>26</v>
      </c>
      <c r="I50">
        <v>738</v>
      </c>
      <c r="J50">
        <v>1621</v>
      </c>
    </row>
    <row r="51" spans="2:10">
      <c r="B51" t="s">
        <v>235</v>
      </c>
      <c r="C51">
        <v>12</v>
      </c>
      <c r="D51">
        <v>330</v>
      </c>
      <c r="E51">
        <v>77</v>
      </c>
      <c r="F51">
        <v>1265</v>
      </c>
      <c r="G51">
        <v>5278</v>
      </c>
      <c r="H51">
        <v>186</v>
      </c>
      <c r="I51">
        <v>109497</v>
      </c>
      <c r="J51">
        <v>116645</v>
      </c>
    </row>
    <row r="52" spans="2:10">
      <c r="B52" t="s">
        <v>132</v>
      </c>
      <c r="C52">
        <v>5</v>
      </c>
      <c r="D52">
        <v>117</v>
      </c>
      <c r="E52">
        <v>40</v>
      </c>
      <c r="F52">
        <v>575</v>
      </c>
      <c r="G52">
        <v>2688</v>
      </c>
      <c r="H52">
        <v>-233</v>
      </c>
      <c r="I52">
        <v>13387</v>
      </c>
      <c r="J52">
        <v>16580</v>
      </c>
    </row>
    <row r="53" spans="2:10">
      <c r="B53" t="s">
        <v>236</v>
      </c>
      <c r="C53">
        <v>5</v>
      </c>
      <c r="D53">
        <v>622</v>
      </c>
      <c r="E53">
        <v>28</v>
      </c>
      <c r="F53">
        <v>270</v>
      </c>
      <c r="G53">
        <v>637</v>
      </c>
      <c r="H53">
        <v>91</v>
      </c>
      <c r="I53">
        <v>12949</v>
      </c>
      <c r="J53">
        <v>14602</v>
      </c>
    </row>
    <row r="54" spans="2:10">
      <c r="B54" t="s">
        <v>237</v>
      </c>
      <c r="C54">
        <v>31</v>
      </c>
      <c r="D54">
        <v>1948</v>
      </c>
      <c r="E54">
        <v>259</v>
      </c>
      <c r="F54">
        <v>292</v>
      </c>
      <c r="G54">
        <v>5488</v>
      </c>
      <c r="H54">
        <v>183</v>
      </c>
      <c r="I54">
        <v>44784</v>
      </c>
      <c r="J54">
        <v>52985</v>
      </c>
    </row>
    <row r="55" spans="2:10">
      <c r="B55" t="s">
        <v>238</v>
      </c>
      <c r="C55">
        <v>17</v>
      </c>
      <c r="D55">
        <v>312</v>
      </c>
      <c r="E55">
        <v>402</v>
      </c>
      <c r="F55">
        <v>29</v>
      </c>
      <c r="G55">
        <v>513</v>
      </c>
      <c r="H55">
        <v>-433</v>
      </c>
      <c r="I55">
        <v>18348</v>
      </c>
      <c r="J55">
        <v>19187</v>
      </c>
    </row>
    <row r="56" spans="2:10">
      <c r="B56" t="s">
        <v>239</v>
      </c>
      <c r="C56">
        <v>6</v>
      </c>
      <c r="D56">
        <v>351</v>
      </c>
      <c r="E56">
        <v>304</v>
      </c>
      <c r="F56">
        <v>120</v>
      </c>
      <c r="G56">
        <v>1514</v>
      </c>
      <c r="H56">
        <v>61</v>
      </c>
      <c r="I56">
        <v>2943</v>
      </c>
      <c r="J56">
        <v>5299</v>
      </c>
    </row>
    <row r="57" spans="2:10">
      <c r="B57" t="s">
        <v>136</v>
      </c>
      <c r="C57">
        <v>19</v>
      </c>
      <c r="D57">
        <v>424</v>
      </c>
      <c r="E57">
        <v>13</v>
      </c>
      <c r="F57">
        <v>98</v>
      </c>
      <c r="G57">
        <v>549</v>
      </c>
      <c r="H57">
        <v>34</v>
      </c>
      <c r="I57">
        <v>802</v>
      </c>
      <c r="J57">
        <v>1939</v>
      </c>
    </row>
    <row r="58" spans="2:10">
      <c r="B58" t="s">
        <v>240</v>
      </c>
      <c r="C58">
        <v>246</v>
      </c>
      <c r="D58">
        <v>4681</v>
      </c>
      <c r="E58">
        <v>444</v>
      </c>
      <c r="F58">
        <v>341</v>
      </c>
      <c r="G58">
        <v>1212</v>
      </c>
      <c r="H58">
        <v>133</v>
      </c>
      <c r="I58">
        <v>10540</v>
      </c>
      <c r="J58">
        <v>17597</v>
      </c>
    </row>
    <row r="59" spans="2:10">
      <c r="B59" t="s">
        <v>241</v>
      </c>
      <c r="C59">
        <v>0</v>
      </c>
      <c r="D59">
        <v>0</v>
      </c>
      <c r="E59">
        <v>0</v>
      </c>
      <c r="F59">
        <v>33060</v>
      </c>
      <c r="G59">
        <v>173514</v>
      </c>
      <c r="H59">
        <v>0</v>
      </c>
      <c r="I59">
        <v>0</v>
      </c>
      <c r="J59">
        <v>206574</v>
      </c>
    </row>
    <row r="60" spans="2:10">
      <c r="B60" t="s">
        <v>139</v>
      </c>
      <c r="C60">
        <v>460</v>
      </c>
      <c r="D60">
        <v>17911</v>
      </c>
      <c r="E60">
        <v>4627</v>
      </c>
      <c r="F60">
        <v>1001</v>
      </c>
      <c r="G60">
        <v>1655</v>
      </c>
      <c r="H60">
        <v>24</v>
      </c>
      <c r="I60">
        <v>5000</v>
      </c>
      <c r="J60">
        <v>30678</v>
      </c>
    </row>
    <row r="61" spans="2:10">
      <c r="B61" t="s">
        <v>242</v>
      </c>
      <c r="C61">
        <v>0</v>
      </c>
      <c r="D61">
        <v>0</v>
      </c>
      <c r="E61">
        <v>0</v>
      </c>
      <c r="F61">
        <v>149768</v>
      </c>
      <c r="G61">
        <v>61634</v>
      </c>
      <c r="H61">
        <v>0</v>
      </c>
      <c r="I61">
        <v>0</v>
      </c>
      <c r="J61">
        <v>211402</v>
      </c>
    </row>
    <row r="62" spans="2:10">
      <c r="B62" t="s">
        <v>243</v>
      </c>
      <c r="C62">
        <v>244</v>
      </c>
      <c r="D62">
        <v>9423</v>
      </c>
      <c r="E62">
        <v>1201</v>
      </c>
      <c r="F62">
        <v>750</v>
      </c>
      <c r="G62">
        <v>993</v>
      </c>
      <c r="H62">
        <v>5</v>
      </c>
      <c r="I62">
        <v>5488</v>
      </c>
      <c r="J62">
        <v>18104</v>
      </c>
    </row>
    <row r="63" spans="2:10">
      <c r="B63" t="s">
        <v>244</v>
      </c>
      <c r="C63">
        <v>55</v>
      </c>
      <c r="D63">
        <v>1786</v>
      </c>
      <c r="E63">
        <v>132</v>
      </c>
      <c r="F63">
        <v>45</v>
      </c>
      <c r="G63">
        <v>118</v>
      </c>
      <c r="H63">
        <v>0</v>
      </c>
      <c r="I63">
        <v>381</v>
      </c>
      <c r="J63">
        <v>2517</v>
      </c>
    </row>
    <row r="64" spans="2:10">
      <c r="B64" t="s">
        <v>245</v>
      </c>
      <c r="C64">
        <v>232</v>
      </c>
      <c r="D64">
        <v>7592</v>
      </c>
      <c r="E64">
        <v>2698</v>
      </c>
      <c r="F64">
        <v>252</v>
      </c>
      <c r="G64">
        <v>430</v>
      </c>
      <c r="H64">
        <v>7</v>
      </c>
      <c r="I64">
        <v>1555</v>
      </c>
      <c r="J64">
        <v>12765</v>
      </c>
    </row>
    <row r="65" spans="2:10">
      <c r="B65" t="s">
        <v>144</v>
      </c>
      <c r="C65">
        <v>328</v>
      </c>
      <c r="D65">
        <v>6022</v>
      </c>
      <c r="E65">
        <v>18979</v>
      </c>
      <c r="F65">
        <v>436</v>
      </c>
      <c r="G65">
        <v>784</v>
      </c>
      <c r="H65">
        <v>8</v>
      </c>
      <c r="I65">
        <v>2639</v>
      </c>
      <c r="J65">
        <v>29195</v>
      </c>
    </row>
    <row r="66" spans="2:10">
      <c r="B66" t="s">
        <v>246</v>
      </c>
      <c r="C66">
        <v>13125</v>
      </c>
      <c r="D66">
        <v>316069</v>
      </c>
      <c r="E66">
        <v>8731</v>
      </c>
      <c r="F66">
        <v>21474</v>
      </c>
      <c r="G66">
        <v>90441</v>
      </c>
      <c r="H66">
        <v>1418</v>
      </c>
      <c r="I66">
        <v>174656</v>
      </c>
      <c r="J66">
        <v>625913</v>
      </c>
    </row>
    <row r="67" spans="2:10">
      <c r="B67" t="s">
        <v>146</v>
      </c>
      <c r="C67">
        <v>3271</v>
      </c>
      <c r="D67">
        <v>100799</v>
      </c>
      <c r="E67">
        <v>4723</v>
      </c>
      <c r="F67">
        <v>12100</v>
      </c>
      <c r="G67">
        <v>21715</v>
      </c>
      <c r="H67">
        <v>490</v>
      </c>
      <c r="I67">
        <v>67588</v>
      </c>
      <c r="J67">
        <v>210685</v>
      </c>
    </row>
    <row r="68" spans="2:10">
      <c r="B68" t="s">
        <v>247</v>
      </c>
      <c r="C68">
        <v>3309</v>
      </c>
      <c r="D68">
        <v>43595</v>
      </c>
      <c r="E68">
        <v>4359</v>
      </c>
      <c r="F68">
        <v>5507</v>
      </c>
      <c r="G68">
        <v>11320</v>
      </c>
      <c r="H68">
        <v>167</v>
      </c>
      <c r="I68">
        <v>30561</v>
      </c>
      <c r="J68">
        <v>98817</v>
      </c>
    </row>
    <row r="69" spans="2:10">
      <c r="B69" t="s">
        <v>148</v>
      </c>
      <c r="C69">
        <v>0</v>
      </c>
      <c r="D69">
        <v>371015</v>
      </c>
      <c r="E69">
        <v>0</v>
      </c>
      <c r="F69">
        <v>0</v>
      </c>
      <c r="G69">
        <v>0</v>
      </c>
      <c r="H69">
        <v>0</v>
      </c>
      <c r="I69">
        <v>0</v>
      </c>
      <c r="J69">
        <v>371015</v>
      </c>
    </row>
    <row r="70" spans="2:10">
      <c r="B70" t="s">
        <v>149</v>
      </c>
      <c r="C70">
        <v>87</v>
      </c>
      <c r="D70">
        <v>3178</v>
      </c>
      <c r="E70">
        <v>939</v>
      </c>
      <c r="F70">
        <v>275</v>
      </c>
      <c r="G70">
        <v>589</v>
      </c>
      <c r="H70">
        <v>8</v>
      </c>
      <c r="I70">
        <v>3008</v>
      </c>
      <c r="J70">
        <v>8083</v>
      </c>
    </row>
    <row r="71" spans="2:10">
      <c r="B71" t="s">
        <v>248</v>
      </c>
      <c r="C71">
        <v>2364</v>
      </c>
      <c r="D71">
        <v>44208</v>
      </c>
      <c r="E71">
        <v>4814</v>
      </c>
      <c r="F71">
        <v>13366</v>
      </c>
      <c r="G71">
        <v>19162</v>
      </c>
      <c r="H71">
        <v>335</v>
      </c>
      <c r="I71">
        <v>51148</v>
      </c>
      <c r="J71">
        <v>135397</v>
      </c>
    </row>
    <row r="72" spans="2:10">
      <c r="B72" t="s">
        <v>249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2:10">
      <c r="B73" t="s">
        <v>250</v>
      </c>
      <c r="C73">
        <v>74</v>
      </c>
      <c r="D73">
        <v>1661</v>
      </c>
      <c r="E73">
        <v>234</v>
      </c>
      <c r="F73">
        <v>804</v>
      </c>
      <c r="G73">
        <v>1107</v>
      </c>
      <c r="H73">
        <v>45</v>
      </c>
      <c r="I73">
        <v>10726</v>
      </c>
      <c r="J73">
        <v>14651</v>
      </c>
    </row>
    <row r="74" spans="2:10">
      <c r="B74" t="s">
        <v>153</v>
      </c>
      <c r="C74">
        <v>102</v>
      </c>
      <c r="D74">
        <v>5927</v>
      </c>
      <c r="E74">
        <v>338</v>
      </c>
      <c r="F74">
        <v>166</v>
      </c>
      <c r="G74">
        <v>354</v>
      </c>
      <c r="H74">
        <v>4</v>
      </c>
      <c r="I74">
        <v>3574</v>
      </c>
      <c r="J74">
        <v>10466</v>
      </c>
    </row>
    <row r="75" spans="2:10">
      <c r="B75" t="s">
        <v>251</v>
      </c>
      <c r="C75">
        <v>115</v>
      </c>
      <c r="D75">
        <v>2087</v>
      </c>
      <c r="E75">
        <v>61</v>
      </c>
      <c r="F75">
        <v>153</v>
      </c>
      <c r="G75">
        <v>461</v>
      </c>
      <c r="H75">
        <v>21</v>
      </c>
      <c r="I75">
        <v>1392</v>
      </c>
      <c r="J75">
        <v>4290</v>
      </c>
    </row>
    <row r="76" spans="2:10">
      <c r="B76" t="s">
        <v>252</v>
      </c>
      <c r="C76">
        <v>420</v>
      </c>
      <c r="D76">
        <v>11936</v>
      </c>
      <c r="E76">
        <v>563</v>
      </c>
      <c r="F76">
        <v>1427</v>
      </c>
      <c r="G76">
        <v>2376</v>
      </c>
      <c r="H76">
        <v>135</v>
      </c>
      <c r="I76">
        <v>8274</v>
      </c>
      <c r="J76">
        <v>25131</v>
      </c>
    </row>
    <row r="77" spans="2:10">
      <c r="B77" t="s">
        <v>253</v>
      </c>
      <c r="C77">
        <v>885</v>
      </c>
      <c r="D77">
        <v>59878</v>
      </c>
      <c r="E77">
        <v>4749</v>
      </c>
      <c r="F77">
        <v>2917</v>
      </c>
      <c r="G77">
        <v>4360</v>
      </c>
      <c r="H77">
        <v>57</v>
      </c>
      <c r="I77">
        <v>11361</v>
      </c>
      <c r="J77">
        <v>84208</v>
      </c>
    </row>
    <row r="78" spans="2:10">
      <c r="B78" t="s">
        <v>254</v>
      </c>
      <c r="C78">
        <v>210</v>
      </c>
      <c r="D78">
        <v>10360</v>
      </c>
      <c r="E78">
        <v>727</v>
      </c>
      <c r="F78">
        <v>680</v>
      </c>
      <c r="G78">
        <v>959</v>
      </c>
      <c r="H78">
        <v>16</v>
      </c>
      <c r="I78">
        <v>1752</v>
      </c>
      <c r="J78">
        <v>14704</v>
      </c>
    </row>
    <row r="79" spans="2:10">
      <c r="B79" t="s">
        <v>255</v>
      </c>
      <c r="C79">
        <v>4</v>
      </c>
      <c r="D79">
        <v>7181</v>
      </c>
      <c r="E79">
        <v>287154</v>
      </c>
      <c r="F79">
        <v>32</v>
      </c>
      <c r="G79">
        <v>48</v>
      </c>
      <c r="H79">
        <v>1</v>
      </c>
      <c r="I79">
        <v>979</v>
      </c>
      <c r="J79">
        <v>295399</v>
      </c>
    </row>
    <row r="80" spans="2:10">
      <c r="B80" t="s">
        <v>256</v>
      </c>
      <c r="C80">
        <v>53</v>
      </c>
      <c r="D80">
        <v>76131</v>
      </c>
      <c r="E80">
        <v>179234</v>
      </c>
      <c r="F80">
        <v>391</v>
      </c>
      <c r="G80">
        <v>701</v>
      </c>
      <c r="H80">
        <v>4</v>
      </c>
      <c r="I80">
        <v>2530</v>
      </c>
      <c r="J80">
        <v>259044</v>
      </c>
    </row>
    <row r="81" spans="2:10">
      <c r="B81" t="s">
        <v>257</v>
      </c>
      <c r="C81">
        <v>9</v>
      </c>
      <c r="D81">
        <v>334</v>
      </c>
      <c r="E81">
        <v>1025</v>
      </c>
      <c r="F81">
        <v>131</v>
      </c>
      <c r="G81">
        <v>396</v>
      </c>
      <c r="H81">
        <v>8</v>
      </c>
      <c r="I81">
        <v>4415</v>
      </c>
      <c r="J81">
        <v>6317</v>
      </c>
    </row>
    <row r="82" spans="2:10">
      <c r="B82" t="s">
        <v>258</v>
      </c>
      <c r="C82">
        <v>3661</v>
      </c>
      <c r="D82">
        <v>282979</v>
      </c>
      <c r="E82">
        <v>45148</v>
      </c>
      <c r="F82">
        <v>60</v>
      </c>
      <c r="G82">
        <v>136</v>
      </c>
      <c r="H82">
        <v>2</v>
      </c>
      <c r="I82">
        <v>2396</v>
      </c>
      <c r="J82">
        <v>334382</v>
      </c>
    </row>
    <row r="83" spans="2:10">
      <c r="B83" t="s">
        <v>259</v>
      </c>
      <c r="C83">
        <v>847</v>
      </c>
      <c r="D83">
        <v>31751</v>
      </c>
      <c r="E83">
        <v>1305</v>
      </c>
      <c r="F83">
        <v>2085</v>
      </c>
      <c r="G83">
        <v>3758</v>
      </c>
      <c r="H83">
        <v>39</v>
      </c>
      <c r="I83">
        <v>38782</v>
      </c>
      <c r="J83">
        <v>78567</v>
      </c>
    </row>
    <row r="84" spans="2:10">
      <c r="B84" t="s">
        <v>260</v>
      </c>
      <c r="C84">
        <v>3026</v>
      </c>
      <c r="D84">
        <v>72584</v>
      </c>
      <c r="E84">
        <v>21490</v>
      </c>
      <c r="F84">
        <v>20495</v>
      </c>
      <c r="G84">
        <v>28886</v>
      </c>
      <c r="H84">
        <v>472</v>
      </c>
      <c r="I84">
        <v>50101</v>
      </c>
      <c r="J84">
        <v>197054</v>
      </c>
    </row>
    <row r="85" spans="2:10">
      <c r="B85" t="s">
        <v>261</v>
      </c>
      <c r="C85">
        <v>66340</v>
      </c>
      <c r="D85">
        <v>240579</v>
      </c>
      <c r="E85">
        <v>399</v>
      </c>
      <c r="F85">
        <v>125</v>
      </c>
      <c r="G85">
        <v>181</v>
      </c>
      <c r="H85">
        <v>3</v>
      </c>
      <c r="I85">
        <v>110892</v>
      </c>
      <c r="J85">
        <v>418519</v>
      </c>
    </row>
    <row r="86" spans="2:10">
      <c r="B86" t="s">
        <v>165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2:10">
      <c r="B87" t="s">
        <v>166</v>
      </c>
      <c r="C87">
        <v>28</v>
      </c>
      <c r="D87">
        <v>625</v>
      </c>
      <c r="E87">
        <v>271</v>
      </c>
      <c r="F87">
        <v>247</v>
      </c>
      <c r="G87">
        <v>370</v>
      </c>
      <c r="H87">
        <v>5</v>
      </c>
      <c r="I87">
        <v>7493</v>
      </c>
      <c r="J87">
        <v>9039</v>
      </c>
    </row>
    <row r="88" spans="2:10">
      <c r="B88" t="s">
        <v>290</v>
      </c>
      <c r="C88">
        <v>111612</v>
      </c>
      <c r="D88">
        <v>1951463</v>
      </c>
      <c r="E88">
        <v>603388</v>
      </c>
      <c r="F88">
        <v>301604</v>
      </c>
      <c r="G88">
        <v>497943</v>
      </c>
      <c r="H88">
        <v>3835</v>
      </c>
      <c r="I88">
        <v>1461515</v>
      </c>
      <c r="J88">
        <v>4931360</v>
      </c>
    </row>
    <row r="92" spans="2:10">
      <c r="B92" t="s">
        <v>299</v>
      </c>
    </row>
    <row r="94" spans="2:10">
      <c r="C94" t="s">
        <v>262</v>
      </c>
      <c r="D94" t="s">
        <v>287</v>
      </c>
      <c r="E94" t="s">
        <v>288</v>
      </c>
      <c r="F94" t="s">
        <v>294</v>
      </c>
      <c r="G94" t="s">
        <v>295</v>
      </c>
      <c r="H94" t="s">
        <v>289</v>
      </c>
      <c r="I94" t="s">
        <v>301</v>
      </c>
      <c r="J94" t="s">
        <v>291</v>
      </c>
    </row>
    <row r="95" spans="2:10">
      <c r="B95" t="s">
        <v>86</v>
      </c>
      <c r="C95">
        <v>1.52349699901453E-2</v>
      </c>
      <c r="D95">
        <v>2.1978871133726902E-2</v>
      </c>
      <c r="E95">
        <v>4.0088856852288899E-4</v>
      </c>
      <c r="F95">
        <v>1.1857949260136E-3</v>
      </c>
      <c r="G95">
        <v>1.8503893156628301E-3</v>
      </c>
      <c r="H95">
        <v>-3.3766476269980403E-2</v>
      </c>
      <c r="I95">
        <v>6.5518342691614898E-2</v>
      </c>
      <c r="J95">
        <v>2.84340727936233E-2</v>
      </c>
    </row>
    <row r="96" spans="2:10">
      <c r="B96" t="s">
        <v>87</v>
      </c>
      <c r="C96">
        <v>1.95228011685032E-3</v>
      </c>
      <c r="D96">
        <v>3.80856319585611E-3</v>
      </c>
      <c r="E96" s="17">
        <v>6.0755735568066401E-5</v>
      </c>
      <c r="F96" s="17">
        <v>1.6029327391147001E-5</v>
      </c>
      <c r="G96">
        <v>2.8543628234735901E-3</v>
      </c>
      <c r="H96">
        <v>2.14733554529619E-2</v>
      </c>
      <c r="I96">
        <v>8.2912745939851193E-3</v>
      </c>
      <c r="J96">
        <v>4.4271583597426303E-3</v>
      </c>
    </row>
    <row r="97" spans="2:10">
      <c r="B97" t="s">
        <v>204</v>
      </c>
      <c r="C97">
        <v>5.8964785016273004E-4</v>
      </c>
      <c r="D97">
        <v>9.42726543049642E-4</v>
      </c>
      <c r="E97" s="17">
        <v>1.5505570642420301E-5</v>
      </c>
      <c r="F97" s="17">
        <v>5.8798176624605602E-5</v>
      </c>
      <c r="G97">
        <v>2.4225362074117401E-4</v>
      </c>
      <c r="H97">
        <v>7.9826171200137602E-4</v>
      </c>
      <c r="I97">
        <v>2.33943601807147E-3</v>
      </c>
      <c r="J97">
        <v>1.1101507730721201E-3</v>
      </c>
    </row>
    <row r="98" spans="2:10">
      <c r="B98" t="s">
        <v>205</v>
      </c>
      <c r="C98">
        <v>1.2402477978493899E-3</v>
      </c>
      <c r="D98">
        <v>1.3700808409821399E-3</v>
      </c>
      <c r="E98" s="17">
        <v>9.3873068353519202E-5</v>
      </c>
      <c r="F98">
        <v>2.67005959868288E-3</v>
      </c>
      <c r="G98">
        <v>2.8041530436952499E-3</v>
      </c>
      <c r="H98">
        <v>5.0728813661678002E-2</v>
      </c>
      <c r="I98">
        <v>6.4379094705858996E-3</v>
      </c>
      <c r="J98">
        <v>3.1208425365728699E-3</v>
      </c>
    </row>
    <row r="99" spans="2:10">
      <c r="B99" t="s">
        <v>206</v>
      </c>
      <c r="C99">
        <v>8.5686475005053997E-3</v>
      </c>
      <c r="D99">
        <v>8.1076368643901303E-3</v>
      </c>
      <c r="E99" s="17">
        <v>7.2822946347157906E-5</v>
      </c>
      <c r="F99" s="17">
        <v>6.6435077620290498E-6</v>
      </c>
      <c r="G99" s="17">
        <v>1.23603872146855E-5</v>
      </c>
      <c r="H99">
        <v>1.2010498089733901E-2</v>
      </c>
      <c r="I99">
        <v>6.0577295902943902E-3</v>
      </c>
      <c r="J99">
        <v>5.2576586958609402E-3</v>
      </c>
    </row>
    <row r="100" spans="2:10">
      <c r="B100" t="s">
        <v>91</v>
      </c>
      <c r="C100" s="17">
        <v>9.0147736304137506E-8</v>
      </c>
      <c r="D100" s="17">
        <v>2.29522337268982E-7</v>
      </c>
      <c r="E100" s="17">
        <v>1.5457982742202599E-7</v>
      </c>
      <c r="F100" s="17">
        <v>4.0944094828653301E-6</v>
      </c>
      <c r="G100" s="17">
        <v>1.54986791089742E-6</v>
      </c>
      <c r="H100">
        <v>2.3969758224166499E-4</v>
      </c>
      <c r="I100" s="17">
        <v>9.6105135296564793E-6</v>
      </c>
      <c r="J100" s="17">
        <v>3.96939722782419E-6</v>
      </c>
    </row>
    <row r="101" spans="2:10">
      <c r="B101" t="s">
        <v>92</v>
      </c>
      <c r="C101" s="17">
        <v>4.91747271420185E-5</v>
      </c>
      <c r="D101" s="17">
        <v>9.2927298671616098E-5</v>
      </c>
      <c r="E101" s="17">
        <v>8.0373453825963501E-5</v>
      </c>
      <c r="F101">
        <v>1.16434921723188E-2</v>
      </c>
      <c r="G101">
        <v>3.2437275639648701E-3</v>
      </c>
      <c r="H101">
        <v>9.4505261528222903E-2</v>
      </c>
      <c r="I101">
        <v>3.2998394853810602E-3</v>
      </c>
      <c r="J101">
        <v>2.3753641281731202E-3</v>
      </c>
    </row>
    <row r="102" spans="2:10">
      <c r="B102" t="s">
        <v>93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2:10">
      <c r="B103" t="s">
        <v>207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2:10">
      <c r="B104" t="s">
        <v>208</v>
      </c>
      <c r="C104">
        <v>7.4239477203142902E-3</v>
      </c>
      <c r="D104">
        <v>1.33645015851123E-2</v>
      </c>
      <c r="E104">
        <v>1.6808317719407099E-4</v>
      </c>
      <c r="F104" s="17">
        <v>1.6650132840841701E-5</v>
      </c>
      <c r="G104" s="17">
        <v>6.1500645751918901E-5</v>
      </c>
      <c r="H104">
        <v>1.1520482319720101E-3</v>
      </c>
      <c r="I104">
        <v>1.4736286505153399E-2</v>
      </c>
      <c r="J104">
        <v>9.8517878293159205E-3</v>
      </c>
    </row>
    <row r="105" spans="2:10">
      <c r="B105" t="s">
        <v>209</v>
      </c>
      <c r="C105">
        <v>6.7080398171238996E-3</v>
      </c>
      <c r="D105">
        <v>3.6204380030796599E-3</v>
      </c>
      <c r="E105" s="17">
        <v>5.2686556398186601E-5</v>
      </c>
      <c r="F105" s="17">
        <v>9.71867309284824E-6</v>
      </c>
      <c r="G105" s="17">
        <v>1.26449974635466E-5</v>
      </c>
      <c r="H105">
        <v>-2.48972438702215E-3</v>
      </c>
      <c r="I105">
        <v>1.2538984944977301E-2</v>
      </c>
      <c r="J105">
        <v>5.2397323857997996E-3</v>
      </c>
    </row>
    <row r="106" spans="2:10">
      <c r="B106" t="s">
        <v>210</v>
      </c>
      <c r="C106">
        <v>1.6869801447774699E-4</v>
      </c>
      <c r="D106">
        <v>3.1487419691818801E-4</v>
      </c>
      <c r="E106" s="17">
        <v>5.8495777549859602E-6</v>
      </c>
      <c r="F106" s="17">
        <v>2.3801548816523202E-6</v>
      </c>
      <c r="G106">
        <v>2.1417734355613999E-4</v>
      </c>
      <c r="H106">
        <v>1.61023906385281E-3</v>
      </c>
      <c r="I106">
        <v>8.1982368625253897E-4</v>
      </c>
      <c r="J106">
        <v>4.0180543551330102E-4</v>
      </c>
    </row>
    <row r="107" spans="2:10">
      <c r="B107" t="s">
        <v>98</v>
      </c>
      <c r="C107">
        <v>1.5417132735130399E-2</v>
      </c>
      <c r="D107">
        <v>2.4117526879583501E-3</v>
      </c>
      <c r="E107" s="17">
        <v>3.4623175026494702E-6</v>
      </c>
      <c r="F107" s="17">
        <v>1.6158542590894499E-6</v>
      </c>
      <c r="G107" s="17">
        <v>1.0283755929269699E-6</v>
      </c>
      <c r="H107">
        <v>-0.11341725358099999</v>
      </c>
      <c r="I107">
        <v>3.57694988062165E-2</v>
      </c>
      <c r="J107">
        <v>1.13696341112072E-2</v>
      </c>
    </row>
    <row r="108" spans="2:10">
      <c r="B108" t="s">
        <v>211</v>
      </c>
      <c r="C108">
        <v>4.5731138389132098E-4</v>
      </c>
      <c r="D108">
        <v>1.0849282867723901E-3</v>
      </c>
      <c r="E108" s="17">
        <v>7.4227251359857698E-5</v>
      </c>
      <c r="F108">
        <v>2.2824207031367001E-4</v>
      </c>
      <c r="G108">
        <v>4.5719919697473702E-4</v>
      </c>
      <c r="H108">
        <v>-2.19032477799866E-4</v>
      </c>
      <c r="I108">
        <v>1.1299928852999699E-2</v>
      </c>
      <c r="J108">
        <v>3.7982009667402901E-3</v>
      </c>
    </row>
    <row r="109" spans="2:10">
      <c r="B109" t="s">
        <v>212</v>
      </c>
      <c r="C109">
        <v>1.7450729519639301E-4</v>
      </c>
      <c r="D109">
        <v>5.4893427894338895E-4</v>
      </c>
      <c r="E109" s="17">
        <v>5.2507622056042402E-5</v>
      </c>
      <c r="F109" s="17">
        <v>3.5936257933698098E-5</v>
      </c>
      <c r="G109" s="17">
        <v>8.1787863248144105E-5</v>
      </c>
      <c r="H109">
        <v>7.6825175119495505E-4</v>
      </c>
      <c r="I109">
        <v>4.1851647463442996E-3</v>
      </c>
      <c r="J109">
        <v>1.45600051218029E-3</v>
      </c>
    </row>
    <row r="110" spans="2:10">
      <c r="B110" t="s">
        <v>213</v>
      </c>
      <c r="C110">
        <v>7.6090667882688001E-4</v>
      </c>
      <c r="D110">
        <v>3.2895463897227999E-4</v>
      </c>
      <c r="E110">
        <v>1.3425204857434999E-4</v>
      </c>
      <c r="F110">
        <v>2.3555644416785198E-3</v>
      </c>
      <c r="G110">
        <v>4.3414301947474199E-3</v>
      </c>
      <c r="H110">
        <v>1.8608580616230899E-2</v>
      </c>
      <c r="I110">
        <v>9.9365315877839797E-3</v>
      </c>
      <c r="J110">
        <v>3.8095969781363E-3</v>
      </c>
    </row>
    <row r="111" spans="2:10">
      <c r="B111" t="s">
        <v>214</v>
      </c>
      <c r="C111">
        <v>8.5092835582973203E-4</v>
      </c>
      <c r="D111">
        <v>5.1266843056116905E-4</v>
      </c>
      <c r="E111">
        <v>5.2208484862787199E-4</v>
      </c>
      <c r="F111">
        <v>8.01757216689095E-4</v>
      </c>
      <c r="G111">
        <v>2.4292480761183999E-3</v>
      </c>
      <c r="H111">
        <v>2.56534225038791E-3</v>
      </c>
      <c r="I111">
        <v>3.4599500013372799E-3</v>
      </c>
      <c r="J111">
        <v>1.6544703735715E-3</v>
      </c>
    </row>
    <row r="112" spans="2:10">
      <c r="B112" t="s">
        <v>103</v>
      </c>
      <c r="C112">
        <v>1.6745555605854399E-3</v>
      </c>
      <c r="D112">
        <v>9.1399188243779705E-4</v>
      </c>
      <c r="E112">
        <v>9.8394792764856299E-4</v>
      </c>
      <c r="F112">
        <v>7.2893099660794995E-4</v>
      </c>
      <c r="G112">
        <v>9.3865984299484504E-4</v>
      </c>
      <c r="H112">
        <v>-6.9484282244464202E-3</v>
      </c>
      <c r="I112">
        <v>1.1211577190795401E-2</v>
      </c>
      <c r="J112">
        <v>3.8878325170460001E-3</v>
      </c>
    </row>
    <row r="113" spans="2:10">
      <c r="B113" t="s">
        <v>104</v>
      </c>
      <c r="C113">
        <v>1.29694457188553E-3</v>
      </c>
      <c r="D113">
        <v>1.04466256212533E-3</v>
      </c>
      <c r="E113">
        <v>5.5071134644222295E-4</v>
      </c>
      <c r="F113">
        <v>4.1050125845910001E-4</v>
      </c>
      <c r="G113">
        <v>5.22705789394724E-4</v>
      </c>
      <c r="H113">
        <v>4.30079208539153E-4</v>
      </c>
      <c r="I113">
        <v>3.6224900831818502E-3</v>
      </c>
      <c r="J113">
        <v>1.6430743621754899E-3</v>
      </c>
    </row>
    <row r="114" spans="2:10">
      <c r="B114" t="s">
        <v>105</v>
      </c>
      <c r="C114">
        <v>3.46916535036901E-3</v>
      </c>
      <c r="D114">
        <v>4.2764180734481197E-3</v>
      </c>
      <c r="E114">
        <v>6.1898896596891701E-3</v>
      </c>
      <c r="F114">
        <v>2.6434849525063002E-3</v>
      </c>
      <c r="G114">
        <v>1.8163723508930901E-3</v>
      </c>
      <c r="H114">
        <v>-1.42619436700001E-2</v>
      </c>
      <c r="I114">
        <v>1.1794425400785701E-2</v>
      </c>
      <c r="J114">
        <v>6.1245238323890004E-3</v>
      </c>
    </row>
    <row r="115" spans="2:10">
      <c r="B115" t="s">
        <v>106</v>
      </c>
      <c r="C115" s="17">
        <v>6.28489875716142E-5</v>
      </c>
      <c r="D115">
        <v>1.68525841290159E-4</v>
      </c>
      <c r="E115" s="17">
        <v>1.92486116189152E-6</v>
      </c>
      <c r="F115" s="17">
        <v>2.1848924641919598E-5</v>
      </c>
      <c r="G115" s="17">
        <v>1.51232250132106E-5</v>
      </c>
      <c r="H115">
        <v>8.1694610676770699E-3</v>
      </c>
      <c r="I115">
        <v>1.0449362669789899E-3</v>
      </c>
      <c r="J115">
        <v>3.9668363263868899E-4</v>
      </c>
    </row>
    <row r="116" spans="2:10">
      <c r="B116" t="s">
        <v>215</v>
      </c>
      <c r="C116" s="17">
        <v>3.5892525446439398E-5</v>
      </c>
      <c r="D116" s="17">
        <v>4.3754399593728801E-5</v>
      </c>
      <c r="E116" s="17">
        <v>3.0876149347016003E-5</v>
      </c>
      <c r="F116" s="17">
        <v>5.1466346925208401E-5</v>
      </c>
      <c r="G116" s="17">
        <v>3.6222442650705403E-5</v>
      </c>
      <c r="H116">
        <v>-2.8229517323363701E-3</v>
      </c>
      <c r="I116">
        <v>5.5927353062050305E-4</v>
      </c>
      <c r="J116">
        <v>1.8348858798297E-4</v>
      </c>
    </row>
    <row r="117" spans="2:10">
      <c r="B117" t="s">
        <v>216</v>
      </c>
      <c r="C117" s="17">
        <v>1.63613011248392E-5</v>
      </c>
      <c r="D117" s="17">
        <v>2.2495722772006701E-5</v>
      </c>
      <c r="E117" s="17">
        <v>1.0888086861018E-5</v>
      </c>
      <c r="F117" s="17">
        <v>1.8545236923338E-5</v>
      </c>
      <c r="G117" s="17">
        <v>1.5109814447965199E-5</v>
      </c>
      <c r="H117">
        <v>5.3354114220560004E-3</v>
      </c>
      <c r="I117">
        <v>2.8721376697937399E-3</v>
      </c>
      <c r="J117">
        <v>8.5841416178494801E-4</v>
      </c>
    </row>
    <row r="118" spans="2:10">
      <c r="B118" t="s">
        <v>109</v>
      </c>
      <c r="C118" s="17">
        <v>9.8310812422821595E-6</v>
      </c>
      <c r="D118" s="17">
        <v>1.6611222774714001E-5</v>
      </c>
      <c r="E118" s="17">
        <v>7.4726947963412897E-6</v>
      </c>
      <c r="F118" s="17">
        <v>3.1949622705641502E-5</v>
      </c>
      <c r="G118" s="17">
        <v>3.2468758507697002E-5</v>
      </c>
      <c r="H118">
        <v>-2.3707531569614301E-3</v>
      </c>
      <c r="I118">
        <v>2.3434793751665899E-3</v>
      </c>
      <c r="J118">
        <v>6.8555331476679801E-4</v>
      </c>
    </row>
    <row r="119" spans="2:10">
      <c r="B119" t="s">
        <v>110</v>
      </c>
      <c r="C119" s="17">
        <v>1.15445368107254E-5</v>
      </c>
      <c r="D119" s="17">
        <v>1.5935884802779E-5</v>
      </c>
      <c r="E119" s="17">
        <v>1.89951720458916E-6</v>
      </c>
      <c r="F119" s="17">
        <v>4.6212036057091099E-6</v>
      </c>
      <c r="G119" s="17">
        <v>7.4149028630177503E-6</v>
      </c>
      <c r="H119">
        <v>-1.52852857818184E-3</v>
      </c>
      <c r="I119">
        <v>2.4047359306296002E-3</v>
      </c>
      <c r="J119">
        <v>6.9976631774384599E-4</v>
      </c>
    </row>
    <row r="120" spans="2:10">
      <c r="B120" t="s">
        <v>217</v>
      </c>
      <c r="C120">
        <v>6.1729611394885397E-4</v>
      </c>
      <c r="D120">
        <v>1.20242054798863E-3</v>
      </c>
      <c r="E120">
        <v>5.08714946816444E-4</v>
      </c>
      <c r="F120">
        <v>1.96543124210711E-4</v>
      </c>
      <c r="G120">
        <v>1.8975163120116099E-4</v>
      </c>
      <c r="H120">
        <v>1.4944708764665199E-3</v>
      </c>
      <c r="I120">
        <v>7.9616365015916894E-3</v>
      </c>
      <c r="J120">
        <v>2.8883126860655001E-3</v>
      </c>
    </row>
    <row r="121" spans="2:10">
      <c r="B121" t="s">
        <v>112</v>
      </c>
      <c r="C121" s="17">
        <v>2.5992845949659001E-5</v>
      </c>
      <c r="D121" s="17">
        <v>4.3485584259631697E-5</v>
      </c>
      <c r="E121" s="17">
        <v>2.25862210655712E-5</v>
      </c>
      <c r="F121" s="17">
        <v>4.5101070791580701E-5</v>
      </c>
      <c r="G121" s="17">
        <v>2.71131911454426E-5</v>
      </c>
      <c r="H121">
        <v>1.74359362547713E-4</v>
      </c>
      <c r="I121">
        <v>1.94249271207389E-4</v>
      </c>
      <c r="J121" s="17">
        <v>8.3101251640577194E-5</v>
      </c>
    </row>
    <row r="122" spans="2:10">
      <c r="B122" t="s">
        <v>113</v>
      </c>
      <c r="C122" s="17">
        <v>4.0229739259348199E-5</v>
      </c>
      <c r="D122" s="17">
        <v>2.52934971929509E-5</v>
      </c>
      <c r="E122" s="17">
        <v>1.6653790033328699E-5</v>
      </c>
      <c r="F122">
        <v>2.3162843811303899E-3</v>
      </c>
      <c r="G122">
        <v>4.3791446813975702E-4</v>
      </c>
      <c r="H122">
        <v>1.20411114886393E-4</v>
      </c>
      <c r="I122">
        <v>2.14585551294543E-4</v>
      </c>
      <c r="J122">
        <v>2.7119946221069801E-4</v>
      </c>
    </row>
    <row r="123" spans="2:10">
      <c r="B123" t="s">
        <v>218</v>
      </c>
      <c r="C123">
        <v>3.4736495155828802E-4</v>
      </c>
      <c r="D123">
        <v>5.84211499585683E-4</v>
      </c>
      <c r="E123">
        <v>2.1085607625130699E-4</v>
      </c>
      <c r="F123">
        <v>1.2301802487303601E-3</v>
      </c>
      <c r="G123">
        <v>9.2482922566059997E-4</v>
      </c>
      <c r="H123">
        <v>-2.77879509329199E-2</v>
      </c>
      <c r="I123">
        <v>8.0421105159830496E-3</v>
      </c>
      <c r="J123">
        <v>2.7131470277537702E-3</v>
      </c>
    </row>
    <row r="124" spans="2:10">
      <c r="B124" t="s">
        <v>115</v>
      </c>
      <c r="C124" s="17">
        <v>5.3908394075547401E-5</v>
      </c>
      <c r="D124">
        <v>1.05712536362341E-4</v>
      </c>
      <c r="E124" s="17">
        <v>6.2267080454527906E-5</v>
      </c>
      <c r="F124">
        <v>3.5535728932245401E-4</v>
      </c>
      <c r="G124">
        <v>1.26749028137986E-4</v>
      </c>
      <c r="H124">
        <v>-5.1778974272893201E-3</v>
      </c>
      <c r="I124">
        <v>4.5417776423578001E-3</v>
      </c>
      <c r="J124">
        <v>1.3877524888760799E-3</v>
      </c>
    </row>
    <row r="125" spans="2:10">
      <c r="B125" t="s">
        <v>219</v>
      </c>
      <c r="C125" s="17">
        <v>4.3878369822627102E-7</v>
      </c>
      <c r="D125" s="17">
        <v>5.2660644905915303E-7</v>
      </c>
      <c r="E125" s="17">
        <v>7.3105381100559405E-8</v>
      </c>
      <c r="F125" s="17">
        <v>1.16733957640511E-7</v>
      </c>
      <c r="G125" s="17">
        <v>6.2290479761707601E-8</v>
      </c>
      <c r="H125" s="17">
        <v>1.70779694897456E-6</v>
      </c>
      <c r="I125" s="17">
        <v>3.2337641875197801E-5</v>
      </c>
      <c r="J125" s="17">
        <v>9.6033803898972503E-6</v>
      </c>
    </row>
    <row r="126" spans="2:10">
      <c r="B126" t="s">
        <v>220</v>
      </c>
      <c r="C126" s="17">
        <v>5.5118666968592297E-5</v>
      </c>
      <c r="D126" s="17">
        <v>3.5188942220920802E-5</v>
      </c>
      <c r="E126" s="17">
        <v>3.03066705857041E-5</v>
      </c>
      <c r="F126" s="17">
        <v>6.0172414689545702E-5</v>
      </c>
      <c r="G126">
        <v>1.06783557992915E-4</v>
      </c>
      <c r="H126" s="17">
        <v>4.46017553401887E-5</v>
      </c>
      <c r="I126">
        <v>2.1620085085645601E-4</v>
      </c>
      <c r="J126" s="17">
        <v>9.8722750408143699E-5</v>
      </c>
    </row>
    <row r="127" spans="2:10">
      <c r="B127" t="s">
        <v>221</v>
      </c>
      <c r="C127">
        <v>1.1428717911050599E-4</v>
      </c>
      <c r="D127">
        <v>2.58863654209722E-4</v>
      </c>
      <c r="E127">
        <v>2.9277237387279298E-4</v>
      </c>
      <c r="F127">
        <v>2.3101556692487198E-2</v>
      </c>
      <c r="G127">
        <v>7.9790939895187703E-3</v>
      </c>
      <c r="H127">
        <v>3.1263598093168303E-2</v>
      </c>
      <c r="I127">
        <v>1.64665792128939E-3</v>
      </c>
      <c r="J127">
        <v>3.1350555395499198E-3</v>
      </c>
    </row>
    <row r="128" spans="2:10">
      <c r="B128" t="s">
        <v>222</v>
      </c>
      <c r="C128">
        <v>1.62994706006699E-4</v>
      </c>
      <c r="D128" s="17">
        <v>5.2287737207340999E-5</v>
      </c>
      <c r="E128" s="17">
        <v>5.8779607788390701E-6</v>
      </c>
      <c r="F128">
        <v>1.1199159432808E-4</v>
      </c>
      <c r="G128" s="17">
        <v>8.2428959872568694E-5</v>
      </c>
      <c r="H128">
        <v>9.7738839215113409E-4</v>
      </c>
      <c r="I128">
        <v>6.6436173750989997E-4</v>
      </c>
      <c r="J128">
        <v>2.3777969845385601E-4</v>
      </c>
    </row>
    <row r="129" spans="2:10">
      <c r="B129" t="s">
        <v>223</v>
      </c>
      <c r="C129">
        <v>2.4845503723980197E-4</v>
      </c>
      <c r="D129">
        <v>6.2614532042872201E-4</v>
      </c>
      <c r="E129">
        <v>2.61949507817999E-4</v>
      </c>
      <c r="F129">
        <v>3.4353828901758699E-3</v>
      </c>
      <c r="G129">
        <v>2.2054844384438101E-3</v>
      </c>
      <c r="H129">
        <v>-4.9652222371887697E-2</v>
      </c>
      <c r="I129">
        <v>4.1316941882333204E-3</v>
      </c>
      <c r="J129">
        <v>1.84692211658504E-3</v>
      </c>
    </row>
    <row r="130" spans="2:10">
      <c r="B130" t="s">
        <v>121</v>
      </c>
      <c r="C130" s="17">
        <v>9.4986653042444805E-6</v>
      </c>
      <c r="D130" s="17">
        <v>-1.73367397200575E-5</v>
      </c>
      <c r="E130" s="17">
        <v>4.5325093488915596E-6</v>
      </c>
      <c r="F130">
        <v>1.42441456074048E-3</v>
      </c>
      <c r="G130">
        <v>4.9422669971212999E-4</v>
      </c>
      <c r="H130">
        <v>2.3526072441017601E-3</v>
      </c>
      <c r="I130">
        <v>2.65687750522775E-3</v>
      </c>
      <c r="J130">
        <v>9.1936361599282996E-4</v>
      </c>
    </row>
    <row r="131" spans="2:10">
      <c r="B131" t="s">
        <v>224</v>
      </c>
      <c r="C131" s="17">
        <v>5.4462956520191403E-5</v>
      </c>
      <c r="D131" s="17">
        <v>7.49532360929769E-5</v>
      </c>
      <c r="E131" s="17">
        <v>7.7936971684156606E-5</v>
      </c>
      <c r="F131">
        <v>4.2497477913860304E-3</v>
      </c>
      <c r="G131">
        <v>2.2921689297977299E-3</v>
      </c>
      <c r="H131">
        <v>8.3481792327523806E-3</v>
      </c>
      <c r="I131">
        <v>4.7498183132173698E-3</v>
      </c>
      <c r="J131">
        <v>1.9949422196613199E-3</v>
      </c>
    </row>
    <row r="132" spans="2:10">
      <c r="B132" t="s">
        <v>225</v>
      </c>
      <c r="C132" s="17">
        <v>2.8141627107030601E-5</v>
      </c>
      <c r="D132" s="17">
        <v>3.5788635811168597E-5</v>
      </c>
      <c r="E132" s="17">
        <v>3.4791624147307899E-5</v>
      </c>
      <c r="F132">
        <v>6.2615956192907504E-4</v>
      </c>
      <c r="G132">
        <v>5.0968853549647995E-4</v>
      </c>
      <c r="H132">
        <v>3.6859085568826801E-3</v>
      </c>
      <c r="I132">
        <v>1.9305879447144899E-3</v>
      </c>
      <c r="J132">
        <v>6.92083613431928E-4</v>
      </c>
    </row>
    <row r="133" spans="2:10">
      <c r="B133" t="s">
        <v>226</v>
      </c>
      <c r="C133" s="17">
        <v>2.89074751300188E-6</v>
      </c>
      <c r="D133" s="17">
        <v>4.4998305996535102E-5</v>
      </c>
      <c r="E133" s="17">
        <v>1.60012923320401E-6</v>
      </c>
      <c r="F133" s="17">
        <v>2.2007517858427599E-5</v>
      </c>
      <c r="G133" s="17">
        <v>8.5295314775058896E-6</v>
      </c>
      <c r="H133">
        <v>-1.20832481875635E-4</v>
      </c>
      <c r="I133">
        <v>4.4521671912267901E-4</v>
      </c>
      <c r="J133">
        <v>1.4930055379493601E-4</v>
      </c>
    </row>
    <row r="134" spans="2:10">
      <c r="B134" t="s">
        <v>227</v>
      </c>
      <c r="C134" s="17">
        <v>6.6481560011287806E-5</v>
      </c>
      <c r="D134" s="17">
        <v>5.3263669073557898E-5</v>
      </c>
      <c r="E134" s="17">
        <v>2.5207962223186201E-5</v>
      </c>
      <c r="F134">
        <v>5.0257838117858799E-4</v>
      </c>
      <c r="G134">
        <v>5.3045240951501895E-4</v>
      </c>
      <c r="H134">
        <v>-3.8422360695592101E-4</v>
      </c>
      <c r="I134">
        <v>5.3744768352641996E-4</v>
      </c>
      <c r="J134">
        <v>2.8093088767246102E-4</v>
      </c>
    </row>
    <row r="135" spans="2:10">
      <c r="B135" t="s">
        <v>228</v>
      </c>
      <c r="C135" s="17">
        <v>7.8287530320548602E-5</v>
      </c>
      <c r="D135">
        <v>2.1370063374300601E-4</v>
      </c>
      <c r="E135">
        <v>1.91038046161093E-4</v>
      </c>
      <c r="F135">
        <v>4.4264450642202196E-3</v>
      </c>
      <c r="G135">
        <v>3.9952374407655703E-3</v>
      </c>
      <c r="H135">
        <v>3.4370539074785201E-3</v>
      </c>
      <c r="I135">
        <v>8.2511726571971901E-3</v>
      </c>
      <c r="J135">
        <v>3.30138608790294E-3</v>
      </c>
    </row>
    <row r="136" spans="2:10">
      <c r="B136" t="s">
        <v>229</v>
      </c>
      <c r="C136">
        <v>3.7861695141158701E-4</v>
      </c>
      <c r="D136">
        <v>2.14533290833617E-4</v>
      </c>
      <c r="E136" s="17">
        <v>5.7923537889023599E-5</v>
      </c>
      <c r="F136">
        <v>4.63103181505001E-4</v>
      </c>
      <c r="G136">
        <v>8.8863036567049698E-4</v>
      </c>
      <c r="H136" s="17">
        <v>-1.8156706022892798E-5</v>
      </c>
      <c r="I136">
        <v>2.6949108057097702E-3</v>
      </c>
      <c r="J136">
        <v>1.0269214763596801E-3</v>
      </c>
    </row>
    <row r="137" spans="2:10">
      <c r="B137" t="s">
        <v>230</v>
      </c>
      <c r="C137" s="17">
        <v>3.1953766544894898E-5</v>
      </c>
      <c r="D137" s="17">
        <v>5.01178043107944E-5</v>
      </c>
      <c r="E137" s="17">
        <v>7.8548707719306994E-5</v>
      </c>
      <c r="F137">
        <v>7.3902718878717205E-4</v>
      </c>
      <c r="G137">
        <v>2.7074459970402899E-3</v>
      </c>
      <c r="H137">
        <v>7.0393432365911997E-3</v>
      </c>
      <c r="I137">
        <v>3.8189113549231099E-3</v>
      </c>
      <c r="J137">
        <v>1.55971702039118E-3</v>
      </c>
    </row>
    <row r="138" spans="2:10">
      <c r="B138" t="s">
        <v>231</v>
      </c>
      <c r="C138" s="17">
        <v>5.5515253240606097E-5</v>
      </c>
      <c r="D138" s="17">
        <v>7.40055995065215E-5</v>
      </c>
      <c r="E138">
        <v>1.03889980887166E-4</v>
      </c>
      <c r="F138">
        <v>3.77670418804758E-4</v>
      </c>
      <c r="G138">
        <v>4.3361585890973001E-3</v>
      </c>
      <c r="H138">
        <v>7.3319103051871304E-3</v>
      </c>
      <c r="I138">
        <v>1.32952799146384E-2</v>
      </c>
      <c r="J138">
        <v>4.5123083325330502E-3</v>
      </c>
    </row>
    <row r="139" spans="2:10">
      <c r="B139" t="s">
        <v>232</v>
      </c>
      <c r="C139" s="17">
        <v>1.81018722989008E-5</v>
      </c>
      <c r="D139" s="17">
        <v>2.2337900474397799E-5</v>
      </c>
      <c r="E139" s="17">
        <v>2.57153609012731E-5</v>
      </c>
      <c r="F139" s="17">
        <v>7.6940214588285297E-5</v>
      </c>
      <c r="G139">
        <v>7.5837353204341801E-4</v>
      </c>
      <c r="H139">
        <v>1.2551265317199E-3</v>
      </c>
      <c r="I139">
        <v>1.4550446827860501E-3</v>
      </c>
      <c r="J139">
        <v>5.4265501456512695E-4</v>
      </c>
    </row>
    <row r="140" spans="2:10">
      <c r="B140" t="s">
        <v>233</v>
      </c>
      <c r="C140" s="17">
        <v>9.5052399935226E-7</v>
      </c>
      <c r="D140" s="17">
        <v>6.9495816304609996E-7</v>
      </c>
      <c r="E140" s="17">
        <v>7.6270374932967704E-7</v>
      </c>
      <c r="F140" s="17">
        <v>3.61242456385923E-6</v>
      </c>
      <c r="G140" s="17">
        <v>2.4805970606707099E-5</v>
      </c>
      <c r="H140" s="17">
        <v>3.2801884812365398E-5</v>
      </c>
      <c r="I140" s="17">
        <v>4.63292662133604E-5</v>
      </c>
      <c r="J140" s="17">
        <v>1.74141297736803E-5</v>
      </c>
    </row>
    <row r="141" spans="2:10">
      <c r="B141" t="s">
        <v>234</v>
      </c>
      <c r="C141" s="17">
        <v>6.8906960762861799E-5</v>
      </c>
      <c r="D141">
        <v>1.5710910612062E-4</v>
      </c>
      <c r="E141" s="17">
        <v>3.2385639963548801E-7</v>
      </c>
      <c r="F141" s="17">
        <v>8.6596084673329606E-6</v>
      </c>
      <c r="G141">
        <v>3.2780623220652499E-4</v>
      </c>
      <c r="H141">
        <v>1.2784881462664501E-3</v>
      </c>
      <c r="I141">
        <v>3.2673090609478098E-4</v>
      </c>
      <c r="J141">
        <v>2.0756106149364599E-4</v>
      </c>
    </row>
    <row r="142" spans="2:10">
      <c r="B142" t="s">
        <v>235</v>
      </c>
      <c r="C142" s="17">
        <v>6.7012039841911903E-5</v>
      </c>
      <c r="D142">
        <v>1.0476601892207701E-4</v>
      </c>
      <c r="E142">
        <v>1.1237319462495E-4</v>
      </c>
      <c r="F142">
        <v>2.7340807787696901E-3</v>
      </c>
      <c r="G142">
        <v>5.0153360059375001E-3</v>
      </c>
      <c r="H142">
        <v>9.0659646271694597E-3</v>
      </c>
      <c r="I142">
        <v>4.8466456892700398E-2</v>
      </c>
      <c r="J142">
        <v>1.49358174077275E-2</v>
      </c>
    </row>
    <row r="143" spans="2:10">
      <c r="B143" t="s">
        <v>132</v>
      </c>
      <c r="C143" s="17">
        <v>2.6378087824981802E-5</v>
      </c>
      <c r="D143" s="17">
        <v>3.72348171628086E-5</v>
      </c>
      <c r="E143" s="17">
        <v>5.8427609675048498E-5</v>
      </c>
      <c r="F143">
        <v>1.2428603151131701E-3</v>
      </c>
      <c r="G143">
        <v>2.5543694282497702E-3</v>
      </c>
      <c r="H143">
        <v>-1.1335371627625599E-2</v>
      </c>
      <c r="I143">
        <v>5.9255260878322297E-3</v>
      </c>
      <c r="J143">
        <v>2.1229872915266199E-3</v>
      </c>
    </row>
    <row r="144" spans="2:10">
      <c r="B144" t="s">
        <v>236</v>
      </c>
      <c r="C144" s="17">
        <v>3.1276549653713803E-5</v>
      </c>
      <c r="D144">
        <v>1.9733047090059999E-4</v>
      </c>
      <c r="E144" s="17">
        <v>4.1105303983355503E-5</v>
      </c>
      <c r="F144">
        <v>5.82870447232582E-4</v>
      </c>
      <c r="G144">
        <v>6.0481814204921497E-4</v>
      </c>
      <c r="H144">
        <v>4.4375217247926502E-3</v>
      </c>
      <c r="I144">
        <v>5.7315820972844199E-3</v>
      </c>
      <c r="J144">
        <v>1.86971413937706E-3</v>
      </c>
    </row>
    <row r="145" spans="2:10">
      <c r="B145" t="s">
        <v>237</v>
      </c>
      <c r="C145">
        <v>1.7922076356797199E-4</v>
      </c>
      <c r="D145">
        <v>6.1775599534270702E-4</v>
      </c>
      <c r="E145">
        <v>3.7672895625106201E-4</v>
      </c>
      <c r="F145">
        <v>6.3083757225072996E-4</v>
      </c>
      <c r="G145">
        <v>5.2146749592185404E-3</v>
      </c>
      <c r="H145">
        <v>8.9303073477359808E-3</v>
      </c>
      <c r="I145">
        <v>1.9822780441786099E-2</v>
      </c>
      <c r="J145">
        <v>6.7844681327827398E-3</v>
      </c>
    </row>
    <row r="146" spans="2:10">
      <c r="B146" t="s">
        <v>238</v>
      </c>
      <c r="C146" s="17">
        <v>9.5062957134839002E-5</v>
      </c>
      <c r="D146" s="17">
        <v>9.9078157202477505E-5</v>
      </c>
      <c r="E146">
        <v>5.8502226810415198E-4</v>
      </c>
      <c r="F146" s="17">
        <v>6.1613038453387102E-5</v>
      </c>
      <c r="G146">
        <v>4.8763336718230101E-4</v>
      </c>
      <c r="H146">
        <v>-2.1125660812418501E-2</v>
      </c>
      <c r="I146">
        <v>8.1212371651334207E-3</v>
      </c>
      <c r="J146">
        <v>2.4568007938794499E-3</v>
      </c>
    </row>
    <row r="147" spans="2:10">
      <c r="B147" t="s">
        <v>239</v>
      </c>
      <c r="C147" s="17">
        <v>3.3889730532271002E-5</v>
      </c>
      <c r="D147">
        <v>1.11212398742208E-4</v>
      </c>
      <c r="E147">
        <v>4.42780136950246E-4</v>
      </c>
      <c r="F147">
        <v>2.6036188830826502E-4</v>
      </c>
      <c r="G147">
        <v>1.4383057791563299E-3</v>
      </c>
      <c r="H147">
        <v>2.97963829069701E-3</v>
      </c>
      <c r="I147">
        <v>1.30265506676696E-3</v>
      </c>
      <c r="J147">
        <v>6.7851083581420605E-4</v>
      </c>
    </row>
    <row r="148" spans="2:10">
      <c r="B148" t="s">
        <v>136</v>
      </c>
      <c r="C148">
        <v>1.07014538987058E-4</v>
      </c>
      <c r="D148">
        <v>1.34642734458336E-4</v>
      </c>
      <c r="E148" s="17">
        <v>1.9204704654155299E-5</v>
      </c>
      <c r="F148">
        <v>2.1130372193890301E-4</v>
      </c>
      <c r="G148">
        <v>5.21404070750156E-4</v>
      </c>
      <c r="H148">
        <v>1.66035789261091E-3</v>
      </c>
      <c r="I148">
        <v>3.5499413938252399E-4</v>
      </c>
      <c r="J148">
        <v>2.4827939434680999E-4</v>
      </c>
    </row>
    <row r="149" spans="2:10">
      <c r="B149" t="s">
        <v>240</v>
      </c>
      <c r="C149">
        <v>1.4037099476140299E-3</v>
      </c>
      <c r="D149">
        <v>1.4848312504729599E-3</v>
      </c>
      <c r="E149">
        <v>6.4576313188824603E-4</v>
      </c>
      <c r="F149">
        <v>7.3743004429878704E-4</v>
      </c>
      <c r="G149">
        <v>1.1513520542920099E-3</v>
      </c>
      <c r="H149">
        <v>6.4822296420671702E-3</v>
      </c>
      <c r="I149">
        <v>4.6654386275853501E-3</v>
      </c>
      <c r="J149">
        <v>2.2532091296136201E-3</v>
      </c>
    </row>
    <row r="150" spans="2:10">
      <c r="B150" t="s">
        <v>241</v>
      </c>
      <c r="C150">
        <v>0</v>
      </c>
      <c r="D150">
        <v>0</v>
      </c>
      <c r="E150">
        <v>0</v>
      </c>
      <c r="F150">
        <v>7.1457515862092494E-2</v>
      </c>
      <c r="G150">
        <v>0.16487304127799199</v>
      </c>
      <c r="H150">
        <v>0</v>
      </c>
      <c r="I150">
        <v>0</v>
      </c>
      <c r="J150">
        <v>2.6450782675501799E-2</v>
      </c>
    </row>
    <row r="151" spans="2:10">
      <c r="B151" t="s">
        <v>139</v>
      </c>
      <c r="C151">
        <v>2.62624732445473E-3</v>
      </c>
      <c r="D151">
        <v>5.6810360350279003E-3</v>
      </c>
      <c r="E151">
        <v>6.7354218979405302E-3</v>
      </c>
      <c r="F151">
        <v>2.1628728641625498E-3</v>
      </c>
      <c r="G151">
        <v>1.5730281783564999E-3</v>
      </c>
      <c r="H151">
        <v>1.1656812277069299E-3</v>
      </c>
      <c r="I151">
        <v>2.2130380391461499E-3</v>
      </c>
      <c r="J151">
        <v>3.9281667146835704E-3</v>
      </c>
    </row>
    <row r="152" spans="2:10">
      <c r="B152" t="s">
        <v>242</v>
      </c>
      <c r="C152">
        <v>0</v>
      </c>
      <c r="D152">
        <v>0</v>
      </c>
      <c r="E152">
        <v>0</v>
      </c>
      <c r="F152">
        <v>0.32371562513083202</v>
      </c>
      <c r="G152">
        <v>5.8564930589760797E-2</v>
      </c>
      <c r="H152">
        <v>0</v>
      </c>
      <c r="I152">
        <v>0</v>
      </c>
      <c r="J152">
        <v>2.7068984282467401E-2</v>
      </c>
    </row>
    <row r="153" spans="2:10">
      <c r="B153" t="s">
        <v>243</v>
      </c>
      <c r="C153">
        <v>1.3950283372146E-3</v>
      </c>
      <c r="D153">
        <v>2.9888228239254E-3</v>
      </c>
      <c r="E153">
        <v>1.7480281603957199E-3</v>
      </c>
      <c r="F153">
        <v>1.62042455066346E-3</v>
      </c>
      <c r="G153">
        <v>9.4343932758011702E-4</v>
      </c>
      <c r="H153">
        <v>2.5982993085493902E-4</v>
      </c>
      <c r="I153">
        <v>2.4290425049105402E-3</v>
      </c>
      <c r="J153">
        <v>2.31812798104933E-3</v>
      </c>
    </row>
    <row r="154" spans="2:10">
      <c r="B154" t="s">
        <v>244</v>
      </c>
      <c r="C154">
        <v>3.11395141390413E-4</v>
      </c>
      <c r="D154">
        <v>5.6637277043466495E-4</v>
      </c>
      <c r="E154">
        <v>1.92367818165834E-4</v>
      </c>
      <c r="F154" s="17">
        <v>9.7572128784964999E-5</v>
      </c>
      <c r="G154">
        <v>1.12319179392689E-4</v>
      </c>
      <c r="H154" s="17">
        <v>1.7220252649776701E-5</v>
      </c>
      <c r="I154">
        <v>1.6861838924296901E-4</v>
      </c>
      <c r="J154">
        <v>3.2228944588495099E-4</v>
      </c>
    </row>
    <row r="155" spans="2:10">
      <c r="B155" t="s">
        <v>245</v>
      </c>
      <c r="C155">
        <v>1.32173602553659E-3</v>
      </c>
      <c r="D155">
        <v>2.4081008545437099E-3</v>
      </c>
      <c r="E155">
        <v>3.9271922104749503E-3</v>
      </c>
      <c r="F155">
        <v>5.4388150824009798E-4</v>
      </c>
      <c r="G155">
        <v>4.0849718396345001E-4</v>
      </c>
      <c r="H155">
        <v>3.4848458800681103E-4</v>
      </c>
      <c r="I155">
        <v>6.8813986993134196E-4</v>
      </c>
      <c r="J155">
        <v>1.6344953423605101E-3</v>
      </c>
    </row>
    <row r="156" spans="2:10">
      <c r="B156" t="s">
        <v>144</v>
      </c>
      <c r="C156">
        <v>1.8697945080696E-3</v>
      </c>
      <c r="D156">
        <v>1.9101229317244001E-3</v>
      </c>
      <c r="E156">
        <v>2.7626222926680301E-2</v>
      </c>
      <c r="F156">
        <v>9.4252286741712001E-4</v>
      </c>
      <c r="G156">
        <v>7.4469987096137695E-4</v>
      </c>
      <c r="H156">
        <v>4.0091728659585001E-4</v>
      </c>
      <c r="I156">
        <v>1.1679148705842201E-3</v>
      </c>
      <c r="J156">
        <v>3.73827587310733E-3</v>
      </c>
    </row>
    <row r="157" spans="2:10">
      <c r="B157" t="s">
        <v>246</v>
      </c>
      <c r="C157">
        <v>7.4912668780125397E-2</v>
      </c>
      <c r="D157">
        <v>0.100251120062812</v>
      </c>
      <c r="E157">
        <v>1.27099713757063E-2</v>
      </c>
      <c r="F157">
        <v>4.6414114575328499E-2</v>
      </c>
      <c r="G157">
        <v>8.5936636409733702E-2</v>
      </c>
      <c r="H157">
        <v>6.9143932986752601E-2</v>
      </c>
      <c r="I157">
        <v>7.7307728467145495E-2</v>
      </c>
      <c r="J157">
        <v>8.0145075066423405E-2</v>
      </c>
    </row>
    <row r="158" spans="2:10">
      <c r="B158" t="s">
        <v>146</v>
      </c>
      <c r="C158">
        <v>1.8668530807587499E-2</v>
      </c>
      <c r="D158">
        <v>3.1971432322794098E-2</v>
      </c>
      <c r="E158">
        <v>6.8745398762047596E-3</v>
      </c>
      <c r="F158">
        <v>2.61544031273259E-2</v>
      </c>
      <c r="G158">
        <v>2.0633158049396898E-2</v>
      </c>
      <c r="H158">
        <v>2.39008014861549E-2</v>
      </c>
      <c r="I158">
        <v>2.9916379373873599E-2</v>
      </c>
      <c r="J158">
        <v>2.6977175965940001E-2</v>
      </c>
    </row>
    <row r="159" spans="2:10">
      <c r="B159" t="s">
        <v>247</v>
      </c>
      <c r="C159">
        <v>1.88843588258868E-2</v>
      </c>
      <c r="D159">
        <v>1.3827576713058599E-2</v>
      </c>
      <c r="E159">
        <v>6.34453244241225E-3</v>
      </c>
      <c r="F159">
        <v>1.1902908865763199E-2</v>
      </c>
      <c r="G159">
        <v>1.07564072451746E-2</v>
      </c>
      <c r="H159">
        <v>8.1252642155708304E-3</v>
      </c>
      <c r="I159">
        <v>1.35271908115208E-2</v>
      </c>
      <c r="J159">
        <v>1.2653029866513E-2</v>
      </c>
    </row>
    <row r="160" spans="2:10">
      <c r="B160" t="s">
        <v>148</v>
      </c>
      <c r="C160">
        <v>0</v>
      </c>
      <c r="D160">
        <v>0.117679131480654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4.7506642338102999E-2</v>
      </c>
    </row>
    <row r="161" spans="2:10">
      <c r="B161" t="s">
        <v>149</v>
      </c>
      <c r="C161">
        <v>4.9845409175882196E-4</v>
      </c>
      <c r="D161">
        <v>1.0080703166779801E-3</v>
      </c>
      <c r="E161">
        <v>1.36618661154136E-3</v>
      </c>
      <c r="F161">
        <v>5.9384304464768598E-4</v>
      </c>
      <c r="G161">
        <v>5.59289083560586E-4</v>
      </c>
      <c r="H161">
        <v>3.8550183339295302E-4</v>
      </c>
      <c r="I161">
        <v>1.3312809294202599E-3</v>
      </c>
      <c r="J161">
        <v>1.03498831588719E-3</v>
      </c>
    </row>
    <row r="162" spans="2:10">
      <c r="B162" t="s">
        <v>248</v>
      </c>
      <c r="C162">
        <v>1.34920405560817E-2</v>
      </c>
      <c r="D162">
        <v>1.4022089281407701E-2</v>
      </c>
      <c r="E162">
        <v>7.0075531005442497E-3</v>
      </c>
      <c r="F162">
        <v>2.8890251033154998E-2</v>
      </c>
      <c r="G162">
        <v>1.8207706712768699E-2</v>
      </c>
      <c r="H162">
        <v>1.6325125231488598E-2</v>
      </c>
      <c r="I162">
        <v>2.2639502115372401E-2</v>
      </c>
      <c r="J162">
        <v>1.7336918595345599E-2</v>
      </c>
    </row>
    <row r="163" spans="2:10">
      <c r="B163" t="s">
        <v>249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2:10">
      <c r="B164" t="s">
        <v>250</v>
      </c>
      <c r="C164">
        <v>4.2271305626653702E-4</v>
      </c>
      <c r="D164">
        <v>5.2689106119813698E-4</v>
      </c>
      <c r="E164">
        <v>3.4125566873504E-4</v>
      </c>
      <c r="F164">
        <v>1.73680222886118E-3</v>
      </c>
      <c r="G164">
        <v>1.0520015015241899E-3</v>
      </c>
      <c r="H164">
        <v>2.2009974999598601E-3</v>
      </c>
      <c r="I164">
        <v>4.7474311394230303E-3</v>
      </c>
      <c r="J164">
        <v>1.8759883478984599E-3</v>
      </c>
    </row>
    <row r="165" spans="2:10">
      <c r="B165" t="s">
        <v>153</v>
      </c>
      <c r="C165">
        <v>5.8241460084191795E-4</v>
      </c>
      <c r="D165">
        <v>1.8799842786348E-3</v>
      </c>
      <c r="E165">
        <v>4.9230994048169699E-4</v>
      </c>
      <c r="F165">
        <v>3.5976550208399499E-4</v>
      </c>
      <c r="G165">
        <v>3.36630500978844E-4</v>
      </c>
      <c r="H165">
        <v>1.9825354286318199E-4</v>
      </c>
      <c r="I165">
        <v>1.58187460600539E-3</v>
      </c>
      <c r="J165">
        <v>1.3401197221421901E-3</v>
      </c>
    </row>
    <row r="166" spans="2:10">
      <c r="B166" t="s">
        <v>251</v>
      </c>
      <c r="C166">
        <v>6.5765504138571402E-4</v>
      </c>
      <c r="D166">
        <v>6.6190451853751105E-4</v>
      </c>
      <c r="E166" s="17">
        <v>8.8213207895007203E-5</v>
      </c>
      <c r="F166">
        <v>3.3134299531212697E-4</v>
      </c>
      <c r="G166">
        <v>4.3817479435200398E-4</v>
      </c>
      <c r="H166">
        <v>1.04239074733857E-3</v>
      </c>
      <c r="I166">
        <v>6.1593098854943002E-4</v>
      </c>
      <c r="J166">
        <v>5.4931335830212295E-4</v>
      </c>
    </row>
    <row r="167" spans="2:10">
      <c r="B167" t="s">
        <v>252</v>
      </c>
      <c r="C167">
        <v>2.3949684693685999E-3</v>
      </c>
      <c r="D167">
        <v>3.7859740963119299E-3</v>
      </c>
      <c r="E167">
        <v>8.1994874739961803E-4</v>
      </c>
      <c r="F167">
        <v>3.0836534457304699E-3</v>
      </c>
      <c r="G167">
        <v>2.2580349416115599E-3</v>
      </c>
      <c r="H167">
        <v>6.5918038315623297E-3</v>
      </c>
      <c r="I167">
        <v>3.6621217717801098E-3</v>
      </c>
      <c r="J167">
        <v>3.2179007010467702E-3</v>
      </c>
    </row>
    <row r="168" spans="2:10">
      <c r="B168" t="s">
        <v>253</v>
      </c>
      <c r="C168">
        <v>5.0509403896963996E-3</v>
      </c>
      <c r="D168">
        <v>1.8992346079945901E-2</v>
      </c>
      <c r="E168">
        <v>6.9126467086231599E-3</v>
      </c>
      <c r="F168">
        <v>6.3042891792043703E-3</v>
      </c>
      <c r="G168">
        <v>4.14333427672294E-3</v>
      </c>
      <c r="H168">
        <v>2.78499743276791E-3</v>
      </c>
      <c r="I168">
        <v>5.0289133141340698E-3</v>
      </c>
      <c r="J168">
        <v>1.0782419411632899E-2</v>
      </c>
    </row>
    <row r="169" spans="2:10">
      <c r="B169" t="s">
        <v>254</v>
      </c>
      <c r="C169">
        <v>1.1989227356023399E-3</v>
      </c>
      <c r="D169">
        <v>3.2859494011453702E-3</v>
      </c>
      <c r="E169">
        <v>1.0585674457484499E-3</v>
      </c>
      <c r="F169">
        <v>1.47028784913918E-3</v>
      </c>
      <c r="G169">
        <v>9.1124288752373196E-4</v>
      </c>
      <c r="H169">
        <v>7.6317166627823299E-4</v>
      </c>
      <c r="I169">
        <v>7.75490585994338E-4</v>
      </c>
      <c r="J169">
        <v>1.88277473670732E-3</v>
      </c>
    </row>
    <row r="170" spans="2:10">
      <c r="B170" t="s">
        <v>255</v>
      </c>
      <c r="C170" s="17">
        <v>2.0864219871347798E-5</v>
      </c>
      <c r="D170">
        <v>2.27776894182989E-3</v>
      </c>
      <c r="E170">
        <v>0.41799507585505702</v>
      </c>
      <c r="F170" s="17">
        <v>6.9651326242406097E-5</v>
      </c>
      <c r="G170" s="17">
        <v>4.59373513246426E-5</v>
      </c>
      <c r="H170" s="17">
        <v>3.1009885046076202E-5</v>
      </c>
      <c r="I170">
        <v>4.3334440689022302E-4</v>
      </c>
      <c r="J170">
        <v>3.7824386183936798E-2</v>
      </c>
    </row>
    <row r="171" spans="2:10">
      <c r="B171" t="s">
        <v>256</v>
      </c>
      <c r="C171">
        <v>3.0224428793231798E-4</v>
      </c>
      <c r="D171">
        <v>2.4147342977979502E-2</v>
      </c>
      <c r="E171">
        <v>0.26090227408703698</v>
      </c>
      <c r="F171">
        <v>8.4509628947621203E-4</v>
      </c>
      <c r="G171">
        <v>6.6609420027054602E-4</v>
      </c>
      <c r="H171">
        <v>1.72088070681342E-4</v>
      </c>
      <c r="I171">
        <v>1.1199290206702799E-3</v>
      </c>
      <c r="J171">
        <v>3.31693075962739E-2</v>
      </c>
    </row>
    <row r="172" spans="2:10">
      <c r="B172" t="s">
        <v>257</v>
      </c>
      <c r="C172" s="17">
        <v>5.2797431677893602E-5</v>
      </c>
      <c r="D172">
        <v>1.0596028594350499E-4</v>
      </c>
      <c r="E172">
        <v>1.4918952495378301E-3</v>
      </c>
      <c r="F172">
        <v>2.8254065545426499E-4</v>
      </c>
      <c r="G172">
        <v>3.7601522607466501E-4</v>
      </c>
      <c r="H172">
        <v>3.6834350132341999E-4</v>
      </c>
      <c r="I172">
        <v>1.95411401110484E-3</v>
      </c>
      <c r="J172">
        <v>8.0886071897307997E-4</v>
      </c>
    </row>
    <row r="173" spans="2:10">
      <c r="B173" t="s">
        <v>258</v>
      </c>
      <c r="C173">
        <v>2.08943369759578E-2</v>
      </c>
      <c r="D173">
        <v>8.97557920536316E-2</v>
      </c>
      <c r="E173">
        <v>6.5719668540527396E-2</v>
      </c>
      <c r="F173">
        <v>1.29360311907233E-4</v>
      </c>
      <c r="G173">
        <v>1.2900470587475101E-4</v>
      </c>
      <c r="H173">
        <v>1.18399065356414E-4</v>
      </c>
      <c r="I173">
        <v>1.0605335862775001E-3</v>
      </c>
      <c r="J173">
        <v>4.2815967220461597E-2</v>
      </c>
    </row>
    <row r="174" spans="2:10">
      <c r="B174" t="s">
        <v>259</v>
      </c>
      <c r="C174">
        <v>4.8341371278162303E-3</v>
      </c>
      <c r="D174">
        <v>1.00708367991849E-2</v>
      </c>
      <c r="E174">
        <v>1.89982009734239E-3</v>
      </c>
      <c r="F174">
        <v>4.5069625692333599E-3</v>
      </c>
      <c r="G174">
        <v>3.5705714787105298E-3</v>
      </c>
      <c r="H174">
        <v>1.8941041915181301E-3</v>
      </c>
      <c r="I174">
        <v>1.7166137396959599E-2</v>
      </c>
      <c r="J174">
        <v>1.0060117161240801E-2</v>
      </c>
    </row>
    <row r="175" spans="2:10">
      <c r="B175" t="s">
        <v>260</v>
      </c>
      <c r="C175">
        <v>1.72686085089656E-2</v>
      </c>
      <c r="D175">
        <v>2.3022391546463801E-2</v>
      </c>
      <c r="E175">
        <v>3.1281432562486999E-2</v>
      </c>
      <c r="F175">
        <v>4.4300004385206197E-2</v>
      </c>
      <c r="G175">
        <v>2.7447576091865301E-2</v>
      </c>
      <c r="H175">
        <v>2.3009926754067302E-2</v>
      </c>
      <c r="I175">
        <v>2.21761667804166E-2</v>
      </c>
      <c r="J175">
        <v>2.5231793591344202E-2</v>
      </c>
    </row>
    <row r="176" spans="2:10">
      <c r="B176" t="s">
        <v>261</v>
      </c>
      <c r="C176">
        <v>0.378643738485195</v>
      </c>
      <c r="D176">
        <v>7.6307157979795995E-2</v>
      </c>
      <c r="E176">
        <v>5.8042845392069001E-4</v>
      </c>
      <c r="F176">
        <v>2.7088439712612999E-4</v>
      </c>
      <c r="G176">
        <v>1.7239853219573601E-4</v>
      </c>
      <c r="H176">
        <v>1.3981005316224699E-4</v>
      </c>
      <c r="I176">
        <v>4.9084220058776301E-2</v>
      </c>
      <c r="J176">
        <v>5.3589295431992E-2</v>
      </c>
    </row>
    <row r="177" spans="2:10">
      <c r="B177" t="s">
        <v>165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2:10">
      <c r="B178" t="s">
        <v>166</v>
      </c>
      <c r="C178">
        <v>1.59686879989746E-4</v>
      </c>
      <c r="D178">
        <v>1.98288483310456E-4</v>
      </c>
      <c r="E178">
        <v>3.9488383466957598E-4</v>
      </c>
      <c r="F178">
        <v>5.3308501556158596E-4</v>
      </c>
      <c r="G178">
        <v>3.5158718386105501E-4</v>
      </c>
      <c r="H178">
        <v>2.3733797967921401E-4</v>
      </c>
      <c r="I178">
        <v>3.3166548629185201E-3</v>
      </c>
      <c r="J178">
        <v>1.1573994045904199E-3</v>
      </c>
    </row>
    <row r="179" spans="2:10">
      <c r="B179" t="s">
        <v>290</v>
      </c>
      <c r="C179">
        <v>0.63704141610289899</v>
      </c>
      <c r="D179">
        <v>0.61896810136306601</v>
      </c>
      <c r="E179">
        <v>0.878321308814768</v>
      </c>
      <c r="F179">
        <v>0.651902197331511</v>
      </c>
      <c r="G179">
        <v>0.47314527604527101</v>
      </c>
      <c r="H179">
        <v>0.18698726281718001</v>
      </c>
      <c r="I179">
        <v>0.64690967493757001</v>
      </c>
      <c r="J179">
        <v>0.63143634559364903</v>
      </c>
    </row>
    <row r="183" spans="2:10">
      <c r="B183" t="s">
        <v>300</v>
      </c>
    </row>
    <row r="185" spans="2:10">
      <c r="C185" t="s">
        <v>262</v>
      </c>
      <c r="D185" t="s">
        <v>287</v>
      </c>
      <c r="E185" t="s">
        <v>288</v>
      </c>
      <c r="F185" t="s">
        <v>294</v>
      </c>
      <c r="G185" t="s">
        <v>295</v>
      </c>
      <c r="H185" t="s">
        <v>289</v>
      </c>
      <c r="I185" t="s">
        <v>301</v>
      </c>
      <c r="J185" t="s">
        <v>290</v>
      </c>
    </row>
    <row r="186" spans="2:10">
      <c r="B186" t="s">
        <v>86</v>
      </c>
      <c r="C186">
        <v>1.20200683913278E-2</v>
      </c>
      <c r="D186">
        <v>0.31204784942353297</v>
      </c>
      <c r="E186">
        <v>1.24019772729039E-3</v>
      </c>
      <c r="F186">
        <v>2.47051689885323E-3</v>
      </c>
      <c r="G186">
        <v>8.7694402926049003E-3</v>
      </c>
      <c r="H186">
        <v>-3.1190156003018899E-3</v>
      </c>
      <c r="I186">
        <v>0.66657094286669305</v>
      </c>
      <c r="J186">
        <v>1</v>
      </c>
    </row>
    <row r="187" spans="2:10">
      <c r="B187" t="s">
        <v>87</v>
      </c>
      <c r="C187">
        <v>9.8928512888655507E-3</v>
      </c>
      <c r="D187">
        <v>0.34728897092907801</v>
      </c>
      <c r="E187">
        <v>1.20717033882327E-3</v>
      </c>
      <c r="F187">
        <v>2.1449024949150901E-4</v>
      </c>
      <c r="G187">
        <v>8.6882428895208502E-2</v>
      </c>
      <c r="H187">
        <v>1.27393049038656E-2</v>
      </c>
      <c r="I187">
        <v>0.541774783394667</v>
      </c>
      <c r="J187">
        <v>1</v>
      </c>
    </row>
    <row r="188" spans="2:10">
      <c r="B188" t="s">
        <v>204</v>
      </c>
      <c r="C188">
        <v>1.1915579272440699E-2</v>
      </c>
      <c r="D188">
        <v>0.34281408047030398</v>
      </c>
      <c r="E188">
        <v>1.2286045460621999E-3</v>
      </c>
      <c r="F188">
        <v>3.1376117660584799E-3</v>
      </c>
      <c r="G188">
        <v>2.9406013033935301E-2</v>
      </c>
      <c r="H188">
        <v>1.88857488311098E-3</v>
      </c>
      <c r="I188">
        <v>0.60960953602808898</v>
      </c>
      <c r="J188">
        <v>1</v>
      </c>
    </row>
    <row r="189" spans="2:10">
      <c r="B189" t="s">
        <v>205</v>
      </c>
      <c r="C189">
        <v>8.9154037224225997E-3</v>
      </c>
      <c r="D189">
        <v>0.17722672764376901</v>
      </c>
      <c r="E189">
        <v>2.6459125517758302E-3</v>
      </c>
      <c r="F189">
        <v>5.0683478170509597E-2</v>
      </c>
      <c r="G189">
        <v>0.121081471493674</v>
      </c>
      <c r="H189">
        <v>4.2692710205076798E-2</v>
      </c>
      <c r="I189">
        <v>0.59675429621277198</v>
      </c>
      <c r="J189">
        <v>1</v>
      </c>
    </row>
    <row r="190" spans="2:10">
      <c r="B190" t="s">
        <v>206</v>
      </c>
      <c r="C190">
        <v>3.6561524269527003E-2</v>
      </c>
      <c r="D190">
        <v>0.62252497653904104</v>
      </c>
      <c r="E190">
        <v>1.21837838480856E-3</v>
      </c>
      <c r="F190" s="17">
        <v>7.4855267848281004E-5</v>
      </c>
      <c r="G190">
        <v>3.16801712296514E-4</v>
      </c>
      <c r="H190">
        <v>5.99983772476613E-3</v>
      </c>
      <c r="I190">
        <v>0.33330362610171299</v>
      </c>
      <c r="J190">
        <v>1</v>
      </c>
    </row>
    <row r="191" spans="2:10">
      <c r="B191" t="s">
        <v>91</v>
      </c>
      <c r="C191">
        <v>5.0948883366754201E-4</v>
      </c>
      <c r="D191">
        <v>2.3342925168608201E-2</v>
      </c>
      <c r="E191">
        <v>3.4255837181469801E-3</v>
      </c>
      <c r="F191">
        <v>6.1106023744084297E-2</v>
      </c>
      <c r="G191">
        <v>5.26160157454049E-2</v>
      </c>
      <c r="H191">
        <v>0.15860247764325899</v>
      </c>
      <c r="I191">
        <v>0.70039748514682898</v>
      </c>
      <c r="J191">
        <v>1</v>
      </c>
    </row>
    <row r="192" spans="2:10">
      <c r="B192" t="s">
        <v>92</v>
      </c>
      <c r="C192">
        <v>4.6442562230947497E-4</v>
      </c>
      <c r="D192">
        <v>1.57931223965454E-2</v>
      </c>
      <c r="E192">
        <v>2.9763826713334399E-3</v>
      </c>
      <c r="F192">
        <v>0.290382455959659</v>
      </c>
      <c r="G192">
        <v>0.184018722742293</v>
      </c>
      <c r="H192">
        <v>0.104495279201494</v>
      </c>
      <c r="I192">
        <v>0.40186961140636601</v>
      </c>
      <c r="J192">
        <v>1</v>
      </c>
    </row>
    <row r="193" spans="2:10">
      <c r="B193" t="s">
        <v>93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2:10">
      <c r="B194" t="s">
        <v>207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2:10">
      <c r="B195" t="s">
        <v>208</v>
      </c>
      <c r="C195">
        <v>1.69053536839384E-2</v>
      </c>
      <c r="D195">
        <v>0.54763676804641703</v>
      </c>
      <c r="E195">
        <v>1.50077479835723E-3</v>
      </c>
      <c r="F195">
        <v>1.0011979801249201E-4</v>
      </c>
      <c r="G195">
        <v>8.4122556012187404E-4</v>
      </c>
      <c r="H195">
        <v>3.0713300408383002E-4</v>
      </c>
      <c r="I195">
        <v>0.43270862510906899</v>
      </c>
      <c r="J195">
        <v>1</v>
      </c>
    </row>
    <row r="196" spans="2:10">
      <c r="B196" t="s">
        <v>209</v>
      </c>
      <c r="C196">
        <v>2.8720429610213798E-2</v>
      </c>
      <c r="D196">
        <v>0.27893749131481299</v>
      </c>
      <c r="E196">
        <v>8.8449837071112201E-4</v>
      </c>
      <c r="F196">
        <v>1.09879121814042E-4</v>
      </c>
      <c r="G196">
        <v>3.2520519490264401E-4</v>
      </c>
      <c r="H196">
        <v>-1.24799556771825E-3</v>
      </c>
      <c r="I196">
        <v>0.69227049195526402</v>
      </c>
      <c r="J196">
        <v>1</v>
      </c>
    </row>
    <row r="197" spans="2:10">
      <c r="B197" t="s">
        <v>210</v>
      </c>
      <c r="C197">
        <v>9.4188649555591603E-3</v>
      </c>
      <c r="D197">
        <v>0.31635605228469199</v>
      </c>
      <c r="E197">
        <v>1.2806045495673999E-3</v>
      </c>
      <c r="F197">
        <v>3.5091887071580998E-4</v>
      </c>
      <c r="G197">
        <v>7.1829948416799502E-2</v>
      </c>
      <c r="H197">
        <v>1.05255652255414E-2</v>
      </c>
      <c r="I197">
        <v>0.59023804569712501</v>
      </c>
      <c r="J197">
        <v>1</v>
      </c>
    </row>
    <row r="198" spans="2:10">
      <c r="B198" t="s">
        <v>98</v>
      </c>
      <c r="C198">
        <v>3.0420162472611399E-2</v>
      </c>
      <c r="D198">
        <v>8.56330010868874E-2</v>
      </c>
      <c r="E198" s="17">
        <v>2.67871637233668E-5</v>
      </c>
      <c r="F198" s="17">
        <v>8.4192423438098505E-6</v>
      </c>
      <c r="G198" s="17">
        <v>1.21885798336856E-5</v>
      </c>
      <c r="H198">
        <v>-2.6200134079481401E-2</v>
      </c>
      <c r="I198">
        <v>0.91009957553408205</v>
      </c>
      <c r="J198">
        <v>1</v>
      </c>
    </row>
    <row r="199" spans="2:10">
      <c r="B199" t="s">
        <v>211</v>
      </c>
      <c r="C199">
        <v>2.7010864171496899E-3</v>
      </c>
      <c r="D199">
        <v>0.115312921310414</v>
      </c>
      <c r="E199">
        <v>1.7190629036828301E-3</v>
      </c>
      <c r="F199">
        <v>3.5598776359356799E-3</v>
      </c>
      <c r="G199">
        <v>1.6220915176758399E-2</v>
      </c>
      <c r="H199">
        <v>-1.5146122053166699E-4</v>
      </c>
      <c r="I199">
        <v>0.86063759777658999</v>
      </c>
      <c r="J199">
        <v>1</v>
      </c>
    </row>
    <row r="200" spans="2:10">
      <c r="B200" t="s">
        <v>212</v>
      </c>
      <c r="C200">
        <v>2.6887874101040898E-3</v>
      </c>
      <c r="D200">
        <v>0.15219966834542201</v>
      </c>
      <c r="E200">
        <v>3.1722481481345501E-3</v>
      </c>
      <c r="F200">
        <v>1.4621389152705399E-3</v>
      </c>
      <c r="G200">
        <v>7.5696390080889396E-3</v>
      </c>
      <c r="H200">
        <v>1.3858394090678801E-3</v>
      </c>
      <c r="I200">
        <v>0.83152167876391203</v>
      </c>
      <c r="J200">
        <v>1</v>
      </c>
    </row>
    <row r="201" spans="2:10">
      <c r="B201" t="s">
        <v>213</v>
      </c>
      <c r="C201">
        <v>4.4808124781697302E-3</v>
      </c>
      <c r="D201">
        <v>3.48587543426781E-2</v>
      </c>
      <c r="E201">
        <v>3.0999038073930701E-3</v>
      </c>
      <c r="F201">
        <v>3.66296921239396E-2</v>
      </c>
      <c r="G201">
        <v>0.15356831645785601</v>
      </c>
      <c r="H201">
        <v>1.28293629201441E-2</v>
      </c>
      <c r="I201">
        <v>0.75453315786982</v>
      </c>
      <c r="J201">
        <v>1</v>
      </c>
    </row>
    <row r="202" spans="2:10">
      <c r="B202" t="s">
        <v>214</v>
      </c>
      <c r="C202">
        <v>1.1538209173162801E-2</v>
      </c>
      <c r="D202">
        <v>0.12509284285144101</v>
      </c>
      <c r="E202">
        <v>2.7758016192672898E-2</v>
      </c>
      <c r="F202">
        <v>2.8707884824366699E-2</v>
      </c>
      <c r="G202">
        <v>0.19786123115763199</v>
      </c>
      <c r="H202">
        <v>4.0724634501940003E-3</v>
      </c>
      <c r="I202">
        <v>0.60496935235052995</v>
      </c>
      <c r="J202">
        <v>1</v>
      </c>
    </row>
    <row r="203" spans="2:10">
      <c r="B203" t="s">
        <v>103</v>
      </c>
      <c r="C203">
        <v>9.6626538181751008E-3</v>
      </c>
      <c r="D203">
        <v>9.4905126608360493E-2</v>
      </c>
      <c r="E203">
        <v>2.2262344412214901E-2</v>
      </c>
      <c r="F203">
        <v>1.11069849304305E-2</v>
      </c>
      <c r="G203">
        <v>3.2534828750986601E-2</v>
      </c>
      <c r="H203">
        <v>-4.6940736995634497E-3</v>
      </c>
      <c r="I203">
        <v>0.83422213517939603</v>
      </c>
      <c r="J203">
        <v>1</v>
      </c>
    </row>
    <row r="204" spans="2:10">
      <c r="B204" t="s">
        <v>104</v>
      </c>
      <c r="C204">
        <v>1.7707962891837601E-2</v>
      </c>
      <c r="D204">
        <v>0.25666916277016399</v>
      </c>
      <c r="E204">
        <v>2.9483099288305201E-2</v>
      </c>
      <c r="F204">
        <v>1.48004386088388E-2</v>
      </c>
      <c r="G204">
        <v>4.28694513573021E-2</v>
      </c>
      <c r="H204">
        <v>6.8748322362493001E-4</v>
      </c>
      <c r="I204">
        <v>0.63778240185992796</v>
      </c>
      <c r="J204">
        <v>1</v>
      </c>
    </row>
    <row r="205" spans="2:10">
      <c r="B205" t="s">
        <v>105</v>
      </c>
      <c r="C205">
        <v>1.27074110280091E-2</v>
      </c>
      <c r="D205">
        <v>0.28187899179588299</v>
      </c>
      <c r="E205">
        <v>8.8903100677878405E-2</v>
      </c>
      <c r="F205">
        <v>2.5569475868096901E-2</v>
      </c>
      <c r="G205">
        <v>3.9965052493223997E-2</v>
      </c>
      <c r="H205">
        <v>-6.1161378302574199E-3</v>
      </c>
      <c r="I205">
        <v>0.55709210596716596</v>
      </c>
      <c r="J205">
        <v>1</v>
      </c>
    </row>
    <row r="206" spans="2:10">
      <c r="B206" t="s">
        <v>106</v>
      </c>
      <c r="C206">
        <v>3.5543354323787999E-3</v>
      </c>
      <c r="D206">
        <v>0.171505125756195</v>
      </c>
      <c r="E206">
        <v>4.2683640933992002E-4</v>
      </c>
      <c r="F206">
        <v>3.2628949914245901E-3</v>
      </c>
      <c r="G206">
        <v>5.1374542402043101E-3</v>
      </c>
      <c r="H206">
        <v>5.4090376184697302E-2</v>
      </c>
      <c r="I206">
        <v>0.76202297698576005</v>
      </c>
      <c r="J206">
        <v>1</v>
      </c>
    </row>
    <row r="207" spans="2:10">
      <c r="B207" t="s">
        <v>215</v>
      </c>
      <c r="C207">
        <v>4.3883308693597502E-3</v>
      </c>
      <c r="D207">
        <v>9.6264808721787207E-2</v>
      </c>
      <c r="E207">
        <v>1.4802000141147E-2</v>
      </c>
      <c r="F207">
        <v>1.6616195629896399E-2</v>
      </c>
      <c r="G207">
        <v>2.6602135987458999E-2</v>
      </c>
      <c r="H207">
        <v>-4.0407805955117601E-2</v>
      </c>
      <c r="I207">
        <v>0.88173433460546802</v>
      </c>
      <c r="J207">
        <v>1</v>
      </c>
    </row>
    <row r="208" spans="2:10">
      <c r="B208" t="s">
        <v>216</v>
      </c>
      <c r="C208">
        <v>4.27587864107279E-4</v>
      </c>
      <c r="D208">
        <v>1.05793250137909E-2</v>
      </c>
      <c r="E208">
        <v>1.1157349379020401E-3</v>
      </c>
      <c r="F208">
        <v>1.2798315860764E-3</v>
      </c>
      <c r="G208">
        <v>2.37197491395929E-3</v>
      </c>
      <c r="H208">
        <v>1.6324576236457701E-2</v>
      </c>
      <c r="I208">
        <v>0.96790096944770598</v>
      </c>
      <c r="J208">
        <v>1</v>
      </c>
    </row>
    <row r="209" spans="2:10">
      <c r="B209" t="s">
        <v>109</v>
      </c>
      <c r="C209">
        <v>3.2170992284115798E-4</v>
      </c>
      <c r="D209">
        <v>9.7817205089632993E-3</v>
      </c>
      <c r="E209">
        <v>9.5883160225919699E-4</v>
      </c>
      <c r="F209">
        <v>2.7608436391502499E-3</v>
      </c>
      <c r="G209">
        <v>6.3822275198142297E-3</v>
      </c>
      <c r="H209">
        <v>-9.0827210974211495E-3</v>
      </c>
      <c r="I209">
        <v>0.98887738790439295</v>
      </c>
      <c r="J209">
        <v>1</v>
      </c>
    </row>
    <row r="210" spans="2:10">
      <c r="B210" t="s">
        <v>110</v>
      </c>
      <c r="C210">
        <v>3.7010749914904198E-4</v>
      </c>
      <c r="D210">
        <v>9.1934396446272607E-3</v>
      </c>
      <c r="E210">
        <v>2.3877921860776801E-4</v>
      </c>
      <c r="F210">
        <v>3.9121849782040798E-4</v>
      </c>
      <c r="G210">
        <v>1.4279081284663301E-3</v>
      </c>
      <c r="H210">
        <v>-5.7370865865811298E-3</v>
      </c>
      <c r="I210">
        <v>0.99411563359791</v>
      </c>
      <c r="J210">
        <v>1</v>
      </c>
    </row>
    <row r="211" spans="2:10">
      <c r="B211" t="s">
        <v>217</v>
      </c>
      <c r="C211">
        <v>4.7946150220410898E-3</v>
      </c>
      <c r="D211">
        <v>0.16806104651509601</v>
      </c>
      <c r="E211">
        <v>1.54930392095143E-2</v>
      </c>
      <c r="F211">
        <v>4.0311685730519903E-3</v>
      </c>
      <c r="G211">
        <v>8.8529730989233193E-3</v>
      </c>
      <c r="H211">
        <v>1.35898331418545E-3</v>
      </c>
      <c r="I211">
        <v>0.79740817426718802</v>
      </c>
      <c r="J211">
        <v>1</v>
      </c>
    </row>
    <row r="212" spans="2:10">
      <c r="B212" t="s">
        <v>112</v>
      </c>
      <c r="C212">
        <v>7.0169870399354704E-3</v>
      </c>
      <c r="D212">
        <v>0.21124801003863</v>
      </c>
      <c r="E212">
        <v>2.3907950017573301E-2</v>
      </c>
      <c r="F212">
        <v>3.2151156554493798E-2</v>
      </c>
      <c r="G212">
        <v>4.3966399835709297E-2</v>
      </c>
      <c r="H212">
        <v>5.51072302708584E-3</v>
      </c>
      <c r="I212">
        <v>0.67619877348657198</v>
      </c>
      <c r="J212">
        <v>1</v>
      </c>
    </row>
    <row r="213" spans="2:10">
      <c r="B213" t="s">
        <v>113</v>
      </c>
      <c r="C213">
        <v>3.3278427797240702E-3</v>
      </c>
      <c r="D213">
        <v>3.76508633418439E-2</v>
      </c>
      <c r="E213">
        <v>5.4017016162918397E-3</v>
      </c>
      <c r="F213">
        <v>0.50596487322886596</v>
      </c>
      <c r="G213">
        <v>0.217594695663344</v>
      </c>
      <c r="H213">
        <v>1.16613446107162E-3</v>
      </c>
      <c r="I213">
        <v>0.22889388890885901</v>
      </c>
      <c r="J213">
        <v>1</v>
      </c>
    </row>
    <row r="214" spans="2:10">
      <c r="B214" t="s">
        <v>218</v>
      </c>
      <c r="C214">
        <v>2.8722158482168401E-3</v>
      </c>
      <c r="D214">
        <v>8.6926392048975995E-2</v>
      </c>
      <c r="E214">
        <v>6.8362686491597897E-3</v>
      </c>
      <c r="F214">
        <v>2.6860415896719999E-2</v>
      </c>
      <c r="G214">
        <v>4.5934188747815997E-2</v>
      </c>
      <c r="H214">
        <v>-2.6900110884706899E-2</v>
      </c>
      <c r="I214">
        <v>0.85747062969381804</v>
      </c>
      <c r="J214">
        <v>1</v>
      </c>
    </row>
    <row r="215" spans="2:10">
      <c r="B215" t="s">
        <v>115</v>
      </c>
      <c r="C215">
        <v>8.7146266536428595E-4</v>
      </c>
      <c r="D215">
        <v>3.0751716353757601E-2</v>
      </c>
      <c r="E215">
        <v>3.9468699634223198E-3</v>
      </c>
      <c r="F215">
        <v>1.51694741298775E-2</v>
      </c>
      <c r="G215">
        <v>1.23078007660729E-2</v>
      </c>
      <c r="H215">
        <v>-9.7996892441925294E-3</v>
      </c>
      <c r="I215">
        <v>0.94675236536569796</v>
      </c>
      <c r="J215">
        <v>1</v>
      </c>
    </row>
    <row r="216" spans="2:10">
      <c r="B216" t="s">
        <v>219</v>
      </c>
      <c r="C216">
        <v>1.0250162704044999E-3</v>
      </c>
      <c r="D216">
        <v>2.2136906149164401E-2</v>
      </c>
      <c r="E216">
        <v>6.6962482137441603E-4</v>
      </c>
      <c r="F216">
        <v>7.2009598627063398E-4</v>
      </c>
      <c r="G216">
        <v>8.7406831741358205E-4</v>
      </c>
      <c r="H216">
        <v>4.67071080231549E-4</v>
      </c>
      <c r="I216">
        <v>0.97410721737514006</v>
      </c>
      <c r="J216">
        <v>1</v>
      </c>
    </row>
    <row r="217" spans="2:10">
      <c r="B217" t="s">
        <v>220</v>
      </c>
      <c r="C217">
        <v>1.25252345121897E-2</v>
      </c>
      <c r="D217">
        <v>0.143894385198402</v>
      </c>
      <c r="E217">
        <v>2.70039510405919E-2</v>
      </c>
      <c r="F217">
        <v>3.6107507134821901E-2</v>
      </c>
      <c r="G217">
        <v>0.14575886415995201</v>
      </c>
      <c r="H217">
        <v>1.1866033794266501E-3</v>
      </c>
      <c r="I217">
        <v>0.63352345457461501</v>
      </c>
      <c r="J217">
        <v>1</v>
      </c>
    </row>
    <row r="218" spans="2:10">
      <c r="B218" t="s">
        <v>221</v>
      </c>
      <c r="C218">
        <v>8.1781802980305E-4</v>
      </c>
      <c r="D218">
        <v>3.3333484943451903E-2</v>
      </c>
      <c r="E218">
        <v>8.2146901090817404E-3</v>
      </c>
      <c r="F218">
        <v>0.43652921936336397</v>
      </c>
      <c r="G218">
        <v>0.34297003371628199</v>
      </c>
      <c r="H218">
        <v>2.6191754782187101E-2</v>
      </c>
      <c r="I218">
        <v>0.15194299905583</v>
      </c>
      <c r="J218">
        <v>1</v>
      </c>
    </row>
    <row r="219" spans="2:10">
      <c r="B219" t="s">
        <v>222</v>
      </c>
      <c r="C219">
        <v>1.5378116034729E-2</v>
      </c>
      <c r="D219">
        <v>8.8772808109700604E-2</v>
      </c>
      <c r="E219">
        <v>2.17449413994943E-3</v>
      </c>
      <c r="F219">
        <v>2.79015267092486E-2</v>
      </c>
      <c r="G219">
        <v>4.67146266340819E-2</v>
      </c>
      <c r="H219">
        <v>1.07960100698999E-2</v>
      </c>
      <c r="I219">
        <v>0.80826241830238998</v>
      </c>
      <c r="J219">
        <v>1</v>
      </c>
    </row>
    <row r="220" spans="2:10">
      <c r="B220" t="s">
        <v>223</v>
      </c>
      <c r="C220">
        <v>3.0178915619471099E-3</v>
      </c>
      <c r="D220">
        <v>0.136861545313188</v>
      </c>
      <c r="E220">
        <v>1.24759990939615E-2</v>
      </c>
      <c r="F220">
        <v>0.11019043017926</v>
      </c>
      <c r="G220">
        <v>0.160917490145774</v>
      </c>
      <c r="H220">
        <v>-7.0609150394631295E-2</v>
      </c>
      <c r="I220">
        <v>0.64714579410049999</v>
      </c>
      <c r="J220">
        <v>1</v>
      </c>
    </row>
    <row r="221" spans="2:10">
      <c r="B221" t="s">
        <v>121</v>
      </c>
      <c r="C221">
        <v>2.3178198569631599E-4</v>
      </c>
      <c r="D221">
        <v>-7.6126348487083996E-3</v>
      </c>
      <c r="E221">
        <v>4.3366834818832502E-4</v>
      </c>
      <c r="F221">
        <v>9.1783878183245807E-2</v>
      </c>
      <c r="G221">
        <v>7.2441381761008797E-2</v>
      </c>
      <c r="H221">
        <v>6.7209860433169004E-3</v>
      </c>
      <c r="I221">
        <v>0.83600093852725199</v>
      </c>
      <c r="J221">
        <v>1</v>
      </c>
    </row>
    <row r="222" spans="2:10">
      <c r="B222" t="s">
        <v>224</v>
      </c>
      <c r="C222">
        <v>6.1245657068081504E-4</v>
      </c>
      <c r="D222">
        <v>1.5167533007084901E-2</v>
      </c>
      <c r="E222">
        <v>3.4365252163421202E-3</v>
      </c>
      <c r="F222">
        <v>0.12619732446600301</v>
      </c>
      <c r="G222">
        <v>0.154833215879873</v>
      </c>
      <c r="H222">
        <v>1.0990876278704599E-2</v>
      </c>
      <c r="I222">
        <v>0.68876206858131095</v>
      </c>
      <c r="J222">
        <v>1</v>
      </c>
    </row>
    <row r="223" spans="2:10">
      <c r="B223" t="s">
        <v>225</v>
      </c>
      <c r="C223">
        <v>9.1221045218003202E-4</v>
      </c>
      <c r="D223">
        <v>2.0875719842572901E-2</v>
      </c>
      <c r="E223">
        <v>4.4220379583891703E-3</v>
      </c>
      <c r="F223">
        <v>5.35974049298076E-2</v>
      </c>
      <c r="G223">
        <v>9.9241685780176003E-2</v>
      </c>
      <c r="H223">
        <v>1.39880400219755E-2</v>
      </c>
      <c r="I223">
        <v>0.80696290101489898</v>
      </c>
      <c r="J223">
        <v>1</v>
      </c>
    </row>
    <row r="224" spans="2:10">
      <c r="B224" t="s">
        <v>226</v>
      </c>
      <c r="C224">
        <v>4.3436332463161901E-4</v>
      </c>
      <c r="D224">
        <v>0.121671714579832</v>
      </c>
      <c r="E224">
        <v>9.4275744468032502E-4</v>
      </c>
      <c r="F224">
        <v>8.7322659967729293E-3</v>
      </c>
      <c r="G224">
        <v>7.6985971031234704E-3</v>
      </c>
      <c r="H224">
        <v>-2.1256568338190599E-3</v>
      </c>
      <c r="I224">
        <v>0.86264595838477898</v>
      </c>
      <c r="J224">
        <v>1</v>
      </c>
    </row>
    <row r="225" spans="2:10">
      <c r="B225" t="s">
        <v>227</v>
      </c>
      <c r="C225">
        <v>5.3089192154319297E-3</v>
      </c>
      <c r="D225">
        <v>7.6539649689016803E-2</v>
      </c>
      <c r="E225">
        <v>7.8930449772662992E-3</v>
      </c>
      <c r="F225">
        <v>0.10597944084277</v>
      </c>
      <c r="G225">
        <v>0.25444549694516899</v>
      </c>
      <c r="H225">
        <v>-3.5921579880947301E-3</v>
      </c>
      <c r="I225">
        <v>0.55342560631844095</v>
      </c>
      <c r="J225">
        <v>1</v>
      </c>
    </row>
    <row r="226" spans="2:10">
      <c r="B226" t="s">
        <v>228</v>
      </c>
      <c r="C226">
        <v>5.3198658708261605E-4</v>
      </c>
      <c r="D226">
        <v>2.6131502138799601E-2</v>
      </c>
      <c r="E226">
        <v>5.0901417955125901E-3</v>
      </c>
      <c r="F226">
        <v>7.9428447498414198E-2</v>
      </c>
      <c r="G226">
        <v>0.16307752530877301</v>
      </c>
      <c r="H226">
        <v>2.73439280728385E-3</v>
      </c>
      <c r="I226">
        <v>0.72300600386413405</v>
      </c>
      <c r="J226">
        <v>1</v>
      </c>
    </row>
    <row r="227" spans="2:10">
      <c r="B227" t="s">
        <v>229</v>
      </c>
      <c r="C227">
        <v>8.2711752790728503E-3</v>
      </c>
      <c r="D227">
        <v>8.43358721041048E-2</v>
      </c>
      <c r="E227">
        <v>4.9616276976887199E-3</v>
      </c>
      <c r="F227">
        <v>2.6715163731876799E-2</v>
      </c>
      <c r="G227">
        <v>0.116608913109138</v>
      </c>
      <c r="H227" s="17">
        <v>-4.6437699992715203E-5</v>
      </c>
      <c r="I227">
        <v>0.75915368577811104</v>
      </c>
      <c r="J227">
        <v>1</v>
      </c>
    </row>
    <row r="228" spans="2:10">
      <c r="B228" t="s">
        <v>230</v>
      </c>
      <c r="C228">
        <v>4.5960066989288401E-4</v>
      </c>
      <c r="D228">
        <v>1.2971825766467E-2</v>
      </c>
      <c r="E228">
        <v>4.4299575306051796E-3</v>
      </c>
      <c r="F228">
        <v>2.8069321644098401E-2</v>
      </c>
      <c r="G228">
        <v>0.23391702173427201</v>
      </c>
      <c r="H228">
        <v>1.18537893825596E-2</v>
      </c>
      <c r="I228">
        <v>0.70829848327210498</v>
      </c>
      <c r="J228">
        <v>1</v>
      </c>
    </row>
    <row r="229" spans="2:10">
      <c r="B229" t="s">
        <v>231</v>
      </c>
      <c r="C229">
        <v>2.7600564453785198E-4</v>
      </c>
      <c r="D229">
        <v>6.6209559008222601E-3</v>
      </c>
      <c r="E229">
        <v>2.0252620652634699E-3</v>
      </c>
      <c r="F229">
        <v>4.9582853178450296E-3</v>
      </c>
      <c r="G229">
        <v>0.12949536494755601</v>
      </c>
      <c r="H229">
        <v>4.2676544886492097E-3</v>
      </c>
      <c r="I229">
        <v>0.85235647163532602</v>
      </c>
      <c r="J229">
        <v>1</v>
      </c>
    </row>
    <row r="230" spans="2:10">
      <c r="B230" t="s">
        <v>232</v>
      </c>
      <c r="C230">
        <v>7.4834882783962099E-4</v>
      </c>
      <c r="D230">
        <v>1.6617795611813601E-2</v>
      </c>
      <c r="E230">
        <v>4.1684551478517401E-3</v>
      </c>
      <c r="F230">
        <v>8.3993733269701297E-3</v>
      </c>
      <c r="G230">
        <v>0.188324655228366</v>
      </c>
      <c r="H230">
        <v>6.0748361063328298E-3</v>
      </c>
      <c r="I230">
        <v>0.775666535750826</v>
      </c>
      <c r="J230">
        <v>1</v>
      </c>
    </row>
    <row r="231" spans="2:10">
      <c r="B231" t="s">
        <v>233</v>
      </c>
      <c r="C231">
        <v>1.2245195313126101E-3</v>
      </c>
      <c r="D231">
        <v>1.6110601895518599E-2</v>
      </c>
      <c r="E231">
        <v>3.85265778684377E-3</v>
      </c>
      <c r="F231">
        <v>1.22889371273427E-2</v>
      </c>
      <c r="G231">
        <v>0.191956261222093</v>
      </c>
      <c r="H231">
        <v>4.9472960387591204E-3</v>
      </c>
      <c r="I231">
        <v>0.76961972639813003</v>
      </c>
      <c r="J231">
        <v>1</v>
      </c>
    </row>
    <row r="232" spans="2:10">
      <c r="B232" t="s">
        <v>234</v>
      </c>
      <c r="C232">
        <v>7.4476904667092501E-3</v>
      </c>
      <c r="D232">
        <v>0.30556974847976298</v>
      </c>
      <c r="E232">
        <v>1.3725018233509399E-4</v>
      </c>
      <c r="F232">
        <v>2.4715516203754001E-3</v>
      </c>
      <c r="G232">
        <v>0.212823292311209</v>
      </c>
      <c r="H232">
        <v>1.6177883316605499E-2</v>
      </c>
      <c r="I232">
        <v>0.45537258362300298</v>
      </c>
      <c r="J232">
        <v>1</v>
      </c>
    </row>
    <row r="233" spans="2:10">
      <c r="B233" t="s">
        <v>235</v>
      </c>
      <c r="C233">
        <v>1.00653353477839E-4</v>
      </c>
      <c r="D233">
        <v>2.8316940455649199E-3</v>
      </c>
      <c r="E233">
        <v>6.6182026550862304E-4</v>
      </c>
      <c r="F233">
        <v>1.0844253422430099E-2</v>
      </c>
      <c r="G233">
        <v>4.5250030142815201E-2</v>
      </c>
      <c r="H233">
        <v>1.5942480726349199E-3</v>
      </c>
      <c r="I233">
        <v>0.93871730069756898</v>
      </c>
      <c r="J233">
        <v>1</v>
      </c>
    </row>
    <row r="234" spans="2:10">
      <c r="B234" t="s">
        <v>132</v>
      </c>
      <c r="C234">
        <v>2.7874065869724299E-4</v>
      </c>
      <c r="D234">
        <v>7.0803823906365401E-3</v>
      </c>
      <c r="E234">
        <v>2.4209011379345701E-3</v>
      </c>
      <c r="F234">
        <v>3.46810500909372E-2</v>
      </c>
      <c r="G234">
        <v>0.16213775211003301</v>
      </c>
      <c r="H234">
        <v>-1.4023591244020301E-2</v>
      </c>
      <c r="I234">
        <v>0.80742476485578196</v>
      </c>
      <c r="J234">
        <v>1</v>
      </c>
    </row>
    <row r="235" spans="2:10">
      <c r="B235" t="s">
        <v>236</v>
      </c>
      <c r="C235">
        <v>3.75273615188305E-4</v>
      </c>
      <c r="D235">
        <v>4.2606300101379502E-2</v>
      </c>
      <c r="E235">
        <v>1.9338775938352001E-3</v>
      </c>
      <c r="F235">
        <v>1.8467756345229999E-2</v>
      </c>
      <c r="G235">
        <v>4.3591060188605299E-2</v>
      </c>
      <c r="H235">
        <v>6.2335601711372996E-3</v>
      </c>
      <c r="I235">
        <v>0.88679217198462401</v>
      </c>
      <c r="J235">
        <v>1</v>
      </c>
    </row>
    <row r="236" spans="2:10">
      <c r="B236" t="s">
        <v>237</v>
      </c>
      <c r="C236">
        <v>5.9262084437858797E-4</v>
      </c>
      <c r="D236">
        <v>3.6758353004145199E-2</v>
      </c>
      <c r="E236">
        <v>4.8844933780579098E-3</v>
      </c>
      <c r="F236">
        <v>5.5083186652249696E-3</v>
      </c>
      <c r="G236">
        <v>0.103576032345592</v>
      </c>
      <c r="H236">
        <v>3.4571758859443299E-3</v>
      </c>
      <c r="I236">
        <v>0.845223005876657</v>
      </c>
      <c r="J236">
        <v>1</v>
      </c>
    </row>
    <row r="237" spans="2:10">
      <c r="B237" t="s">
        <v>238</v>
      </c>
      <c r="C237">
        <v>8.6805208103899498E-4</v>
      </c>
      <c r="D237">
        <v>1.6280317065040899E-2</v>
      </c>
      <c r="E237">
        <v>2.0946370600923601E-2</v>
      </c>
      <c r="F237">
        <v>1.48566193081443E-3</v>
      </c>
      <c r="G237">
        <v>2.6746767705025501E-2</v>
      </c>
      <c r="H237">
        <v>-2.25845392497174E-2</v>
      </c>
      <c r="I237">
        <v>0.95625736986687404</v>
      </c>
      <c r="J237">
        <v>1</v>
      </c>
    </row>
    <row r="238" spans="2:10">
      <c r="B238" t="s">
        <v>239</v>
      </c>
      <c r="C238">
        <v>1.1205099940451899E-3</v>
      </c>
      <c r="D238">
        <v>6.6168501973518104E-2</v>
      </c>
      <c r="E238">
        <v>5.7403407379117401E-2</v>
      </c>
      <c r="F238">
        <v>2.2732015163161999E-2</v>
      </c>
      <c r="G238">
        <v>0.28565529062878198</v>
      </c>
      <c r="H238">
        <v>1.15339385957307E-2</v>
      </c>
      <c r="I238">
        <v>0.55538633626564404</v>
      </c>
      <c r="J238">
        <v>1</v>
      </c>
    </row>
    <row r="239" spans="2:10">
      <c r="B239" t="s">
        <v>136</v>
      </c>
      <c r="C239">
        <v>9.6695555823359692E-3</v>
      </c>
      <c r="D239">
        <v>0.218925892023073</v>
      </c>
      <c r="E239">
        <v>6.8041406903594304E-3</v>
      </c>
      <c r="F239">
        <v>5.0417787293696503E-2</v>
      </c>
      <c r="G239">
        <v>0.28299683243845902</v>
      </c>
      <c r="H239">
        <v>1.7564343008372799E-2</v>
      </c>
      <c r="I239">
        <v>0.41362144896370401</v>
      </c>
      <c r="J239">
        <v>1</v>
      </c>
    </row>
    <row r="240" spans="2:10">
      <c r="B240" t="s">
        <v>240</v>
      </c>
      <c r="C240">
        <v>1.3975916005672599E-2</v>
      </c>
      <c r="D240">
        <v>0.26602991713878099</v>
      </c>
      <c r="E240">
        <v>2.5210303493860099E-2</v>
      </c>
      <c r="F240">
        <v>1.93881618943526E-2</v>
      </c>
      <c r="G240">
        <v>6.8858010766463404E-2</v>
      </c>
      <c r="H240">
        <v>7.5560319610207304E-3</v>
      </c>
      <c r="I240">
        <v>0.59898165873984999</v>
      </c>
      <c r="J240">
        <v>1</v>
      </c>
    </row>
    <row r="241" spans="2:10">
      <c r="B241" t="s">
        <v>241</v>
      </c>
      <c r="C241">
        <v>0</v>
      </c>
      <c r="D241">
        <v>0</v>
      </c>
      <c r="E241">
        <v>0</v>
      </c>
      <c r="F241">
        <v>0.16003932067263399</v>
      </c>
      <c r="G241">
        <v>0.83996067932736596</v>
      </c>
      <c r="H241">
        <v>0</v>
      </c>
      <c r="I241">
        <v>0</v>
      </c>
      <c r="J241">
        <v>1</v>
      </c>
    </row>
    <row r="242" spans="2:10">
      <c r="B242" t="s">
        <v>139</v>
      </c>
      <c r="C242">
        <v>1.49985791116254E-2</v>
      </c>
      <c r="D242">
        <v>0.58383821038147399</v>
      </c>
      <c r="E242">
        <v>0.15082773974917801</v>
      </c>
      <c r="F242">
        <v>3.2618079938409698E-2</v>
      </c>
      <c r="G242">
        <v>5.3962793701811201E-2</v>
      </c>
      <c r="H242">
        <v>7.7940065658532005E-4</v>
      </c>
      <c r="I242">
        <v>0.16297519646091599</v>
      </c>
      <c r="J242">
        <v>1</v>
      </c>
    </row>
    <row r="243" spans="2:10">
      <c r="B243" t="s">
        <v>242</v>
      </c>
      <c r="C243">
        <v>0</v>
      </c>
      <c r="D243">
        <v>0</v>
      </c>
      <c r="E243">
        <v>0</v>
      </c>
      <c r="F243">
        <v>0.70844969015444403</v>
      </c>
      <c r="G243">
        <v>0.29155030984555602</v>
      </c>
      <c r="H243">
        <v>0</v>
      </c>
      <c r="I243">
        <v>0</v>
      </c>
      <c r="J243">
        <v>1</v>
      </c>
    </row>
    <row r="244" spans="2:10">
      <c r="B244" t="s">
        <v>243</v>
      </c>
      <c r="C244">
        <v>1.3500505400188399E-2</v>
      </c>
      <c r="D244">
        <v>0.52049629678201703</v>
      </c>
      <c r="E244">
        <v>6.6331122271348505E-2</v>
      </c>
      <c r="F244">
        <v>4.1410332479758699E-2</v>
      </c>
      <c r="G244">
        <v>5.4843403818967698E-2</v>
      </c>
      <c r="H244">
        <v>2.9438972280692102E-4</v>
      </c>
      <c r="I244">
        <v>0.30312394952491201</v>
      </c>
      <c r="J244">
        <v>1</v>
      </c>
    </row>
    <row r="245" spans="2:10">
      <c r="B245" t="s">
        <v>244</v>
      </c>
      <c r="C245">
        <v>2.1675551433064998E-2</v>
      </c>
      <c r="D245">
        <v>0.70943263674920898</v>
      </c>
      <c r="E245">
        <v>5.2504033117102403E-2</v>
      </c>
      <c r="F245">
        <v>1.7934819438467101E-2</v>
      </c>
      <c r="G245">
        <v>4.6962982751156103E-2</v>
      </c>
      <c r="H245">
        <v>1.40334454649273E-4</v>
      </c>
      <c r="I245">
        <v>0.15134964205635201</v>
      </c>
      <c r="J245">
        <v>1</v>
      </c>
    </row>
    <row r="246" spans="2:10">
      <c r="B246" t="s">
        <v>245</v>
      </c>
      <c r="C246">
        <v>1.81411764106609E-2</v>
      </c>
      <c r="D246">
        <v>0.59476563376248104</v>
      </c>
      <c r="E246">
        <v>0.21135123991851701</v>
      </c>
      <c r="F246">
        <v>1.9712328049377E-2</v>
      </c>
      <c r="G246">
        <v>3.3678536731294499E-2</v>
      </c>
      <c r="H246">
        <v>5.5997774141760301E-4</v>
      </c>
      <c r="I246">
        <v>0.121791107386252</v>
      </c>
      <c r="J246">
        <v>1</v>
      </c>
    </row>
    <row r="247" spans="2:10">
      <c r="B247" t="s">
        <v>144</v>
      </c>
      <c r="C247">
        <v>1.12208805342462E-2</v>
      </c>
      <c r="D247">
        <v>0.20627417212559901</v>
      </c>
      <c r="E247">
        <v>0.650064565848533</v>
      </c>
      <c r="F247">
        <v>1.4936122269438801E-2</v>
      </c>
      <c r="G247">
        <v>2.6844651179943901E-2</v>
      </c>
      <c r="H247">
        <v>2.8167889647727598E-4</v>
      </c>
      <c r="I247">
        <v>9.0377929145761496E-2</v>
      </c>
      <c r="J247">
        <v>1</v>
      </c>
    </row>
    <row r="248" spans="2:10">
      <c r="B248" t="s">
        <v>246</v>
      </c>
      <c r="C248">
        <v>2.09692470172122E-2</v>
      </c>
      <c r="D248">
        <v>0.50497197421716999</v>
      </c>
      <c r="E248">
        <v>1.3949995327963099E-2</v>
      </c>
      <c r="F248">
        <v>3.43076161327611E-2</v>
      </c>
      <c r="G248">
        <v>0.144493844230696</v>
      </c>
      <c r="H248">
        <v>2.2659384825435302E-3</v>
      </c>
      <c r="I248">
        <v>0.27904138459165301</v>
      </c>
      <c r="J248">
        <v>1</v>
      </c>
    </row>
    <row r="249" spans="2:10">
      <c r="B249" t="s">
        <v>146</v>
      </c>
      <c r="C249">
        <v>1.55245157608836E-2</v>
      </c>
      <c r="D249">
        <v>0.47843229817723498</v>
      </c>
      <c r="E249">
        <v>2.2415760636093102E-2</v>
      </c>
      <c r="F249">
        <v>5.7433547313114702E-2</v>
      </c>
      <c r="G249">
        <v>0.10306638755851499</v>
      </c>
      <c r="H249">
        <v>2.3269489526260099E-3</v>
      </c>
      <c r="I249">
        <v>0.32080054160153199</v>
      </c>
      <c r="J249">
        <v>1</v>
      </c>
    </row>
    <row r="250" spans="2:10">
      <c r="B250" t="s">
        <v>247</v>
      </c>
      <c r="C250">
        <v>3.3482055915195201E-2</v>
      </c>
      <c r="D250">
        <v>0.44117046033047203</v>
      </c>
      <c r="E250">
        <v>4.4107396022505498E-2</v>
      </c>
      <c r="F250">
        <v>5.5728311854874001E-2</v>
      </c>
      <c r="G250">
        <v>0.11455671138462201</v>
      </c>
      <c r="H250">
        <v>1.6866067537952901E-3</v>
      </c>
      <c r="I250">
        <v>0.30926845773853601</v>
      </c>
      <c r="J250">
        <v>1</v>
      </c>
    </row>
    <row r="251" spans="2:10">
      <c r="B251" t="s">
        <v>148</v>
      </c>
      <c r="C251">
        <v>0</v>
      </c>
      <c r="D251">
        <v>1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1</v>
      </c>
    </row>
    <row r="252" spans="2:10">
      <c r="B252" t="s">
        <v>149</v>
      </c>
      <c r="C252">
        <v>1.08042375650651E-2</v>
      </c>
      <c r="D252">
        <v>0.39319706002377702</v>
      </c>
      <c r="E252">
        <v>0.116113016480276</v>
      </c>
      <c r="F252">
        <v>3.3990185858263203E-2</v>
      </c>
      <c r="G252">
        <v>7.2819673936656698E-2</v>
      </c>
      <c r="H252">
        <v>9.7827707615442809E-4</v>
      </c>
      <c r="I252">
        <v>0.37209754905980702</v>
      </c>
      <c r="J252">
        <v>1</v>
      </c>
    </row>
    <row r="253" spans="2:10">
      <c r="B253" t="s">
        <v>248</v>
      </c>
      <c r="C253">
        <v>1.7458628932304099E-2</v>
      </c>
      <c r="D253">
        <v>0.32650940847703602</v>
      </c>
      <c r="E253">
        <v>3.5555010978520797E-2</v>
      </c>
      <c r="F253">
        <v>9.8718084012136401E-2</v>
      </c>
      <c r="G253">
        <v>0.141524351511369</v>
      </c>
      <c r="H253">
        <v>2.4731786431626602E-3</v>
      </c>
      <c r="I253">
        <v>0.37776133744547002</v>
      </c>
      <c r="J253">
        <v>1</v>
      </c>
    </row>
    <row r="254" spans="2:10">
      <c r="B254" t="s">
        <v>249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</row>
    <row r="255" spans="2:10">
      <c r="B255" t="s">
        <v>250</v>
      </c>
      <c r="C255">
        <v>5.0549857072600003E-3</v>
      </c>
      <c r="D255">
        <v>0.113382381900998</v>
      </c>
      <c r="E255">
        <v>1.6001329469109898E-2</v>
      </c>
      <c r="F255">
        <v>5.4845063462363203E-2</v>
      </c>
      <c r="G255">
        <v>7.5567326477310001E-2</v>
      </c>
      <c r="H255">
        <v>3.08148663703342E-3</v>
      </c>
      <c r="I255">
        <v>0.73206742634592503</v>
      </c>
      <c r="J255">
        <v>1</v>
      </c>
    </row>
    <row r="256" spans="2:10">
      <c r="B256" t="s">
        <v>153</v>
      </c>
      <c r="C256">
        <v>9.7497406183170796E-3</v>
      </c>
      <c r="D256">
        <v>0.56632469655865403</v>
      </c>
      <c r="E256">
        <v>3.2314789853064699E-2</v>
      </c>
      <c r="F256">
        <v>1.59035189251065E-2</v>
      </c>
      <c r="G256">
        <v>3.3849924090879502E-2</v>
      </c>
      <c r="H256">
        <v>3.8855118203798901E-4</v>
      </c>
      <c r="I256">
        <v>0.34146877877193998</v>
      </c>
      <c r="J256">
        <v>1</v>
      </c>
    </row>
    <row r="257" spans="2:10">
      <c r="B257" t="s">
        <v>251</v>
      </c>
      <c r="C257">
        <v>2.6858539910466502E-2</v>
      </c>
      <c r="D257">
        <v>0.48644088230780202</v>
      </c>
      <c r="E257">
        <v>1.41260189618891E-2</v>
      </c>
      <c r="F257">
        <v>3.5733449759241503E-2</v>
      </c>
      <c r="G257">
        <v>0.107491733175756</v>
      </c>
      <c r="H257">
        <v>4.9840370651302304E-3</v>
      </c>
      <c r="I257">
        <v>0.32436533881971402</v>
      </c>
      <c r="J257">
        <v>1</v>
      </c>
    </row>
    <row r="258" spans="2:10">
      <c r="B258" t="s">
        <v>252</v>
      </c>
      <c r="C258">
        <v>1.6696735535346299E-2</v>
      </c>
      <c r="D258">
        <v>0.47496311247786299</v>
      </c>
      <c r="E258">
        <v>2.24140531829152E-2</v>
      </c>
      <c r="F258">
        <v>5.6768868488086099E-2</v>
      </c>
      <c r="G258">
        <v>9.4559649552402397E-2</v>
      </c>
      <c r="H258">
        <v>5.3802506940832601E-3</v>
      </c>
      <c r="I258">
        <v>0.32921733006930398</v>
      </c>
      <c r="J258">
        <v>1</v>
      </c>
    </row>
    <row r="259" spans="2:10">
      <c r="B259" t="s">
        <v>253</v>
      </c>
      <c r="C259">
        <v>1.0508976689815401E-2</v>
      </c>
      <c r="D259">
        <v>0.71107805631031196</v>
      </c>
      <c r="E259">
        <v>5.6394203914630799E-2</v>
      </c>
      <c r="F259">
        <v>3.46367565710771E-2</v>
      </c>
      <c r="G259">
        <v>5.1782329780614499E-2</v>
      </c>
      <c r="H259">
        <v>6.7839002637439904E-4</v>
      </c>
      <c r="I259">
        <v>0.13492128670717601</v>
      </c>
      <c r="J259">
        <v>1</v>
      </c>
    </row>
    <row r="260" spans="2:10">
      <c r="B260" t="s">
        <v>254</v>
      </c>
      <c r="C260">
        <v>1.4285559034666599E-2</v>
      </c>
      <c r="D260">
        <v>0.704559039822518</v>
      </c>
      <c r="E260">
        <v>4.9456855638793901E-2</v>
      </c>
      <c r="F260">
        <v>4.6261671244555297E-2</v>
      </c>
      <c r="G260">
        <v>6.5220424867985002E-2</v>
      </c>
      <c r="H260">
        <v>1.0646203222727899E-3</v>
      </c>
      <c r="I260">
        <v>0.119151829069209</v>
      </c>
      <c r="J260">
        <v>1</v>
      </c>
    </row>
    <row r="261" spans="2:10">
      <c r="B261" t="s">
        <v>255</v>
      </c>
      <c r="C261" s="17">
        <v>1.2374699691331901E-5</v>
      </c>
      <c r="D261">
        <v>2.4310431082011599E-2</v>
      </c>
      <c r="E261">
        <v>0.97208805451552405</v>
      </c>
      <c r="F261">
        <v>1.09087455911163E-4</v>
      </c>
      <c r="G261">
        <v>1.6365975479797499E-4</v>
      </c>
      <c r="H261" s="17">
        <v>2.1532732408204299E-6</v>
      </c>
      <c r="I261">
        <v>3.3142392188225799E-3</v>
      </c>
      <c r="J261">
        <v>1</v>
      </c>
    </row>
    <row r="262" spans="2:10">
      <c r="B262" t="s">
        <v>256</v>
      </c>
      <c r="C262">
        <v>2.0442127969999701E-4</v>
      </c>
      <c r="D262">
        <v>0.29389204237889499</v>
      </c>
      <c r="E262">
        <v>0.69190710207547301</v>
      </c>
      <c r="F262">
        <v>1.5093400677828801E-3</v>
      </c>
      <c r="G262">
        <v>2.7061201853998702E-3</v>
      </c>
      <c r="H262" s="17">
        <v>1.36265287202779E-5</v>
      </c>
      <c r="I262">
        <v>9.7673474840290903E-3</v>
      </c>
      <c r="J262">
        <v>1</v>
      </c>
    </row>
    <row r="263" spans="2:10">
      <c r="B263" t="s">
        <v>257</v>
      </c>
      <c r="C263">
        <v>1.46434516736774E-3</v>
      </c>
      <c r="D263">
        <v>5.2883995376528901E-2</v>
      </c>
      <c r="E263">
        <v>0.16224484828751701</v>
      </c>
      <c r="F263">
        <v>2.0693050392152398E-2</v>
      </c>
      <c r="G263">
        <v>6.2644005710501494E-2</v>
      </c>
      <c r="H263">
        <v>1.1960522240218401E-3</v>
      </c>
      <c r="I263">
        <v>0.69887370284190997</v>
      </c>
      <c r="J263">
        <v>1</v>
      </c>
    </row>
    <row r="264" spans="2:10">
      <c r="B264" t="s">
        <v>258</v>
      </c>
      <c r="C264">
        <v>1.09478097541098E-2</v>
      </c>
      <c r="D264">
        <v>0.84627518527116996</v>
      </c>
      <c r="E264">
        <v>0.13501932572418099</v>
      </c>
      <c r="F264">
        <v>1.7898333948748699E-4</v>
      </c>
      <c r="G264">
        <v>4.0602018801743598E-4</v>
      </c>
      <c r="H264" s="17">
        <v>7.2629556273685803E-6</v>
      </c>
      <c r="I264">
        <v>7.1654127674078399E-3</v>
      </c>
      <c r="J264">
        <v>1</v>
      </c>
    </row>
    <row r="265" spans="2:10">
      <c r="B265" t="s">
        <v>259</v>
      </c>
      <c r="C265">
        <v>1.07800390393522E-2</v>
      </c>
      <c r="D265">
        <v>0.40412656705350197</v>
      </c>
      <c r="E265">
        <v>1.6611764616851599E-2</v>
      </c>
      <c r="F265">
        <v>2.65398353835701E-2</v>
      </c>
      <c r="G265">
        <v>4.7828033778937101E-2</v>
      </c>
      <c r="H265">
        <v>4.9450615622869396E-4</v>
      </c>
      <c r="I265">
        <v>0.49361925397155798</v>
      </c>
      <c r="J265">
        <v>1</v>
      </c>
    </row>
    <row r="266" spans="2:10">
      <c r="B266" t="s">
        <v>260</v>
      </c>
      <c r="C266">
        <v>1.53537203842414E-2</v>
      </c>
      <c r="D266">
        <v>0.368347048784402</v>
      </c>
      <c r="E266">
        <v>0.109054813707637</v>
      </c>
      <c r="F266">
        <v>0.104009487900902</v>
      </c>
      <c r="G266">
        <v>0.146589785311843</v>
      </c>
      <c r="H266">
        <v>2.3951790756819298E-3</v>
      </c>
      <c r="I266">
        <v>0.254249964835291</v>
      </c>
      <c r="J266">
        <v>1</v>
      </c>
    </row>
    <row r="267" spans="2:10">
      <c r="B267" t="s">
        <v>261</v>
      </c>
      <c r="C267">
        <v>0.158510172569995</v>
      </c>
      <c r="D267">
        <v>0.57483355797382096</v>
      </c>
      <c r="E267">
        <v>9.5274565514583999E-4</v>
      </c>
      <c r="F267">
        <v>2.9944926777326301E-4</v>
      </c>
      <c r="G267">
        <v>4.3351422341187599E-4</v>
      </c>
      <c r="H267" s="17">
        <v>6.8522189206798501E-6</v>
      </c>
      <c r="I267">
        <v>0.264963708090933</v>
      </c>
      <c r="J267">
        <v>1</v>
      </c>
    </row>
    <row r="268" spans="2:10">
      <c r="B268" t="s">
        <v>165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</row>
    <row r="269" spans="2:10">
      <c r="B269" t="s">
        <v>166</v>
      </c>
      <c r="C269">
        <v>3.0952119078264798E-3</v>
      </c>
      <c r="D269">
        <v>6.9162250796519595E-2</v>
      </c>
      <c r="E269">
        <v>3.00118267349785E-2</v>
      </c>
      <c r="F269">
        <v>2.7285413056709701E-2</v>
      </c>
      <c r="G269">
        <v>4.09352658664911E-2</v>
      </c>
      <c r="H269">
        <v>5.3858575497068705E-4</v>
      </c>
      <c r="I269">
        <v>0.82897144588250404</v>
      </c>
      <c r="J269">
        <v>1</v>
      </c>
    </row>
    <row r="270" spans="2:10">
      <c r="B270" t="s">
        <v>291</v>
      </c>
      <c r="C270">
        <v>2.26330195373033E-2</v>
      </c>
      <c r="D270">
        <v>0.39572507847697802</v>
      </c>
      <c r="E270">
        <v>0.122357381008132</v>
      </c>
      <c r="F270">
        <v>6.1160380787413302E-2</v>
      </c>
      <c r="G270">
        <v>0.10097474529598401</v>
      </c>
      <c r="H270">
        <v>7.7777382606542401E-4</v>
      </c>
      <c r="I270">
        <v>0.29637162106812398</v>
      </c>
      <c r="J270">
        <v>1</v>
      </c>
    </row>
  </sheetData>
  <phoneticPr fontId="3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0"/>
  <sheetViews>
    <sheetView workbookViewId="0">
      <pane xSplit="2" ySplit="3" topLeftCell="C13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  <col min="4" max="4" width="10.140625" customWidth="1"/>
  </cols>
  <sheetData>
    <row r="1" spans="2:10">
      <c r="B1" t="s">
        <v>304</v>
      </c>
    </row>
    <row r="2" spans="2:10">
      <c r="J2" s="18" t="s">
        <v>292</v>
      </c>
    </row>
    <row r="3" spans="2:10">
      <c r="C3" t="s">
        <v>262</v>
      </c>
      <c r="D3" t="s">
        <v>287</v>
      </c>
      <c r="E3" t="s">
        <v>288</v>
      </c>
      <c r="F3" t="s">
        <v>294</v>
      </c>
      <c r="G3" t="s">
        <v>295</v>
      </c>
      <c r="H3" t="s">
        <v>289</v>
      </c>
      <c r="I3" t="s">
        <v>301</v>
      </c>
      <c r="J3" t="s">
        <v>290</v>
      </c>
    </row>
    <row r="4" spans="2:10">
      <c r="B4" t="s">
        <v>86</v>
      </c>
      <c r="C4">
        <v>1105</v>
      </c>
      <c r="D4">
        <v>28688</v>
      </c>
      <c r="E4">
        <v>114</v>
      </c>
      <c r="F4">
        <v>227</v>
      </c>
      <c r="G4">
        <v>806</v>
      </c>
      <c r="H4">
        <v>-287</v>
      </c>
      <c r="I4">
        <v>19133</v>
      </c>
      <c r="J4">
        <v>49787</v>
      </c>
    </row>
    <row r="5" spans="2:10">
      <c r="B5" t="s">
        <v>87</v>
      </c>
      <c r="C5">
        <v>267</v>
      </c>
      <c r="D5">
        <v>9389</v>
      </c>
      <c r="E5">
        <v>33</v>
      </c>
      <c r="F5">
        <v>6</v>
      </c>
      <c r="G5">
        <v>2349</v>
      </c>
      <c r="H5">
        <v>344</v>
      </c>
      <c r="I5">
        <v>5670</v>
      </c>
      <c r="J5">
        <v>18058</v>
      </c>
    </row>
    <row r="6" spans="2:10">
      <c r="B6" t="s">
        <v>204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2:10">
      <c r="B7" t="s">
        <v>205</v>
      </c>
      <c r="C7">
        <v>127</v>
      </c>
      <c r="D7">
        <v>2521</v>
      </c>
      <c r="E7">
        <v>38</v>
      </c>
      <c r="F7">
        <v>721</v>
      </c>
      <c r="G7">
        <v>1722</v>
      </c>
      <c r="H7">
        <v>607</v>
      </c>
      <c r="I7">
        <v>7890</v>
      </c>
      <c r="J7">
        <v>13626</v>
      </c>
    </row>
    <row r="8" spans="2:10">
      <c r="B8" t="s">
        <v>206</v>
      </c>
      <c r="C8">
        <v>1143</v>
      </c>
      <c r="D8">
        <v>19455</v>
      </c>
      <c r="E8">
        <v>38</v>
      </c>
      <c r="F8">
        <v>2</v>
      </c>
      <c r="G8">
        <v>10</v>
      </c>
      <c r="H8">
        <v>188</v>
      </c>
      <c r="I8">
        <v>3896</v>
      </c>
      <c r="J8">
        <v>24731</v>
      </c>
    </row>
    <row r="9" spans="2:10">
      <c r="B9" t="s">
        <v>91</v>
      </c>
      <c r="C9">
        <v>1</v>
      </c>
      <c r="D9">
        <v>25</v>
      </c>
      <c r="E9">
        <v>4</v>
      </c>
      <c r="F9">
        <v>65</v>
      </c>
      <c r="G9">
        <v>56</v>
      </c>
      <c r="H9">
        <v>168</v>
      </c>
      <c r="I9">
        <v>743</v>
      </c>
      <c r="J9">
        <v>1061</v>
      </c>
    </row>
    <row r="10" spans="2:10">
      <c r="B10" t="s">
        <v>92</v>
      </c>
      <c r="C10">
        <v>3</v>
      </c>
      <c r="D10">
        <v>107</v>
      </c>
      <c r="E10">
        <v>20</v>
      </c>
      <c r="F10">
        <v>1964</v>
      </c>
      <c r="G10">
        <v>1245</v>
      </c>
      <c r="H10">
        <v>707</v>
      </c>
      <c r="I10">
        <v>445</v>
      </c>
      <c r="J10">
        <v>4491</v>
      </c>
    </row>
    <row r="11" spans="2:10">
      <c r="B11" t="s">
        <v>93</v>
      </c>
      <c r="C11">
        <v>18</v>
      </c>
      <c r="D11">
        <v>458</v>
      </c>
      <c r="E11">
        <v>149</v>
      </c>
      <c r="F11">
        <v>48</v>
      </c>
      <c r="G11">
        <v>63</v>
      </c>
      <c r="H11">
        <v>96</v>
      </c>
      <c r="I11">
        <v>438</v>
      </c>
      <c r="J11">
        <v>1271</v>
      </c>
    </row>
    <row r="12" spans="2:10">
      <c r="B12" t="s">
        <v>207</v>
      </c>
      <c r="C12">
        <v>42</v>
      </c>
      <c r="D12">
        <v>1366</v>
      </c>
      <c r="E12">
        <v>110</v>
      </c>
      <c r="F12">
        <v>71</v>
      </c>
      <c r="G12">
        <v>134</v>
      </c>
      <c r="H12">
        <v>361</v>
      </c>
      <c r="I12">
        <v>1067</v>
      </c>
      <c r="J12">
        <v>3151</v>
      </c>
    </row>
    <row r="13" spans="2:10">
      <c r="B13" t="s">
        <v>208</v>
      </c>
      <c r="C13">
        <v>6289</v>
      </c>
      <c r="D13">
        <v>203727</v>
      </c>
      <c r="E13">
        <v>558</v>
      </c>
      <c r="F13">
        <v>37</v>
      </c>
      <c r="G13">
        <v>313</v>
      </c>
      <c r="H13">
        <v>114</v>
      </c>
      <c r="I13">
        <v>20247</v>
      </c>
      <c r="J13">
        <v>231286</v>
      </c>
    </row>
    <row r="14" spans="2:10">
      <c r="B14" t="s">
        <v>209</v>
      </c>
      <c r="C14">
        <v>5131</v>
      </c>
      <c r="D14">
        <v>49836</v>
      </c>
      <c r="E14">
        <v>158</v>
      </c>
      <c r="F14">
        <v>20</v>
      </c>
      <c r="G14">
        <v>58</v>
      </c>
      <c r="H14">
        <v>-223</v>
      </c>
      <c r="I14">
        <v>9004</v>
      </c>
      <c r="J14">
        <v>63985</v>
      </c>
    </row>
    <row r="15" spans="2:10">
      <c r="B15" t="s">
        <v>210</v>
      </c>
      <c r="C15">
        <v>287</v>
      </c>
      <c r="D15">
        <v>9626</v>
      </c>
      <c r="E15">
        <v>39</v>
      </c>
      <c r="F15">
        <v>11</v>
      </c>
      <c r="G15">
        <v>2186</v>
      </c>
      <c r="H15">
        <v>320</v>
      </c>
      <c r="I15">
        <v>14379</v>
      </c>
      <c r="J15">
        <v>26847</v>
      </c>
    </row>
    <row r="16" spans="2:10">
      <c r="B16" t="s">
        <v>98</v>
      </c>
      <c r="C16">
        <v>2349</v>
      </c>
      <c r="D16">
        <v>6611</v>
      </c>
      <c r="E16">
        <v>2</v>
      </c>
      <c r="F16">
        <v>1</v>
      </c>
      <c r="G16">
        <v>1</v>
      </c>
      <c r="H16">
        <v>-2023</v>
      </c>
      <c r="I16">
        <v>1011</v>
      </c>
      <c r="J16">
        <v>7952</v>
      </c>
    </row>
    <row r="17" spans="2:10">
      <c r="B17" t="s">
        <v>211</v>
      </c>
      <c r="C17">
        <v>853</v>
      </c>
      <c r="D17">
        <v>36430</v>
      </c>
      <c r="E17">
        <v>543</v>
      </c>
      <c r="F17">
        <v>1125</v>
      </c>
      <c r="G17">
        <v>5125</v>
      </c>
      <c r="H17">
        <v>-48</v>
      </c>
      <c r="I17">
        <v>25450</v>
      </c>
      <c r="J17">
        <v>69478</v>
      </c>
    </row>
    <row r="18" spans="2:10">
      <c r="B18" t="s">
        <v>212</v>
      </c>
      <c r="C18">
        <v>1329</v>
      </c>
      <c r="D18">
        <v>75233</v>
      </c>
      <c r="E18">
        <v>1568</v>
      </c>
      <c r="F18">
        <v>723</v>
      </c>
      <c r="G18">
        <v>3742</v>
      </c>
      <c r="H18">
        <v>685</v>
      </c>
      <c r="I18">
        <v>5517</v>
      </c>
      <c r="J18">
        <v>88797</v>
      </c>
    </row>
    <row r="19" spans="2:10">
      <c r="B19" t="s">
        <v>213</v>
      </c>
      <c r="C19">
        <v>695</v>
      </c>
      <c r="D19">
        <v>5408</v>
      </c>
      <c r="E19">
        <v>481</v>
      </c>
      <c r="F19">
        <v>5683</v>
      </c>
      <c r="G19">
        <v>23825</v>
      </c>
      <c r="H19">
        <v>1990</v>
      </c>
      <c r="I19">
        <v>11306</v>
      </c>
      <c r="J19">
        <v>49389</v>
      </c>
    </row>
    <row r="20" spans="2:10">
      <c r="B20" t="s">
        <v>214</v>
      </c>
      <c r="C20">
        <v>656</v>
      </c>
      <c r="D20">
        <v>7116</v>
      </c>
      <c r="E20">
        <v>1579</v>
      </c>
      <c r="F20">
        <v>1633</v>
      </c>
      <c r="G20">
        <v>11255</v>
      </c>
      <c r="H20">
        <v>232</v>
      </c>
      <c r="I20">
        <v>3503</v>
      </c>
      <c r="J20">
        <v>25974</v>
      </c>
    </row>
    <row r="21" spans="2:10">
      <c r="B21" t="s">
        <v>103</v>
      </c>
      <c r="C21">
        <v>738</v>
      </c>
      <c r="D21">
        <v>7248</v>
      </c>
      <c r="E21">
        <v>1700</v>
      </c>
      <c r="F21">
        <v>848</v>
      </c>
      <c r="G21">
        <v>2485</v>
      </c>
      <c r="H21">
        <v>-358</v>
      </c>
      <c r="I21">
        <v>17560</v>
      </c>
      <c r="J21">
        <v>30220</v>
      </c>
    </row>
    <row r="22" spans="2:10">
      <c r="B22" t="s">
        <v>104</v>
      </c>
      <c r="C22">
        <v>788</v>
      </c>
      <c r="D22">
        <v>11420</v>
      </c>
      <c r="E22">
        <v>1312</v>
      </c>
      <c r="F22">
        <v>658</v>
      </c>
      <c r="G22">
        <v>1907</v>
      </c>
      <c r="H22">
        <v>31</v>
      </c>
      <c r="I22">
        <v>12668</v>
      </c>
      <c r="J22">
        <v>28784</v>
      </c>
    </row>
    <row r="23" spans="2:10">
      <c r="B23" t="s">
        <v>105</v>
      </c>
      <c r="C23">
        <v>1304</v>
      </c>
      <c r="D23">
        <v>28930</v>
      </c>
      <c r="E23">
        <v>9124</v>
      </c>
      <c r="F23">
        <v>2624</v>
      </c>
      <c r="G23">
        <v>4102</v>
      </c>
      <c r="H23">
        <v>-628</v>
      </c>
      <c r="I23">
        <v>16810</v>
      </c>
      <c r="J23">
        <v>62266</v>
      </c>
    </row>
    <row r="24" spans="2:10">
      <c r="B24" t="s">
        <v>106</v>
      </c>
      <c r="C24">
        <v>92</v>
      </c>
      <c r="D24">
        <v>4432</v>
      </c>
      <c r="E24">
        <v>11</v>
      </c>
      <c r="F24">
        <v>84</v>
      </c>
      <c r="G24">
        <v>133</v>
      </c>
      <c r="H24">
        <v>1398</v>
      </c>
      <c r="I24">
        <v>6394</v>
      </c>
      <c r="J24">
        <v>12544</v>
      </c>
    </row>
    <row r="25" spans="2:10">
      <c r="B25" t="s">
        <v>215</v>
      </c>
      <c r="C25">
        <v>86</v>
      </c>
      <c r="D25">
        <v>1894</v>
      </c>
      <c r="E25">
        <v>291</v>
      </c>
      <c r="F25">
        <v>327</v>
      </c>
      <c r="G25">
        <v>524</v>
      </c>
      <c r="H25">
        <v>-795</v>
      </c>
      <c r="I25">
        <v>9760</v>
      </c>
      <c r="J25">
        <v>12087</v>
      </c>
    </row>
    <row r="26" spans="2:10">
      <c r="B26" t="s">
        <v>216</v>
      </c>
      <c r="C26">
        <v>129</v>
      </c>
      <c r="D26">
        <v>3187</v>
      </c>
      <c r="E26">
        <v>336</v>
      </c>
      <c r="F26">
        <v>386</v>
      </c>
      <c r="G26">
        <v>715</v>
      </c>
      <c r="H26">
        <v>4918</v>
      </c>
      <c r="I26">
        <v>26289</v>
      </c>
      <c r="J26">
        <v>35959</v>
      </c>
    </row>
    <row r="27" spans="2:10">
      <c r="B27" t="s">
        <v>109</v>
      </c>
      <c r="C27">
        <v>35</v>
      </c>
      <c r="D27">
        <v>1062</v>
      </c>
      <c r="E27">
        <v>104</v>
      </c>
      <c r="F27">
        <v>300</v>
      </c>
      <c r="G27">
        <v>693</v>
      </c>
      <c r="H27">
        <v>-986</v>
      </c>
      <c r="I27">
        <v>12447</v>
      </c>
      <c r="J27">
        <v>13655</v>
      </c>
    </row>
    <row r="28" spans="2:10">
      <c r="B28" t="s">
        <v>110</v>
      </c>
      <c r="C28">
        <v>60</v>
      </c>
      <c r="D28">
        <v>1491</v>
      </c>
      <c r="E28">
        <v>39</v>
      </c>
      <c r="F28">
        <v>63</v>
      </c>
      <c r="G28">
        <v>232</v>
      </c>
      <c r="H28">
        <v>-930</v>
      </c>
      <c r="I28">
        <v>10885</v>
      </c>
      <c r="J28">
        <v>11839</v>
      </c>
    </row>
    <row r="29" spans="2:10">
      <c r="B29" t="s">
        <v>217</v>
      </c>
      <c r="C29">
        <v>2793</v>
      </c>
      <c r="D29">
        <v>97904</v>
      </c>
      <c r="E29">
        <v>9025</v>
      </c>
      <c r="F29">
        <v>2348</v>
      </c>
      <c r="G29">
        <v>5157</v>
      </c>
      <c r="H29">
        <v>792</v>
      </c>
      <c r="I29">
        <v>26259</v>
      </c>
      <c r="J29">
        <v>144279</v>
      </c>
    </row>
    <row r="30" spans="2:10">
      <c r="B30" t="s">
        <v>112</v>
      </c>
      <c r="C30">
        <v>2884</v>
      </c>
      <c r="D30">
        <v>86837</v>
      </c>
      <c r="E30">
        <v>9828</v>
      </c>
      <c r="F30">
        <v>13216</v>
      </c>
      <c r="G30">
        <v>18073</v>
      </c>
      <c r="H30">
        <v>2265</v>
      </c>
      <c r="I30">
        <v>44103</v>
      </c>
      <c r="J30">
        <v>177207</v>
      </c>
    </row>
    <row r="31" spans="2:10">
      <c r="B31" t="s">
        <v>113</v>
      </c>
      <c r="C31">
        <v>24</v>
      </c>
      <c r="D31">
        <v>273</v>
      </c>
      <c r="E31">
        <v>39</v>
      </c>
      <c r="F31">
        <v>3672</v>
      </c>
      <c r="G31">
        <v>1579</v>
      </c>
      <c r="H31">
        <v>8</v>
      </c>
      <c r="I31">
        <v>702</v>
      </c>
      <c r="J31">
        <v>6298</v>
      </c>
    </row>
    <row r="32" spans="2:10">
      <c r="B32" t="s">
        <v>218</v>
      </c>
      <c r="C32">
        <v>507</v>
      </c>
      <c r="D32">
        <v>15358</v>
      </c>
      <c r="E32">
        <v>1208</v>
      </c>
      <c r="F32">
        <v>4746</v>
      </c>
      <c r="G32">
        <v>8115</v>
      </c>
      <c r="H32">
        <v>-4753</v>
      </c>
      <c r="I32">
        <v>29791</v>
      </c>
      <c r="J32">
        <v>54972</v>
      </c>
    </row>
    <row r="33" spans="2:10">
      <c r="B33" t="s">
        <v>115</v>
      </c>
      <c r="C33">
        <v>309</v>
      </c>
      <c r="D33">
        <v>10908</v>
      </c>
      <c r="E33">
        <v>1400</v>
      </c>
      <c r="F33">
        <v>5381</v>
      </c>
      <c r="G33">
        <v>4366</v>
      </c>
      <c r="H33">
        <v>-3476</v>
      </c>
      <c r="I33">
        <v>15545</v>
      </c>
      <c r="J33">
        <v>34433</v>
      </c>
    </row>
    <row r="34" spans="2:10">
      <c r="B34" t="s">
        <v>219</v>
      </c>
      <c r="C34">
        <v>256</v>
      </c>
      <c r="D34">
        <v>5520</v>
      </c>
      <c r="E34">
        <v>167</v>
      </c>
      <c r="F34">
        <v>180</v>
      </c>
      <c r="G34">
        <v>218</v>
      </c>
      <c r="H34">
        <v>116</v>
      </c>
      <c r="I34">
        <v>1451</v>
      </c>
      <c r="J34">
        <v>7908</v>
      </c>
    </row>
    <row r="35" spans="2:10">
      <c r="B35" t="s">
        <v>220</v>
      </c>
      <c r="C35">
        <v>202</v>
      </c>
      <c r="D35">
        <v>2326</v>
      </c>
      <c r="E35">
        <v>437</v>
      </c>
      <c r="F35">
        <v>584</v>
      </c>
      <c r="G35">
        <v>2356</v>
      </c>
      <c r="H35">
        <v>19</v>
      </c>
      <c r="I35">
        <v>4195</v>
      </c>
      <c r="J35">
        <v>10120</v>
      </c>
    </row>
    <row r="36" spans="2:10">
      <c r="B36" t="s">
        <v>221</v>
      </c>
      <c r="C36">
        <v>13</v>
      </c>
      <c r="D36">
        <v>525</v>
      </c>
      <c r="E36">
        <v>129</v>
      </c>
      <c r="F36">
        <v>6876</v>
      </c>
      <c r="G36">
        <v>5402</v>
      </c>
      <c r="H36">
        <v>413</v>
      </c>
      <c r="I36">
        <v>521</v>
      </c>
      <c r="J36">
        <v>13878</v>
      </c>
    </row>
    <row r="37" spans="2:10">
      <c r="B37" t="s">
        <v>222</v>
      </c>
      <c r="C37">
        <v>842</v>
      </c>
      <c r="D37">
        <v>4862</v>
      </c>
      <c r="E37">
        <v>119</v>
      </c>
      <c r="F37">
        <v>1528</v>
      </c>
      <c r="G37">
        <v>2558</v>
      </c>
      <c r="H37">
        <v>591</v>
      </c>
      <c r="I37">
        <v>1079</v>
      </c>
      <c r="J37">
        <v>11579</v>
      </c>
    </row>
    <row r="38" spans="2:10">
      <c r="B38" t="s">
        <v>223</v>
      </c>
      <c r="C38">
        <v>29</v>
      </c>
      <c r="D38">
        <v>1310</v>
      </c>
      <c r="E38">
        <v>119</v>
      </c>
      <c r="F38">
        <v>1055</v>
      </c>
      <c r="G38">
        <v>1541</v>
      </c>
      <c r="H38">
        <v>-676</v>
      </c>
      <c r="I38">
        <v>1246</v>
      </c>
      <c r="J38">
        <v>4624</v>
      </c>
    </row>
    <row r="39" spans="2:10">
      <c r="B39" t="s">
        <v>121</v>
      </c>
      <c r="C39">
        <v>2</v>
      </c>
      <c r="D39">
        <v>-58</v>
      </c>
      <c r="E39">
        <v>3</v>
      </c>
      <c r="F39">
        <v>701</v>
      </c>
      <c r="G39">
        <v>553</v>
      </c>
      <c r="H39">
        <v>51</v>
      </c>
      <c r="I39">
        <v>4749</v>
      </c>
      <c r="J39">
        <v>6001</v>
      </c>
    </row>
    <row r="40" spans="2:10">
      <c r="B40" t="s">
        <v>224</v>
      </c>
      <c r="C40">
        <v>70</v>
      </c>
      <c r="D40">
        <v>1736</v>
      </c>
      <c r="E40">
        <v>393</v>
      </c>
      <c r="F40">
        <v>14442</v>
      </c>
      <c r="G40">
        <v>17719</v>
      </c>
      <c r="H40">
        <v>1258</v>
      </c>
      <c r="I40">
        <v>27779</v>
      </c>
      <c r="J40">
        <v>63398</v>
      </c>
    </row>
    <row r="41" spans="2:10">
      <c r="B41" t="s">
        <v>225</v>
      </c>
      <c r="C41">
        <v>37</v>
      </c>
      <c r="D41">
        <v>855</v>
      </c>
      <c r="E41">
        <v>181</v>
      </c>
      <c r="F41">
        <v>2194</v>
      </c>
      <c r="G41">
        <v>4063</v>
      </c>
      <c r="H41">
        <v>573</v>
      </c>
      <c r="I41">
        <v>18739</v>
      </c>
      <c r="J41">
        <v>26641</v>
      </c>
    </row>
    <row r="42" spans="2:10">
      <c r="B42" t="s">
        <v>226</v>
      </c>
      <c r="C42">
        <v>17</v>
      </c>
      <c r="D42">
        <v>4672</v>
      </c>
      <c r="E42">
        <v>36</v>
      </c>
      <c r="F42">
        <v>335</v>
      </c>
      <c r="G42">
        <v>296</v>
      </c>
      <c r="H42">
        <v>-82</v>
      </c>
      <c r="I42">
        <v>6447</v>
      </c>
      <c r="J42">
        <v>11722</v>
      </c>
    </row>
    <row r="43" spans="2:10">
      <c r="B43" t="s">
        <v>227</v>
      </c>
      <c r="C43">
        <v>210</v>
      </c>
      <c r="D43">
        <v>3023</v>
      </c>
      <c r="E43">
        <v>312</v>
      </c>
      <c r="F43">
        <v>4186</v>
      </c>
      <c r="G43">
        <v>10051</v>
      </c>
      <c r="H43">
        <v>-142</v>
      </c>
      <c r="I43">
        <v>18100</v>
      </c>
      <c r="J43">
        <v>35740</v>
      </c>
    </row>
    <row r="44" spans="2:10">
      <c r="B44" t="s">
        <v>228</v>
      </c>
      <c r="C44">
        <v>74</v>
      </c>
      <c r="D44">
        <v>3627</v>
      </c>
      <c r="E44">
        <v>706</v>
      </c>
      <c r="F44">
        <v>11024</v>
      </c>
      <c r="G44">
        <v>22635</v>
      </c>
      <c r="H44">
        <v>380</v>
      </c>
      <c r="I44">
        <v>1253</v>
      </c>
      <c r="J44">
        <v>39699</v>
      </c>
    </row>
    <row r="45" spans="2:10">
      <c r="B45" t="s">
        <v>229</v>
      </c>
      <c r="C45">
        <v>676</v>
      </c>
      <c r="D45">
        <v>6896</v>
      </c>
      <c r="E45">
        <v>406</v>
      </c>
      <c r="F45">
        <v>2185</v>
      </c>
      <c r="G45">
        <v>9535</v>
      </c>
      <c r="H45">
        <v>-4</v>
      </c>
      <c r="I45">
        <v>8101</v>
      </c>
      <c r="J45">
        <v>27795</v>
      </c>
    </row>
    <row r="46" spans="2:10">
      <c r="B46" t="s">
        <v>230</v>
      </c>
      <c r="C46">
        <v>109</v>
      </c>
      <c r="D46">
        <v>3068</v>
      </c>
      <c r="E46">
        <v>1048</v>
      </c>
      <c r="F46">
        <v>6639</v>
      </c>
      <c r="G46">
        <v>55329</v>
      </c>
      <c r="H46">
        <v>2804</v>
      </c>
      <c r="I46">
        <v>14466</v>
      </c>
      <c r="J46">
        <v>83463</v>
      </c>
    </row>
    <row r="47" spans="2:10">
      <c r="B47" t="s">
        <v>231</v>
      </c>
      <c r="C47">
        <v>116</v>
      </c>
      <c r="D47">
        <v>2792</v>
      </c>
      <c r="E47">
        <v>854</v>
      </c>
      <c r="F47">
        <v>2091</v>
      </c>
      <c r="G47">
        <v>54607</v>
      </c>
      <c r="H47">
        <v>1800</v>
      </c>
      <c r="I47">
        <v>11027</v>
      </c>
      <c r="J47">
        <v>73287</v>
      </c>
    </row>
    <row r="48" spans="2:10">
      <c r="B48" t="s">
        <v>232</v>
      </c>
      <c r="C48">
        <v>37</v>
      </c>
      <c r="D48">
        <v>816</v>
      </c>
      <c r="E48">
        <v>205</v>
      </c>
      <c r="F48">
        <v>413</v>
      </c>
      <c r="G48">
        <v>9251</v>
      </c>
      <c r="H48">
        <v>298</v>
      </c>
      <c r="I48">
        <v>5637</v>
      </c>
      <c r="J48">
        <v>16657</v>
      </c>
    </row>
    <row r="49" spans="2:10">
      <c r="B49" t="s">
        <v>233</v>
      </c>
      <c r="C49">
        <v>109</v>
      </c>
      <c r="D49">
        <v>1433</v>
      </c>
      <c r="E49">
        <v>343</v>
      </c>
      <c r="F49">
        <v>1093</v>
      </c>
      <c r="G49">
        <v>17070</v>
      </c>
      <c r="H49">
        <v>440</v>
      </c>
      <c r="I49">
        <v>872</v>
      </c>
      <c r="J49">
        <v>21359</v>
      </c>
    </row>
    <row r="50" spans="2:10">
      <c r="B50" t="s">
        <v>234</v>
      </c>
      <c r="C50">
        <v>812</v>
      </c>
      <c r="D50">
        <v>33318</v>
      </c>
      <c r="E50">
        <v>15</v>
      </c>
      <c r="F50">
        <v>269</v>
      </c>
      <c r="G50">
        <v>23205</v>
      </c>
      <c r="H50">
        <v>1764</v>
      </c>
      <c r="I50">
        <v>101</v>
      </c>
      <c r="J50">
        <v>59484</v>
      </c>
    </row>
    <row r="51" spans="2:10">
      <c r="B51" t="s">
        <v>235</v>
      </c>
      <c r="C51">
        <v>116</v>
      </c>
      <c r="D51">
        <v>3272</v>
      </c>
      <c r="E51">
        <v>765</v>
      </c>
      <c r="F51">
        <v>12530</v>
      </c>
      <c r="G51">
        <v>52286</v>
      </c>
      <c r="H51">
        <v>1842</v>
      </c>
      <c r="I51">
        <v>10468</v>
      </c>
      <c r="J51">
        <v>81279</v>
      </c>
    </row>
    <row r="52" spans="2:10">
      <c r="B52" t="s">
        <v>132</v>
      </c>
      <c r="C52">
        <v>22</v>
      </c>
      <c r="D52">
        <v>564</v>
      </c>
      <c r="E52">
        <v>193</v>
      </c>
      <c r="F52">
        <v>2763</v>
      </c>
      <c r="G52">
        <v>12920</v>
      </c>
      <c r="H52">
        <v>-1117</v>
      </c>
      <c r="I52">
        <v>4141</v>
      </c>
      <c r="J52">
        <v>19486</v>
      </c>
    </row>
    <row r="53" spans="2:10">
      <c r="B53" t="s">
        <v>236</v>
      </c>
      <c r="C53">
        <v>129</v>
      </c>
      <c r="D53">
        <v>14648</v>
      </c>
      <c r="E53">
        <v>665</v>
      </c>
      <c r="F53">
        <v>6349</v>
      </c>
      <c r="G53">
        <v>14987</v>
      </c>
      <c r="H53">
        <v>2143</v>
      </c>
      <c r="I53">
        <v>92926</v>
      </c>
      <c r="J53">
        <v>131848</v>
      </c>
    </row>
    <row r="54" spans="2:10">
      <c r="B54" t="s">
        <v>237</v>
      </c>
      <c r="C54">
        <v>293</v>
      </c>
      <c r="D54">
        <v>18174</v>
      </c>
      <c r="E54">
        <v>2415</v>
      </c>
      <c r="F54">
        <v>2723</v>
      </c>
      <c r="G54">
        <v>51209</v>
      </c>
      <c r="H54">
        <v>1709</v>
      </c>
      <c r="I54">
        <v>55115</v>
      </c>
      <c r="J54">
        <v>131638</v>
      </c>
    </row>
    <row r="55" spans="2:10">
      <c r="B55" t="s">
        <v>238</v>
      </c>
      <c r="C55">
        <v>39</v>
      </c>
      <c r="D55">
        <v>723</v>
      </c>
      <c r="E55">
        <v>930</v>
      </c>
      <c r="F55">
        <v>66</v>
      </c>
      <c r="G55">
        <v>1188</v>
      </c>
      <c r="H55">
        <v>-1003</v>
      </c>
      <c r="I55">
        <v>4492</v>
      </c>
      <c r="J55">
        <v>6435</v>
      </c>
    </row>
    <row r="56" spans="2:10">
      <c r="B56" t="s">
        <v>239</v>
      </c>
      <c r="C56">
        <v>18</v>
      </c>
      <c r="D56">
        <v>1045</v>
      </c>
      <c r="E56">
        <v>907</v>
      </c>
      <c r="F56">
        <v>359</v>
      </c>
      <c r="G56">
        <v>4511</v>
      </c>
      <c r="H56">
        <v>182</v>
      </c>
      <c r="I56">
        <v>741</v>
      </c>
      <c r="J56">
        <v>7762</v>
      </c>
    </row>
    <row r="57" spans="2:10">
      <c r="B57" t="s">
        <v>136</v>
      </c>
      <c r="C57">
        <v>415</v>
      </c>
      <c r="D57">
        <v>9396</v>
      </c>
      <c r="E57">
        <v>292</v>
      </c>
      <c r="F57">
        <v>2164</v>
      </c>
      <c r="G57">
        <v>12146</v>
      </c>
      <c r="H57">
        <v>754</v>
      </c>
      <c r="I57">
        <v>957</v>
      </c>
      <c r="J57">
        <v>26124</v>
      </c>
    </row>
    <row r="58" spans="2:10">
      <c r="B58" t="s">
        <v>240</v>
      </c>
      <c r="C58">
        <v>1679</v>
      </c>
      <c r="D58">
        <v>31958</v>
      </c>
      <c r="E58">
        <v>3028</v>
      </c>
      <c r="F58">
        <v>2329</v>
      </c>
      <c r="G58">
        <v>8272</v>
      </c>
      <c r="H58">
        <v>908</v>
      </c>
      <c r="I58">
        <v>3704</v>
      </c>
      <c r="J58">
        <v>51878</v>
      </c>
    </row>
    <row r="59" spans="2:10">
      <c r="B59" t="s">
        <v>241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2:10">
      <c r="B60" t="s">
        <v>139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2:10">
      <c r="B61" t="s">
        <v>242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2:10">
      <c r="B62" t="s">
        <v>243</v>
      </c>
      <c r="C62">
        <v>1979</v>
      </c>
      <c r="D62">
        <v>76292</v>
      </c>
      <c r="E62">
        <v>9722</v>
      </c>
      <c r="F62">
        <v>6070</v>
      </c>
      <c r="G62">
        <v>8039</v>
      </c>
      <c r="H62">
        <v>43</v>
      </c>
      <c r="I62">
        <v>44430</v>
      </c>
      <c r="J62">
        <v>146575</v>
      </c>
    </row>
    <row r="63" spans="2:10">
      <c r="B63" t="s">
        <v>244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</row>
    <row r="64" spans="2:10">
      <c r="B64" t="s">
        <v>245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2:10">
      <c r="B65" t="s">
        <v>144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2:10">
      <c r="B66" t="s">
        <v>246</v>
      </c>
      <c r="C66">
        <v>3489</v>
      </c>
      <c r="D66">
        <v>84016</v>
      </c>
      <c r="E66">
        <v>2321</v>
      </c>
      <c r="F66">
        <v>5708</v>
      </c>
      <c r="G66">
        <v>24041</v>
      </c>
      <c r="H66">
        <v>377</v>
      </c>
      <c r="I66">
        <v>19356</v>
      </c>
      <c r="J66">
        <v>139308</v>
      </c>
    </row>
    <row r="67" spans="2:10">
      <c r="B67" t="s">
        <v>146</v>
      </c>
      <c r="C67">
        <v>972</v>
      </c>
      <c r="D67">
        <v>29947</v>
      </c>
      <c r="E67">
        <v>1403</v>
      </c>
      <c r="F67">
        <v>3595</v>
      </c>
      <c r="G67">
        <v>6451</v>
      </c>
      <c r="H67">
        <v>146</v>
      </c>
      <c r="I67">
        <v>20080</v>
      </c>
      <c r="J67">
        <v>62594</v>
      </c>
    </row>
    <row r="68" spans="2:10">
      <c r="B68" t="s">
        <v>247</v>
      </c>
      <c r="C68">
        <v>328</v>
      </c>
      <c r="D68">
        <v>4327</v>
      </c>
      <c r="E68">
        <v>433</v>
      </c>
      <c r="F68">
        <v>547</v>
      </c>
      <c r="G68">
        <v>1124</v>
      </c>
      <c r="H68">
        <v>17</v>
      </c>
      <c r="I68">
        <v>3034</v>
      </c>
      <c r="J68">
        <v>9809</v>
      </c>
    </row>
    <row r="69" spans="2:10">
      <c r="B69" t="s">
        <v>148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2:10">
      <c r="B70" t="s">
        <v>149</v>
      </c>
      <c r="C70">
        <v>139</v>
      </c>
      <c r="D70">
        <v>5043</v>
      </c>
      <c r="E70">
        <v>1489</v>
      </c>
      <c r="F70">
        <v>436</v>
      </c>
      <c r="G70">
        <v>934</v>
      </c>
      <c r="H70">
        <v>13</v>
      </c>
      <c r="I70">
        <v>2443</v>
      </c>
      <c r="J70">
        <v>10496</v>
      </c>
    </row>
    <row r="71" spans="2:10">
      <c r="B71" t="s">
        <v>248</v>
      </c>
      <c r="C71">
        <v>42</v>
      </c>
      <c r="D71">
        <v>781</v>
      </c>
      <c r="E71">
        <v>85</v>
      </c>
      <c r="F71">
        <v>236</v>
      </c>
      <c r="G71">
        <v>338</v>
      </c>
      <c r="H71">
        <v>6</v>
      </c>
      <c r="I71">
        <v>406</v>
      </c>
      <c r="J71">
        <v>1894</v>
      </c>
    </row>
    <row r="72" spans="2:10">
      <c r="B72" t="s">
        <v>249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2:10">
      <c r="B73" t="s">
        <v>250</v>
      </c>
      <c r="C73">
        <v>7</v>
      </c>
      <c r="D73">
        <v>154</v>
      </c>
      <c r="E73">
        <v>22</v>
      </c>
      <c r="F73">
        <v>74</v>
      </c>
      <c r="G73">
        <v>102</v>
      </c>
      <c r="H73">
        <v>4</v>
      </c>
      <c r="I73">
        <v>252</v>
      </c>
      <c r="J73">
        <v>615</v>
      </c>
    </row>
    <row r="74" spans="2:10">
      <c r="B74" t="s">
        <v>153</v>
      </c>
      <c r="C74">
        <v>49</v>
      </c>
      <c r="D74">
        <v>2871</v>
      </c>
      <c r="E74">
        <v>164</v>
      </c>
      <c r="F74">
        <v>81</v>
      </c>
      <c r="G74">
        <v>172</v>
      </c>
      <c r="H74">
        <v>2</v>
      </c>
      <c r="I74">
        <v>604</v>
      </c>
      <c r="J74">
        <v>3943</v>
      </c>
    </row>
    <row r="75" spans="2:10">
      <c r="B75" t="s">
        <v>251</v>
      </c>
      <c r="C75">
        <v>167</v>
      </c>
      <c r="D75">
        <v>3029</v>
      </c>
      <c r="E75">
        <v>88</v>
      </c>
      <c r="F75">
        <v>222</v>
      </c>
      <c r="G75">
        <v>669</v>
      </c>
      <c r="H75">
        <v>31</v>
      </c>
      <c r="I75">
        <v>2019</v>
      </c>
      <c r="J75">
        <v>6226</v>
      </c>
    </row>
    <row r="76" spans="2:10">
      <c r="B76" t="s">
        <v>252</v>
      </c>
      <c r="C76">
        <v>168</v>
      </c>
      <c r="D76">
        <v>4789</v>
      </c>
      <c r="E76">
        <v>226</v>
      </c>
      <c r="F76">
        <v>572</v>
      </c>
      <c r="G76">
        <v>953</v>
      </c>
      <c r="H76">
        <v>54</v>
      </c>
      <c r="I76">
        <v>2960</v>
      </c>
      <c r="J76">
        <v>9723</v>
      </c>
    </row>
    <row r="77" spans="2:10">
      <c r="B77" t="s">
        <v>253</v>
      </c>
      <c r="C77">
        <v>95</v>
      </c>
      <c r="D77">
        <v>6417</v>
      </c>
      <c r="E77">
        <v>509</v>
      </c>
      <c r="F77">
        <v>313</v>
      </c>
      <c r="G77">
        <v>467</v>
      </c>
      <c r="H77">
        <v>6</v>
      </c>
      <c r="I77">
        <v>1218</v>
      </c>
      <c r="J77">
        <v>9024</v>
      </c>
    </row>
    <row r="78" spans="2:10">
      <c r="B78" t="s">
        <v>254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2:10">
      <c r="B79" t="s">
        <v>255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</row>
    <row r="80" spans="2:10">
      <c r="B80" t="s">
        <v>256</v>
      </c>
      <c r="C80">
        <v>0</v>
      </c>
      <c r="D80">
        <v>44</v>
      </c>
      <c r="E80">
        <v>103</v>
      </c>
      <c r="F80">
        <v>0</v>
      </c>
      <c r="G80">
        <v>0</v>
      </c>
      <c r="H80">
        <v>0</v>
      </c>
      <c r="I80">
        <v>1</v>
      </c>
      <c r="J80">
        <v>149</v>
      </c>
    </row>
    <row r="81" spans="2:10">
      <c r="B81" t="s">
        <v>257</v>
      </c>
      <c r="C81">
        <v>5</v>
      </c>
      <c r="D81">
        <v>181</v>
      </c>
      <c r="E81">
        <v>556</v>
      </c>
      <c r="F81">
        <v>71</v>
      </c>
      <c r="G81">
        <v>215</v>
      </c>
      <c r="H81">
        <v>4</v>
      </c>
      <c r="I81">
        <v>2396</v>
      </c>
      <c r="J81">
        <v>3429</v>
      </c>
    </row>
    <row r="82" spans="2:10">
      <c r="B82" t="s">
        <v>258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2:10">
      <c r="B83" t="s">
        <v>259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2:10">
      <c r="B84" t="s">
        <v>260</v>
      </c>
      <c r="C84">
        <v>807</v>
      </c>
      <c r="D84">
        <v>19359</v>
      </c>
      <c r="E84">
        <v>5732</v>
      </c>
      <c r="F84">
        <v>5466</v>
      </c>
      <c r="G84">
        <v>7704</v>
      </c>
      <c r="H84">
        <v>126</v>
      </c>
      <c r="I84">
        <v>13336</v>
      </c>
      <c r="J84">
        <v>52531</v>
      </c>
    </row>
    <row r="85" spans="2:10">
      <c r="B85" t="s">
        <v>261</v>
      </c>
      <c r="C85">
        <v>18348</v>
      </c>
      <c r="D85">
        <v>66538</v>
      </c>
      <c r="E85">
        <v>110</v>
      </c>
      <c r="F85">
        <v>35</v>
      </c>
      <c r="G85">
        <v>50</v>
      </c>
      <c r="H85">
        <v>1</v>
      </c>
      <c r="I85">
        <v>250</v>
      </c>
      <c r="J85">
        <v>85332</v>
      </c>
    </row>
    <row r="86" spans="2:10">
      <c r="B86" t="s">
        <v>165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2:10">
      <c r="B87" t="s">
        <v>166</v>
      </c>
      <c r="C87">
        <v>630</v>
      </c>
      <c r="D87">
        <v>14076</v>
      </c>
      <c r="E87">
        <v>6108</v>
      </c>
      <c r="F87">
        <v>5553</v>
      </c>
      <c r="G87">
        <v>8331</v>
      </c>
      <c r="H87">
        <v>110</v>
      </c>
      <c r="I87">
        <v>27703</v>
      </c>
      <c r="J87">
        <v>62510</v>
      </c>
    </row>
    <row r="88" spans="2:10">
      <c r="B88" t="s">
        <v>290</v>
      </c>
      <c r="C88">
        <v>63591</v>
      </c>
      <c r="D88">
        <v>1201305</v>
      </c>
      <c r="E88">
        <v>83591</v>
      </c>
      <c r="F88">
        <v>161048</v>
      </c>
      <c r="G88">
        <v>554467</v>
      </c>
      <c r="H88">
        <v>16677</v>
      </c>
      <c r="I88">
        <v>797711</v>
      </c>
      <c r="J88">
        <v>2878390</v>
      </c>
    </row>
    <row r="92" spans="2:10">
      <c r="B92" t="s">
        <v>303</v>
      </c>
    </row>
    <row r="94" spans="2:10">
      <c r="C94" t="s">
        <v>262</v>
      </c>
      <c r="D94" t="s">
        <v>287</v>
      </c>
      <c r="E94" t="s">
        <v>288</v>
      </c>
      <c r="F94" t="s">
        <v>294</v>
      </c>
      <c r="G94" t="s">
        <v>295</v>
      </c>
      <c r="H94" t="s">
        <v>289</v>
      </c>
      <c r="I94" t="s">
        <v>301</v>
      </c>
      <c r="J94" t="s">
        <v>291</v>
      </c>
    </row>
    <row r="95" spans="2:10">
      <c r="B95" t="s">
        <v>86</v>
      </c>
      <c r="C95">
        <v>6.3073745703767E-3</v>
      </c>
      <c r="D95">
        <v>9.0993925793176507E-3</v>
      </c>
      <c r="E95">
        <v>1.6597041965239E-4</v>
      </c>
      <c r="F95">
        <v>4.9092664881242505E-4</v>
      </c>
      <c r="G95">
        <v>7.6607295731188701E-4</v>
      </c>
      <c r="H95">
        <v>-1.3979536152304E-2</v>
      </c>
      <c r="I95">
        <v>8.46884478371745E-3</v>
      </c>
      <c r="J95">
        <v>6.3749799929575203E-3</v>
      </c>
    </row>
    <row r="96" spans="2:10">
      <c r="B96" t="s">
        <v>87</v>
      </c>
      <c r="C96">
        <v>1.5265467527517201E-3</v>
      </c>
      <c r="D96">
        <v>2.9780305239515102E-3</v>
      </c>
      <c r="E96" s="17">
        <v>4.7506743546671603E-5</v>
      </c>
      <c r="F96" s="17">
        <v>1.2533814930834399E-5</v>
      </c>
      <c r="G96">
        <v>2.23191245033969E-3</v>
      </c>
      <c r="H96">
        <v>1.6790664799827899E-2</v>
      </c>
      <c r="I96">
        <v>2.50960862808046E-3</v>
      </c>
      <c r="J96">
        <v>2.3122379077435301E-3</v>
      </c>
    </row>
    <row r="97" spans="2:10">
      <c r="B97" t="s">
        <v>204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</row>
    <row r="98" spans="2:10">
      <c r="B98" t="s">
        <v>205</v>
      </c>
      <c r="C98">
        <v>7.23808044205056E-4</v>
      </c>
      <c r="D98">
        <v>7.9957854844304999E-4</v>
      </c>
      <c r="E98" s="17">
        <v>5.4784279501490003E-5</v>
      </c>
      <c r="F98">
        <v>1.55824555333601E-3</v>
      </c>
      <c r="G98">
        <v>1.6365024261507999E-3</v>
      </c>
      <c r="H98">
        <v>2.9605312313371102E-2</v>
      </c>
      <c r="I98">
        <v>3.4924368976129599E-3</v>
      </c>
      <c r="J98">
        <v>1.7447421492365299E-3</v>
      </c>
    </row>
    <row r="99" spans="2:10">
      <c r="B99" t="s">
        <v>206</v>
      </c>
      <c r="C99">
        <v>6.5215394717470796E-3</v>
      </c>
      <c r="D99">
        <v>6.1706674046975701E-3</v>
      </c>
      <c r="E99" s="17">
        <v>5.5425050338912602E-5</v>
      </c>
      <c r="F99" s="17">
        <v>5.0563286794532098E-6</v>
      </c>
      <c r="G99" s="17">
        <v>9.4074068400987295E-6</v>
      </c>
      <c r="H99">
        <v>9.1411086012025498E-3</v>
      </c>
      <c r="I99">
        <v>1.7244427750320399E-3</v>
      </c>
      <c r="J99">
        <v>3.1666826723006501E-3</v>
      </c>
    </row>
    <row r="100" spans="2:10">
      <c r="B100" t="s">
        <v>91</v>
      </c>
      <c r="C100" s="17">
        <v>3.0853789747964501E-6</v>
      </c>
      <c r="D100" s="17">
        <v>7.8555870916899995E-6</v>
      </c>
      <c r="E100" s="17">
        <v>5.2906192546700001E-6</v>
      </c>
      <c r="F100">
        <v>1.4013446649419799E-4</v>
      </c>
      <c r="G100" s="17">
        <v>5.30454791439406E-5</v>
      </c>
      <c r="H100">
        <v>8.2038430567227903E-3</v>
      </c>
      <c r="I100">
        <v>3.2892757596662998E-4</v>
      </c>
      <c r="J100">
        <v>1.3585582124907999E-4</v>
      </c>
    </row>
    <row r="101" spans="2:10">
      <c r="B101" t="s">
        <v>92</v>
      </c>
      <c r="C101" s="17">
        <v>1.7930517216853801E-5</v>
      </c>
      <c r="D101" s="17">
        <v>3.3883960838968699E-5</v>
      </c>
      <c r="E101" s="17">
        <v>2.9306468614302199E-5</v>
      </c>
      <c r="F101">
        <v>4.2455515056975899E-3</v>
      </c>
      <c r="G101">
        <v>1.18275619027803E-3</v>
      </c>
      <c r="H101">
        <v>3.4459331396414397E-2</v>
      </c>
      <c r="I101">
        <v>1.9701888196035599E-4</v>
      </c>
      <c r="J101">
        <v>5.7505041774704704E-4</v>
      </c>
    </row>
    <row r="102" spans="2:10">
      <c r="B102" t="s">
        <v>93</v>
      </c>
      <c r="C102">
        <v>1.03493008165447E-4</v>
      </c>
      <c r="D102">
        <v>1.4531293621792101E-4</v>
      </c>
      <c r="E102">
        <v>2.16783199779685E-4</v>
      </c>
      <c r="F102">
        <v>1.0445486348265999E-4</v>
      </c>
      <c r="G102" s="17">
        <v>5.9978175828609201E-5</v>
      </c>
      <c r="H102">
        <v>4.6785662128011104E-3</v>
      </c>
      <c r="I102">
        <v>1.9404415481863899E-4</v>
      </c>
      <c r="J102">
        <v>1.6274528634079201E-4</v>
      </c>
    </row>
    <row r="103" spans="2:10">
      <c r="B103" t="s">
        <v>207</v>
      </c>
      <c r="C103">
        <v>2.40796631364695E-4</v>
      </c>
      <c r="D103">
        <v>4.3329582992586598E-4</v>
      </c>
      <c r="E103">
        <v>1.60283584121744E-4</v>
      </c>
      <c r="F103">
        <v>1.5341874209931101E-4</v>
      </c>
      <c r="G103">
        <v>1.2735580910851001E-4</v>
      </c>
      <c r="H103">
        <v>1.7586420395675199E-2</v>
      </c>
      <c r="I103">
        <v>4.7223091193409602E-4</v>
      </c>
      <c r="J103">
        <v>4.0347002144754899E-4</v>
      </c>
    </row>
    <row r="104" spans="2:10">
      <c r="B104" t="s">
        <v>208</v>
      </c>
      <c r="C104">
        <v>3.5895360204535702E-2</v>
      </c>
      <c r="D104">
        <v>6.4618396630005404E-2</v>
      </c>
      <c r="E104">
        <v>8.1269513431440801E-4</v>
      </c>
      <c r="F104" s="17">
        <v>8.0504677334942407E-5</v>
      </c>
      <c r="G104">
        <v>2.9736036880163001E-4</v>
      </c>
      <c r="H104">
        <v>5.5702421161289003E-3</v>
      </c>
      <c r="I104">
        <v>8.9621224822237604E-3</v>
      </c>
      <c r="J104">
        <v>2.9615032491437002E-2</v>
      </c>
    </row>
    <row r="105" spans="2:10">
      <c r="B105" t="s">
        <v>209</v>
      </c>
      <c r="C105">
        <v>2.9287998113016599E-2</v>
      </c>
      <c r="D105">
        <v>1.5807208110454201E-2</v>
      </c>
      <c r="E105">
        <v>2.3003497391776599E-4</v>
      </c>
      <c r="F105" s="17">
        <v>4.24327354882048E-5</v>
      </c>
      <c r="G105" s="17">
        <v>5.5209371433075397E-5</v>
      </c>
      <c r="H105">
        <v>-1.0870395098564E-2</v>
      </c>
      <c r="I105">
        <v>3.98561490971265E-3</v>
      </c>
      <c r="J105">
        <v>8.1929639233009992E-3</v>
      </c>
    </row>
    <row r="106" spans="2:10">
      <c r="B106" t="s">
        <v>210</v>
      </c>
      <c r="C106">
        <v>1.6357977829554999E-3</v>
      </c>
      <c r="D106">
        <v>3.0532102871703398E-3</v>
      </c>
      <c r="E106" s="17">
        <v>5.6721037010747299E-5</v>
      </c>
      <c r="F106" s="17">
        <v>2.30794185133174E-5</v>
      </c>
      <c r="G106">
        <v>2.0767928113027598E-3</v>
      </c>
      <c r="H106">
        <v>1.56138499841457E-2</v>
      </c>
      <c r="I106">
        <v>6.3644747876196702E-3</v>
      </c>
      <c r="J106">
        <v>3.4376260443676199E-3</v>
      </c>
    </row>
    <row r="107" spans="2:10">
      <c r="B107" t="s">
        <v>98</v>
      </c>
      <c r="C107">
        <v>1.3404748091823701E-2</v>
      </c>
      <c r="D107">
        <v>2.0969487515790702E-3</v>
      </c>
      <c r="E107" s="17">
        <v>3.0103842740597501E-6</v>
      </c>
      <c r="F107" s="17">
        <v>1.40493823775925E-6</v>
      </c>
      <c r="G107" s="17">
        <v>8.9414264012622499E-7</v>
      </c>
      <c r="H107">
        <v>-9.8613000201748402E-2</v>
      </c>
      <c r="I107">
        <v>4.4765144596793302E-4</v>
      </c>
      <c r="J107">
        <v>1.0182144114728401E-3</v>
      </c>
    </row>
    <row r="108" spans="2:10">
      <c r="B108" t="s">
        <v>211</v>
      </c>
      <c r="C108">
        <v>4.8705473702627703E-3</v>
      </c>
      <c r="D108">
        <v>1.15549159723492E-2</v>
      </c>
      <c r="E108">
        <v>7.9054962690039703E-4</v>
      </c>
      <c r="F108">
        <v>2.43086845092349E-3</v>
      </c>
      <c r="G108">
        <v>4.8693525351661696E-3</v>
      </c>
      <c r="H108">
        <v>-2.3327826429175402E-3</v>
      </c>
      <c r="I108">
        <v>1.1265032255346899E-2</v>
      </c>
      <c r="J108">
        <v>8.8963155030570805E-3</v>
      </c>
    </row>
    <row r="109" spans="2:10">
      <c r="B109" t="s">
        <v>212</v>
      </c>
      <c r="C109">
        <v>7.5859706932220597E-3</v>
      </c>
      <c r="D109">
        <v>2.38626089979968E-2</v>
      </c>
      <c r="E109">
        <v>2.28254802551172E-3</v>
      </c>
      <c r="F109">
        <v>1.5621776682877501E-3</v>
      </c>
      <c r="G109">
        <v>3.5553833606980401E-3</v>
      </c>
      <c r="H109">
        <v>3.3396513670231498E-2</v>
      </c>
      <c r="I109">
        <v>2.44202556875507E-3</v>
      </c>
      <c r="J109">
        <v>1.1370018246422701E-2</v>
      </c>
    </row>
    <row r="110" spans="2:10">
      <c r="B110" t="s">
        <v>213</v>
      </c>
      <c r="C110">
        <v>3.96784752885133E-3</v>
      </c>
      <c r="D110">
        <v>1.71537704645028E-3</v>
      </c>
      <c r="E110">
        <v>7.0007488960438199E-4</v>
      </c>
      <c r="F110">
        <v>1.2283399277522601E-2</v>
      </c>
      <c r="G110">
        <v>2.2638956325718301E-2</v>
      </c>
      <c r="H110">
        <v>9.7036880695249697E-2</v>
      </c>
      <c r="I110">
        <v>5.0043133514396697E-3</v>
      </c>
      <c r="J110">
        <v>6.3240180543551296E-3</v>
      </c>
    </row>
    <row r="111" spans="2:10">
      <c r="B111" t="s">
        <v>214</v>
      </c>
      <c r="C111">
        <v>3.7462391341012299E-3</v>
      </c>
      <c r="D111">
        <v>2.25703906119543E-3</v>
      </c>
      <c r="E111">
        <v>2.2984951410438301E-3</v>
      </c>
      <c r="F111">
        <v>3.5297616310835099E-3</v>
      </c>
      <c r="G111">
        <v>1.0694841871053899E-2</v>
      </c>
      <c r="H111">
        <v>1.1294000799157201E-2</v>
      </c>
      <c r="I111">
        <v>1.5503702987438E-3</v>
      </c>
      <c r="J111">
        <v>3.3258426966292099E-3</v>
      </c>
    </row>
    <row r="112" spans="2:10">
      <c r="B112" t="s">
        <v>103</v>
      </c>
      <c r="C112">
        <v>4.21179029639471E-3</v>
      </c>
      <c r="D112">
        <v>2.2988440825989801E-3</v>
      </c>
      <c r="E112">
        <v>2.47479536145045E-3</v>
      </c>
      <c r="F112">
        <v>1.8333846726359801E-3</v>
      </c>
      <c r="G112">
        <v>2.3608881731932E-3</v>
      </c>
      <c r="H112">
        <v>-1.7476471524591999E-2</v>
      </c>
      <c r="I112">
        <v>7.7725128771876997E-3</v>
      </c>
      <c r="J112">
        <v>3.86952207176926E-3</v>
      </c>
    </row>
    <row r="113" spans="2:10">
      <c r="B113" t="s">
        <v>104</v>
      </c>
      <c r="C113">
        <v>4.4967821767804301E-3</v>
      </c>
      <c r="D113">
        <v>3.6220668885528599E-3</v>
      </c>
      <c r="E113">
        <v>1.9094331561385399E-3</v>
      </c>
      <c r="F113">
        <v>1.42329501398903E-3</v>
      </c>
      <c r="G113">
        <v>1.8123319441731599E-3</v>
      </c>
      <c r="H113">
        <v>1.4911759233866399E-3</v>
      </c>
      <c r="I113">
        <v>5.60744240076105E-3</v>
      </c>
      <c r="J113">
        <v>3.6856493485707001E-3</v>
      </c>
    </row>
    <row r="114" spans="2:10">
      <c r="B114" t="s">
        <v>105</v>
      </c>
      <c r="C114">
        <v>7.4438376334354803E-3</v>
      </c>
      <c r="D114">
        <v>9.1759713292566703E-3</v>
      </c>
      <c r="E114">
        <v>1.3281734637037799E-2</v>
      </c>
      <c r="F114">
        <v>5.6721634126760999E-3</v>
      </c>
      <c r="G114">
        <v>3.8974160918768099E-3</v>
      </c>
      <c r="H114">
        <v>-3.0602056199307798E-2</v>
      </c>
      <c r="I114">
        <v>7.4404365567678696E-3</v>
      </c>
      <c r="J114">
        <v>7.97285444476456E-3</v>
      </c>
    </row>
    <row r="115" spans="2:10">
      <c r="B115" t="s">
        <v>106</v>
      </c>
      <c r="C115">
        <v>5.2423361912644296E-4</v>
      </c>
      <c r="D115">
        <v>1.40570142987905E-3</v>
      </c>
      <c r="E115" s="17">
        <v>1.6055579766730699E-5</v>
      </c>
      <c r="F115">
        <v>1.8224543117744001E-4</v>
      </c>
      <c r="G115">
        <v>1.26145277559247E-4</v>
      </c>
      <c r="H115">
        <v>6.8142802410952594E-2</v>
      </c>
      <c r="I115">
        <v>2.8303739588620299E-3</v>
      </c>
      <c r="J115">
        <v>1.6061973814782799E-3</v>
      </c>
    </row>
    <row r="116" spans="2:10">
      <c r="B116" t="s">
        <v>215</v>
      </c>
      <c r="C116">
        <v>4.9289934051234205E-4</v>
      </c>
      <c r="D116">
        <v>6.0086367387118095E-4</v>
      </c>
      <c r="E116">
        <v>4.2401122410333199E-4</v>
      </c>
      <c r="F116">
        <v>7.0676911536552605E-4</v>
      </c>
      <c r="G116">
        <v>4.9742997663737695E-4</v>
      </c>
      <c r="H116">
        <v>-3.8766596383504298E-2</v>
      </c>
      <c r="I116">
        <v>4.3199148670034996E-3</v>
      </c>
      <c r="J116">
        <v>1.5476807836358401E-3</v>
      </c>
    </row>
    <row r="117" spans="2:10">
      <c r="B117" t="s">
        <v>216</v>
      </c>
      <c r="C117">
        <v>7.3520820197735205E-4</v>
      </c>
      <c r="D117">
        <v>1.0108633638115201E-3</v>
      </c>
      <c r="E117">
        <v>4.8926492477479905E-4</v>
      </c>
      <c r="F117">
        <v>8.3334511049074002E-4</v>
      </c>
      <c r="G117">
        <v>6.7897164337589499E-4</v>
      </c>
      <c r="H117">
        <v>0.23975099587061599</v>
      </c>
      <c r="I117">
        <v>1.16363653597616E-2</v>
      </c>
      <c r="J117">
        <v>4.6043727392042003E-3</v>
      </c>
    </row>
    <row r="118" spans="2:10">
      <c r="B118" t="s">
        <v>109</v>
      </c>
      <c r="C118">
        <v>1.99420263893051E-4</v>
      </c>
      <c r="D118">
        <v>3.36953214776887E-4</v>
      </c>
      <c r="E118">
        <v>1.5158116707137301E-4</v>
      </c>
      <c r="F118">
        <v>6.4808763494293101E-4</v>
      </c>
      <c r="G118">
        <v>6.5861813470088004E-4</v>
      </c>
      <c r="H118">
        <v>-4.80899515053528E-2</v>
      </c>
      <c r="I118">
        <v>5.5094259332804998E-3</v>
      </c>
      <c r="J118">
        <v>1.74845545632063E-3</v>
      </c>
    </row>
    <row r="119" spans="2:10">
      <c r="B119" t="s">
        <v>110</v>
      </c>
      <c r="C119">
        <v>3.42597790874822E-4</v>
      </c>
      <c r="D119">
        <v>4.7291623896036602E-4</v>
      </c>
      <c r="E119" s="17">
        <v>5.6370420805135201E-5</v>
      </c>
      <c r="F119">
        <v>1.3713968541620699E-4</v>
      </c>
      <c r="G119">
        <v>2.2004601674977599E-4</v>
      </c>
      <c r="H119">
        <v>-4.5360894313890399E-2</v>
      </c>
      <c r="I119">
        <v>4.81787631914566E-3</v>
      </c>
      <c r="J119">
        <v>1.51592560581325E-3</v>
      </c>
    </row>
    <row r="120" spans="2:10">
      <c r="B120" t="s">
        <v>217</v>
      </c>
      <c r="C120">
        <v>1.5942100847261199E-2</v>
      </c>
      <c r="D120">
        <v>3.1053345718035901E-2</v>
      </c>
      <c r="E120">
        <v>1.31379167977863E-2</v>
      </c>
      <c r="F120">
        <v>5.0758626795155103E-3</v>
      </c>
      <c r="G120">
        <v>4.9004676559358104E-3</v>
      </c>
      <c r="H120">
        <v>3.8595748276325698E-2</v>
      </c>
      <c r="I120">
        <v>1.1623048474937701E-2</v>
      </c>
      <c r="J120">
        <v>1.8474214923653101E-2</v>
      </c>
    </row>
    <row r="121" spans="2:10">
      <c r="B121" t="s">
        <v>112</v>
      </c>
      <c r="C121">
        <v>1.64635057272761E-2</v>
      </c>
      <c r="D121">
        <v>2.7543161949212601E-2</v>
      </c>
      <c r="E121">
        <v>1.4305797087041701E-2</v>
      </c>
      <c r="F121">
        <v>2.85663885640507E-2</v>
      </c>
      <c r="G121">
        <v>1.7173116732666999E-2</v>
      </c>
      <c r="H121">
        <v>0.11043678593209801</v>
      </c>
      <c r="I121">
        <v>1.9521210662903899E-2</v>
      </c>
      <c r="J121">
        <v>2.26904830500336E-2</v>
      </c>
    </row>
    <row r="122" spans="2:10">
      <c r="B122" t="s">
        <v>113</v>
      </c>
      <c r="C122">
        <v>1.3783160042500899E-4</v>
      </c>
      <c r="D122" s="17">
        <v>8.6658359279318504E-5</v>
      </c>
      <c r="E122" s="17">
        <v>5.7057753186963102E-5</v>
      </c>
      <c r="F122">
        <v>7.9358501737360494E-3</v>
      </c>
      <c r="G122">
        <v>1.50034410125947E-3</v>
      </c>
      <c r="H122">
        <v>4.1254198956546E-4</v>
      </c>
      <c r="I122">
        <v>3.1093133592655098E-4</v>
      </c>
      <c r="J122">
        <v>8.0642786260763796E-4</v>
      </c>
    </row>
    <row r="123" spans="2:10">
      <c r="B123" t="s">
        <v>218</v>
      </c>
      <c r="C123">
        <v>2.89634208052874E-3</v>
      </c>
      <c r="D123">
        <v>4.8711775398989398E-3</v>
      </c>
      <c r="E123">
        <v>1.75812592445545E-3</v>
      </c>
      <c r="F123">
        <v>1.0257289358207499E-2</v>
      </c>
      <c r="G123">
        <v>7.71126099961221E-3</v>
      </c>
      <c r="H123">
        <v>-0.23169698398653499</v>
      </c>
      <c r="I123">
        <v>1.3186227862849099E-2</v>
      </c>
      <c r="J123">
        <v>7.0388936905790896E-3</v>
      </c>
    </row>
    <row r="124" spans="2:10">
      <c r="B124" t="s">
        <v>115</v>
      </c>
      <c r="C124">
        <v>1.76434148757171E-3</v>
      </c>
      <c r="D124">
        <v>3.4598139465837402E-3</v>
      </c>
      <c r="E124">
        <v>2.0379088496298098E-3</v>
      </c>
      <c r="F124">
        <v>1.16303150782787E-2</v>
      </c>
      <c r="G124">
        <v>4.1483070065090203E-3</v>
      </c>
      <c r="H124">
        <v>-0.16946487473833399</v>
      </c>
      <c r="I124">
        <v>6.8808724759351E-3</v>
      </c>
      <c r="J124">
        <v>4.4089759595377599E-3</v>
      </c>
    </row>
    <row r="125" spans="2:10">
      <c r="B125" t="s">
        <v>219</v>
      </c>
      <c r="C125">
        <v>1.45890080237884E-3</v>
      </c>
      <c r="D125">
        <v>1.7509004417800701E-3</v>
      </c>
      <c r="E125">
        <v>2.43066229618263E-4</v>
      </c>
      <c r="F125">
        <v>3.8812577849867499E-4</v>
      </c>
      <c r="G125">
        <v>2.0710803813421501E-4</v>
      </c>
      <c r="H125">
        <v>5.6782108114561596E-3</v>
      </c>
      <c r="I125">
        <v>6.4235748220073299E-4</v>
      </c>
      <c r="J125">
        <v>1.01258042831077E-3</v>
      </c>
    </row>
    <row r="126" spans="2:10">
      <c r="B126" t="s">
        <v>220</v>
      </c>
      <c r="C126">
        <v>1.15577323240402E-3</v>
      </c>
      <c r="D126">
        <v>7.3787048439917405E-4</v>
      </c>
      <c r="E126">
        <v>6.3549502469285803E-4</v>
      </c>
      <c r="F126">
        <v>1.2617443427454401E-3</v>
      </c>
      <c r="G126">
        <v>2.2391248696090301E-3</v>
      </c>
      <c r="H126">
        <v>9.3524603869315397E-4</v>
      </c>
      <c r="I126">
        <v>1.8569143414628E-3</v>
      </c>
      <c r="J126">
        <v>1.2958161272768E-3</v>
      </c>
    </row>
    <row r="127" spans="2:10">
      <c r="B127" t="s">
        <v>221</v>
      </c>
      <c r="C127" s="17">
        <v>7.3521437543613797E-5</v>
      </c>
      <c r="D127">
        <v>1.66528110444387E-4</v>
      </c>
      <c r="E127">
        <v>1.88341736734715E-4</v>
      </c>
      <c r="F127">
        <v>1.4861331522450999E-2</v>
      </c>
      <c r="G127">
        <v>5.1329857379523404E-3</v>
      </c>
      <c r="H127">
        <v>2.0112008122739899E-2</v>
      </c>
      <c r="I127">
        <v>2.30406221108996E-4</v>
      </c>
      <c r="J127">
        <v>1.7770095073465901E-3</v>
      </c>
    </row>
    <row r="128" spans="2:10">
      <c r="B128" t="s">
        <v>222</v>
      </c>
      <c r="C128">
        <v>4.80680287134561E-3</v>
      </c>
      <c r="D128">
        <v>1.54199391809745E-3</v>
      </c>
      <c r="E128">
        <v>1.7334427259385501E-4</v>
      </c>
      <c r="F128">
        <v>3.3026932614649502E-3</v>
      </c>
      <c r="G128">
        <v>2.43087503088113E-3</v>
      </c>
      <c r="H128">
        <v>2.8823717315204399E-2</v>
      </c>
      <c r="I128">
        <v>4.7746167789091001E-4</v>
      </c>
      <c r="J128">
        <v>1.4826338871282701E-3</v>
      </c>
    </row>
    <row r="129" spans="2:10">
      <c r="B129" t="s">
        <v>223</v>
      </c>
      <c r="C129">
        <v>1.64908352742671E-4</v>
      </c>
      <c r="D129">
        <v>4.1559468673509802E-4</v>
      </c>
      <c r="E129">
        <v>1.73865107811545E-4</v>
      </c>
      <c r="F129">
        <v>2.2801845346064201E-3</v>
      </c>
      <c r="G129">
        <v>1.4638576451655001E-3</v>
      </c>
      <c r="H129">
        <v>-3.2955927528480401E-2</v>
      </c>
      <c r="I129">
        <v>5.5146049154779198E-4</v>
      </c>
      <c r="J129">
        <v>5.9208041230513202E-4</v>
      </c>
    </row>
    <row r="130" spans="2:10">
      <c r="B130" t="s">
        <v>121</v>
      </c>
      <c r="C130" s="17">
        <v>1.0102093830372101E-5</v>
      </c>
      <c r="D130" s="17">
        <v>-1.8438103223460201E-5</v>
      </c>
      <c r="E130" s="17">
        <v>4.8204493223991097E-6</v>
      </c>
      <c r="F130">
        <v>1.51490436656596E-3</v>
      </c>
      <c r="G130">
        <v>5.2562379387513199E-4</v>
      </c>
      <c r="H130">
        <v>2.5020630125065198E-3</v>
      </c>
      <c r="I130">
        <v>2.1019065860600401E-3</v>
      </c>
      <c r="J130">
        <v>7.6839847626364495E-4</v>
      </c>
    </row>
    <row r="131" spans="2:10">
      <c r="B131" t="s">
        <v>224</v>
      </c>
      <c r="C131">
        <v>4.0005558619775501E-4</v>
      </c>
      <c r="D131">
        <v>5.5056615943127997E-4</v>
      </c>
      <c r="E131">
        <v>5.7248307630937802E-4</v>
      </c>
      <c r="F131">
        <v>3.1216361587811499E-2</v>
      </c>
      <c r="G131">
        <v>1.6837040136345599E-2</v>
      </c>
      <c r="H131">
        <v>6.1321234652483701E-2</v>
      </c>
      <c r="I131">
        <v>1.22958991903007E-2</v>
      </c>
      <c r="J131">
        <v>8.1178014661160702E-3</v>
      </c>
    </row>
    <row r="132" spans="2:10">
      <c r="B132" t="s">
        <v>225</v>
      </c>
      <c r="C132">
        <v>2.1314056586913799E-4</v>
      </c>
      <c r="D132">
        <v>2.7105789084140298E-4</v>
      </c>
      <c r="E132">
        <v>2.6350667038761803E-4</v>
      </c>
      <c r="F132">
        <v>4.7424408988985698E-3</v>
      </c>
      <c r="G132">
        <v>3.8603063873869502E-3</v>
      </c>
      <c r="H132">
        <v>2.7916532067174E-2</v>
      </c>
      <c r="I132">
        <v>8.2943017752365403E-3</v>
      </c>
      <c r="J132">
        <v>3.4112487595633701E-3</v>
      </c>
    </row>
    <row r="133" spans="2:10">
      <c r="B133" t="s">
        <v>226</v>
      </c>
      <c r="C133" s="17">
        <v>9.5203409031201802E-5</v>
      </c>
      <c r="D133">
        <v>1.48196690033666E-3</v>
      </c>
      <c r="E133" s="17">
        <v>5.2698396247450402E-5</v>
      </c>
      <c r="F133">
        <v>7.2479201833217902E-4</v>
      </c>
      <c r="G133">
        <v>2.8091020417561299E-4</v>
      </c>
      <c r="H133">
        <v>-3.9794773305246002E-3</v>
      </c>
      <c r="I133">
        <v>2.8538479192843302E-3</v>
      </c>
      <c r="J133">
        <v>1.5009443324050099E-3</v>
      </c>
    </row>
    <row r="134" spans="2:10">
      <c r="B134" t="s">
        <v>227</v>
      </c>
      <c r="C134">
        <v>1.1969233752066699E-3</v>
      </c>
      <c r="D134">
        <v>9.5895058047057598E-4</v>
      </c>
      <c r="E134">
        <v>4.53840120796434E-4</v>
      </c>
      <c r="F134">
        <v>9.0483408061429998E-3</v>
      </c>
      <c r="G134">
        <v>9.5501803549048001E-3</v>
      </c>
      <c r="H134">
        <v>-6.9175003774531903E-3</v>
      </c>
      <c r="I134">
        <v>8.0116471692753492E-3</v>
      </c>
      <c r="J134">
        <v>4.5763308684657004E-3</v>
      </c>
    </row>
    <row r="135" spans="2:10">
      <c r="B135" t="s">
        <v>228</v>
      </c>
      <c r="C135">
        <v>4.2144439873235701E-4</v>
      </c>
      <c r="D135">
        <v>1.15041226524559E-3</v>
      </c>
      <c r="E135">
        <v>1.02841300740628E-3</v>
      </c>
      <c r="F135">
        <v>2.38288329057488E-2</v>
      </c>
      <c r="G135">
        <v>2.15075176611427E-2</v>
      </c>
      <c r="H135">
        <v>1.8502654401243501E-2</v>
      </c>
      <c r="I135">
        <v>5.5460155405793598E-4</v>
      </c>
      <c r="J135">
        <v>5.0832613079804098E-3</v>
      </c>
    </row>
    <row r="136" spans="2:10">
      <c r="B136" t="s">
        <v>229</v>
      </c>
      <c r="C136">
        <v>3.86031765883375E-3</v>
      </c>
      <c r="D136">
        <v>2.1873469952285499E-3</v>
      </c>
      <c r="E136">
        <v>5.9057909409885104E-4</v>
      </c>
      <c r="F136">
        <v>4.7217256986532702E-3</v>
      </c>
      <c r="G136">
        <v>9.0603325603469797E-3</v>
      </c>
      <c r="H136">
        <v>-1.8512285999110499E-4</v>
      </c>
      <c r="I136">
        <v>3.5856724960750901E-3</v>
      </c>
      <c r="J136">
        <v>3.5590127724959199E-3</v>
      </c>
    </row>
    <row r="137" spans="2:10">
      <c r="B137" t="s">
        <v>230</v>
      </c>
      <c r="C137">
        <v>6.2048098341073302E-4</v>
      </c>
      <c r="D137">
        <v>9.7319182893374997E-4</v>
      </c>
      <c r="E137">
        <v>1.5252655533688399E-3</v>
      </c>
      <c r="F137">
        <v>1.4350493429989499E-2</v>
      </c>
      <c r="G137">
        <v>5.2573418924330297E-2</v>
      </c>
      <c r="H137">
        <v>0.136690571606608</v>
      </c>
      <c r="I137">
        <v>6.4032297380745302E-3</v>
      </c>
      <c r="J137">
        <v>1.06870258330932E-2</v>
      </c>
    </row>
    <row r="138" spans="2:10">
      <c r="B138" t="s">
        <v>231</v>
      </c>
      <c r="C138">
        <v>6.6430864841381197E-4</v>
      </c>
      <c r="D138">
        <v>8.8556850439207996E-4</v>
      </c>
      <c r="E138">
        <v>1.2431720789919799E-3</v>
      </c>
      <c r="F138">
        <v>4.5192935421675502E-3</v>
      </c>
      <c r="G138">
        <v>5.1887499083300898E-2</v>
      </c>
      <c r="H138">
        <v>8.7735372547441806E-2</v>
      </c>
      <c r="I138">
        <v>4.8809525518660702E-3</v>
      </c>
      <c r="J138">
        <v>9.3840391817920001E-3</v>
      </c>
    </row>
    <row r="139" spans="2:10">
      <c r="B139" t="s">
        <v>232</v>
      </c>
      <c r="C139">
        <v>2.0981293915120499E-4</v>
      </c>
      <c r="D139">
        <v>2.5891136980814398E-4</v>
      </c>
      <c r="E139">
        <v>2.9805841975571301E-4</v>
      </c>
      <c r="F139">
        <v>8.9178910861463002E-4</v>
      </c>
      <c r="G139">
        <v>8.7900619949778692E-3</v>
      </c>
      <c r="H139">
        <v>1.4547765130505401E-2</v>
      </c>
      <c r="I139">
        <v>2.4953023158103202E-3</v>
      </c>
      <c r="J139">
        <v>2.1328467620602399E-3</v>
      </c>
    </row>
    <row r="140" spans="2:10">
      <c r="B140" t="s">
        <v>233</v>
      </c>
      <c r="C140">
        <v>6.2152650100660996E-4</v>
      </c>
      <c r="D140">
        <v>4.54417685106708E-4</v>
      </c>
      <c r="E140">
        <v>4.9871501713637397E-4</v>
      </c>
      <c r="F140">
        <v>2.3620840724229799E-3</v>
      </c>
      <c r="G140">
        <v>1.62200724292768E-2</v>
      </c>
      <c r="H140">
        <v>2.14484228780592E-2</v>
      </c>
      <c r="I140">
        <v>3.8592288545003498E-4</v>
      </c>
      <c r="J140">
        <v>2.7349146899708701E-3</v>
      </c>
    </row>
    <row r="141" spans="2:10">
      <c r="B141" t="s">
        <v>234</v>
      </c>
      <c r="C141">
        <v>4.6349366290815604E-3</v>
      </c>
      <c r="D141">
        <v>1.0567738624066399E-2</v>
      </c>
      <c r="E141" s="17">
        <v>2.1783777322566399E-5</v>
      </c>
      <c r="F141">
        <v>5.8247724227562402E-4</v>
      </c>
      <c r="G141">
        <v>2.20494576465795E-2</v>
      </c>
      <c r="H141">
        <v>8.5995833706406899E-2</v>
      </c>
      <c r="I141" s="17">
        <v>4.4639850097824298E-5</v>
      </c>
      <c r="J141">
        <v>7.6166330548352998E-3</v>
      </c>
    </row>
    <row r="142" spans="2:10">
      <c r="B142" t="s">
        <v>235</v>
      </c>
      <c r="C142">
        <v>6.6381920710324998E-4</v>
      </c>
      <c r="D142">
        <v>1.03780896352779E-3</v>
      </c>
      <c r="E142">
        <v>1.11316541223893E-3</v>
      </c>
      <c r="F142">
        <v>2.7083720164327901E-2</v>
      </c>
      <c r="G142">
        <v>4.96817643317813E-2</v>
      </c>
      <c r="H142">
        <v>8.9807166960313101E-2</v>
      </c>
      <c r="I142">
        <v>4.6334263242514403E-3</v>
      </c>
      <c r="J142">
        <v>1.0407375396139401E-2</v>
      </c>
    </row>
    <row r="143" spans="2:10">
      <c r="B143" t="s">
        <v>132</v>
      </c>
      <c r="C143">
        <v>1.2677228996654799E-4</v>
      </c>
      <c r="D143">
        <v>1.7894940184953401E-4</v>
      </c>
      <c r="E143">
        <v>2.8080131982738301E-4</v>
      </c>
      <c r="F143">
        <v>5.9731489750451897E-3</v>
      </c>
      <c r="G143">
        <v>1.22762219910832E-2</v>
      </c>
      <c r="H143">
        <v>-5.4477452209215203E-2</v>
      </c>
      <c r="I143">
        <v>1.8329427650416201E-3</v>
      </c>
      <c r="J143">
        <v>2.4950862703671702E-3</v>
      </c>
    </row>
    <row r="144" spans="2:10">
      <c r="B144" t="s">
        <v>236</v>
      </c>
      <c r="C144">
        <v>7.3641602179720601E-4</v>
      </c>
      <c r="D144">
        <v>4.6462068856349802E-3</v>
      </c>
      <c r="E144">
        <v>9.6783707823708601E-4</v>
      </c>
      <c r="F144">
        <v>1.3723864707794201E-2</v>
      </c>
      <c r="G144">
        <v>1.42406299611049E-2</v>
      </c>
      <c r="H144">
        <v>0.104482819600993</v>
      </c>
      <c r="I144">
        <v>4.1131863362647597E-2</v>
      </c>
      <c r="J144">
        <v>1.6882486635295599E-2</v>
      </c>
    </row>
    <row r="145" spans="2:10">
      <c r="B145" t="s">
        <v>237</v>
      </c>
      <c r="C145">
        <v>1.6723209078543101E-3</v>
      </c>
      <c r="D145">
        <v>5.7643224278092096E-3</v>
      </c>
      <c r="E145">
        <v>3.51528303746926E-3</v>
      </c>
      <c r="F145">
        <v>5.8863874951343804E-3</v>
      </c>
      <c r="G145">
        <v>4.8658480124475302E-2</v>
      </c>
      <c r="H145">
        <v>8.3329293960516707E-2</v>
      </c>
      <c r="I145">
        <v>2.4395627949212802E-2</v>
      </c>
      <c r="J145">
        <v>1.68555971702039E-2</v>
      </c>
    </row>
    <row r="146" spans="2:10">
      <c r="B146" t="s">
        <v>238</v>
      </c>
      <c r="C146">
        <v>2.2005758204594799E-4</v>
      </c>
      <c r="D146">
        <v>2.2935221420284499E-4</v>
      </c>
      <c r="E146">
        <v>1.354245540452E-3</v>
      </c>
      <c r="F146">
        <v>1.42625652233023E-4</v>
      </c>
      <c r="G146">
        <v>1.1288037206212099E-3</v>
      </c>
      <c r="H146">
        <v>-4.8902979431931698E-2</v>
      </c>
      <c r="I146">
        <v>1.9883624878089499E-3</v>
      </c>
      <c r="J146">
        <v>8.2397003745318404E-4</v>
      </c>
    </row>
    <row r="147" spans="2:10">
      <c r="B147" t="s">
        <v>239</v>
      </c>
      <c r="C147">
        <v>1.00999017113517E-4</v>
      </c>
      <c r="D147">
        <v>3.3143795442998997E-4</v>
      </c>
      <c r="E147">
        <v>1.31958436750564E-3</v>
      </c>
      <c r="F147">
        <v>7.7593696969392397E-4</v>
      </c>
      <c r="G147">
        <v>4.2864746258502E-3</v>
      </c>
      <c r="H147">
        <v>8.8799920798317E-3</v>
      </c>
      <c r="I147">
        <v>3.2779677369697502E-4</v>
      </c>
      <c r="J147">
        <v>9.938858478184319E-4</v>
      </c>
    </row>
    <row r="148" spans="2:10">
      <c r="B148" t="s">
        <v>136</v>
      </c>
      <c r="C148">
        <v>2.3687234131000499E-3</v>
      </c>
      <c r="D148">
        <v>2.9802623132716998E-3</v>
      </c>
      <c r="E148">
        <v>4.25088347682092E-4</v>
      </c>
      <c r="F148">
        <v>4.6771221758231899E-3</v>
      </c>
      <c r="G148">
        <v>1.1541067613447699E-2</v>
      </c>
      <c r="H148">
        <v>3.67513484763837E-2</v>
      </c>
      <c r="I148">
        <v>4.2369890177357798E-4</v>
      </c>
      <c r="J148">
        <v>3.3450494574090101E-3</v>
      </c>
    </row>
    <row r="149" spans="2:10">
      <c r="B149" t="s">
        <v>240</v>
      </c>
      <c r="C149">
        <v>9.5826102861498504E-3</v>
      </c>
      <c r="D149">
        <v>1.01363955125943E-2</v>
      </c>
      <c r="E149">
        <v>4.4083868184926099E-3</v>
      </c>
      <c r="F149">
        <v>5.0341630333423596E-3</v>
      </c>
      <c r="G149">
        <v>7.8598559889040895E-3</v>
      </c>
      <c r="H149">
        <v>4.4251791868285699E-2</v>
      </c>
      <c r="I149">
        <v>1.63966595755214E-3</v>
      </c>
      <c r="J149">
        <v>6.6427222382278604E-3</v>
      </c>
    </row>
    <row r="150" spans="2:10">
      <c r="B150" t="s">
        <v>241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</row>
    <row r="151" spans="2:10">
      <c r="B151" t="s">
        <v>139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2:10">
      <c r="B152" t="s">
        <v>242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</row>
    <row r="153" spans="2:10">
      <c r="B153" t="s">
        <v>243</v>
      </c>
      <c r="C153">
        <v>1.1294535932789999E-2</v>
      </c>
      <c r="D153">
        <v>2.41983376832118E-2</v>
      </c>
      <c r="E153">
        <v>1.41525203054575E-2</v>
      </c>
      <c r="F153">
        <v>1.31194061264636E-2</v>
      </c>
      <c r="G153">
        <v>7.6383461909001202E-3</v>
      </c>
      <c r="H153">
        <v>2.1036551102001002E-3</v>
      </c>
      <c r="I153">
        <v>1.9666201124462102E-2</v>
      </c>
      <c r="J153">
        <v>1.87682064086559E-2</v>
      </c>
    </row>
    <row r="154" spans="2:10">
      <c r="B154" t="s">
        <v>244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</row>
    <row r="155" spans="2:10">
      <c r="B155" t="s">
        <v>245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</row>
    <row r="156" spans="2:10">
      <c r="B156" t="s">
        <v>144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2:10">
      <c r="B157" t="s">
        <v>246</v>
      </c>
      <c r="C157">
        <v>1.9913050146706399E-2</v>
      </c>
      <c r="D157">
        <v>2.66484376218604E-2</v>
      </c>
      <c r="E157">
        <v>3.3785246406117901E-3</v>
      </c>
      <c r="F157">
        <v>1.2337654045756E-2</v>
      </c>
      <c r="G157">
        <v>2.2843406571043199E-2</v>
      </c>
      <c r="H157">
        <v>1.8379622930627702E-2</v>
      </c>
      <c r="I157">
        <v>8.5676175634064496E-3</v>
      </c>
      <c r="J157">
        <v>1.7837702871410701E-2</v>
      </c>
    </row>
    <row r="158" spans="2:10">
      <c r="B158" t="s">
        <v>146</v>
      </c>
      <c r="C158">
        <v>5.5463750023501098E-3</v>
      </c>
      <c r="D158">
        <v>9.49863461951715E-3</v>
      </c>
      <c r="E158">
        <v>2.0424090419876098E-3</v>
      </c>
      <c r="F158">
        <v>7.7704094233184001E-3</v>
      </c>
      <c r="G158">
        <v>6.1300609675294902E-3</v>
      </c>
      <c r="H158">
        <v>7.1008698684025002E-3</v>
      </c>
      <c r="I158">
        <v>8.8880833971485395E-3</v>
      </c>
      <c r="J158">
        <v>8.0148532283363695E-3</v>
      </c>
    </row>
    <row r="159" spans="2:10">
      <c r="B159" t="s">
        <v>247</v>
      </c>
      <c r="C159">
        <v>1.87454259614361E-3</v>
      </c>
      <c r="D159">
        <v>1.37258467650699E-3</v>
      </c>
      <c r="E159">
        <v>6.2978555033670004E-4</v>
      </c>
      <c r="F159">
        <v>1.1815338764005301E-3</v>
      </c>
      <c r="G159">
        <v>1.06772719944865E-3</v>
      </c>
      <c r="H159">
        <v>8.0654863728441798E-4</v>
      </c>
      <c r="I159">
        <v>1.3427670812735399E-3</v>
      </c>
      <c r="J159">
        <v>1.25599410992669E-3</v>
      </c>
    </row>
    <row r="160" spans="2:10">
      <c r="B160" t="s">
        <v>148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</row>
    <row r="161" spans="2:10">
      <c r="B161" t="s">
        <v>149</v>
      </c>
      <c r="C161">
        <v>7.9090909467800005E-4</v>
      </c>
      <c r="D161">
        <v>1.59952941447878E-3</v>
      </c>
      <c r="E161">
        <v>2.1677611518498702E-3</v>
      </c>
      <c r="F161">
        <v>9.4226504022838103E-4</v>
      </c>
      <c r="G161">
        <v>8.8743743918591597E-4</v>
      </c>
      <c r="H161">
        <v>6.1168502994866404E-4</v>
      </c>
      <c r="I161">
        <v>1.08127433396274E-3</v>
      </c>
      <c r="J161">
        <v>1.34396107429815E-3</v>
      </c>
    </row>
    <row r="162" spans="2:10">
      <c r="B162" t="s">
        <v>248</v>
      </c>
      <c r="C162">
        <v>2.38291762514682E-4</v>
      </c>
      <c r="D162">
        <v>2.4765330011543199E-4</v>
      </c>
      <c r="E162">
        <v>1.2376498368078299E-4</v>
      </c>
      <c r="F162">
        <v>5.1024964011681204E-4</v>
      </c>
      <c r="G162">
        <v>3.2157823020924098E-4</v>
      </c>
      <c r="H162">
        <v>2.8832872600066499E-4</v>
      </c>
      <c r="I162">
        <v>1.7971591302871499E-4</v>
      </c>
      <c r="J162">
        <v>2.4251736611287101E-4</v>
      </c>
    </row>
    <row r="163" spans="2:10">
      <c r="B163" t="s">
        <v>249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</row>
    <row r="164" spans="2:10">
      <c r="B164" t="s">
        <v>250</v>
      </c>
      <c r="C164" s="17">
        <v>3.9123794429515401E-5</v>
      </c>
      <c r="D164" s="17">
        <v>4.8765888016638797E-5</v>
      </c>
      <c r="E164" s="17">
        <v>3.1584585414551397E-5</v>
      </c>
      <c r="F164">
        <v>1.6074803548022799E-4</v>
      </c>
      <c r="G164" s="17">
        <v>9.7366972406032895E-5</v>
      </c>
      <c r="H164">
        <v>2.0371117582422199E-4</v>
      </c>
      <c r="I164">
        <v>1.11401434177582E-4</v>
      </c>
      <c r="J164" s="17">
        <v>7.8747719197157297E-5</v>
      </c>
    </row>
    <row r="165" spans="2:10">
      <c r="B165" t="s">
        <v>153</v>
      </c>
      <c r="C165">
        <v>2.8215780655827102E-4</v>
      </c>
      <c r="D165">
        <v>9.1078115084481802E-4</v>
      </c>
      <c r="E165">
        <v>2.3850551265772901E-4</v>
      </c>
      <c r="F165">
        <v>1.74292754331047E-4</v>
      </c>
      <c r="G165">
        <v>1.63084722875248E-4</v>
      </c>
      <c r="H165" s="17">
        <v>9.6046329737988306E-5</v>
      </c>
      <c r="I165">
        <v>2.6734650404929298E-4</v>
      </c>
      <c r="J165">
        <v>5.0488171836486401E-4</v>
      </c>
    </row>
    <row r="166" spans="2:10">
      <c r="B166" t="s">
        <v>251</v>
      </c>
      <c r="C166">
        <v>9.5444295749823999E-4</v>
      </c>
      <c r="D166">
        <v>9.6061014741597795E-4</v>
      </c>
      <c r="E166">
        <v>1.28022245304036E-4</v>
      </c>
      <c r="F166">
        <v>4.8087214191452302E-4</v>
      </c>
      <c r="G166">
        <v>6.35915214367268E-4</v>
      </c>
      <c r="H166">
        <v>1.51280298203495E-3</v>
      </c>
      <c r="I166">
        <v>8.9388958851019796E-4</v>
      </c>
      <c r="J166">
        <v>7.9720861743333698E-4</v>
      </c>
    </row>
    <row r="167" spans="2:10">
      <c r="B167" t="s">
        <v>252</v>
      </c>
      <c r="C167">
        <v>9.6084152120506699E-4</v>
      </c>
      <c r="D167">
        <v>1.5189014621567699E-3</v>
      </c>
      <c r="E167">
        <v>3.28956648840284E-4</v>
      </c>
      <c r="F167">
        <v>1.23713623187951E-3</v>
      </c>
      <c r="G167">
        <v>9.05904923585168E-4</v>
      </c>
      <c r="H167">
        <v>2.64457712158253E-3</v>
      </c>
      <c r="I167">
        <v>1.31015442003407E-3</v>
      </c>
      <c r="J167">
        <v>1.2449822337462801E-3</v>
      </c>
    </row>
    <row r="168" spans="2:10">
      <c r="B168" t="s">
        <v>253</v>
      </c>
      <c r="C168">
        <v>5.4127501041017795E-4</v>
      </c>
      <c r="D168">
        <v>2.0352808643529299E-3</v>
      </c>
      <c r="E168">
        <v>7.4078144473939996E-4</v>
      </c>
      <c r="F168">
        <v>6.7558789608042195E-4</v>
      </c>
      <c r="G168">
        <v>4.4401302148427502E-4</v>
      </c>
      <c r="H168">
        <v>2.9844927837376003E-4</v>
      </c>
      <c r="I168">
        <v>5.3891451817815103E-4</v>
      </c>
      <c r="J168">
        <v>1.15547872851244E-3</v>
      </c>
    </row>
    <row r="169" spans="2:10">
      <c r="B169" t="s">
        <v>254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2:10">
      <c r="B170" t="s">
        <v>255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</row>
    <row r="171" spans="2:10">
      <c r="B171" t="s">
        <v>256</v>
      </c>
      <c r="C171" s="17">
        <v>1.7384845393800001E-7</v>
      </c>
      <c r="D171" s="17">
        <v>1.38893551046113E-5</v>
      </c>
      <c r="E171">
        <v>1.5006886412720799E-4</v>
      </c>
      <c r="F171" s="17">
        <v>4.8609250602969096E-7</v>
      </c>
      <c r="G171" s="17">
        <v>3.8313196152125098E-7</v>
      </c>
      <c r="H171" s="17">
        <v>9.8983657338212204E-8</v>
      </c>
      <c r="I171" s="17">
        <v>6.44174055681162E-7</v>
      </c>
      <c r="J171" s="17">
        <v>1.9078715707929099E-5</v>
      </c>
    </row>
    <row r="172" spans="2:10">
      <c r="B172" t="s">
        <v>257</v>
      </c>
      <c r="C172" s="17">
        <v>2.8659552512822099E-5</v>
      </c>
      <c r="D172" s="17">
        <v>5.7517464065265103E-5</v>
      </c>
      <c r="E172">
        <v>8.0983201055330001E-4</v>
      </c>
      <c r="F172">
        <v>1.5336898963949299E-4</v>
      </c>
      <c r="G172">
        <v>2.04108945735322E-4</v>
      </c>
      <c r="H172">
        <v>1.99944572746242E-4</v>
      </c>
      <c r="I172">
        <v>1.06073404212102E-3</v>
      </c>
      <c r="J172">
        <v>4.3906655142610199E-4</v>
      </c>
    </row>
    <row r="173" spans="2:10">
      <c r="B173" t="s">
        <v>258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2:10">
      <c r="B174" t="s">
        <v>259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</row>
    <row r="175" spans="2:10">
      <c r="B175" t="s">
        <v>260</v>
      </c>
      <c r="C175">
        <v>4.6058128106581699E-3</v>
      </c>
      <c r="D175">
        <v>6.1404383486740599E-3</v>
      </c>
      <c r="E175">
        <v>8.3432560740050506E-3</v>
      </c>
      <c r="F175">
        <v>1.18155164386096E-2</v>
      </c>
      <c r="G175">
        <v>7.3207055171696997E-3</v>
      </c>
      <c r="H175">
        <v>6.1371137900987499E-3</v>
      </c>
      <c r="I175">
        <v>5.9030340697456898E-3</v>
      </c>
      <c r="J175">
        <v>6.7263356701559003E-3</v>
      </c>
    </row>
    <row r="176" spans="2:10">
      <c r="B176" t="s">
        <v>261</v>
      </c>
      <c r="C176">
        <v>0.10472310664487</v>
      </c>
      <c r="D176">
        <v>2.11045947170669E-2</v>
      </c>
      <c r="E176">
        <v>1.6053156226173801E-4</v>
      </c>
      <c r="F176" s="17">
        <v>7.4919648010448095E-5</v>
      </c>
      <c r="G176" s="17">
        <v>4.7680994131265702E-5</v>
      </c>
      <c r="H176" s="17">
        <v>3.8667860099599603E-5</v>
      </c>
      <c r="I176">
        <v>1.10830002079917E-4</v>
      </c>
      <c r="J176">
        <v>1.0926342072409501E-2</v>
      </c>
    </row>
    <row r="177" spans="2:10">
      <c r="B177" t="s">
        <v>165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</row>
    <row r="178" spans="2:10">
      <c r="B178" t="s">
        <v>166</v>
      </c>
      <c r="C178">
        <v>3.59543284538304E-3</v>
      </c>
      <c r="D178">
        <v>4.4645679457284097E-3</v>
      </c>
      <c r="E178">
        <v>8.8910141482691895E-3</v>
      </c>
      <c r="F178">
        <v>1.2002685345563299E-2</v>
      </c>
      <c r="G178">
        <v>7.9161676209775905E-3</v>
      </c>
      <c r="H178">
        <v>5.3437875901282102E-3</v>
      </c>
      <c r="I178">
        <v>1.22620093341574E-2</v>
      </c>
      <c r="J178">
        <v>8.0040974422997003E-3</v>
      </c>
    </row>
    <row r="179" spans="2:10">
      <c r="B179" t="s">
        <v>290</v>
      </c>
      <c r="C179">
        <v>0.36295858389710101</v>
      </c>
      <c r="D179">
        <v>0.38103189863693399</v>
      </c>
      <c r="E179">
        <v>0.121678691185232</v>
      </c>
      <c r="F179">
        <v>0.348097802668489</v>
      </c>
      <c r="G179">
        <v>0.52685472395472899</v>
      </c>
      <c r="H179">
        <v>0.81301273718281997</v>
      </c>
      <c r="I179">
        <v>0.35309032506243099</v>
      </c>
      <c r="J179">
        <v>0.36856365440635103</v>
      </c>
    </row>
    <row r="183" spans="2:10">
      <c r="B183" t="s">
        <v>302</v>
      </c>
    </row>
    <row r="185" spans="2:10">
      <c r="C185" t="s">
        <v>262</v>
      </c>
      <c r="D185" t="s">
        <v>287</v>
      </c>
      <c r="E185" t="s">
        <v>288</v>
      </c>
      <c r="F185" t="s">
        <v>294</v>
      </c>
      <c r="G185" t="s">
        <v>295</v>
      </c>
      <c r="H185" t="s">
        <v>289</v>
      </c>
      <c r="I185" t="s">
        <v>301</v>
      </c>
      <c r="J185" t="s">
        <v>290</v>
      </c>
    </row>
    <row r="186" spans="2:10">
      <c r="B186" t="s">
        <v>86</v>
      </c>
      <c r="C186">
        <v>2.2195973785399999E-2</v>
      </c>
      <c r="D186">
        <v>0.57622017280635796</v>
      </c>
      <c r="E186">
        <v>2.2901197686620799E-3</v>
      </c>
      <c r="F186">
        <v>4.5619980301356998E-3</v>
      </c>
      <c r="G186">
        <v>1.6193440878233299E-2</v>
      </c>
      <c r="H186">
        <v>-5.7595003827517E-3</v>
      </c>
      <c r="I186">
        <v>0.384297795113962</v>
      </c>
      <c r="J186">
        <v>1</v>
      </c>
    </row>
    <row r="187" spans="2:10">
      <c r="B187" t="s">
        <v>87</v>
      </c>
      <c r="C187">
        <v>1.48109187463927E-2</v>
      </c>
      <c r="D187">
        <v>0.51993794101991098</v>
      </c>
      <c r="E187">
        <v>1.80729511435092E-3</v>
      </c>
      <c r="F187">
        <v>3.21120530810743E-4</v>
      </c>
      <c r="G187">
        <v>0.13007459197375101</v>
      </c>
      <c r="H187">
        <v>1.9072439715033199E-2</v>
      </c>
      <c r="I187">
        <v>0.31397569289975102</v>
      </c>
      <c r="J187">
        <v>1</v>
      </c>
    </row>
    <row r="188" spans="2:10">
      <c r="B188" t="s">
        <v>204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2:10">
      <c r="B189" t="s">
        <v>205</v>
      </c>
      <c r="C189">
        <v>9.3067180954688397E-3</v>
      </c>
      <c r="D189">
        <v>0.185005552694679</v>
      </c>
      <c r="E189">
        <v>2.7620467890543199E-3</v>
      </c>
      <c r="F189">
        <v>5.2908074397623198E-2</v>
      </c>
      <c r="G189">
        <v>0.12639597228132701</v>
      </c>
      <c r="H189">
        <v>4.4566576117119401E-2</v>
      </c>
      <c r="I189">
        <v>0.57905505962472703</v>
      </c>
      <c r="J189">
        <v>1</v>
      </c>
    </row>
    <row r="190" spans="2:10">
      <c r="B190" t="s">
        <v>206</v>
      </c>
      <c r="C190">
        <v>4.6200852374287497E-2</v>
      </c>
      <c r="D190">
        <v>0.786651681378575</v>
      </c>
      <c r="E190">
        <v>1.53959992142557E-3</v>
      </c>
      <c r="F190" s="17">
        <v>9.4590618099000802E-5</v>
      </c>
      <c r="G190">
        <v>4.0032546328851702E-4</v>
      </c>
      <c r="H190">
        <v>7.5816756147291499E-3</v>
      </c>
      <c r="I190">
        <v>0.15753127462959601</v>
      </c>
      <c r="J190">
        <v>1</v>
      </c>
    </row>
    <row r="191" spans="2:10">
      <c r="B191" t="s">
        <v>91</v>
      </c>
      <c r="C191">
        <v>5.0948883366754201E-4</v>
      </c>
      <c r="D191">
        <v>2.3342925168608201E-2</v>
      </c>
      <c r="E191">
        <v>3.4255837181469801E-3</v>
      </c>
      <c r="F191">
        <v>6.1106023744084297E-2</v>
      </c>
      <c r="G191">
        <v>5.26160157454049E-2</v>
      </c>
      <c r="H191">
        <v>0.15860247764325899</v>
      </c>
      <c r="I191">
        <v>0.70039748514682898</v>
      </c>
      <c r="J191">
        <v>1</v>
      </c>
    </row>
    <row r="192" spans="2:10">
      <c r="B192" t="s">
        <v>92</v>
      </c>
      <c r="C192">
        <v>6.9950576885870197E-4</v>
      </c>
      <c r="D192">
        <v>2.3787189366812199E-2</v>
      </c>
      <c r="E192">
        <v>4.4829500116198504E-3</v>
      </c>
      <c r="F192">
        <v>0.43736648746693402</v>
      </c>
      <c r="G192">
        <v>0.27716420445568901</v>
      </c>
      <c r="H192">
        <v>0.15738806626658899</v>
      </c>
      <c r="I192">
        <v>9.9111596663497697E-2</v>
      </c>
      <c r="J192">
        <v>1</v>
      </c>
    </row>
    <row r="193" spans="2:10">
      <c r="B193" t="s">
        <v>93</v>
      </c>
      <c r="C193">
        <v>1.4266156970582901E-2</v>
      </c>
      <c r="D193">
        <v>0.36045474059315702</v>
      </c>
      <c r="E193">
        <v>0.117171916444885</v>
      </c>
      <c r="F193">
        <v>3.8022227773390697E-2</v>
      </c>
      <c r="G193">
        <v>4.9662967760650399E-2</v>
      </c>
      <c r="H193">
        <v>7.5504917511389796E-2</v>
      </c>
      <c r="I193">
        <v>0.34491707294594398</v>
      </c>
      <c r="J193">
        <v>1</v>
      </c>
    </row>
    <row r="194" spans="2:10">
      <c r="B194" t="s">
        <v>207</v>
      </c>
      <c r="C194">
        <v>1.3388858205327999E-2</v>
      </c>
      <c r="D194">
        <v>0.43353894862701098</v>
      </c>
      <c r="E194">
        <v>3.4944924257813897E-2</v>
      </c>
      <c r="F194">
        <v>2.2526019634950899E-2</v>
      </c>
      <c r="G194">
        <v>4.2535870220211699E-2</v>
      </c>
      <c r="H194">
        <v>0.11448195974487101</v>
      </c>
      <c r="I194">
        <v>0.33858341930981301</v>
      </c>
      <c r="J194">
        <v>1</v>
      </c>
    </row>
    <row r="195" spans="2:10">
      <c r="B195" t="s">
        <v>208</v>
      </c>
      <c r="C195">
        <v>2.7191333647152299E-2</v>
      </c>
      <c r="D195">
        <v>0.88084368749681796</v>
      </c>
      <c r="E195">
        <v>2.4139139017328301E-3</v>
      </c>
      <c r="F195">
        <v>1.61037200601704E-4</v>
      </c>
      <c r="G195">
        <v>1.35306514761172E-3</v>
      </c>
      <c r="H195">
        <v>4.9400658183390296E-4</v>
      </c>
      <c r="I195">
        <v>8.7542956024248997E-2</v>
      </c>
      <c r="J195">
        <v>1</v>
      </c>
    </row>
    <row r="196" spans="2:10">
      <c r="B196" t="s">
        <v>209</v>
      </c>
      <c r="C196">
        <v>8.0196063661715097E-2</v>
      </c>
      <c r="D196">
        <v>0.77887723528921504</v>
      </c>
      <c r="E196">
        <v>2.46978504879351E-3</v>
      </c>
      <c r="F196">
        <v>3.0681550268170501E-4</v>
      </c>
      <c r="G196">
        <v>9.0807055700371797E-4</v>
      </c>
      <c r="H196">
        <v>-3.4847783740211799E-3</v>
      </c>
      <c r="I196">
        <v>0.14072680831461201</v>
      </c>
      <c r="J196">
        <v>1</v>
      </c>
    </row>
    <row r="197" spans="2:10">
      <c r="B197" t="s">
        <v>210</v>
      </c>
      <c r="C197">
        <v>1.0675184525911799E-2</v>
      </c>
      <c r="D197">
        <v>0.358552675928836</v>
      </c>
      <c r="E197">
        <v>1.45141584849727E-3</v>
      </c>
      <c r="F197">
        <v>3.9772559816826099E-4</v>
      </c>
      <c r="G197">
        <v>8.1410866113276498E-2</v>
      </c>
      <c r="H197">
        <v>1.19295001629529E-2</v>
      </c>
      <c r="I197">
        <v>0.53558263182235699</v>
      </c>
      <c r="J197">
        <v>1</v>
      </c>
    </row>
    <row r="198" spans="2:10">
      <c r="B198" t="s">
        <v>98</v>
      </c>
      <c r="C198">
        <v>0.29534105632945101</v>
      </c>
      <c r="D198">
        <v>0.83138743984135299</v>
      </c>
      <c r="E198">
        <v>2.6006926285328198E-4</v>
      </c>
      <c r="F198" s="17">
        <v>8.1740126455708304E-5</v>
      </c>
      <c r="G198">
        <v>1.1833559556026699E-4</v>
      </c>
      <c r="H198">
        <v>-0.254369952230667</v>
      </c>
      <c r="I198">
        <v>0.127181311074994</v>
      </c>
      <c r="J198">
        <v>1</v>
      </c>
    </row>
    <row r="199" spans="2:10">
      <c r="B199" t="s">
        <v>211</v>
      </c>
      <c r="C199">
        <v>1.22820822549893E-2</v>
      </c>
      <c r="D199">
        <v>0.52433819799521597</v>
      </c>
      <c r="E199">
        <v>7.8167332412908807E-3</v>
      </c>
      <c r="F199">
        <v>1.6187082969525E-2</v>
      </c>
      <c r="G199">
        <v>7.3757956497513405E-2</v>
      </c>
      <c r="H199">
        <v>-6.8870775744155901E-4</v>
      </c>
      <c r="I199">
        <v>0.36630665479890701</v>
      </c>
      <c r="J199">
        <v>1</v>
      </c>
    </row>
    <row r="200" spans="2:10">
      <c r="B200" t="s">
        <v>212</v>
      </c>
      <c r="C200">
        <v>1.49676770990527E-2</v>
      </c>
      <c r="D200">
        <v>0.84725013283552997</v>
      </c>
      <c r="E200">
        <v>1.7658958748809302E-2</v>
      </c>
      <c r="F200">
        <v>8.13929099618977E-3</v>
      </c>
      <c r="G200">
        <v>4.2137921355813998E-2</v>
      </c>
      <c r="H200">
        <v>7.7145544151693002E-3</v>
      </c>
      <c r="I200">
        <v>6.2131464549435599E-2</v>
      </c>
      <c r="J200">
        <v>1</v>
      </c>
    </row>
    <row r="201" spans="2:10">
      <c r="B201" t="s">
        <v>213</v>
      </c>
      <c r="C201">
        <v>1.40755793921185E-2</v>
      </c>
      <c r="D201">
        <v>0.109501829556844</v>
      </c>
      <c r="E201">
        <v>9.7377300124628693E-3</v>
      </c>
      <c r="F201">
        <v>0.115064877655842</v>
      </c>
      <c r="G201">
        <v>0.48240426059951003</v>
      </c>
      <c r="H201">
        <v>4.0300886772782603E-2</v>
      </c>
      <c r="I201">
        <v>0.22891483601043999</v>
      </c>
      <c r="J201">
        <v>1</v>
      </c>
    </row>
    <row r="202" spans="2:10">
      <c r="B202" t="s">
        <v>214</v>
      </c>
      <c r="C202">
        <v>2.5269590167549701E-2</v>
      </c>
      <c r="D202">
        <v>0.27396321424836301</v>
      </c>
      <c r="E202">
        <v>6.0792249691966803E-2</v>
      </c>
      <c r="F202">
        <v>6.2872537081082897E-2</v>
      </c>
      <c r="G202">
        <v>0.43333173687209497</v>
      </c>
      <c r="H202">
        <v>8.9190168781208695E-3</v>
      </c>
      <c r="I202">
        <v>0.134851655060821</v>
      </c>
      <c r="J202">
        <v>1</v>
      </c>
    </row>
    <row r="203" spans="2:10">
      <c r="B203" t="s">
        <v>103</v>
      </c>
      <c r="C203">
        <v>2.44182096392867E-2</v>
      </c>
      <c r="D203">
        <v>0.239831967591245</v>
      </c>
      <c r="E203">
        <v>5.6258518948175802E-2</v>
      </c>
      <c r="F203">
        <v>2.8068136517683001E-2</v>
      </c>
      <c r="G203">
        <v>8.2217813446401694E-2</v>
      </c>
      <c r="H203">
        <v>-1.1862256251238599E-2</v>
      </c>
      <c r="I203">
        <v>0.58106761010844599</v>
      </c>
      <c r="J203">
        <v>1</v>
      </c>
    </row>
    <row r="204" spans="2:10">
      <c r="B204" t="s">
        <v>104</v>
      </c>
      <c r="C204">
        <v>2.7371099489941E-2</v>
      </c>
      <c r="D204">
        <v>0.39673209352727301</v>
      </c>
      <c r="E204">
        <v>4.55718621515738E-2</v>
      </c>
      <c r="F204">
        <v>2.2876955420096299E-2</v>
      </c>
      <c r="G204">
        <v>6.6263071892970996E-2</v>
      </c>
      <c r="H204">
        <v>1.0626389848703E-3</v>
      </c>
      <c r="I204">
        <v>0.44012227853327501</v>
      </c>
      <c r="J204">
        <v>1</v>
      </c>
    </row>
    <row r="205" spans="2:10">
      <c r="B205" t="s">
        <v>105</v>
      </c>
      <c r="C205">
        <v>2.0945342319898402E-2</v>
      </c>
      <c r="D205">
        <v>0.464614858442776</v>
      </c>
      <c r="E205">
        <v>0.146536998991706</v>
      </c>
      <c r="F205">
        <v>4.2145597070655301E-2</v>
      </c>
      <c r="G205">
        <v>6.5873505111169503E-2</v>
      </c>
      <c r="H205">
        <v>-1.0081093642761701E-2</v>
      </c>
      <c r="I205">
        <v>0.26996479170655602</v>
      </c>
      <c r="J205">
        <v>1</v>
      </c>
    </row>
    <row r="206" spans="2:10">
      <c r="B206" t="s">
        <v>106</v>
      </c>
      <c r="C206">
        <v>7.3220107439261901E-3</v>
      </c>
      <c r="D206">
        <v>0.35330440734031399</v>
      </c>
      <c r="E206">
        <v>8.7929258072137295E-4</v>
      </c>
      <c r="F206">
        <v>6.7216368961339999E-3</v>
      </c>
      <c r="G206">
        <v>1.05832710105331E-2</v>
      </c>
      <c r="H206">
        <v>0.11142738863627701</v>
      </c>
      <c r="I206">
        <v>0.509761992792094</v>
      </c>
      <c r="J206">
        <v>1</v>
      </c>
    </row>
    <row r="207" spans="2:10">
      <c r="B207" t="s">
        <v>215</v>
      </c>
      <c r="C207">
        <v>7.1446548486625199E-3</v>
      </c>
      <c r="D207">
        <v>0.156729028157814</v>
      </c>
      <c r="E207">
        <v>2.40991814944389E-2</v>
      </c>
      <c r="F207">
        <v>2.7052878692983499E-2</v>
      </c>
      <c r="G207">
        <v>4.3311018591291599E-2</v>
      </c>
      <c r="H207">
        <v>-6.5788071896950406E-2</v>
      </c>
      <c r="I207">
        <v>0.80745131011175997</v>
      </c>
      <c r="J207">
        <v>1</v>
      </c>
    </row>
    <row r="208" spans="2:10">
      <c r="B208" t="s">
        <v>216</v>
      </c>
      <c r="C208">
        <v>3.5821541925814999E-3</v>
      </c>
      <c r="D208">
        <v>8.8629207313810299E-2</v>
      </c>
      <c r="E208">
        <v>9.3471656263206995E-3</v>
      </c>
      <c r="F208">
        <v>1.07218994426642E-2</v>
      </c>
      <c r="G208">
        <v>1.9871424322289999E-2</v>
      </c>
      <c r="H208">
        <v>0.13676054471197999</v>
      </c>
      <c r="I208">
        <v>0.73108760439035403</v>
      </c>
      <c r="J208">
        <v>1</v>
      </c>
    </row>
    <row r="209" spans="2:10">
      <c r="B209" t="s">
        <v>109</v>
      </c>
      <c r="C209">
        <v>2.5586985349582E-3</v>
      </c>
      <c r="D209">
        <v>7.7798265327403596E-2</v>
      </c>
      <c r="E209">
        <v>7.6260035571969597E-3</v>
      </c>
      <c r="F209">
        <v>2.1958186780052499E-2</v>
      </c>
      <c r="G209">
        <v>5.0760623298466E-2</v>
      </c>
      <c r="H209">
        <v>-7.2238819866554005E-2</v>
      </c>
      <c r="I209">
        <v>0.91153704236847699</v>
      </c>
      <c r="J209">
        <v>1</v>
      </c>
    </row>
    <row r="210" spans="2:10">
      <c r="B210" t="s">
        <v>110</v>
      </c>
      <c r="C210">
        <v>5.0700363843771802E-3</v>
      </c>
      <c r="D210">
        <v>0.125939284135028</v>
      </c>
      <c r="E210">
        <v>3.2709937760191802E-3</v>
      </c>
      <c r="F210">
        <v>5.35923217646585E-3</v>
      </c>
      <c r="G210">
        <v>1.9560657867018501E-2</v>
      </c>
      <c r="H210">
        <v>-7.8591322254119494E-2</v>
      </c>
      <c r="I210">
        <v>0.919391117915211</v>
      </c>
      <c r="J210">
        <v>1</v>
      </c>
    </row>
    <row r="211" spans="2:10">
      <c r="B211" t="s">
        <v>217</v>
      </c>
      <c r="C211">
        <v>1.93590466716758E-2</v>
      </c>
      <c r="D211">
        <v>0.67857411454723504</v>
      </c>
      <c r="E211">
        <v>6.2555693786527894E-2</v>
      </c>
      <c r="F211">
        <v>1.6276506077829801E-2</v>
      </c>
      <c r="G211">
        <v>3.5745334842793602E-2</v>
      </c>
      <c r="H211">
        <v>5.4871186287955504E-3</v>
      </c>
      <c r="I211">
        <v>0.18200218544514199</v>
      </c>
      <c r="J211">
        <v>1</v>
      </c>
    </row>
    <row r="212" spans="2:10">
      <c r="B212" t="s">
        <v>112</v>
      </c>
      <c r="C212">
        <v>1.6277323096355899E-2</v>
      </c>
      <c r="D212">
        <v>0.49003255860262301</v>
      </c>
      <c r="E212">
        <v>5.5459333869761297E-2</v>
      </c>
      <c r="F212">
        <v>7.4581121524179103E-2</v>
      </c>
      <c r="G212">
        <v>0.10198897210960101</v>
      </c>
      <c r="H212">
        <v>1.2783238546102501E-2</v>
      </c>
      <c r="I212">
        <v>0.248877452251377</v>
      </c>
      <c r="J212">
        <v>1</v>
      </c>
    </row>
    <row r="213" spans="2:10">
      <c r="B213" t="s">
        <v>113</v>
      </c>
      <c r="C213">
        <v>3.8343140503751798E-3</v>
      </c>
      <c r="D213">
        <v>4.3381026050863497E-2</v>
      </c>
      <c r="E213">
        <v>6.22379774954378E-3</v>
      </c>
      <c r="F213">
        <v>0.58296871301672404</v>
      </c>
      <c r="G213">
        <v>0.250710882122337</v>
      </c>
      <c r="H213">
        <v>1.3436108748756299E-3</v>
      </c>
      <c r="I213">
        <v>0.11153765613528099</v>
      </c>
      <c r="J213">
        <v>1</v>
      </c>
    </row>
    <row r="214" spans="2:10">
      <c r="B214" t="s">
        <v>218</v>
      </c>
      <c r="C214">
        <v>9.2310234580309392E-3</v>
      </c>
      <c r="D214">
        <v>0.279373002075822</v>
      </c>
      <c r="E214">
        <v>2.1971105098167899E-2</v>
      </c>
      <c r="F214">
        <v>8.6326774287881006E-2</v>
      </c>
      <c r="G214">
        <v>0.147628032245541</v>
      </c>
      <c r="H214">
        <v>-8.6454350133373298E-2</v>
      </c>
      <c r="I214">
        <v>0.54192441296793004</v>
      </c>
      <c r="J214">
        <v>1</v>
      </c>
    </row>
    <row r="215" spans="2:10">
      <c r="B215" t="s">
        <v>115</v>
      </c>
      <c r="C215">
        <v>8.9773740785591208E-3</v>
      </c>
      <c r="D215">
        <v>0.31678885652551098</v>
      </c>
      <c r="E215">
        <v>4.0658687410618698E-2</v>
      </c>
      <c r="F215">
        <v>0.156268362663602</v>
      </c>
      <c r="G215">
        <v>0.12678882980629499</v>
      </c>
      <c r="H215">
        <v>-0.10095151484426899</v>
      </c>
      <c r="I215">
        <v>0.45146940435968302</v>
      </c>
      <c r="J215">
        <v>1</v>
      </c>
    </row>
    <row r="216" spans="2:10">
      <c r="B216" t="s">
        <v>219</v>
      </c>
      <c r="C216">
        <v>3.2322179726755197E-2</v>
      </c>
      <c r="D216">
        <v>0.69805044057031795</v>
      </c>
      <c r="E216">
        <v>2.1115502700673298E-2</v>
      </c>
      <c r="F216">
        <v>2.2707026767067401E-2</v>
      </c>
      <c r="G216">
        <v>2.75622876091083E-2</v>
      </c>
      <c r="H216">
        <v>1.4728308063301601E-2</v>
      </c>
      <c r="I216">
        <v>0.18351425456277601</v>
      </c>
      <c r="J216">
        <v>1</v>
      </c>
    </row>
    <row r="217" spans="2:10">
      <c r="B217" t="s">
        <v>220</v>
      </c>
      <c r="C217">
        <v>2.0009381189415198E-2</v>
      </c>
      <c r="D217">
        <v>0.22987494578638501</v>
      </c>
      <c r="E217">
        <v>4.31394996609165E-2</v>
      </c>
      <c r="F217">
        <v>5.7682662416982597E-2</v>
      </c>
      <c r="G217">
        <v>0.23285349842146699</v>
      </c>
      <c r="H217">
        <v>1.8956291250665999E-3</v>
      </c>
      <c r="I217">
        <v>0.41454438339976701</v>
      </c>
      <c r="J217">
        <v>1</v>
      </c>
    </row>
    <row r="218" spans="2:10">
      <c r="B218" t="s">
        <v>221</v>
      </c>
      <c r="C218">
        <v>9.2817238953406701E-4</v>
      </c>
      <c r="D218">
        <v>3.7831423671244403E-2</v>
      </c>
      <c r="E218">
        <v>9.3231602507766308E-3</v>
      </c>
      <c r="F218">
        <v>0.49543340189688601</v>
      </c>
      <c r="G218">
        <v>0.38924956913664899</v>
      </c>
      <c r="H218">
        <v>2.9726005952849199E-2</v>
      </c>
      <c r="I218">
        <v>3.7508266702060297E-2</v>
      </c>
      <c r="J218">
        <v>1</v>
      </c>
    </row>
    <row r="219" spans="2:10">
      <c r="B219" t="s">
        <v>222</v>
      </c>
      <c r="C219">
        <v>7.27322120622131E-2</v>
      </c>
      <c r="D219">
        <v>0.419859148559655</v>
      </c>
      <c r="E219">
        <v>1.02844697333322E-2</v>
      </c>
      <c r="F219">
        <v>0.13196283295649699</v>
      </c>
      <c r="G219">
        <v>0.22094111678466299</v>
      </c>
      <c r="H219">
        <v>5.1060721095904003E-2</v>
      </c>
      <c r="I219">
        <v>9.3159498807735497E-2</v>
      </c>
      <c r="J219">
        <v>1</v>
      </c>
    </row>
    <row r="220" spans="2:10">
      <c r="B220" t="s">
        <v>223</v>
      </c>
      <c r="C220">
        <v>6.2483646465342204E-3</v>
      </c>
      <c r="D220">
        <v>0.28336367415840003</v>
      </c>
      <c r="E220">
        <v>2.5830812694478299E-2</v>
      </c>
      <c r="F220">
        <v>0.22814271957282201</v>
      </c>
      <c r="G220">
        <v>0.33317007446985802</v>
      </c>
      <c r="H220">
        <v>-0.14619203837893399</v>
      </c>
      <c r="I220">
        <v>0.26943639283684101</v>
      </c>
      <c r="J220">
        <v>1</v>
      </c>
    </row>
    <row r="221" spans="2:10">
      <c r="B221" t="s">
        <v>121</v>
      </c>
      <c r="C221">
        <v>2.9493703472132699E-4</v>
      </c>
      <c r="D221">
        <v>-9.6868958213001503E-3</v>
      </c>
      <c r="E221">
        <v>5.5183260374144598E-4</v>
      </c>
      <c r="F221">
        <v>0.116792790368351</v>
      </c>
      <c r="G221">
        <v>9.21799261643272E-2</v>
      </c>
      <c r="H221">
        <v>8.5522940364162192E-3</v>
      </c>
      <c r="I221">
        <v>0.79131511561374301</v>
      </c>
      <c r="J221">
        <v>1</v>
      </c>
    </row>
    <row r="222" spans="2:10">
      <c r="B222" t="s">
        <v>224</v>
      </c>
      <c r="C222">
        <v>1.10557018941615E-3</v>
      </c>
      <c r="D222">
        <v>2.7379528839046E-2</v>
      </c>
      <c r="E222">
        <v>6.20341101107196E-3</v>
      </c>
      <c r="F222">
        <v>0.22780390739966799</v>
      </c>
      <c r="G222">
        <v>0.27949571610920698</v>
      </c>
      <c r="H222">
        <v>1.9840076424993601E-2</v>
      </c>
      <c r="I222">
        <v>0.43817179002659801</v>
      </c>
      <c r="J222">
        <v>1</v>
      </c>
    </row>
    <row r="223" spans="2:10">
      <c r="B223" t="s">
        <v>225</v>
      </c>
      <c r="C223">
        <v>1.40170663871366E-3</v>
      </c>
      <c r="D223">
        <v>3.2077723974035098E-2</v>
      </c>
      <c r="E223">
        <v>6.7949231979361003E-3</v>
      </c>
      <c r="F223">
        <v>8.23580108388281E-2</v>
      </c>
      <c r="G223">
        <v>0.15249521583836601</v>
      </c>
      <c r="H223">
        <v>2.1494084522423101E-2</v>
      </c>
      <c r="I223">
        <v>0.70337833498969804</v>
      </c>
      <c r="J223">
        <v>1</v>
      </c>
    </row>
    <row r="224" spans="2:10">
      <c r="B224" t="s">
        <v>226</v>
      </c>
      <c r="C224">
        <v>1.4229587845498799E-3</v>
      </c>
      <c r="D224">
        <v>0.398592204439568</v>
      </c>
      <c r="E224">
        <v>3.08843981877472E-3</v>
      </c>
      <c r="F224">
        <v>2.8606592464205698E-2</v>
      </c>
      <c r="G224">
        <v>2.5220329975811102E-2</v>
      </c>
      <c r="H224">
        <v>-6.9635760965467202E-3</v>
      </c>
      <c r="I224">
        <v>0.55003305061363705</v>
      </c>
      <c r="J224">
        <v>1</v>
      </c>
    </row>
    <row r="225" spans="2:10">
      <c r="B225" t="s">
        <v>227</v>
      </c>
      <c r="C225">
        <v>5.86750324863833E-3</v>
      </c>
      <c r="D225">
        <v>8.4592856846364195E-2</v>
      </c>
      <c r="E225">
        <v>8.7235207706942795E-3</v>
      </c>
      <c r="F225">
        <v>0.117130189441625</v>
      </c>
      <c r="G225">
        <v>0.28121727216858899</v>
      </c>
      <c r="H225">
        <v>-3.9701110168528196E-3</v>
      </c>
      <c r="I225">
        <v>0.50643876854094205</v>
      </c>
      <c r="J225">
        <v>1</v>
      </c>
    </row>
    <row r="226" spans="2:10">
      <c r="B226" t="s">
        <v>228</v>
      </c>
      <c r="C226">
        <v>1.8599542303611E-3</v>
      </c>
      <c r="D226">
        <v>9.1362074023874695E-2</v>
      </c>
      <c r="E226">
        <v>1.7796371178492199E-2</v>
      </c>
      <c r="F226">
        <v>0.27770113104890598</v>
      </c>
      <c r="G226">
        <v>0.57015861008497004</v>
      </c>
      <c r="H226">
        <v>9.5601009365048895E-3</v>
      </c>
      <c r="I226">
        <v>3.1561758496891502E-2</v>
      </c>
      <c r="J226">
        <v>1</v>
      </c>
    </row>
    <row r="227" spans="2:10">
      <c r="B227" t="s">
        <v>229</v>
      </c>
      <c r="C227">
        <v>2.4333125914036701E-2</v>
      </c>
      <c r="D227">
        <v>0.24810928625482001</v>
      </c>
      <c r="E227">
        <v>1.45967057199113E-2</v>
      </c>
      <c r="F227">
        <v>7.8593841983570195E-2</v>
      </c>
      <c r="G227">
        <v>0.34305395178394499</v>
      </c>
      <c r="H227">
        <v>-1.3661594186499499E-4</v>
      </c>
      <c r="I227">
        <v>0.29144970428558098</v>
      </c>
      <c r="J227">
        <v>1</v>
      </c>
    </row>
    <row r="228" spans="2:10">
      <c r="B228" t="s">
        <v>230</v>
      </c>
      <c r="C228">
        <v>1.30249487481292E-3</v>
      </c>
      <c r="D228">
        <v>3.6761775351039402E-2</v>
      </c>
      <c r="E228">
        <v>1.25543702549366E-2</v>
      </c>
      <c r="F228">
        <v>7.9547637712178002E-2</v>
      </c>
      <c r="G228">
        <v>0.66291400752614305</v>
      </c>
      <c r="H228">
        <v>3.3593292893794202E-2</v>
      </c>
      <c r="I228">
        <v>0.173326421387096</v>
      </c>
      <c r="J228">
        <v>1</v>
      </c>
    </row>
    <row r="229" spans="2:10">
      <c r="B229" t="s">
        <v>231</v>
      </c>
      <c r="C229">
        <v>1.58812433484854E-3</v>
      </c>
      <c r="D229">
        <v>3.8096688941493199E-2</v>
      </c>
      <c r="E229">
        <v>1.16532688151218E-2</v>
      </c>
      <c r="F229">
        <v>2.8529755561981E-2</v>
      </c>
      <c r="G229">
        <v>0.74511063231209795</v>
      </c>
      <c r="H229">
        <v>2.45558961574785E-2</v>
      </c>
      <c r="I229">
        <v>0.150465633876979</v>
      </c>
      <c r="J229">
        <v>1</v>
      </c>
    </row>
    <row r="230" spans="2:10">
      <c r="B230" t="s">
        <v>232</v>
      </c>
      <c r="C230">
        <v>2.2068713680800101E-3</v>
      </c>
      <c r="D230">
        <v>4.9005672183903601E-2</v>
      </c>
      <c r="E230">
        <v>1.2292722287648499E-2</v>
      </c>
      <c r="F230">
        <v>2.4769647276146702E-2</v>
      </c>
      <c r="G230">
        <v>0.55536706154377502</v>
      </c>
      <c r="H230">
        <v>1.7914615978683199E-2</v>
      </c>
      <c r="I230">
        <v>0.33844340936176298</v>
      </c>
      <c r="J230">
        <v>1</v>
      </c>
    </row>
    <row r="231" spans="2:10">
      <c r="B231" t="s">
        <v>233</v>
      </c>
      <c r="C231">
        <v>5.0982399717150297E-3</v>
      </c>
      <c r="D231">
        <v>6.7075871353457897E-2</v>
      </c>
      <c r="E231">
        <v>1.60403925163785E-2</v>
      </c>
      <c r="F231">
        <v>5.1164517078263798E-2</v>
      </c>
      <c r="G231">
        <v>0.79920251066506698</v>
      </c>
      <c r="H231">
        <v>2.0597876776756899E-2</v>
      </c>
      <c r="I231">
        <v>4.08205916383605E-2</v>
      </c>
      <c r="J231">
        <v>1</v>
      </c>
    </row>
    <row r="232" spans="2:10">
      <c r="B232" t="s">
        <v>234</v>
      </c>
      <c r="C232">
        <v>1.3651650901502501E-2</v>
      </c>
      <c r="D232">
        <v>0.56011075526731102</v>
      </c>
      <c r="E232">
        <v>2.51580215877872E-4</v>
      </c>
      <c r="F232">
        <v>4.5303654948103999E-3</v>
      </c>
      <c r="G232">
        <v>0.39010607426932897</v>
      </c>
      <c r="H232">
        <v>2.9654134573764701E-2</v>
      </c>
      <c r="I232">
        <v>1.69543927740413E-3</v>
      </c>
      <c r="J232">
        <v>1</v>
      </c>
    </row>
    <row r="233" spans="2:10">
      <c r="B233" t="s">
        <v>235</v>
      </c>
      <c r="C233">
        <v>1.4309122472238899E-3</v>
      </c>
      <c r="D233">
        <v>4.0256042647222302E-2</v>
      </c>
      <c r="E233">
        <v>9.40859584559957E-3</v>
      </c>
      <c r="F233">
        <v>0.15416451114638</v>
      </c>
      <c r="G233">
        <v>0.64328529633004805</v>
      </c>
      <c r="H233">
        <v>2.2664213495367101E-2</v>
      </c>
      <c r="I233">
        <v>0.12879042828815901</v>
      </c>
      <c r="J233">
        <v>1</v>
      </c>
    </row>
    <row r="234" spans="2:10">
      <c r="B234" t="s">
        <v>132</v>
      </c>
      <c r="C234">
        <v>1.1398381155193001E-3</v>
      </c>
      <c r="D234">
        <v>2.89533997624116E-2</v>
      </c>
      <c r="E234">
        <v>9.8996515392433607E-3</v>
      </c>
      <c r="F234">
        <v>0.14181921993239299</v>
      </c>
      <c r="G234">
        <v>0.66302056787621</v>
      </c>
      <c r="H234">
        <v>-5.7345863682409098E-2</v>
      </c>
      <c r="I234">
        <v>0.212513186456632</v>
      </c>
      <c r="J234">
        <v>1</v>
      </c>
    </row>
    <row r="235" spans="2:10">
      <c r="B235" t="s">
        <v>236</v>
      </c>
      <c r="C235">
        <v>9.7856847481141802E-4</v>
      </c>
      <c r="D235">
        <v>0.111100755342588</v>
      </c>
      <c r="E235">
        <v>5.0428049585146103E-3</v>
      </c>
      <c r="F235">
        <v>4.8156767298634801E-2</v>
      </c>
      <c r="G235">
        <v>0.1136686288557</v>
      </c>
      <c r="H235">
        <v>1.6254714486799701E-2</v>
      </c>
      <c r="I235">
        <v>0.70479776058294996</v>
      </c>
      <c r="J235">
        <v>1</v>
      </c>
    </row>
    <row r="236" spans="2:10">
      <c r="B236" t="s">
        <v>237</v>
      </c>
      <c r="C236">
        <v>2.2257679394916199E-3</v>
      </c>
      <c r="D236">
        <v>0.13805718175663001</v>
      </c>
      <c r="E236">
        <v>1.8345201429660101E-2</v>
      </c>
      <c r="F236">
        <v>2.06881671508145E-2</v>
      </c>
      <c r="G236">
        <v>0.38901131183852</v>
      </c>
      <c r="H236">
        <v>1.29844761977401E-2</v>
      </c>
      <c r="I236">
        <v>0.41868789368714399</v>
      </c>
      <c r="J236">
        <v>1</v>
      </c>
    </row>
    <row r="237" spans="2:10">
      <c r="B237" t="s">
        <v>238</v>
      </c>
      <c r="C237">
        <v>5.9914139156481997E-3</v>
      </c>
      <c r="D237">
        <v>0.112368969956158</v>
      </c>
      <c r="E237">
        <v>0.144574708179359</v>
      </c>
      <c r="F237">
        <v>1.0254241376365599E-2</v>
      </c>
      <c r="G237">
        <v>0.184609840500228</v>
      </c>
      <c r="H237">
        <v>-0.155881571733921</v>
      </c>
      <c r="I237">
        <v>0.69808239780616199</v>
      </c>
      <c r="J237">
        <v>1</v>
      </c>
    </row>
    <row r="238" spans="2:10">
      <c r="B238" t="s">
        <v>239</v>
      </c>
      <c r="C238">
        <v>2.2797385719324301E-3</v>
      </c>
      <c r="D238">
        <v>0.13462341879829101</v>
      </c>
      <c r="E238">
        <v>0.11679035676431999</v>
      </c>
      <c r="F238">
        <v>4.6249522146719103E-2</v>
      </c>
      <c r="G238">
        <v>0.58118123692231505</v>
      </c>
      <c r="H238">
        <v>2.3466425862085499E-2</v>
      </c>
      <c r="I238">
        <v>9.5409300934336805E-2</v>
      </c>
      <c r="J238">
        <v>1</v>
      </c>
    </row>
    <row r="239" spans="2:10">
      <c r="B239" t="s">
        <v>136</v>
      </c>
      <c r="C239">
        <v>1.5886060639464399E-2</v>
      </c>
      <c r="D239">
        <v>0.35967216555232601</v>
      </c>
      <c r="E239">
        <v>1.1178485989982201E-2</v>
      </c>
      <c r="F239">
        <v>8.2831110430598404E-2</v>
      </c>
      <c r="G239">
        <v>0.46493396750377097</v>
      </c>
      <c r="H239">
        <v>2.88563642607404E-2</v>
      </c>
      <c r="I239">
        <v>3.6641845623117203E-2</v>
      </c>
      <c r="J239">
        <v>1</v>
      </c>
    </row>
    <row r="240" spans="2:10">
      <c r="B240" t="s">
        <v>240</v>
      </c>
      <c r="C240">
        <v>3.2362505685730202E-2</v>
      </c>
      <c r="D240">
        <v>0.61601648882861804</v>
      </c>
      <c r="E240">
        <v>5.8376752538286697E-2</v>
      </c>
      <c r="F240">
        <v>4.48950536971724E-2</v>
      </c>
      <c r="G240">
        <v>0.159446991813149</v>
      </c>
      <c r="H240">
        <v>1.7496679802657698E-2</v>
      </c>
      <c r="I240">
        <v>7.1405527634386304E-2</v>
      </c>
      <c r="J240">
        <v>1</v>
      </c>
    </row>
    <row r="241" spans="2:10">
      <c r="B241" t="s">
        <v>241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</row>
    <row r="242" spans="2:10">
      <c r="B242" t="s">
        <v>139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</row>
    <row r="243" spans="2:10">
      <c r="B243" t="s">
        <v>242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</row>
    <row r="244" spans="2:10">
      <c r="B244" t="s">
        <v>243</v>
      </c>
      <c r="C244">
        <v>1.3500505400188399E-2</v>
      </c>
      <c r="D244">
        <v>0.52049629678201703</v>
      </c>
      <c r="E244">
        <v>6.6331122271348505E-2</v>
      </c>
      <c r="F244">
        <v>4.1410332479758699E-2</v>
      </c>
      <c r="G244">
        <v>5.4843403818967698E-2</v>
      </c>
      <c r="H244">
        <v>2.9438972280692102E-4</v>
      </c>
      <c r="I244">
        <v>0.30312394952491201</v>
      </c>
      <c r="J244">
        <v>1</v>
      </c>
    </row>
    <row r="245" spans="2:10">
      <c r="B245" t="s">
        <v>244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</row>
    <row r="246" spans="2:10">
      <c r="B246" t="s">
        <v>245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</row>
    <row r="247" spans="2:10">
      <c r="B247" t="s">
        <v>144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</row>
    <row r="248" spans="2:10">
      <c r="B248" t="s">
        <v>246</v>
      </c>
      <c r="C248">
        <v>2.5043975398781101E-2</v>
      </c>
      <c r="D248">
        <v>0.60309775019523304</v>
      </c>
      <c r="E248">
        <v>1.6660747976303202E-2</v>
      </c>
      <c r="F248">
        <v>4.0974246414973298E-2</v>
      </c>
      <c r="G248">
        <v>0.17257177986498701</v>
      </c>
      <c r="H248">
        <v>2.7062539520561302E-3</v>
      </c>
      <c r="I248">
        <v>0.13894524619766599</v>
      </c>
      <c r="J248">
        <v>1</v>
      </c>
    </row>
    <row r="249" spans="2:10">
      <c r="B249" t="s">
        <v>146</v>
      </c>
      <c r="C249">
        <v>1.55245157608836E-2</v>
      </c>
      <c r="D249">
        <v>0.47843229817723498</v>
      </c>
      <c r="E249">
        <v>2.2415760636093102E-2</v>
      </c>
      <c r="F249">
        <v>5.7433547313114702E-2</v>
      </c>
      <c r="G249">
        <v>0.10306638755851499</v>
      </c>
      <c r="H249">
        <v>2.3269489526260099E-3</v>
      </c>
      <c r="I249">
        <v>0.32080054160153199</v>
      </c>
      <c r="J249">
        <v>1</v>
      </c>
    </row>
    <row r="250" spans="2:10">
      <c r="B250" t="s">
        <v>247</v>
      </c>
      <c r="C250">
        <v>3.3482055915195201E-2</v>
      </c>
      <c r="D250">
        <v>0.44117046033047203</v>
      </c>
      <c r="E250">
        <v>4.41073960225054E-2</v>
      </c>
      <c r="F250">
        <v>5.5728311854874001E-2</v>
      </c>
      <c r="G250">
        <v>0.11455671138462201</v>
      </c>
      <c r="H250">
        <v>1.6866067537952901E-3</v>
      </c>
      <c r="I250">
        <v>0.30926845773853601</v>
      </c>
      <c r="J250">
        <v>1</v>
      </c>
    </row>
    <row r="251" spans="2:10">
      <c r="B251" t="s">
        <v>148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2:10">
      <c r="B252" t="s">
        <v>149</v>
      </c>
      <c r="C252">
        <v>1.3202138539907499E-2</v>
      </c>
      <c r="D252">
        <v>0.48046352448813301</v>
      </c>
      <c r="E252">
        <v>0.1418832305961</v>
      </c>
      <c r="F252">
        <v>4.1533994416133903E-2</v>
      </c>
      <c r="G252">
        <v>8.8981329589715205E-2</v>
      </c>
      <c r="H252">
        <v>1.1953966591374801E-3</v>
      </c>
      <c r="I252">
        <v>0.23274038571087199</v>
      </c>
      <c r="J252">
        <v>1</v>
      </c>
    </row>
    <row r="253" spans="2:10">
      <c r="B253" t="s">
        <v>248</v>
      </c>
      <c r="C253">
        <v>2.2042994544804601E-2</v>
      </c>
      <c r="D253">
        <v>0.41224572317757702</v>
      </c>
      <c r="E253">
        <v>4.4891206295692002E-2</v>
      </c>
      <c r="F253">
        <v>0.124639924234067</v>
      </c>
      <c r="G253">
        <v>0.17868645472782901</v>
      </c>
      <c r="H253">
        <v>3.1225970579332801E-3</v>
      </c>
      <c r="I253">
        <v>0.21437109996209699</v>
      </c>
      <c r="J253">
        <v>1</v>
      </c>
    </row>
    <row r="254" spans="2:10">
      <c r="B254" t="s">
        <v>249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</row>
    <row r="255" spans="2:10">
      <c r="B255" t="s">
        <v>250</v>
      </c>
      <c r="C255">
        <v>1.1145701065747001E-2</v>
      </c>
      <c r="D255">
        <v>0.24999598574055701</v>
      </c>
      <c r="E255">
        <v>3.5281214477240801E-2</v>
      </c>
      <c r="F255">
        <v>0.120927479855282</v>
      </c>
      <c r="G255">
        <v>0.166617846227371</v>
      </c>
      <c r="H255">
        <v>6.7943473796852798E-3</v>
      </c>
      <c r="I255">
        <v>0.40923742525411699</v>
      </c>
      <c r="J255">
        <v>1</v>
      </c>
    </row>
    <row r="256" spans="2:10">
      <c r="B256" t="s">
        <v>153</v>
      </c>
      <c r="C256">
        <v>1.25373812281077E-2</v>
      </c>
      <c r="D256">
        <v>0.72824795013611898</v>
      </c>
      <c r="E256">
        <v>4.15542172407036E-2</v>
      </c>
      <c r="F256">
        <v>2.0450644528726199E-2</v>
      </c>
      <c r="G256">
        <v>4.35282762366574E-2</v>
      </c>
      <c r="H256">
        <v>4.99645527665639E-4</v>
      </c>
      <c r="I256">
        <v>0.15318188510202099</v>
      </c>
      <c r="J256">
        <v>1</v>
      </c>
    </row>
    <row r="257" spans="2:10">
      <c r="B257" t="s">
        <v>251</v>
      </c>
      <c r="C257">
        <v>2.6858539910466502E-2</v>
      </c>
      <c r="D257">
        <v>0.48644088230780302</v>
      </c>
      <c r="E257">
        <v>1.41260189618891E-2</v>
      </c>
      <c r="F257">
        <v>3.5733449759241601E-2</v>
      </c>
      <c r="G257">
        <v>0.107491733175756</v>
      </c>
      <c r="H257">
        <v>4.9840370651302304E-3</v>
      </c>
      <c r="I257">
        <v>0.32436533881971402</v>
      </c>
      <c r="J257">
        <v>1</v>
      </c>
    </row>
    <row r="258" spans="2:10">
      <c r="B258" t="s">
        <v>252</v>
      </c>
      <c r="C258">
        <v>1.7313824646682199E-2</v>
      </c>
      <c r="D258">
        <v>0.492517116634895</v>
      </c>
      <c r="E258">
        <v>2.3242446741093201E-2</v>
      </c>
      <c r="F258">
        <v>5.8866970271677303E-2</v>
      </c>
      <c r="G258">
        <v>9.8054448280393502E-2</v>
      </c>
      <c r="H258">
        <v>5.57909759517648E-3</v>
      </c>
      <c r="I258">
        <v>0.30442609583008201</v>
      </c>
      <c r="J258">
        <v>1</v>
      </c>
    </row>
    <row r="259" spans="2:10">
      <c r="B259" t="s">
        <v>253</v>
      </c>
      <c r="C259">
        <v>1.0508976689815401E-2</v>
      </c>
      <c r="D259">
        <v>0.71107805631031196</v>
      </c>
      <c r="E259">
        <v>5.6394203914630799E-2</v>
      </c>
      <c r="F259">
        <v>3.46367565710771E-2</v>
      </c>
      <c r="G259">
        <v>5.1782329780614603E-2</v>
      </c>
      <c r="H259">
        <v>6.7839002637439904E-4</v>
      </c>
      <c r="I259">
        <v>0.13492128670717601</v>
      </c>
      <c r="J259">
        <v>1</v>
      </c>
    </row>
    <row r="260" spans="2:10">
      <c r="B260" t="s">
        <v>254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</row>
    <row r="261" spans="2:10">
      <c r="B261" t="s">
        <v>255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0</v>
      </c>
    </row>
    <row r="262" spans="2:10">
      <c r="B262" t="s">
        <v>256</v>
      </c>
      <c r="C262">
        <v>2.0442127969999601E-4</v>
      </c>
      <c r="D262">
        <v>0.29389204237889499</v>
      </c>
      <c r="E262">
        <v>0.69190710207547301</v>
      </c>
      <c r="F262">
        <v>1.5093400677828801E-3</v>
      </c>
      <c r="G262">
        <v>2.7061201853998702E-3</v>
      </c>
      <c r="H262" s="17">
        <v>1.3626528720277999E-5</v>
      </c>
      <c r="I262">
        <v>9.7673474840290903E-3</v>
      </c>
      <c r="J262">
        <v>1</v>
      </c>
    </row>
    <row r="263" spans="2:10">
      <c r="B263" t="s">
        <v>257</v>
      </c>
      <c r="C263">
        <v>1.46434516736774E-3</v>
      </c>
      <c r="D263">
        <v>5.2883995376528901E-2</v>
      </c>
      <c r="E263">
        <v>0.16224484828751701</v>
      </c>
      <c r="F263">
        <v>2.0693050392152398E-2</v>
      </c>
      <c r="G263">
        <v>6.2644005710501494E-2</v>
      </c>
      <c r="H263">
        <v>1.1960522240218501E-3</v>
      </c>
      <c r="I263">
        <v>0.69887370284190997</v>
      </c>
      <c r="J263">
        <v>1</v>
      </c>
    </row>
    <row r="264" spans="2:10">
      <c r="B264" t="s">
        <v>258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</row>
    <row r="265" spans="2:10">
      <c r="B265" t="s">
        <v>259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</row>
    <row r="266" spans="2:10">
      <c r="B266" t="s">
        <v>260</v>
      </c>
      <c r="C266">
        <v>1.53614479424672E-2</v>
      </c>
      <c r="D266">
        <v>0.36853243859192503</v>
      </c>
      <c r="E266">
        <v>0.109109701213834</v>
      </c>
      <c r="F266">
        <v>0.104061836084514</v>
      </c>
      <c r="G266">
        <v>0.14666356424443799</v>
      </c>
      <c r="H266">
        <v>2.3963845741087298E-3</v>
      </c>
      <c r="I266">
        <v>0.25387462734871302</v>
      </c>
      <c r="J266">
        <v>1</v>
      </c>
    </row>
    <row r="267" spans="2:10">
      <c r="B267" t="s">
        <v>261</v>
      </c>
      <c r="C267">
        <v>0.21501666963742899</v>
      </c>
      <c r="D267">
        <v>0.77975309235617996</v>
      </c>
      <c r="E267">
        <v>1.2923851791942799E-3</v>
      </c>
      <c r="F267">
        <v>4.0619843659271801E-4</v>
      </c>
      <c r="G267">
        <v>5.8805553641875705E-4</v>
      </c>
      <c r="H267" s="17">
        <v>9.2949321047553994E-6</v>
      </c>
      <c r="I267">
        <v>2.9343039220808402E-3</v>
      </c>
      <c r="J267">
        <v>1</v>
      </c>
    </row>
    <row r="268" spans="2:10">
      <c r="B268" t="s">
        <v>165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</row>
    <row r="269" spans="2:10">
      <c r="B269" t="s">
        <v>166</v>
      </c>
      <c r="C269">
        <v>1.00772775685433E-2</v>
      </c>
      <c r="D269">
        <v>0.225175923102196</v>
      </c>
      <c r="E269">
        <v>9.7711406312011195E-2</v>
      </c>
      <c r="F269">
        <v>8.8834848512166997E-2</v>
      </c>
      <c r="G269">
        <v>0.133275539369589</v>
      </c>
      <c r="H269">
        <v>1.75350777553527E-3</v>
      </c>
      <c r="I269">
        <v>0.44317149735995798</v>
      </c>
      <c r="J269">
        <v>1</v>
      </c>
    </row>
    <row r="270" spans="2:10">
      <c r="B270" t="s">
        <v>291</v>
      </c>
      <c r="C270">
        <v>2.2092709040305102E-2</v>
      </c>
      <c r="D270">
        <v>0.41735316513807003</v>
      </c>
      <c r="E270">
        <v>2.90407851582794E-2</v>
      </c>
      <c r="F270">
        <v>5.5950772688962098E-2</v>
      </c>
      <c r="G270">
        <v>0.192631012488647</v>
      </c>
      <c r="H270">
        <v>5.7936962208366503E-3</v>
      </c>
      <c r="I270">
        <v>0.27713785926489998</v>
      </c>
      <c r="J270">
        <v>1</v>
      </c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生産者価格評価表</vt:lpstr>
      <vt:lpstr>投入係数表</vt:lpstr>
      <vt:lpstr>逆行列係数表（閉鎖型）</vt:lpstr>
      <vt:lpstr>逆行列係数表（開放型）</vt:lpstr>
      <vt:lpstr>H2-84生産誘発</vt:lpstr>
      <vt:lpstr>H2-84付加誘発</vt:lpstr>
      <vt:lpstr>H2-84移輸入誘発</vt:lpstr>
      <vt:lpstr>'逆行列係数表（開放型）'!Print_Area</vt:lpstr>
      <vt:lpstr>'逆行列係数表（開放型）'!Print_Titles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9100459</dc:creator>
  <cp:lastModifiedBy>9100459</cp:lastModifiedBy>
  <cp:lastPrinted>2008-01-22T01:15:07Z</cp:lastPrinted>
  <dcterms:created xsi:type="dcterms:W3CDTF">2022-12-19T23:58:19Z</dcterms:created>
  <dcterms:modified xsi:type="dcterms:W3CDTF">2022-12-19T23:58:25Z</dcterms:modified>
</cp:coreProperties>
</file>