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情報解析班\164熊本県産業連関表\"/>
    </mc:Choice>
  </mc:AlternateContent>
  <bookViews>
    <workbookView xWindow="0" yWindow="0" windowWidth="20490" windowHeight="7695" tabRatio="513"/>
  </bookViews>
  <sheets>
    <sheet name="生産者価格評価表" sheetId="2" r:id="rId1"/>
    <sheet name="投入係数表" sheetId="3" r:id="rId2"/>
    <sheet name="逆行列（閉鎖型 ）" sheetId="5" r:id="rId3"/>
    <sheet name="逆行列（開放型）" sheetId="4" r:id="rId4"/>
  </sheets>
  <definedNames>
    <definedName name="_xlnm.Print_Area" localSheetId="3">'逆行列（開放型）'!$C$3:$AJ$39</definedName>
    <definedName name="_xlnm.Print_Area" localSheetId="2">'逆行列（閉鎖型 ）'!$C$3:$AJ$39</definedName>
    <definedName name="_xlnm.Print_Area" localSheetId="0">生産者価格評価表!$C:$AW</definedName>
    <definedName name="_xlnm.Print_Area" localSheetId="1">投入係数表!$C$3:$AI$46</definedName>
    <definedName name="_xlnm.Print_Titles" localSheetId="3">'逆行列（開放型）'!$A:$B</definedName>
    <definedName name="_xlnm.Print_Titles" localSheetId="2">'逆行列（閉鎖型 ）'!$A:$B</definedName>
    <definedName name="_xlnm.Print_Titles" localSheetId="0">生産者価格評価表!$A:$B</definedName>
    <definedName name="_xlnm.Print_Titles" localSheetId="1">投入係数表!$A:$B</definedName>
  </definedNames>
  <calcPr calcId="162913"/>
</workbook>
</file>

<file path=xl/calcChain.xml><?xml version="1.0" encoding="utf-8"?>
<calcChain xmlns="http://schemas.openxmlformats.org/spreadsheetml/2006/main">
  <c r="AI6" i="2" l="1"/>
  <c r="AQ6" i="2" s="1"/>
  <c r="AT6" i="2" s="1"/>
  <c r="AP6" i="2"/>
  <c r="AS6" i="2"/>
  <c r="AV6" i="2"/>
  <c r="AI7" i="2"/>
  <c r="AQ7" i="2" s="1"/>
  <c r="AT7" i="2" s="1"/>
  <c r="AP7" i="2"/>
  <c r="AS7" i="2" s="1"/>
  <c r="AV7" i="2"/>
  <c r="AI8" i="2"/>
  <c r="AQ8" i="2" s="1"/>
  <c r="AT8" i="2" s="1"/>
  <c r="AP8" i="2"/>
  <c r="AS8" i="2"/>
  <c r="AV8" i="2"/>
  <c r="AI9" i="2"/>
  <c r="AQ9" i="2" s="1"/>
  <c r="AT9" i="2" s="1"/>
  <c r="AP9" i="2"/>
  <c r="AS9" i="2" s="1"/>
  <c r="AV9" i="2"/>
  <c r="AI10" i="2"/>
  <c r="AQ10" i="2" s="1"/>
  <c r="AT10" i="2" s="1"/>
  <c r="AP10" i="2"/>
  <c r="AS10" i="2" s="1"/>
  <c r="AV10" i="2"/>
  <c r="AI11" i="2"/>
  <c r="AQ11" i="2" s="1"/>
  <c r="AT11" i="2" s="1"/>
  <c r="AP11" i="2"/>
  <c r="AS11" i="2" s="1"/>
  <c r="AV11" i="2"/>
  <c r="AI12" i="2"/>
  <c r="AQ12" i="2" s="1"/>
  <c r="AT12" i="2" s="1"/>
  <c r="AP12" i="2"/>
  <c r="AS12" i="2" s="1"/>
  <c r="AV12" i="2"/>
  <c r="AI13" i="2"/>
  <c r="AQ13" i="2" s="1"/>
  <c r="AT13" i="2" s="1"/>
  <c r="AP13" i="2"/>
  <c r="AS13" i="2" s="1"/>
  <c r="AV13" i="2"/>
  <c r="AI14" i="2"/>
  <c r="AQ14" i="2" s="1"/>
  <c r="AT14" i="2" s="1"/>
  <c r="AP14" i="2"/>
  <c r="AS14" i="2" s="1"/>
  <c r="AV14" i="2"/>
  <c r="AI15" i="2"/>
  <c r="AQ15" i="2" s="1"/>
  <c r="AT15" i="2" s="1"/>
  <c r="AP15" i="2"/>
  <c r="AS15" i="2" s="1"/>
  <c r="AI16" i="2"/>
  <c r="AQ16" i="2" s="1"/>
  <c r="AT16" i="2" s="1"/>
  <c r="AP16" i="2"/>
  <c r="AS16" i="2" s="1"/>
  <c r="AI17" i="2"/>
  <c r="AQ17" i="2" s="1"/>
  <c r="AT17" i="2" s="1"/>
  <c r="AP17" i="2"/>
  <c r="AS17" i="2" s="1"/>
  <c r="AI18" i="2"/>
  <c r="AQ18" i="2" s="1"/>
  <c r="AT18" i="2" s="1"/>
  <c r="AP18" i="2"/>
  <c r="AS18" i="2" s="1"/>
  <c r="AI19" i="2"/>
  <c r="AP19" i="2"/>
  <c r="AS19" i="2" s="1"/>
  <c r="AQ19" i="2"/>
  <c r="AT19" i="2" s="1"/>
  <c r="AI20" i="2"/>
  <c r="AQ20" i="2" s="1"/>
  <c r="AT20" i="2" s="1"/>
  <c r="AP20" i="2"/>
  <c r="AS20" i="2" s="1"/>
  <c r="AI21" i="2"/>
  <c r="AP21" i="2"/>
  <c r="AS21" i="2" s="1"/>
  <c r="AQ21" i="2"/>
  <c r="AT21" i="2" s="1"/>
  <c r="AI22" i="2"/>
  <c r="AQ22" i="2" s="1"/>
  <c r="AT22" i="2" s="1"/>
  <c r="AP22" i="2"/>
  <c r="AS22" i="2"/>
  <c r="AV22" i="2"/>
  <c r="AI23" i="2"/>
  <c r="AP23" i="2"/>
  <c r="AV23" i="2" s="1"/>
  <c r="AQ23" i="2"/>
  <c r="AT23" i="2" s="1"/>
  <c r="AI24" i="2"/>
  <c r="AQ24" i="2" s="1"/>
  <c r="AT24" i="2" s="1"/>
  <c r="AP24" i="2"/>
  <c r="AS24" i="2"/>
  <c r="AV24" i="2"/>
  <c r="AI25" i="2"/>
  <c r="AQ25" i="2" s="1"/>
  <c r="AT25" i="2" s="1"/>
  <c r="AP25" i="2"/>
  <c r="AS25" i="2" s="1"/>
  <c r="AV25" i="2"/>
  <c r="AI26" i="2"/>
  <c r="AQ26" i="2" s="1"/>
  <c r="AT26" i="2" s="1"/>
  <c r="AP26" i="2"/>
  <c r="AS26" i="2"/>
  <c r="AV26" i="2"/>
  <c r="AI27" i="2"/>
  <c r="AQ27" i="2" s="1"/>
  <c r="AT27" i="2" s="1"/>
  <c r="AP27" i="2"/>
  <c r="AV27" i="2" s="1"/>
  <c r="AI28" i="2"/>
  <c r="AQ28" i="2" s="1"/>
  <c r="AT28" i="2" s="1"/>
  <c r="AP28" i="2"/>
  <c r="AS28" i="2" s="1"/>
  <c r="AI29" i="2"/>
  <c r="AQ29" i="2" s="1"/>
  <c r="AT29" i="2" s="1"/>
  <c r="AP29" i="2"/>
  <c r="AV29" i="2" s="1"/>
  <c r="AI30" i="2"/>
  <c r="AQ30" i="2" s="1"/>
  <c r="AT30" i="2" s="1"/>
  <c r="AP30" i="2"/>
  <c r="AS30" i="2" s="1"/>
  <c r="AI31" i="2"/>
  <c r="AP31" i="2"/>
  <c r="AS31" i="2" s="1"/>
  <c r="AQ31" i="2"/>
  <c r="AT31" i="2" s="1"/>
  <c r="AI32" i="2"/>
  <c r="AQ32" i="2" s="1"/>
  <c r="AT32" i="2" s="1"/>
  <c r="AP32" i="2"/>
  <c r="AS32" i="2"/>
  <c r="AV32" i="2"/>
  <c r="AI33" i="2"/>
  <c r="AP33" i="2"/>
  <c r="AV33" i="2" s="1"/>
  <c r="AQ33" i="2"/>
  <c r="AT33" i="2" s="1"/>
  <c r="AI34" i="2"/>
  <c r="AQ34" i="2" s="1"/>
  <c r="AT34" i="2" s="1"/>
  <c r="AP34" i="2"/>
  <c r="AS34" i="2"/>
  <c r="AV34" i="2"/>
  <c r="AI35" i="2"/>
  <c r="AQ35" i="2" s="1"/>
  <c r="AT35" i="2" s="1"/>
  <c r="AP35" i="2"/>
  <c r="AS35" i="2" s="1"/>
  <c r="AI36" i="2"/>
  <c r="AQ36" i="2" s="1"/>
  <c r="AT36" i="2" s="1"/>
  <c r="AP36" i="2"/>
  <c r="AS36" i="2" s="1"/>
  <c r="AI37" i="2"/>
  <c r="AQ37" i="2" s="1"/>
  <c r="AT37" i="2" s="1"/>
  <c r="AP37" i="2"/>
  <c r="AV37" i="2" s="1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J38" i="2"/>
  <c r="AK38" i="2"/>
  <c r="AL38" i="2"/>
  <c r="AM38" i="2"/>
  <c r="AN38" i="2"/>
  <c r="AO38" i="2"/>
  <c r="AR38" i="2"/>
  <c r="AU38" i="2"/>
  <c r="AW38" i="2"/>
  <c r="AI39" i="2"/>
  <c r="AI40" i="2"/>
  <c r="AI41" i="2"/>
  <c r="AI42" i="2"/>
  <c r="AI43" i="2"/>
  <c r="AI44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6" i="2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V36" i="2" l="1"/>
  <c r="AV28" i="2"/>
  <c r="AV16" i="2"/>
  <c r="AI38" i="2"/>
  <c r="AQ38" i="2" s="1"/>
  <c r="AV30" i="2"/>
  <c r="AV20" i="2"/>
  <c r="AV19" i="2"/>
  <c r="AV18" i="2"/>
  <c r="AI45" i="2"/>
  <c r="AP38" i="2"/>
  <c r="AT38" i="2"/>
  <c r="AV35" i="2"/>
  <c r="AV31" i="2"/>
  <c r="AV21" i="2"/>
  <c r="AV17" i="2"/>
  <c r="AV15" i="2"/>
  <c r="AV38" i="2" s="1"/>
  <c r="AS37" i="2"/>
  <c r="AS33" i="2"/>
  <c r="AS29" i="2"/>
  <c r="AS27" i="2"/>
  <c r="AS38" i="2" s="1"/>
  <c r="AS23" i="2"/>
</calcChain>
</file>

<file path=xl/sharedStrings.xml><?xml version="1.0" encoding="utf-8"?>
<sst xmlns="http://schemas.openxmlformats.org/spreadsheetml/2006/main" count="567" uniqueCount="105">
  <si>
    <t>農林水産業</t>
  </si>
  <si>
    <t>鉱業</t>
  </si>
  <si>
    <t>食料品</t>
  </si>
  <si>
    <t>繊維製品</t>
  </si>
  <si>
    <t>パルプ・紙・木製品</t>
  </si>
  <si>
    <t>化学製品</t>
  </si>
  <si>
    <t>石油・石炭製品</t>
  </si>
  <si>
    <t>窯業・土石製品</t>
  </si>
  <si>
    <t>鉄鋼</t>
  </si>
  <si>
    <t>非鉄金属</t>
  </si>
  <si>
    <t>金属製品</t>
  </si>
  <si>
    <t>一般機械</t>
  </si>
  <si>
    <t>電気機械</t>
  </si>
  <si>
    <t>輸送機械</t>
  </si>
  <si>
    <t>精密機械</t>
  </si>
  <si>
    <t>その他の製造工業製品</t>
  </si>
  <si>
    <t>建設</t>
  </si>
  <si>
    <t>電力・ガス・熱供給</t>
  </si>
  <si>
    <t>水道・廃棄物処理</t>
  </si>
  <si>
    <t>商業</t>
  </si>
  <si>
    <t>金融・保険</t>
  </si>
  <si>
    <t>不動産</t>
  </si>
  <si>
    <t>運輸</t>
  </si>
  <si>
    <t>通信・放送</t>
  </si>
  <si>
    <t>公務</t>
  </si>
  <si>
    <t>教育・研究</t>
  </si>
  <si>
    <t>医療・保健・社会保障・介護</t>
  </si>
  <si>
    <t>その他の公共サービス</t>
  </si>
  <si>
    <t>対事業所サービス</t>
  </si>
  <si>
    <t>対個人サービス</t>
  </si>
  <si>
    <t>事務用品</t>
  </si>
  <si>
    <t>分類不明</t>
  </si>
  <si>
    <t>民間消費支出</t>
  </si>
  <si>
    <t>一般政府消費支出</t>
  </si>
  <si>
    <t>県内総固定資本形成（公的）</t>
  </si>
  <si>
    <t>県内総固定資本形成（民間）</t>
  </si>
  <si>
    <t>在庫純増</t>
  </si>
  <si>
    <t>移輸出</t>
  </si>
  <si>
    <t>（控除）移輸入</t>
  </si>
  <si>
    <t>県内生産額</t>
  </si>
  <si>
    <t>雇用者所得</t>
  </si>
  <si>
    <t>営業余剰</t>
  </si>
  <si>
    <t>資本減耗引当</t>
  </si>
  <si>
    <t>（控除）経常補助金</t>
  </si>
  <si>
    <t>01</t>
    <phoneticPr fontId="2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</si>
  <si>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</si>
  <si>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</si>
  <si>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</si>
  <si>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</si>
  <si>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</si>
  <si>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</si>
  <si>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</si>
  <si>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</si>
  <si>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</si>
  <si>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</si>
  <si>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</si>
  <si>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</si>
  <si>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</si>
  <si>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</si>
  <si>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</si>
  <si>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</si>
  <si>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</si>
  <si>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</si>
  <si>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</si>
  <si>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</si>
  <si>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</si>
  <si>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</si>
  <si>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</si>
  <si>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</si>
  <si>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</si>
  <si>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</si>
  <si>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</si>
  <si>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</si>
  <si>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</si>
  <si>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</si>
  <si>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</si>
  <si>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</si>
  <si>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01</t>
    <phoneticPr fontId="2"/>
  </si>
  <si>
    <t>02</t>
    <phoneticPr fontId="2"/>
  </si>
  <si>
    <t>県内最終需要計</t>
    <rPh sb="0" eb="2">
      <t>ケンナイ</t>
    </rPh>
    <rPh sb="2" eb="4">
      <t>サイシュウ</t>
    </rPh>
    <rPh sb="4" eb="6">
      <t>ジュヨウ</t>
    </rPh>
    <rPh sb="6" eb="7">
      <t>ケイ</t>
    </rPh>
    <phoneticPr fontId="2"/>
  </si>
  <si>
    <t>県内需要合計</t>
    <rPh sb="0" eb="2">
      <t>ケンナイ</t>
    </rPh>
    <rPh sb="2" eb="4">
      <t>ジュヨウ</t>
    </rPh>
    <rPh sb="4" eb="6">
      <t>ゴウケイ</t>
    </rPh>
    <phoneticPr fontId="2"/>
  </si>
  <si>
    <t>需要合計</t>
    <rPh sb="0" eb="2">
      <t>ジュヨウ</t>
    </rPh>
    <rPh sb="2" eb="4">
      <t>ゴウケイ</t>
    </rPh>
    <phoneticPr fontId="2"/>
  </si>
  <si>
    <t>粗付加価値部門計</t>
    <rPh sb="0" eb="1">
      <t>ソ</t>
    </rPh>
    <rPh sb="1" eb="3">
      <t>フカ</t>
    </rPh>
    <rPh sb="3" eb="5">
      <t>カチ</t>
    </rPh>
    <rPh sb="5" eb="7">
      <t>ブモン</t>
    </rPh>
    <rPh sb="7" eb="8">
      <t>ケイ</t>
    </rPh>
    <phoneticPr fontId="2"/>
  </si>
  <si>
    <t>間接税（除関税・輸入品商品税）</t>
    <rPh sb="8" eb="11">
      <t>ユニュウヒン</t>
    </rPh>
    <rPh sb="11" eb="13">
      <t>ショウヒン</t>
    </rPh>
    <rPh sb="13" eb="14">
      <t>ゼイ</t>
    </rPh>
    <phoneticPr fontId="2"/>
  </si>
  <si>
    <t>41</t>
    <phoneticPr fontId="2"/>
  </si>
  <si>
    <t>42</t>
    <phoneticPr fontId="2"/>
  </si>
  <si>
    <t>最終需要計</t>
    <rPh sb="0" eb="2">
      <t>サイシュウ</t>
    </rPh>
    <rPh sb="2" eb="4">
      <t>ジュヨウ</t>
    </rPh>
    <rPh sb="4" eb="5">
      <t>ケイ</t>
    </rPh>
    <phoneticPr fontId="2"/>
  </si>
  <si>
    <t>47</t>
    <phoneticPr fontId="2"/>
  </si>
  <si>
    <t>48</t>
    <phoneticPr fontId="2"/>
  </si>
  <si>
    <t>最終需要部門計</t>
    <rPh sb="0" eb="2">
      <t>サイシュウ</t>
    </rPh>
    <rPh sb="2" eb="4">
      <t>ジュヨウ</t>
    </rPh>
    <rPh sb="4" eb="6">
      <t>ブモン</t>
    </rPh>
    <rPh sb="6" eb="7">
      <t>ケイ</t>
    </rPh>
    <phoneticPr fontId="2"/>
  </si>
  <si>
    <t>53</t>
    <phoneticPr fontId="2"/>
  </si>
  <si>
    <t>内生部門計</t>
    <rPh sb="0" eb="2">
      <t>ナイセイ</t>
    </rPh>
    <rPh sb="2" eb="4">
      <t>ブモン</t>
    </rPh>
    <rPh sb="4" eb="5">
      <t>ケイ</t>
    </rPh>
    <phoneticPr fontId="2"/>
  </si>
  <si>
    <t>間接税（除関税・輸入品商品税）</t>
  </si>
  <si>
    <t>行和</t>
  </si>
  <si>
    <t>感応度係数</t>
  </si>
  <si>
    <t>列和</t>
  </si>
  <si>
    <t>影響力係数</t>
  </si>
  <si>
    <t>（単位：百万円）</t>
    <rPh sb="1" eb="3">
      <t>タンイ</t>
    </rPh>
    <rPh sb="4" eb="5">
      <t>ヒャク</t>
    </rPh>
    <rPh sb="5" eb="7">
      <t>マンエン</t>
    </rPh>
    <phoneticPr fontId="1"/>
  </si>
  <si>
    <t>家計外消費支出</t>
    <phoneticPr fontId="2"/>
  </si>
  <si>
    <t>家計外消費支出</t>
    <phoneticPr fontId="2"/>
  </si>
  <si>
    <t>（単位：百万円）</t>
    <rPh sb="1" eb="3">
      <t>タンイ</t>
    </rPh>
    <rPh sb="4" eb="5">
      <t>ヒャク</t>
    </rPh>
    <rPh sb="5" eb="7">
      <t>マンエン</t>
    </rPh>
    <phoneticPr fontId="2"/>
  </si>
  <si>
    <t>生産者価格評価表（３２部門）</t>
    <rPh sb="0" eb="3">
      <t>セイサンシャ</t>
    </rPh>
    <rPh sb="3" eb="5">
      <t>カカク</t>
    </rPh>
    <rPh sb="5" eb="7">
      <t>ヒョウカ</t>
    </rPh>
    <rPh sb="7" eb="8">
      <t>ヒョウ</t>
    </rPh>
    <rPh sb="11" eb="13">
      <t>ブモン</t>
    </rPh>
    <phoneticPr fontId="2"/>
  </si>
  <si>
    <t>投入係数表（３２部門）</t>
    <rPh sb="0" eb="2">
      <t>トウニュウ</t>
    </rPh>
    <rPh sb="2" eb="4">
      <t>ケイスウ</t>
    </rPh>
    <rPh sb="4" eb="5">
      <t>ヒョウ</t>
    </rPh>
    <rPh sb="8" eb="10">
      <t>ブモン</t>
    </rPh>
    <phoneticPr fontId="2"/>
  </si>
  <si>
    <t>閉鎖型逆行列係数表（３２部門）</t>
    <rPh sb="0" eb="3">
      <t>ヘイサガタ</t>
    </rPh>
    <rPh sb="3" eb="6">
      <t>ギャクギョウレツ</t>
    </rPh>
    <rPh sb="6" eb="8">
      <t>ケイスウ</t>
    </rPh>
    <rPh sb="8" eb="9">
      <t>ヒョウ</t>
    </rPh>
    <rPh sb="12" eb="14">
      <t>ブモン</t>
    </rPh>
    <phoneticPr fontId="2"/>
  </si>
  <si>
    <t>開放型逆行列係数表（３２部門）</t>
    <rPh sb="0" eb="3">
      <t>カイホウガタ</t>
    </rPh>
    <rPh sb="3" eb="6">
      <t>ギャクギョウレツ</t>
    </rPh>
    <rPh sb="6" eb="8">
      <t>ケイスウ</t>
    </rPh>
    <rPh sb="8" eb="9">
      <t>ヒョウ</t>
    </rPh>
    <rPh sb="12" eb="14">
      <t>ブモン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</si>
</sst>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_ "/>
  </numFmts>
  <fonts count="6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>
      <alignment vertical="center"/>
    </xf>
    <xf numFmtId="49" fontId="0" fillId="0" borderId="1" xfId="0" applyNumberFormat="1" applyBorder="1">
      <alignment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0" borderId="0" xfId="0" applyBorder="1" applyAlignment="1">
      <alignment vertical="center" wrapText="1"/>
    </xf>
    <xf numFmtId="49" fontId="0" fillId="0" borderId="3" xfId="0" applyNumberFormat="1" applyFill="1" applyBorder="1">
      <alignment vertical="center"/>
    </xf>
    <xf numFmtId="49" fontId="0" fillId="0" borderId="4" xfId="0" applyNumberFormat="1" applyBorder="1">
      <alignment vertical="center"/>
    </xf>
    <xf numFmtId="49" fontId="0" fillId="0" borderId="5" xfId="0" applyNumberFormat="1" applyBorder="1">
      <alignment vertical="center"/>
    </xf>
    <xf numFmtId="49" fontId="0" fillId="0" borderId="5" xfId="0" applyNumberFormat="1" applyFill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0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49" fontId="0" fillId="0" borderId="10" xfId="0" applyNumberFormat="1" applyBorder="1">
      <alignment vertical="center"/>
    </xf>
    <xf numFmtId="49" fontId="0" fillId="0" borderId="10" xfId="0" applyNumberFormat="1" applyFill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49" fontId="0" fillId="0" borderId="9" xfId="0" applyNumberFormat="1" applyBorder="1">
      <alignment vertical="center"/>
    </xf>
    <xf numFmtId="0" fontId="1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3" fillId="0" borderId="7" xfId="0" applyFont="1" applyBorder="1" applyAlignment="1">
      <alignment wrapText="1"/>
    </xf>
    <xf numFmtId="49" fontId="0" fillId="0" borderId="4" xfId="0" applyNumberForma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6" xfId="0" applyFont="1" applyBorder="1" applyAlignment="1">
      <alignment wrapText="1"/>
    </xf>
    <xf numFmtId="38" fontId="3" fillId="0" borderId="1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5" xfId="1" applyFont="1" applyFill="1" applyBorder="1">
      <alignment vertical="center"/>
    </xf>
    <xf numFmtId="38" fontId="3" fillId="0" borderId="5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0" xfId="1" applyFont="1" applyBorder="1">
      <alignment vertical="center"/>
    </xf>
    <xf numFmtId="38" fontId="3" fillId="0" borderId="8" xfId="1" applyFont="1" applyBorder="1">
      <alignment vertical="center"/>
    </xf>
    <xf numFmtId="38" fontId="3" fillId="0" borderId="6" xfId="1" applyFont="1" applyFill="1" applyBorder="1">
      <alignment vertical="center"/>
    </xf>
    <xf numFmtId="38" fontId="3" fillId="0" borderId="6" xfId="1" applyFont="1" applyBorder="1">
      <alignment vertical="center"/>
    </xf>
    <xf numFmtId="38" fontId="3" fillId="0" borderId="10" xfId="1" applyFont="1" applyFill="1" applyBorder="1">
      <alignment vertical="center"/>
    </xf>
    <xf numFmtId="38" fontId="3" fillId="0" borderId="11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38" fontId="3" fillId="0" borderId="3" xfId="1" applyFont="1" applyFill="1" applyBorder="1">
      <alignment vertical="center"/>
    </xf>
    <xf numFmtId="38" fontId="3" fillId="0" borderId="0" xfId="1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4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7" xfId="1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11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13" xfId="0" applyFont="1" applyBorder="1" applyAlignment="1"/>
    <xf numFmtId="0" fontId="4" fillId="0" borderId="6" xfId="0" applyFont="1" applyFill="1" applyBorder="1" applyAlignment="1">
      <alignment wrapText="1"/>
    </xf>
    <xf numFmtId="0" fontId="3" fillId="0" borderId="13" xfId="0" applyFont="1" applyBorder="1">
      <alignment vertical="center"/>
    </xf>
    <xf numFmtId="0" fontId="5" fillId="0" borderId="0" xfId="0" applyFont="1" applyFill="1" applyAlignment="1">
      <alignment vertical="center" wrapText="1"/>
    </xf>
    <xf numFmtId="176" fontId="3" fillId="0" borderId="1" xfId="0" applyNumberFormat="1" applyFont="1" applyFill="1" applyBorder="1">
      <alignment vertical="center"/>
    </xf>
    <xf numFmtId="176" fontId="3" fillId="0" borderId="2" xfId="0" applyNumberFormat="1" applyFont="1" applyFill="1" applyBorder="1">
      <alignment vertical="center"/>
    </xf>
    <xf numFmtId="176" fontId="3" fillId="0" borderId="9" xfId="0" applyNumberFormat="1" applyFont="1" applyFill="1" applyBorder="1">
      <alignment vertical="center"/>
    </xf>
    <xf numFmtId="176" fontId="3" fillId="0" borderId="5" xfId="0" applyNumberFormat="1" applyFont="1" applyFill="1" applyBorder="1">
      <alignment vertical="center"/>
    </xf>
    <xf numFmtId="176" fontId="3" fillId="0" borderId="3" xfId="0" applyNumberFormat="1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6" fontId="3" fillId="0" borderId="8" xfId="0" applyNumberFormat="1" applyFont="1" applyFill="1" applyBorder="1">
      <alignment vertical="center"/>
    </xf>
    <xf numFmtId="176" fontId="3" fillId="0" borderId="6" xfId="0" applyNumberFormat="1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176" fontId="3" fillId="0" borderId="12" xfId="0" applyNumberFormat="1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4" xfId="0" applyNumberFormat="1" applyFont="1" applyFill="1" applyBorder="1">
      <alignment vertical="center"/>
    </xf>
    <xf numFmtId="176" fontId="3" fillId="0" borderId="13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3" fillId="0" borderId="15" xfId="0" applyFont="1" applyFill="1" applyBorder="1">
      <alignment vertical="center"/>
    </xf>
    <xf numFmtId="49" fontId="0" fillId="0" borderId="1" xfId="0" applyNumberFormat="1" applyFill="1" applyBorder="1">
      <alignment vertical="center"/>
    </xf>
    <xf numFmtId="0" fontId="0" fillId="0" borderId="10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wrapText="1"/>
    </xf>
    <xf numFmtId="0" fontId="0" fillId="0" borderId="4" xfId="0" applyFill="1" applyBorder="1" applyAlignment="1">
      <alignment wrapText="1"/>
    </xf>
    <xf numFmtId="0" fontId="1" fillId="0" borderId="15" xfId="0" applyFont="1" applyBorder="1" applyAlignment="1">
      <alignment wrapText="1"/>
    </xf>
    <xf numFmtId="0" fontId="3" fillId="0" borderId="8" xfId="0" applyFont="1" applyBorder="1">
      <alignment vertical="center"/>
    </xf>
    <xf numFmtId="0" fontId="4" fillId="0" borderId="8" xfId="0" applyFont="1" applyBorder="1">
      <alignment vertical="center"/>
    </xf>
    <xf numFmtId="49" fontId="1" fillId="0" borderId="4" xfId="0" applyNumberFormat="1" applyFont="1" applyBorder="1" applyAlignment="1">
      <alignment wrapText="1"/>
    </xf>
    <xf numFmtId="0" fontId="3" fillId="0" borderId="11" xfId="0" applyFont="1" applyBorder="1">
      <alignment vertical="center"/>
    </xf>
    <xf numFmtId="0" fontId="3" fillId="0" borderId="13" xfId="0" applyFont="1" applyBorder="1" applyAlignment="1">
      <alignment wrapText="1"/>
    </xf>
    <xf numFmtId="0" fontId="3" fillId="0" borderId="9" xfId="0" applyFont="1" applyBorder="1">
      <alignment vertical="center"/>
    </xf>
    <xf numFmtId="0" fontId="3" fillId="0" borderId="12" xfId="0" applyFont="1" applyBorder="1">
      <alignment vertical="center"/>
    </xf>
    <xf numFmtId="49" fontId="5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7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15"/>
  <cols>
    <col min="1" max="1" width="5.1640625" customWidth="1"/>
    <col min="2" max="2" width="25.5" customWidth="1"/>
    <col min="3" max="21" width="8.1640625" customWidth="1"/>
    <col min="22" max="22" width="8.6640625" customWidth="1"/>
    <col min="23" max="34" width="8.1640625" customWidth="1"/>
    <col min="35" max="35" width="10" style="3" customWidth="1"/>
    <col min="36" max="38" width="8.83203125" customWidth="1"/>
    <col min="39" max="39" width="8.33203125" customWidth="1"/>
    <col min="40" max="40" width="8.5" customWidth="1"/>
    <col min="41" max="41" width="8.1640625" customWidth="1"/>
    <col min="42" max="43" width="8.83203125" hidden="1" customWidth="1"/>
    <col min="44" max="44" width="9" customWidth="1"/>
    <col min="45" max="46" width="8.83203125" hidden="1" customWidth="1"/>
    <col min="47" max="47" width="10.33203125" customWidth="1"/>
    <col min="48" max="48" width="8.83203125" hidden="1" customWidth="1"/>
    <col min="49" max="49" width="9.5" customWidth="1"/>
  </cols>
  <sheetData>
    <row r="1" spans="1:49" ht="20.25" customHeight="1" x14ac:dyDescent="0.15"/>
    <row r="2" spans="1:49" ht="15.75" customHeight="1" x14ac:dyDescent="0.15"/>
    <row r="3" spans="1:49" ht="24.75" customHeight="1" x14ac:dyDescent="0.15">
      <c r="A3" s="107" t="s">
        <v>101</v>
      </c>
      <c r="B3" s="107"/>
      <c r="AU3" t="s">
        <v>100</v>
      </c>
      <c r="AV3" s="68" t="s">
        <v>97</v>
      </c>
      <c r="AW3" s="68"/>
    </row>
    <row r="4" spans="1:49" ht="18" customHeight="1" x14ac:dyDescent="0.15">
      <c r="A4" s="4"/>
      <c r="B4" s="5"/>
      <c r="C4" s="4" t="s">
        <v>77</v>
      </c>
      <c r="D4" s="11" t="s">
        <v>78</v>
      </c>
      <c r="E4" s="11" t="s">
        <v>46</v>
      </c>
      <c r="F4" s="11" t="s">
        <v>47</v>
      </c>
      <c r="G4" s="11" t="s">
        <v>48</v>
      </c>
      <c r="H4" s="11" t="s">
        <v>49</v>
      </c>
      <c r="I4" s="4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28" t="s">
        <v>75</v>
      </c>
      <c r="AI4" s="12" t="s">
        <v>76</v>
      </c>
      <c r="AJ4" s="6">
        <v>35</v>
      </c>
      <c r="AK4" s="11">
        <v>36</v>
      </c>
      <c r="AL4" s="11">
        <v>37</v>
      </c>
      <c r="AM4" s="11">
        <v>38</v>
      </c>
      <c r="AN4" s="11">
        <v>39</v>
      </c>
      <c r="AO4" s="11">
        <v>40</v>
      </c>
      <c r="AP4" s="11" t="s">
        <v>84</v>
      </c>
      <c r="AQ4" s="11" t="s">
        <v>85</v>
      </c>
      <c r="AR4" s="11">
        <v>45</v>
      </c>
      <c r="AS4" s="11" t="s">
        <v>87</v>
      </c>
      <c r="AT4" s="11" t="s">
        <v>88</v>
      </c>
      <c r="AU4" s="11">
        <v>51</v>
      </c>
      <c r="AV4" s="6" t="s">
        <v>90</v>
      </c>
      <c r="AW4" s="11">
        <v>55</v>
      </c>
    </row>
    <row r="5" spans="1:49" ht="42" customHeight="1" x14ac:dyDescent="0.15">
      <c r="A5" s="7"/>
      <c r="B5" s="8"/>
      <c r="C5" s="35" t="s">
        <v>0</v>
      </c>
      <c r="D5" s="31" t="s">
        <v>1</v>
      </c>
      <c r="E5" s="31" t="s">
        <v>2</v>
      </c>
      <c r="F5" s="31" t="s">
        <v>3</v>
      </c>
      <c r="G5" s="31" t="s">
        <v>4</v>
      </c>
      <c r="H5" s="31" t="s">
        <v>5</v>
      </c>
      <c r="I5" s="36" t="s">
        <v>6</v>
      </c>
      <c r="J5" s="31" t="s">
        <v>7</v>
      </c>
      <c r="K5" s="31" t="s">
        <v>8</v>
      </c>
      <c r="L5" s="31" t="s">
        <v>9</v>
      </c>
      <c r="M5" s="31" t="s">
        <v>10</v>
      </c>
      <c r="N5" s="31" t="s">
        <v>11</v>
      </c>
      <c r="O5" s="31" t="s">
        <v>12</v>
      </c>
      <c r="P5" s="31" t="s">
        <v>13</v>
      </c>
      <c r="Q5" s="31" t="s">
        <v>14</v>
      </c>
      <c r="R5" s="66" t="s">
        <v>15</v>
      </c>
      <c r="S5" s="31" t="s">
        <v>16</v>
      </c>
      <c r="T5" s="31" t="s">
        <v>17</v>
      </c>
      <c r="U5" s="31" t="s">
        <v>18</v>
      </c>
      <c r="V5" s="31" t="s">
        <v>19</v>
      </c>
      <c r="W5" s="31" t="s">
        <v>20</v>
      </c>
      <c r="X5" s="31" t="s">
        <v>21</v>
      </c>
      <c r="Y5" s="31" t="s">
        <v>22</v>
      </c>
      <c r="Z5" s="31" t="s">
        <v>23</v>
      </c>
      <c r="AA5" s="31" t="s">
        <v>24</v>
      </c>
      <c r="AB5" s="31" t="s">
        <v>25</v>
      </c>
      <c r="AC5" s="66" t="s">
        <v>26</v>
      </c>
      <c r="AD5" s="66" t="s">
        <v>27</v>
      </c>
      <c r="AE5" s="31" t="s">
        <v>28</v>
      </c>
      <c r="AF5" s="31" t="s">
        <v>29</v>
      </c>
      <c r="AG5" s="31" t="s">
        <v>30</v>
      </c>
      <c r="AH5" s="37" t="s">
        <v>31</v>
      </c>
      <c r="AI5" s="69" t="s">
        <v>91</v>
      </c>
      <c r="AJ5" s="65" t="s">
        <v>99</v>
      </c>
      <c r="AK5" s="66" t="s">
        <v>32</v>
      </c>
      <c r="AL5" s="66" t="s">
        <v>33</v>
      </c>
      <c r="AM5" s="66" t="s">
        <v>34</v>
      </c>
      <c r="AN5" s="66" t="s">
        <v>35</v>
      </c>
      <c r="AO5" s="66" t="s">
        <v>36</v>
      </c>
      <c r="AP5" s="66" t="s">
        <v>79</v>
      </c>
      <c r="AQ5" s="66" t="s">
        <v>80</v>
      </c>
      <c r="AR5" s="66" t="s">
        <v>37</v>
      </c>
      <c r="AS5" s="40" t="s">
        <v>86</v>
      </c>
      <c r="AT5" s="40" t="s">
        <v>81</v>
      </c>
      <c r="AU5" s="67" t="s">
        <v>38</v>
      </c>
      <c r="AV5" s="39" t="s">
        <v>89</v>
      </c>
      <c r="AW5" s="40" t="s">
        <v>39</v>
      </c>
    </row>
    <row r="6" spans="1:49" ht="15.95" customHeight="1" x14ac:dyDescent="0.15">
      <c r="A6" s="4" t="s">
        <v>44</v>
      </c>
      <c r="B6" s="62" t="s">
        <v>0</v>
      </c>
      <c r="C6" s="41">
        <v>70881</v>
      </c>
      <c r="D6" s="42">
        <v>1</v>
      </c>
      <c r="E6" s="42">
        <v>137758</v>
      </c>
      <c r="F6" s="42">
        <v>930</v>
      </c>
      <c r="G6" s="42">
        <v>13145</v>
      </c>
      <c r="H6" s="42">
        <v>242</v>
      </c>
      <c r="I6" s="42">
        <v>6</v>
      </c>
      <c r="J6" s="42">
        <v>1</v>
      </c>
      <c r="K6" s="42">
        <v>0</v>
      </c>
      <c r="L6" s="42">
        <v>0</v>
      </c>
      <c r="M6" s="43">
        <v>0</v>
      </c>
      <c r="N6" s="41">
        <v>0</v>
      </c>
      <c r="O6" s="42">
        <v>0</v>
      </c>
      <c r="P6" s="42">
        <v>8</v>
      </c>
      <c r="Q6" s="42">
        <v>0</v>
      </c>
      <c r="R6" s="42">
        <v>1556</v>
      </c>
      <c r="S6" s="42">
        <v>1763</v>
      </c>
      <c r="T6" s="42">
        <v>0</v>
      </c>
      <c r="U6" s="42">
        <v>0</v>
      </c>
      <c r="V6" s="42">
        <v>148</v>
      </c>
      <c r="W6" s="42">
        <v>0</v>
      </c>
      <c r="X6" s="43">
        <v>0</v>
      </c>
      <c r="Y6" s="41">
        <v>89</v>
      </c>
      <c r="Z6" s="42">
        <v>0</v>
      </c>
      <c r="AA6" s="42">
        <v>62</v>
      </c>
      <c r="AB6" s="42">
        <v>279</v>
      </c>
      <c r="AC6" s="42">
        <v>7637</v>
      </c>
      <c r="AD6" s="42">
        <v>159</v>
      </c>
      <c r="AE6" s="42">
        <v>9</v>
      </c>
      <c r="AF6" s="42">
        <v>23716</v>
      </c>
      <c r="AG6" s="42">
        <v>0</v>
      </c>
      <c r="AH6" s="43">
        <v>0</v>
      </c>
      <c r="AI6" s="44">
        <f t="shared" ref="AI6:AI44" si="0">SUM(C6:AH6)</f>
        <v>258390</v>
      </c>
      <c r="AJ6" s="42">
        <v>912</v>
      </c>
      <c r="AK6" s="42">
        <v>113722</v>
      </c>
      <c r="AL6" s="42">
        <v>0</v>
      </c>
      <c r="AM6" s="42">
        <v>0</v>
      </c>
      <c r="AN6" s="42">
        <v>5895</v>
      </c>
      <c r="AO6" s="42">
        <v>16277</v>
      </c>
      <c r="AP6" s="45">
        <f t="shared" ref="AP6:AP37" si="1">SUM(AJ6:AO6)</f>
        <v>136806</v>
      </c>
      <c r="AQ6" s="44">
        <f t="shared" ref="AQ6:AQ38" si="2">SUM(AI6:AO6)</f>
        <v>395196</v>
      </c>
      <c r="AR6" s="42">
        <v>193102</v>
      </c>
      <c r="AS6" s="45">
        <f t="shared" ref="AS6:AS37" si="3">AP6+AR6</f>
        <v>329908</v>
      </c>
      <c r="AT6" s="41">
        <f t="shared" ref="AT6:AT37" si="4">AQ6+AR6</f>
        <v>588298</v>
      </c>
      <c r="AU6" s="43">
        <v>-98245</v>
      </c>
      <c r="AV6" s="42">
        <f t="shared" ref="AV6:AV37" si="5">AU6+AR6+AP6</f>
        <v>231663</v>
      </c>
      <c r="AW6" s="45">
        <v>490053</v>
      </c>
    </row>
    <row r="7" spans="1:49" ht="15.95" customHeight="1" x14ac:dyDescent="0.15">
      <c r="A7" s="7" t="s">
        <v>45</v>
      </c>
      <c r="B7" s="26" t="s">
        <v>1</v>
      </c>
      <c r="C7" s="46">
        <v>0</v>
      </c>
      <c r="D7" s="47">
        <v>16</v>
      </c>
      <c r="E7" s="47">
        <v>1</v>
      </c>
      <c r="F7" s="47">
        <v>0</v>
      </c>
      <c r="G7" s="47">
        <v>264</v>
      </c>
      <c r="H7" s="47">
        <v>282</v>
      </c>
      <c r="I7" s="47">
        <v>1039</v>
      </c>
      <c r="J7" s="47">
        <v>8606</v>
      </c>
      <c r="K7" s="47">
        <v>55</v>
      </c>
      <c r="L7" s="47">
        <v>152</v>
      </c>
      <c r="M7" s="48">
        <v>22</v>
      </c>
      <c r="N7" s="46">
        <v>4</v>
      </c>
      <c r="O7" s="47">
        <v>1</v>
      </c>
      <c r="P7" s="47">
        <v>9</v>
      </c>
      <c r="Q7" s="47">
        <v>0</v>
      </c>
      <c r="R7" s="47">
        <v>822</v>
      </c>
      <c r="S7" s="47">
        <v>11746</v>
      </c>
      <c r="T7" s="47">
        <v>9771</v>
      </c>
      <c r="U7" s="47">
        <v>0</v>
      </c>
      <c r="V7" s="47">
        <v>0</v>
      </c>
      <c r="W7" s="47">
        <v>0</v>
      </c>
      <c r="X7" s="48">
        <v>0</v>
      </c>
      <c r="Y7" s="46">
        <v>0</v>
      </c>
      <c r="Z7" s="47">
        <v>0</v>
      </c>
      <c r="AA7" s="47">
        <v>8</v>
      </c>
      <c r="AB7" s="47">
        <v>42</v>
      </c>
      <c r="AC7" s="47">
        <v>2</v>
      </c>
      <c r="AD7" s="47">
        <v>0</v>
      </c>
      <c r="AE7" s="47">
        <v>0</v>
      </c>
      <c r="AF7" s="47">
        <v>7</v>
      </c>
      <c r="AG7" s="47">
        <v>0</v>
      </c>
      <c r="AH7" s="48">
        <v>9</v>
      </c>
      <c r="AI7" s="49">
        <f t="shared" si="0"/>
        <v>32858</v>
      </c>
      <c r="AJ7" s="47">
        <v>-5</v>
      </c>
      <c r="AK7" s="47">
        <v>0</v>
      </c>
      <c r="AL7" s="47">
        <v>0</v>
      </c>
      <c r="AM7" s="47">
        <v>0</v>
      </c>
      <c r="AN7" s="47">
        <v>-35</v>
      </c>
      <c r="AO7" s="47">
        <v>716</v>
      </c>
      <c r="AP7" s="50">
        <f t="shared" si="1"/>
        <v>676</v>
      </c>
      <c r="AQ7" s="49">
        <f t="shared" si="2"/>
        <v>33534</v>
      </c>
      <c r="AR7" s="47">
        <v>9714</v>
      </c>
      <c r="AS7" s="50">
        <f t="shared" si="3"/>
        <v>10390</v>
      </c>
      <c r="AT7" s="46">
        <f t="shared" si="4"/>
        <v>43248</v>
      </c>
      <c r="AU7" s="48">
        <v>-12871</v>
      </c>
      <c r="AV7" s="47">
        <f t="shared" si="5"/>
        <v>-2481</v>
      </c>
      <c r="AW7" s="50">
        <v>30377</v>
      </c>
    </row>
    <row r="8" spans="1:49" ht="15.95" customHeight="1" x14ac:dyDescent="0.15">
      <c r="A8" s="7" t="s">
        <v>46</v>
      </c>
      <c r="B8" s="26" t="s">
        <v>2</v>
      </c>
      <c r="C8" s="46">
        <v>33007</v>
      </c>
      <c r="D8" s="47">
        <v>0</v>
      </c>
      <c r="E8" s="47">
        <v>66730</v>
      </c>
      <c r="F8" s="47">
        <v>93</v>
      </c>
      <c r="G8" s="47">
        <v>331</v>
      </c>
      <c r="H8" s="47">
        <v>660</v>
      </c>
      <c r="I8" s="47">
        <v>0</v>
      </c>
      <c r="J8" s="47">
        <v>24</v>
      </c>
      <c r="K8" s="47">
        <v>0</v>
      </c>
      <c r="L8" s="47">
        <v>0</v>
      </c>
      <c r="M8" s="48">
        <v>0</v>
      </c>
      <c r="N8" s="46">
        <v>0</v>
      </c>
      <c r="O8" s="47">
        <v>0</v>
      </c>
      <c r="P8" s="47">
        <v>0</v>
      </c>
      <c r="Q8" s="47">
        <v>0</v>
      </c>
      <c r="R8" s="47">
        <v>225</v>
      </c>
      <c r="S8" s="47">
        <v>0</v>
      </c>
      <c r="T8" s="47">
        <v>0</v>
      </c>
      <c r="U8" s="47">
        <v>0</v>
      </c>
      <c r="V8" s="47">
        <v>162</v>
      </c>
      <c r="W8" s="47">
        <v>0</v>
      </c>
      <c r="X8" s="48">
        <v>0</v>
      </c>
      <c r="Y8" s="46">
        <v>170</v>
      </c>
      <c r="Z8" s="47">
        <v>0</v>
      </c>
      <c r="AA8" s="47">
        <v>129</v>
      </c>
      <c r="AB8" s="47">
        <v>163</v>
      </c>
      <c r="AC8" s="47">
        <v>10819</v>
      </c>
      <c r="AD8" s="47">
        <v>79</v>
      </c>
      <c r="AE8" s="47">
        <v>0</v>
      </c>
      <c r="AF8" s="47">
        <v>61598</v>
      </c>
      <c r="AG8" s="47">
        <v>0</v>
      </c>
      <c r="AH8" s="48">
        <v>11</v>
      </c>
      <c r="AI8" s="49">
        <f t="shared" si="0"/>
        <v>174201</v>
      </c>
      <c r="AJ8" s="47">
        <v>10928</v>
      </c>
      <c r="AK8" s="47">
        <v>388258</v>
      </c>
      <c r="AL8" s="47">
        <v>6598</v>
      </c>
      <c r="AM8" s="47">
        <v>0</v>
      </c>
      <c r="AN8" s="47">
        <v>0</v>
      </c>
      <c r="AO8" s="47">
        <v>300</v>
      </c>
      <c r="AP8" s="50">
        <f t="shared" si="1"/>
        <v>406084</v>
      </c>
      <c r="AQ8" s="49">
        <f t="shared" si="2"/>
        <v>580285</v>
      </c>
      <c r="AR8" s="47">
        <v>284036</v>
      </c>
      <c r="AS8" s="50">
        <f t="shared" si="3"/>
        <v>690120</v>
      </c>
      <c r="AT8" s="46">
        <f t="shared" si="4"/>
        <v>864321</v>
      </c>
      <c r="AU8" s="48">
        <v>-324968</v>
      </c>
      <c r="AV8" s="47">
        <f t="shared" si="5"/>
        <v>365152</v>
      </c>
      <c r="AW8" s="50">
        <v>539353</v>
      </c>
    </row>
    <row r="9" spans="1:49" ht="15.95" customHeight="1" x14ac:dyDescent="0.15">
      <c r="A9" s="7" t="s">
        <v>47</v>
      </c>
      <c r="B9" s="26" t="s">
        <v>3</v>
      </c>
      <c r="C9" s="46">
        <v>1658</v>
      </c>
      <c r="D9" s="47">
        <v>216</v>
      </c>
      <c r="E9" s="47">
        <v>1087</v>
      </c>
      <c r="F9" s="47">
        <v>26605</v>
      </c>
      <c r="G9" s="47">
        <v>470</v>
      </c>
      <c r="H9" s="47">
        <v>160</v>
      </c>
      <c r="I9" s="47">
        <v>121</v>
      </c>
      <c r="J9" s="47">
        <v>233</v>
      </c>
      <c r="K9" s="47">
        <v>50</v>
      </c>
      <c r="L9" s="47">
        <v>20</v>
      </c>
      <c r="M9" s="48">
        <v>212</v>
      </c>
      <c r="N9" s="46">
        <v>902</v>
      </c>
      <c r="O9" s="47">
        <v>4427</v>
      </c>
      <c r="P9" s="47">
        <v>744</v>
      </c>
      <c r="Q9" s="47">
        <v>16</v>
      </c>
      <c r="R9" s="47">
        <v>1312</v>
      </c>
      <c r="S9" s="47">
        <v>2631</v>
      </c>
      <c r="T9" s="47">
        <v>30</v>
      </c>
      <c r="U9" s="47">
        <v>132</v>
      </c>
      <c r="V9" s="47">
        <v>7556</v>
      </c>
      <c r="W9" s="47">
        <v>465</v>
      </c>
      <c r="X9" s="48">
        <v>13</v>
      </c>
      <c r="Y9" s="46">
        <v>933</v>
      </c>
      <c r="Z9" s="47">
        <v>208</v>
      </c>
      <c r="AA9" s="47">
        <v>1515</v>
      </c>
      <c r="AB9" s="47">
        <v>123</v>
      </c>
      <c r="AC9" s="47">
        <v>2867</v>
      </c>
      <c r="AD9" s="47">
        <v>865</v>
      </c>
      <c r="AE9" s="47">
        <v>997</v>
      </c>
      <c r="AF9" s="47">
        <v>2986</v>
      </c>
      <c r="AG9" s="47">
        <v>248</v>
      </c>
      <c r="AH9" s="48">
        <v>340</v>
      </c>
      <c r="AI9" s="49">
        <f t="shared" si="0"/>
        <v>60142</v>
      </c>
      <c r="AJ9" s="47">
        <v>1245</v>
      </c>
      <c r="AK9" s="47">
        <v>95009</v>
      </c>
      <c r="AL9" s="47">
        <v>0</v>
      </c>
      <c r="AM9" s="47">
        <v>11</v>
      </c>
      <c r="AN9" s="47">
        <v>3597</v>
      </c>
      <c r="AO9" s="47">
        <v>563</v>
      </c>
      <c r="AP9" s="50">
        <f t="shared" si="1"/>
        <v>100425</v>
      </c>
      <c r="AQ9" s="49">
        <f t="shared" si="2"/>
        <v>160567</v>
      </c>
      <c r="AR9" s="47">
        <v>70408</v>
      </c>
      <c r="AS9" s="50">
        <f t="shared" si="3"/>
        <v>170833</v>
      </c>
      <c r="AT9" s="46">
        <f t="shared" si="4"/>
        <v>230975</v>
      </c>
      <c r="AU9" s="48">
        <v>-137841</v>
      </c>
      <c r="AV9" s="47">
        <f t="shared" si="5"/>
        <v>32992</v>
      </c>
      <c r="AW9" s="50">
        <v>93134</v>
      </c>
    </row>
    <row r="10" spans="1:49" ht="15.95" customHeight="1" x14ac:dyDescent="0.15">
      <c r="A10" s="7" t="s">
        <v>48</v>
      </c>
      <c r="B10" s="26" t="s">
        <v>4</v>
      </c>
      <c r="C10" s="46">
        <v>8444</v>
      </c>
      <c r="D10" s="47">
        <v>70</v>
      </c>
      <c r="E10" s="47">
        <v>8270</v>
      </c>
      <c r="F10" s="47">
        <v>862</v>
      </c>
      <c r="G10" s="47">
        <v>30593</v>
      </c>
      <c r="H10" s="47">
        <v>3292</v>
      </c>
      <c r="I10" s="47">
        <v>2</v>
      </c>
      <c r="J10" s="47">
        <v>766</v>
      </c>
      <c r="K10" s="47">
        <v>26</v>
      </c>
      <c r="L10" s="47">
        <v>51</v>
      </c>
      <c r="M10" s="48">
        <v>720</v>
      </c>
      <c r="N10" s="46">
        <v>232</v>
      </c>
      <c r="O10" s="47">
        <v>2242</v>
      </c>
      <c r="P10" s="47">
        <v>891</v>
      </c>
      <c r="Q10" s="47">
        <v>73</v>
      </c>
      <c r="R10" s="47">
        <v>11263</v>
      </c>
      <c r="S10" s="47">
        <v>41960</v>
      </c>
      <c r="T10" s="47">
        <v>137</v>
      </c>
      <c r="U10" s="47">
        <v>343</v>
      </c>
      <c r="V10" s="47">
        <v>8467</v>
      </c>
      <c r="W10" s="47">
        <v>1429</v>
      </c>
      <c r="X10" s="48">
        <v>679</v>
      </c>
      <c r="Y10" s="46">
        <v>2284</v>
      </c>
      <c r="Z10" s="47">
        <v>649</v>
      </c>
      <c r="AA10" s="47">
        <v>1148</v>
      </c>
      <c r="AB10" s="47">
        <v>1897</v>
      </c>
      <c r="AC10" s="47">
        <v>3687</v>
      </c>
      <c r="AD10" s="47">
        <v>773</v>
      </c>
      <c r="AE10" s="47">
        <v>3303</v>
      </c>
      <c r="AF10" s="47">
        <v>4249</v>
      </c>
      <c r="AG10" s="47">
        <v>6117</v>
      </c>
      <c r="AH10" s="48">
        <v>713</v>
      </c>
      <c r="AI10" s="49">
        <f t="shared" si="0"/>
        <v>145632</v>
      </c>
      <c r="AJ10" s="47">
        <v>1706</v>
      </c>
      <c r="AK10" s="47">
        <v>16507</v>
      </c>
      <c r="AL10" s="47">
        <v>22</v>
      </c>
      <c r="AM10" s="47">
        <v>1063</v>
      </c>
      <c r="AN10" s="47">
        <v>7858</v>
      </c>
      <c r="AO10" s="47">
        <v>962</v>
      </c>
      <c r="AP10" s="50">
        <f t="shared" si="1"/>
        <v>28118</v>
      </c>
      <c r="AQ10" s="49">
        <f t="shared" si="2"/>
        <v>173750</v>
      </c>
      <c r="AR10" s="47">
        <v>75363</v>
      </c>
      <c r="AS10" s="50">
        <f t="shared" si="3"/>
        <v>103481</v>
      </c>
      <c r="AT10" s="46">
        <f t="shared" si="4"/>
        <v>249113</v>
      </c>
      <c r="AU10" s="48">
        <v>-112809</v>
      </c>
      <c r="AV10" s="47">
        <f t="shared" si="5"/>
        <v>-9328</v>
      </c>
      <c r="AW10" s="50">
        <v>136304</v>
      </c>
    </row>
    <row r="11" spans="1:49" ht="15.95" customHeight="1" x14ac:dyDescent="0.15">
      <c r="A11" s="7" t="s">
        <v>49</v>
      </c>
      <c r="B11" s="26" t="s">
        <v>5</v>
      </c>
      <c r="C11" s="46">
        <v>23296</v>
      </c>
      <c r="D11" s="47">
        <v>186</v>
      </c>
      <c r="E11" s="47">
        <v>4852</v>
      </c>
      <c r="F11" s="47">
        <v>5268</v>
      </c>
      <c r="G11" s="47">
        <v>3919</v>
      </c>
      <c r="H11" s="47">
        <v>29867</v>
      </c>
      <c r="I11" s="47">
        <v>293</v>
      </c>
      <c r="J11" s="47">
        <v>2313</v>
      </c>
      <c r="K11" s="47">
        <v>60</v>
      </c>
      <c r="L11" s="47">
        <v>159</v>
      </c>
      <c r="M11" s="48">
        <v>1416</v>
      </c>
      <c r="N11" s="46">
        <v>1089</v>
      </c>
      <c r="O11" s="47">
        <v>10861</v>
      </c>
      <c r="P11" s="47">
        <v>6117</v>
      </c>
      <c r="Q11" s="47">
        <v>45</v>
      </c>
      <c r="R11" s="47">
        <v>23718</v>
      </c>
      <c r="S11" s="47">
        <v>3960</v>
      </c>
      <c r="T11" s="47">
        <v>117</v>
      </c>
      <c r="U11" s="47">
        <v>1374</v>
      </c>
      <c r="V11" s="47">
        <v>8</v>
      </c>
      <c r="W11" s="47">
        <v>6</v>
      </c>
      <c r="X11" s="48">
        <v>29</v>
      </c>
      <c r="Y11" s="46">
        <v>197</v>
      </c>
      <c r="Z11" s="47">
        <v>150</v>
      </c>
      <c r="AA11" s="47">
        <v>456</v>
      </c>
      <c r="AB11" s="47">
        <v>1561</v>
      </c>
      <c r="AC11" s="47">
        <v>91622</v>
      </c>
      <c r="AD11" s="47">
        <v>102</v>
      </c>
      <c r="AE11" s="47">
        <v>2151</v>
      </c>
      <c r="AF11" s="47">
        <v>4539</v>
      </c>
      <c r="AG11" s="47">
        <v>836</v>
      </c>
      <c r="AH11" s="48">
        <v>708</v>
      </c>
      <c r="AI11" s="49">
        <f t="shared" si="0"/>
        <v>221275</v>
      </c>
      <c r="AJ11" s="47">
        <v>2000</v>
      </c>
      <c r="AK11" s="47">
        <v>31182</v>
      </c>
      <c r="AL11" s="47">
        <v>0</v>
      </c>
      <c r="AM11" s="47">
        <v>0</v>
      </c>
      <c r="AN11" s="47">
        <v>0</v>
      </c>
      <c r="AO11" s="47">
        <v>-266</v>
      </c>
      <c r="AP11" s="50">
        <f t="shared" si="1"/>
        <v>32916</v>
      </c>
      <c r="AQ11" s="49">
        <f t="shared" si="2"/>
        <v>254191</v>
      </c>
      <c r="AR11" s="47">
        <v>97786</v>
      </c>
      <c r="AS11" s="50">
        <f t="shared" si="3"/>
        <v>130702</v>
      </c>
      <c r="AT11" s="46">
        <f t="shared" si="4"/>
        <v>351977</v>
      </c>
      <c r="AU11" s="48">
        <v>-228682</v>
      </c>
      <c r="AV11" s="47">
        <f t="shared" si="5"/>
        <v>-97980</v>
      </c>
      <c r="AW11" s="50">
        <v>123295</v>
      </c>
    </row>
    <row r="12" spans="1:49" ht="15.95" customHeight="1" x14ac:dyDescent="0.15">
      <c r="A12" s="7" t="s">
        <v>50</v>
      </c>
      <c r="B12" s="26" t="s">
        <v>6</v>
      </c>
      <c r="C12" s="46">
        <v>6816</v>
      </c>
      <c r="D12" s="47">
        <v>215</v>
      </c>
      <c r="E12" s="47">
        <v>1832</v>
      </c>
      <c r="F12" s="47">
        <v>167</v>
      </c>
      <c r="G12" s="47">
        <v>1320</v>
      </c>
      <c r="H12" s="47">
        <v>893</v>
      </c>
      <c r="I12" s="47">
        <v>1835</v>
      </c>
      <c r="J12" s="47">
        <v>832</v>
      </c>
      <c r="K12" s="47">
        <v>429</v>
      </c>
      <c r="L12" s="47">
        <v>136</v>
      </c>
      <c r="M12" s="48">
        <v>369</v>
      </c>
      <c r="N12" s="46">
        <v>199</v>
      </c>
      <c r="O12" s="47">
        <v>1266</v>
      </c>
      <c r="P12" s="47">
        <v>754</v>
      </c>
      <c r="Q12" s="47">
        <v>4</v>
      </c>
      <c r="R12" s="47">
        <v>4050</v>
      </c>
      <c r="S12" s="47">
        <v>9935</v>
      </c>
      <c r="T12" s="47">
        <v>4755</v>
      </c>
      <c r="U12" s="47">
        <v>853</v>
      </c>
      <c r="V12" s="47">
        <v>2272</v>
      </c>
      <c r="W12" s="47">
        <v>110</v>
      </c>
      <c r="X12" s="48">
        <v>326</v>
      </c>
      <c r="Y12" s="46">
        <v>74910</v>
      </c>
      <c r="Z12" s="47">
        <v>232</v>
      </c>
      <c r="AA12" s="47">
        <v>3112</v>
      </c>
      <c r="AB12" s="47">
        <v>1772</v>
      </c>
      <c r="AC12" s="47">
        <v>2301</v>
      </c>
      <c r="AD12" s="47">
        <v>362</v>
      </c>
      <c r="AE12" s="47">
        <v>869</v>
      </c>
      <c r="AF12" s="47">
        <v>2406</v>
      </c>
      <c r="AG12" s="47">
        <v>0</v>
      </c>
      <c r="AH12" s="48">
        <v>334</v>
      </c>
      <c r="AI12" s="49">
        <f t="shared" si="0"/>
        <v>125666</v>
      </c>
      <c r="AJ12" s="47">
        <v>153</v>
      </c>
      <c r="AK12" s="47">
        <v>51086</v>
      </c>
      <c r="AL12" s="47">
        <v>0</v>
      </c>
      <c r="AM12" s="47">
        <v>0</v>
      </c>
      <c r="AN12" s="47">
        <v>0</v>
      </c>
      <c r="AO12" s="47">
        <v>66</v>
      </c>
      <c r="AP12" s="50">
        <f t="shared" si="1"/>
        <v>51305</v>
      </c>
      <c r="AQ12" s="49">
        <f t="shared" si="2"/>
        <v>176971</v>
      </c>
      <c r="AR12" s="47">
        <v>3264</v>
      </c>
      <c r="AS12" s="50">
        <f t="shared" si="3"/>
        <v>54569</v>
      </c>
      <c r="AT12" s="46">
        <f t="shared" si="4"/>
        <v>180235</v>
      </c>
      <c r="AU12" s="48">
        <v>-171954</v>
      </c>
      <c r="AV12" s="47">
        <f t="shared" si="5"/>
        <v>-117385</v>
      </c>
      <c r="AW12" s="50">
        <v>8281</v>
      </c>
    </row>
    <row r="13" spans="1:49" ht="15.95" customHeight="1" x14ac:dyDescent="0.15">
      <c r="A13" s="7" t="s">
        <v>51</v>
      </c>
      <c r="B13" s="26" t="s">
        <v>7</v>
      </c>
      <c r="C13" s="46">
        <v>531</v>
      </c>
      <c r="D13" s="47">
        <v>1</v>
      </c>
      <c r="E13" s="47">
        <v>2955</v>
      </c>
      <c r="F13" s="47">
        <v>21</v>
      </c>
      <c r="G13" s="47">
        <v>710</v>
      </c>
      <c r="H13" s="47">
        <v>1095</v>
      </c>
      <c r="I13" s="47">
        <v>118</v>
      </c>
      <c r="J13" s="47">
        <v>9154</v>
      </c>
      <c r="K13" s="47">
        <v>150</v>
      </c>
      <c r="L13" s="47">
        <v>274</v>
      </c>
      <c r="M13" s="48">
        <v>505</v>
      </c>
      <c r="N13" s="46">
        <v>1368</v>
      </c>
      <c r="O13" s="47">
        <v>10353</v>
      </c>
      <c r="P13" s="47">
        <v>810</v>
      </c>
      <c r="Q13" s="47">
        <v>120</v>
      </c>
      <c r="R13" s="47">
        <v>633</v>
      </c>
      <c r="S13" s="47">
        <v>56805</v>
      </c>
      <c r="T13" s="47">
        <v>11</v>
      </c>
      <c r="U13" s="47">
        <v>215</v>
      </c>
      <c r="V13" s="47">
        <v>448</v>
      </c>
      <c r="W13" s="47">
        <v>4</v>
      </c>
      <c r="X13" s="48">
        <v>69</v>
      </c>
      <c r="Y13" s="46">
        <v>37</v>
      </c>
      <c r="Z13" s="47">
        <v>0</v>
      </c>
      <c r="AA13" s="47">
        <v>131</v>
      </c>
      <c r="AB13" s="47">
        <v>727</v>
      </c>
      <c r="AC13" s="47">
        <v>960</v>
      </c>
      <c r="AD13" s="47">
        <v>70</v>
      </c>
      <c r="AE13" s="47">
        <v>813</v>
      </c>
      <c r="AF13" s="47">
        <v>1716</v>
      </c>
      <c r="AG13" s="47">
        <v>42</v>
      </c>
      <c r="AH13" s="48">
        <v>310</v>
      </c>
      <c r="AI13" s="49">
        <f t="shared" si="0"/>
        <v>91156</v>
      </c>
      <c r="AJ13" s="47">
        <v>333</v>
      </c>
      <c r="AK13" s="47">
        <v>4605</v>
      </c>
      <c r="AL13" s="47">
        <v>0</v>
      </c>
      <c r="AM13" s="47">
        <v>0</v>
      </c>
      <c r="AN13" s="47">
        <v>0</v>
      </c>
      <c r="AO13" s="47">
        <v>-123</v>
      </c>
      <c r="AP13" s="50">
        <f t="shared" si="1"/>
        <v>4815</v>
      </c>
      <c r="AQ13" s="49">
        <f t="shared" si="2"/>
        <v>95971</v>
      </c>
      <c r="AR13" s="47">
        <v>37818</v>
      </c>
      <c r="AS13" s="50">
        <f t="shared" si="3"/>
        <v>42633</v>
      </c>
      <c r="AT13" s="46">
        <f t="shared" si="4"/>
        <v>133789</v>
      </c>
      <c r="AU13" s="48">
        <v>-44051</v>
      </c>
      <c r="AV13" s="47">
        <f t="shared" si="5"/>
        <v>-1418</v>
      </c>
      <c r="AW13" s="50">
        <v>89738</v>
      </c>
    </row>
    <row r="14" spans="1:49" ht="15.95" customHeight="1" x14ac:dyDescent="0.15">
      <c r="A14" s="7" t="s">
        <v>52</v>
      </c>
      <c r="B14" s="26" t="s">
        <v>8</v>
      </c>
      <c r="C14" s="46">
        <v>104</v>
      </c>
      <c r="D14" s="47">
        <v>30</v>
      </c>
      <c r="E14" s="47">
        <v>0</v>
      </c>
      <c r="F14" s="47">
        <v>5</v>
      </c>
      <c r="G14" s="47">
        <v>723</v>
      </c>
      <c r="H14" s="47">
        <v>2</v>
      </c>
      <c r="I14" s="47">
        <v>0</v>
      </c>
      <c r="J14" s="47">
        <v>1080</v>
      </c>
      <c r="K14" s="47">
        <v>13006</v>
      </c>
      <c r="L14" s="47">
        <v>16</v>
      </c>
      <c r="M14" s="48">
        <v>26831</v>
      </c>
      <c r="N14" s="46">
        <v>11771</v>
      </c>
      <c r="O14" s="47">
        <v>4470</v>
      </c>
      <c r="P14" s="47">
        <v>19482</v>
      </c>
      <c r="Q14" s="47">
        <v>167</v>
      </c>
      <c r="R14" s="47">
        <v>1612</v>
      </c>
      <c r="S14" s="47">
        <v>14784</v>
      </c>
      <c r="T14" s="47">
        <v>0</v>
      </c>
      <c r="U14" s="47">
        <v>30</v>
      </c>
      <c r="V14" s="47">
        <v>0</v>
      </c>
      <c r="W14" s="47">
        <v>0</v>
      </c>
      <c r="X14" s="48">
        <v>0</v>
      </c>
      <c r="Y14" s="46">
        <v>99</v>
      </c>
      <c r="Z14" s="47">
        <v>0</v>
      </c>
      <c r="AA14" s="47">
        <v>9</v>
      </c>
      <c r="AB14" s="47">
        <v>0</v>
      </c>
      <c r="AC14" s="47">
        <v>6</v>
      </c>
      <c r="AD14" s="47">
        <v>0</v>
      </c>
      <c r="AE14" s="47">
        <v>72</v>
      </c>
      <c r="AF14" s="47">
        <v>12</v>
      </c>
      <c r="AG14" s="47">
        <v>0</v>
      </c>
      <c r="AH14" s="48">
        <v>248</v>
      </c>
      <c r="AI14" s="49">
        <f t="shared" si="0"/>
        <v>94559</v>
      </c>
      <c r="AJ14" s="47">
        <v>0</v>
      </c>
      <c r="AK14" s="47">
        <v>-139</v>
      </c>
      <c r="AL14" s="47">
        <v>0</v>
      </c>
      <c r="AM14" s="47">
        <v>-114</v>
      </c>
      <c r="AN14" s="47">
        <v>-462</v>
      </c>
      <c r="AO14" s="47">
        <v>-84</v>
      </c>
      <c r="AP14" s="50">
        <f t="shared" si="1"/>
        <v>-799</v>
      </c>
      <c r="AQ14" s="49">
        <f t="shared" si="2"/>
        <v>93760</v>
      </c>
      <c r="AR14" s="47">
        <v>9900</v>
      </c>
      <c r="AS14" s="50">
        <f t="shared" si="3"/>
        <v>9101</v>
      </c>
      <c r="AT14" s="46">
        <f t="shared" si="4"/>
        <v>103660</v>
      </c>
      <c r="AU14" s="48">
        <v>-77002</v>
      </c>
      <c r="AV14" s="47">
        <f t="shared" si="5"/>
        <v>-67901</v>
      </c>
      <c r="AW14" s="50">
        <v>26658</v>
      </c>
    </row>
    <row r="15" spans="1:49" ht="15.95" customHeight="1" x14ac:dyDescent="0.15">
      <c r="A15" s="7" t="s">
        <v>53</v>
      </c>
      <c r="B15" s="26" t="s">
        <v>9</v>
      </c>
      <c r="C15" s="46">
        <v>0</v>
      </c>
      <c r="D15" s="47">
        <v>1</v>
      </c>
      <c r="E15" s="47">
        <v>793</v>
      </c>
      <c r="F15" s="47">
        <v>3</v>
      </c>
      <c r="G15" s="47">
        <v>156</v>
      </c>
      <c r="H15" s="47">
        <v>361</v>
      </c>
      <c r="I15" s="47">
        <v>0</v>
      </c>
      <c r="J15" s="47">
        <v>227</v>
      </c>
      <c r="K15" s="47">
        <v>73</v>
      </c>
      <c r="L15" s="47">
        <v>4830</v>
      </c>
      <c r="M15" s="48">
        <v>14283</v>
      </c>
      <c r="N15" s="46">
        <v>4204</v>
      </c>
      <c r="O15" s="47">
        <v>18177</v>
      </c>
      <c r="P15" s="47">
        <v>10516</v>
      </c>
      <c r="Q15" s="47">
        <v>260</v>
      </c>
      <c r="R15" s="47">
        <v>1402</v>
      </c>
      <c r="S15" s="47">
        <v>5905</v>
      </c>
      <c r="T15" s="47">
        <v>23</v>
      </c>
      <c r="U15" s="47">
        <v>9</v>
      </c>
      <c r="V15" s="47">
        <v>11</v>
      </c>
      <c r="W15" s="47">
        <v>0</v>
      </c>
      <c r="X15" s="48">
        <v>0</v>
      </c>
      <c r="Y15" s="46">
        <v>3</v>
      </c>
      <c r="Z15" s="47">
        <v>0</v>
      </c>
      <c r="AA15" s="47">
        <v>74</v>
      </c>
      <c r="AB15" s="47">
        <v>0</v>
      </c>
      <c r="AC15" s="47">
        <v>754</v>
      </c>
      <c r="AD15" s="47">
        <v>12</v>
      </c>
      <c r="AE15" s="47">
        <v>97</v>
      </c>
      <c r="AF15" s="47">
        <v>212</v>
      </c>
      <c r="AG15" s="47">
        <v>8</v>
      </c>
      <c r="AH15" s="48">
        <v>135</v>
      </c>
      <c r="AI15" s="49">
        <f t="shared" si="0"/>
        <v>62529</v>
      </c>
      <c r="AJ15" s="47">
        <v>11</v>
      </c>
      <c r="AK15" s="47">
        <v>908</v>
      </c>
      <c r="AL15" s="47">
        <v>0</v>
      </c>
      <c r="AM15" s="47">
        <v>0</v>
      </c>
      <c r="AN15" s="47">
        <v>-584</v>
      </c>
      <c r="AO15" s="47">
        <v>63</v>
      </c>
      <c r="AP15" s="50">
        <f t="shared" si="1"/>
        <v>398</v>
      </c>
      <c r="AQ15" s="49">
        <f t="shared" si="2"/>
        <v>62927</v>
      </c>
      <c r="AR15" s="47">
        <v>10957</v>
      </c>
      <c r="AS15" s="50">
        <f t="shared" si="3"/>
        <v>11355</v>
      </c>
      <c r="AT15" s="46">
        <f t="shared" si="4"/>
        <v>73884</v>
      </c>
      <c r="AU15" s="48">
        <v>-58987</v>
      </c>
      <c r="AV15" s="47">
        <f t="shared" si="5"/>
        <v>-47632</v>
      </c>
      <c r="AW15" s="50">
        <v>14897</v>
      </c>
    </row>
    <row r="16" spans="1:49" ht="15.95" customHeight="1" x14ac:dyDescent="0.15">
      <c r="A16" s="7" t="s">
        <v>54</v>
      </c>
      <c r="B16" s="26" t="s">
        <v>10</v>
      </c>
      <c r="C16" s="46">
        <v>596</v>
      </c>
      <c r="D16" s="47">
        <v>497</v>
      </c>
      <c r="E16" s="47">
        <v>6308</v>
      </c>
      <c r="F16" s="47">
        <v>273</v>
      </c>
      <c r="G16" s="47">
        <v>1294</v>
      </c>
      <c r="H16" s="47">
        <v>1438</v>
      </c>
      <c r="I16" s="47">
        <v>31</v>
      </c>
      <c r="J16" s="47">
        <v>840</v>
      </c>
      <c r="K16" s="47">
        <v>35</v>
      </c>
      <c r="L16" s="47">
        <v>59</v>
      </c>
      <c r="M16" s="48">
        <v>9372</v>
      </c>
      <c r="N16" s="46">
        <v>7816</v>
      </c>
      <c r="O16" s="47">
        <v>5964</v>
      </c>
      <c r="P16" s="47">
        <v>5561</v>
      </c>
      <c r="Q16" s="47">
        <v>184</v>
      </c>
      <c r="R16" s="47">
        <v>2167</v>
      </c>
      <c r="S16" s="47">
        <v>74112</v>
      </c>
      <c r="T16" s="47">
        <v>80</v>
      </c>
      <c r="U16" s="47">
        <v>51</v>
      </c>
      <c r="V16" s="47">
        <v>2721</v>
      </c>
      <c r="W16" s="47">
        <v>20</v>
      </c>
      <c r="X16" s="48">
        <v>313</v>
      </c>
      <c r="Y16" s="46">
        <v>603</v>
      </c>
      <c r="Z16" s="47">
        <v>76</v>
      </c>
      <c r="AA16" s="47">
        <v>2414</v>
      </c>
      <c r="AB16" s="47">
        <v>35</v>
      </c>
      <c r="AC16" s="47">
        <v>238</v>
      </c>
      <c r="AD16" s="47">
        <v>94</v>
      </c>
      <c r="AE16" s="47">
        <v>736</v>
      </c>
      <c r="AF16" s="47">
        <v>1346</v>
      </c>
      <c r="AG16" s="47">
        <v>2</v>
      </c>
      <c r="AH16" s="48">
        <v>232</v>
      </c>
      <c r="AI16" s="49">
        <f t="shared" si="0"/>
        <v>125508</v>
      </c>
      <c r="AJ16" s="47">
        <v>338</v>
      </c>
      <c r="AK16" s="47">
        <v>5229</v>
      </c>
      <c r="AL16" s="47">
        <v>55</v>
      </c>
      <c r="AM16" s="47">
        <v>143</v>
      </c>
      <c r="AN16" s="47">
        <v>5677</v>
      </c>
      <c r="AO16" s="47">
        <v>2451</v>
      </c>
      <c r="AP16" s="50">
        <f t="shared" si="1"/>
        <v>13893</v>
      </c>
      <c r="AQ16" s="49">
        <f t="shared" si="2"/>
        <v>139401</v>
      </c>
      <c r="AR16" s="47">
        <v>106704</v>
      </c>
      <c r="AS16" s="50">
        <f t="shared" si="3"/>
        <v>120597</v>
      </c>
      <c r="AT16" s="46">
        <f t="shared" si="4"/>
        <v>246105</v>
      </c>
      <c r="AU16" s="48">
        <v>-85153</v>
      </c>
      <c r="AV16" s="47">
        <f t="shared" si="5"/>
        <v>35444</v>
      </c>
      <c r="AW16" s="50">
        <v>160952</v>
      </c>
    </row>
    <row r="17" spans="1:49" ht="15.95" customHeight="1" x14ac:dyDescent="0.15">
      <c r="A17" s="7" t="s">
        <v>55</v>
      </c>
      <c r="B17" s="26" t="s">
        <v>11</v>
      </c>
      <c r="C17" s="46">
        <v>23</v>
      </c>
      <c r="D17" s="47">
        <v>169</v>
      </c>
      <c r="E17" s="47">
        <v>0</v>
      </c>
      <c r="F17" s="47">
        <v>0</v>
      </c>
      <c r="G17" s="47">
        <v>144</v>
      </c>
      <c r="H17" s="47">
        <v>1</v>
      </c>
      <c r="I17" s="47">
        <v>1</v>
      </c>
      <c r="J17" s="47">
        <v>92</v>
      </c>
      <c r="K17" s="47">
        <v>18</v>
      </c>
      <c r="L17" s="47">
        <v>16</v>
      </c>
      <c r="M17" s="48">
        <v>150</v>
      </c>
      <c r="N17" s="46">
        <v>68188</v>
      </c>
      <c r="O17" s="47">
        <v>3576</v>
      </c>
      <c r="P17" s="47">
        <v>6914</v>
      </c>
      <c r="Q17" s="47">
        <v>134</v>
      </c>
      <c r="R17" s="47">
        <v>294</v>
      </c>
      <c r="S17" s="47">
        <v>6224</v>
      </c>
      <c r="T17" s="47">
        <v>1</v>
      </c>
      <c r="U17" s="47">
        <v>276</v>
      </c>
      <c r="V17" s="47">
        <v>7</v>
      </c>
      <c r="W17" s="47">
        <v>0</v>
      </c>
      <c r="X17" s="48">
        <v>0</v>
      </c>
      <c r="Y17" s="46">
        <v>36</v>
      </c>
      <c r="Z17" s="47">
        <v>2</v>
      </c>
      <c r="AA17" s="47">
        <v>156</v>
      </c>
      <c r="AB17" s="47">
        <v>0</v>
      </c>
      <c r="AC17" s="47">
        <v>0</v>
      </c>
      <c r="AD17" s="47">
        <v>0</v>
      </c>
      <c r="AE17" s="47">
        <v>12530</v>
      </c>
      <c r="AF17" s="47">
        <v>221</v>
      </c>
      <c r="AG17" s="47">
        <v>595</v>
      </c>
      <c r="AH17" s="48">
        <v>0</v>
      </c>
      <c r="AI17" s="49">
        <f t="shared" si="0"/>
        <v>99768</v>
      </c>
      <c r="AJ17" s="47">
        <v>19</v>
      </c>
      <c r="AK17" s="47">
        <v>1260</v>
      </c>
      <c r="AL17" s="47">
        <v>0</v>
      </c>
      <c r="AM17" s="47">
        <v>13862</v>
      </c>
      <c r="AN17" s="47">
        <v>255951</v>
      </c>
      <c r="AO17" s="47">
        <v>-8319</v>
      </c>
      <c r="AP17" s="50">
        <f t="shared" si="1"/>
        <v>262773</v>
      </c>
      <c r="AQ17" s="49">
        <f t="shared" si="2"/>
        <v>362541</v>
      </c>
      <c r="AR17" s="47">
        <v>186697</v>
      </c>
      <c r="AS17" s="50">
        <f t="shared" si="3"/>
        <v>449470</v>
      </c>
      <c r="AT17" s="46">
        <f t="shared" si="4"/>
        <v>549238</v>
      </c>
      <c r="AU17" s="48">
        <v>-307799</v>
      </c>
      <c r="AV17" s="47">
        <f t="shared" si="5"/>
        <v>141671</v>
      </c>
      <c r="AW17" s="50">
        <v>241439</v>
      </c>
    </row>
    <row r="18" spans="1:49" ht="15.95" customHeight="1" x14ac:dyDescent="0.15">
      <c r="A18" s="7" t="s">
        <v>56</v>
      </c>
      <c r="B18" s="26" t="s">
        <v>12</v>
      </c>
      <c r="C18" s="46">
        <v>35</v>
      </c>
      <c r="D18" s="47">
        <v>5</v>
      </c>
      <c r="E18" s="47">
        <v>7</v>
      </c>
      <c r="F18" s="47">
        <v>0</v>
      </c>
      <c r="G18" s="47">
        <v>14</v>
      </c>
      <c r="H18" s="47">
        <v>19</v>
      </c>
      <c r="I18" s="47">
        <v>0</v>
      </c>
      <c r="J18" s="47">
        <v>0</v>
      </c>
      <c r="K18" s="47">
        <v>0</v>
      </c>
      <c r="L18" s="47">
        <v>2</v>
      </c>
      <c r="M18" s="48">
        <v>433</v>
      </c>
      <c r="N18" s="46">
        <v>7383</v>
      </c>
      <c r="O18" s="47">
        <v>223505</v>
      </c>
      <c r="P18" s="47">
        <v>20565</v>
      </c>
      <c r="Q18" s="47">
        <v>1118</v>
      </c>
      <c r="R18" s="47">
        <v>110</v>
      </c>
      <c r="S18" s="47">
        <v>9296</v>
      </c>
      <c r="T18" s="47">
        <v>3</v>
      </c>
      <c r="U18" s="47">
        <v>8</v>
      </c>
      <c r="V18" s="47">
        <v>392</v>
      </c>
      <c r="W18" s="47">
        <v>38</v>
      </c>
      <c r="X18" s="48">
        <v>12</v>
      </c>
      <c r="Y18" s="46">
        <v>179</v>
      </c>
      <c r="Z18" s="47">
        <v>260</v>
      </c>
      <c r="AA18" s="47">
        <v>4426</v>
      </c>
      <c r="AB18" s="47">
        <v>625</v>
      </c>
      <c r="AC18" s="47">
        <v>59</v>
      </c>
      <c r="AD18" s="47">
        <v>4</v>
      </c>
      <c r="AE18" s="47">
        <v>9655</v>
      </c>
      <c r="AF18" s="47">
        <v>298</v>
      </c>
      <c r="AG18" s="47">
        <v>149</v>
      </c>
      <c r="AH18" s="48">
        <v>125</v>
      </c>
      <c r="AI18" s="49">
        <f t="shared" si="0"/>
        <v>278725</v>
      </c>
      <c r="AJ18" s="47">
        <v>23173</v>
      </c>
      <c r="AK18" s="47">
        <v>88334</v>
      </c>
      <c r="AL18" s="47">
        <v>0</v>
      </c>
      <c r="AM18" s="47">
        <v>38655</v>
      </c>
      <c r="AN18" s="47">
        <v>180762</v>
      </c>
      <c r="AO18" s="47">
        <v>3533</v>
      </c>
      <c r="AP18" s="50">
        <f t="shared" si="1"/>
        <v>334457</v>
      </c>
      <c r="AQ18" s="49">
        <f t="shared" si="2"/>
        <v>613182</v>
      </c>
      <c r="AR18" s="47">
        <v>671154</v>
      </c>
      <c r="AS18" s="50">
        <f t="shared" si="3"/>
        <v>1005611</v>
      </c>
      <c r="AT18" s="46">
        <f t="shared" si="4"/>
        <v>1284336</v>
      </c>
      <c r="AU18" s="48">
        <v>-479774</v>
      </c>
      <c r="AV18" s="47">
        <f t="shared" si="5"/>
        <v>525837</v>
      </c>
      <c r="AW18" s="50">
        <v>804562</v>
      </c>
    </row>
    <row r="19" spans="1:49" ht="15.95" customHeight="1" x14ac:dyDescent="0.15">
      <c r="A19" s="7" t="s">
        <v>57</v>
      </c>
      <c r="B19" s="26" t="s">
        <v>13</v>
      </c>
      <c r="C19" s="46">
        <v>908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8">
        <v>0</v>
      </c>
      <c r="N19" s="46">
        <v>0</v>
      </c>
      <c r="O19" s="47">
        <v>0</v>
      </c>
      <c r="P19" s="47">
        <v>181643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8">
        <v>0</v>
      </c>
      <c r="Y19" s="46">
        <v>2656</v>
      </c>
      <c r="Z19" s="47">
        <v>0</v>
      </c>
      <c r="AA19" s="47">
        <v>11361</v>
      </c>
      <c r="AB19" s="47">
        <v>9</v>
      </c>
      <c r="AC19" s="47">
        <v>0</v>
      </c>
      <c r="AD19" s="47">
        <v>0</v>
      </c>
      <c r="AE19" s="47">
        <v>26306</v>
      </c>
      <c r="AF19" s="47">
        <v>17</v>
      </c>
      <c r="AG19" s="47">
        <v>0</v>
      </c>
      <c r="AH19" s="48">
        <v>0</v>
      </c>
      <c r="AI19" s="49">
        <f t="shared" si="0"/>
        <v>222902</v>
      </c>
      <c r="AJ19" s="47">
        <v>0</v>
      </c>
      <c r="AK19" s="47">
        <v>96688</v>
      </c>
      <c r="AL19" s="47">
        <v>0</v>
      </c>
      <c r="AM19" s="47">
        <v>3669</v>
      </c>
      <c r="AN19" s="47">
        <v>92012</v>
      </c>
      <c r="AO19" s="47">
        <v>-2336</v>
      </c>
      <c r="AP19" s="50">
        <f t="shared" si="1"/>
        <v>190033</v>
      </c>
      <c r="AQ19" s="49">
        <f t="shared" si="2"/>
        <v>412935</v>
      </c>
      <c r="AR19" s="47">
        <v>308839</v>
      </c>
      <c r="AS19" s="50">
        <f t="shared" si="3"/>
        <v>498872</v>
      </c>
      <c r="AT19" s="46">
        <f t="shared" si="4"/>
        <v>721774</v>
      </c>
      <c r="AU19" s="48">
        <v>-277018</v>
      </c>
      <c r="AV19" s="47">
        <f t="shared" si="5"/>
        <v>221854</v>
      </c>
      <c r="AW19" s="50">
        <v>444756</v>
      </c>
    </row>
    <row r="20" spans="1:49" ht="15.95" customHeight="1" x14ac:dyDescent="0.15">
      <c r="A20" s="7" t="s">
        <v>58</v>
      </c>
      <c r="B20" s="26" t="s">
        <v>14</v>
      </c>
      <c r="C20" s="46">
        <v>30</v>
      </c>
      <c r="D20" s="47">
        <v>0</v>
      </c>
      <c r="E20" s="47">
        <v>2</v>
      </c>
      <c r="F20" s="47">
        <v>0</v>
      </c>
      <c r="G20" s="47">
        <v>5</v>
      </c>
      <c r="H20" s="47">
        <v>3</v>
      </c>
      <c r="I20" s="47">
        <v>0</v>
      </c>
      <c r="J20" s="47">
        <v>2</v>
      </c>
      <c r="K20" s="47">
        <v>0</v>
      </c>
      <c r="L20" s="47">
        <v>0</v>
      </c>
      <c r="M20" s="48">
        <v>3</v>
      </c>
      <c r="N20" s="46">
        <v>1080</v>
      </c>
      <c r="O20" s="47">
        <v>274</v>
      </c>
      <c r="P20" s="47">
        <v>296</v>
      </c>
      <c r="Q20" s="47">
        <v>1243</v>
      </c>
      <c r="R20" s="47">
        <v>6</v>
      </c>
      <c r="S20" s="47">
        <v>84</v>
      </c>
      <c r="T20" s="47">
        <v>0</v>
      </c>
      <c r="U20" s="47">
        <v>7</v>
      </c>
      <c r="V20" s="47">
        <v>1283</v>
      </c>
      <c r="W20" s="47">
        <v>16</v>
      </c>
      <c r="X20" s="48">
        <v>2</v>
      </c>
      <c r="Y20" s="46">
        <v>13</v>
      </c>
      <c r="Z20" s="47">
        <v>8</v>
      </c>
      <c r="AA20" s="47">
        <v>365</v>
      </c>
      <c r="AB20" s="47">
        <v>4</v>
      </c>
      <c r="AC20" s="47">
        <v>4611</v>
      </c>
      <c r="AD20" s="47">
        <v>1</v>
      </c>
      <c r="AE20" s="47">
        <v>340</v>
      </c>
      <c r="AF20" s="47">
        <v>181</v>
      </c>
      <c r="AG20" s="47">
        <v>0</v>
      </c>
      <c r="AH20" s="48">
        <v>0</v>
      </c>
      <c r="AI20" s="49">
        <f t="shared" si="0"/>
        <v>9859</v>
      </c>
      <c r="AJ20" s="47">
        <v>175</v>
      </c>
      <c r="AK20" s="47">
        <v>11090</v>
      </c>
      <c r="AL20" s="47">
        <v>4</v>
      </c>
      <c r="AM20" s="47">
        <v>4769</v>
      </c>
      <c r="AN20" s="47">
        <v>27080</v>
      </c>
      <c r="AO20" s="47">
        <v>-87</v>
      </c>
      <c r="AP20" s="50">
        <f t="shared" si="1"/>
        <v>43031</v>
      </c>
      <c r="AQ20" s="49">
        <f t="shared" si="2"/>
        <v>52890</v>
      </c>
      <c r="AR20" s="47">
        <v>4612</v>
      </c>
      <c r="AS20" s="50">
        <f t="shared" si="3"/>
        <v>47643</v>
      </c>
      <c r="AT20" s="46">
        <f t="shared" si="4"/>
        <v>57502</v>
      </c>
      <c r="AU20" s="48">
        <v>-46300</v>
      </c>
      <c r="AV20" s="47">
        <f t="shared" si="5"/>
        <v>1343</v>
      </c>
      <c r="AW20" s="50">
        <v>11202</v>
      </c>
    </row>
    <row r="21" spans="1:49" ht="15.95" customHeight="1" x14ac:dyDescent="0.15">
      <c r="A21" s="7" t="s">
        <v>59</v>
      </c>
      <c r="B21" s="26" t="s">
        <v>15</v>
      </c>
      <c r="C21" s="46">
        <v>6322</v>
      </c>
      <c r="D21" s="47">
        <v>332</v>
      </c>
      <c r="E21" s="47">
        <v>11303</v>
      </c>
      <c r="F21" s="47">
        <v>4590</v>
      </c>
      <c r="G21" s="47">
        <v>2232</v>
      </c>
      <c r="H21" s="47">
        <v>5039</v>
      </c>
      <c r="I21" s="47">
        <v>30</v>
      </c>
      <c r="J21" s="47">
        <v>1324</v>
      </c>
      <c r="K21" s="47">
        <v>550</v>
      </c>
      <c r="L21" s="47">
        <v>1071</v>
      </c>
      <c r="M21" s="48">
        <v>1564</v>
      </c>
      <c r="N21" s="46">
        <v>7649</v>
      </c>
      <c r="O21" s="47">
        <v>26163</v>
      </c>
      <c r="P21" s="47">
        <v>20357</v>
      </c>
      <c r="Q21" s="47">
        <v>316</v>
      </c>
      <c r="R21" s="47">
        <v>31741</v>
      </c>
      <c r="S21" s="47">
        <v>17832</v>
      </c>
      <c r="T21" s="47">
        <v>2924</v>
      </c>
      <c r="U21" s="47">
        <v>2879</v>
      </c>
      <c r="V21" s="47">
        <v>14960</v>
      </c>
      <c r="W21" s="47">
        <v>7265</v>
      </c>
      <c r="X21" s="48">
        <v>546</v>
      </c>
      <c r="Y21" s="46">
        <v>3022</v>
      </c>
      <c r="Z21" s="47">
        <v>3474</v>
      </c>
      <c r="AA21" s="47">
        <v>16340</v>
      </c>
      <c r="AB21" s="47">
        <v>13018</v>
      </c>
      <c r="AC21" s="47">
        <v>7108</v>
      </c>
      <c r="AD21" s="47">
        <v>3904</v>
      </c>
      <c r="AE21" s="47">
        <v>22200</v>
      </c>
      <c r="AF21" s="47">
        <v>9431</v>
      </c>
      <c r="AG21" s="47">
        <v>2054</v>
      </c>
      <c r="AH21" s="48">
        <v>750</v>
      </c>
      <c r="AI21" s="49">
        <f t="shared" si="0"/>
        <v>248290</v>
      </c>
      <c r="AJ21" s="47">
        <v>4190</v>
      </c>
      <c r="AK21" s="47">
        <v>71882</v>
      </c>
      <c r="AL21" s="47">
        <v>692</v>
      </c>
      <c r="AM21" s="47">
        <v>3459</v>
      </c>
      <c r="AN21" s="47">
        <v>12116</v>
      </c>
      <c r="AO21" s="47">
        <v>-503</v>
      </c>
      <c r="AP21" s="50">
        <f t="shared" si="1"/>
        <v>91836</v>
      </c>
      <c r="AQ21" s="49">
        <f t="shared" si="2"/>
        <v>340126</v>
      </c>
      <c r="AR21" s="47">
        <v>117373</v>
      </c>
      <c r="AS21" s="50">
        <f t="shared" si="3"/>
        <v>209209</v>
      </c>
      <c r="AT21" s="46">
        <f t="shared" si="4"/>
        <v>457499</v>
      </c>
      <c r="AU21" s="48">
        <v>-231955</v>
      </c>
      <c r="AV21" s="47">
        <f t="shared" si="5"/>
        <v>-22746</v>
      </c>
      <c r="AW21" s="50">
        <v>225544</v>
      </c>
    </row>
    <row r="22" spans="1:49" ht="15.95" customHeight="1" x14ac:dyDescent="0.15">
      <c r="A22" s="7" t="s">
        <v>60</v>
      </c>
      <c r="B22" s="26" t="s">
        <v>16</v>
      </c>
      <c r="C22" s="46">
        <v>3014</v>
      </c>
      <c r="D22" s="47">
        <v>215</v>
      </c>
      <c r="E22" s="47">
        <v>984</v>
      </c>
      <c r="F22" s="47">
        <v>376</v>
      </c>
      <c r="G22" s="47">
        <v>688</v>
      </c>
      <c r="H22" s="47">
        <v>665</v>
      </c>
      <c r="I22" s="47">
        <v>101</v>
      </c>
      <c r="J22" s="47">
        <v>1079</v>
      </c>
      <c r="K22" s="47">
        <v>212</v>
      </c>
      <c r="L22" s="47">
        <v>98</v>
      </c>
      <c r="M22" s="48">
        <v>1935</v>
      </c>
      <c r="N22" s="46">
        <v>823</v>
      </c>
      <c r="O22" s="47">
        <v>1318</v>
      </c>
      <c r="P22" s="47">
        <v>455</v>
      </c>
      <c r="Q22" s="47">
        <v>40</v>
      </c>
      <c r="R22" s="47">
        <v>640</v>
      </c>
      <c r="S22" s="47">
        <v>2288</v>
      </c>
      <c r="T22" s="47">
        <v>5462</v>
      </c>
      <c r="U22" s="47">
        <v>1949</v>
      </c>
      <c r="V22" s="47">
        <v>6326</v>
      </c>
      <c r="W22" s="47">
        <v>1227</v>
      </c>
      <c r="X22" s="48">
        <v>30425</v>
      </c>
      <c r="Y22" s="46">
        <v>3083</v>
      </c>
      <c r="Z22" s="47">
        <v>2155</v>
      </c>
      <c r="AA22" s="47">
        <v>9433</v>
      </c>
      <c r="AB22" s="47">
        <v>5973</v>
      </c>
      <c r="AC22" s="47">
        <v>3843</v>
      </c>
      <c r="AD22" s="47">
        <v>116</v>
      </c>
      <c r="AE22" s="47">
        <v>1469</v>
      </c>
      <c r="AF22" s="47">
        <v>4498</v>
      </c>
      <c r="AG22" s="47">
        <v>0</v>
      </c>
      <c r="AH22" s="48">
        <v>0</v>
      </c>
      <c r="AI22" s="49">
        <f t="shared" si="0"/>
        <v>90890</v>
      </c>
      <c r="AJ22" s="47">
        <v>0</v>
      </c>
      <c r="AK22" s="47">
        <v>0</v>
      </c>
      <c r="AL22" s="47">
        <v>0</v>
      </c>
      <c r="AM22" s="47">
        <v>414526</v>
      </c>
      <c r="AN22" s="47">
        <v>401259</v>
      </c>
      <c r="AO22" s="47">
        <v>0</v>
      </c>
      <c r="AP22" s="50">
        <f t="shared" si="1"/>
        <v>815785</v>
      </c>
      <c r="AQ22" s="49">
        <f t="shared" si="2"/>
        <v>906675</v>
      </c>
      <c r="AR22" s="47">
        <v>0</v>
      </c>
      <c r="AS22" s="50">
        <f t="shared" si="3"/>
        <v>815785</v>
      </c>
      <c r="AT22" s="46">
        <f t="shared" si="4"/>
        <v>906675</v>
      </c>
      <c r="AU22" s="48">
        <v>0</v>
      </c>
      <c r="AV22" s="47">
        <f t="shared" si="5"/>
        <v>815785</v>
      </c>
      <c r="AW22" s="50">
        <v>906675</v>
      </c>
    </row>
    <row r="23" spans="1:49" ht="15.95" customHeight="1" x14ac:dyDescent="0.15">
      <c r="A23" s="7" t="s">
        <v>61</v>
      </c>
      <c r="B23" s="26" t="s">
        <v>17</v>
      </c>
      <c r="C23" s="46">
        <v>2847</v>
      </c>
      <c r="D23" s="47">
        <v>436</v>
      </c>
      <c r="E23" s="47">
        <v>4825</v>
      </c>
      <c r="F23" s="47">
        <v>1052</v>
      </c>
      <c r="G23" s="47">
        <v>6422</v>
      </c>
      <c r="H23" s="47">
        <v>3968</v>
      </c>
      <c r="I23" s="47">
        <v>169</v>
      </c>
      <c r="J23" s="47">
        <v>2103</v>
      </c>
      <c r="K23" s="47">
        <v>797</v>
      </c>
      <c r="L23" s="47">
        <v>600</v>
      </c>
      <c r="M23" s="48">
        <v>2621</v>
      </c>
      <c r="N23" s="46">
        <v>2113</v>
      </c>
      <c r="O23" s="47">
        <v>21378</v>
      </c>
      <c r="P23" s="47">
        <v>4615</v>
      </c>
      <c r="Q23" s="47">
        <v>91</v>
      </c>
      <c r="R23" s="47">
        <v>3798</v>
      </c>
      <c r="S23" s="47">
        <v>3981</v>
      </c>
      <c r="T23" s="47">
        <v>3439</v>
      </c>
      <c r="U23" s="47">
        <v>4547</v>
      </c>
      <c r="V23" s="47">
        <v>13092</v>
      </c>
      <c r="W23" s="47">
        <v>1071</v>
      </c>
      <c r="X23" s="48">
        <v>1389</v>
      </c>
      <c r="Y23" s="46">
        <v>4824</v>
      </c>
      <c r="Z23" s="47">
        <v>2690</v>
      </c>
      <c r="AA23" s="47">
        <v>7414</v>
      </c>
      <c r="AB23" s="47">
        <v>11006</v>
      </c>
      <c r="AC23" s="47">
        <v>12754</v>
      </c>
      <c r="AD23" s="47">
        <v>235</v>
      </c>
      <c r="AE23" s="47">
        <v>3158</v>
      </c>
      <c r="AF23" s="47">
        <v>16964</v>
      </c>
      <c r="AG23" s="47">
        <v>0</v>
      </c>
      <c r="AH23" s="48">
        <v>177</v>
      </c>
      <c r="AI23" s="49">
        <f t="shared" si="0"/>
        <v>144576</v>
      </c>
      <c r="AJ23" s="47">
        <v>21</v>
      </c>
      <c r="AK23" s="47">
        <v>83625</v>
      </c>
      <c r="AL23" s="47">
        <v>0</v>
      </c>
      <c r="AM23" s="47">
        <v>0</v>
      </c>
      <c r="AN23" s="47">
        <v>0</v>
      </c>
      <c r="AO23" s="47">
        <v>0</v>
      </c>
      <c r="AP23" s="50">
        <f t="shared" si="1"/>
        <v>83646</v>
      </c>
      <c r="AQ23" s="49">
        <f t="shared" si="2"/>
        <v>228222</v>
      </c>
      <c r="AR23" s="47">
        <v>109</v>
      </c>
      <c r="AS23" s="50">
        <f t="shared" si="3"/>
        <v>83755</v>
      </c>
      <c r="AT23" s="46">
        <f t="shared" si="4"/>
        <v>228331</v>
      </c>
      <c r="AU23" s="48">
        <v>-122767</v>
      </c>
      <c r="AV23" s="47">
        <f t="shared" si="5"/>
        <v>-39012</v>
      </c>
      <c r="AW23" s="50">
        <v>105564</v>
      </c>
    </row>
    <row r="24" spans="1:49" ht="15.95" customHeight="1" x14ac:dyDescent="0.15">
      <c r="A24" s="7" t="s">
        <v>62</v>
      </c>
      <c r="B24" s="26" t="s">
        <v>18</v>
      </c>
      <c r="C24" s="46">
        <v>212</v>
      </c>
      <c r="D24" s="47">
        <v>85</v>
      </c>
      <c r="E24" s="47">
        <v>1054</v>
      </c>
      <c r="F24" s="47">
        <v>102</v>
      </c>
      <c r="G24" s="47">
        <v>280</v>
      </c>
      <c r="H24" s="47">
        <v>660</v>
      </c>
      <c r="I24" s="47">
        <v>6</v>
      </c>
      <c r="J24" s="47">
        <v>449</v>
      </c>
      <c r="K24" s="47">
        <v>59</v>
      </c>
      <c r="L24" s="47">
        <v>21</v>
      </c>
      <c r="M24" s="48">
        <v>211</v>
      </c>
      <c r="N24" s="46">
        <v>367</v>
      </c>
      <c r="O24" s="47">
        <v>972</v>
      </c>
      <c r="P24" s="47">
        <v>326</v>
      </c>
      <c r="Q24" s="47">
        <v>23</v>
      </c>
      <c r="R24" s="47">
        <v>250</v>
      </c>
      <c r="S24" s="47">
        <v>1853</v>
      </c>
      <c r="T24" s="47">
        <v>480</v>
      </c>
      <c r="U24" s="47">
        <v>2769</v>
      </c>
      <c r="V24" s="47">
        <v>3389</v>
      </c>
      <c r="W24" s="47">
        <v>666</v>
      </c>
      <c r="X24" s="48">
        <v>170</v>
      </c>
      <c r="Y24" s="46">
        <v>1497</v>
      </c>
      <c r="Z24" s="47">
        <v>1465</v>
      </c>
      <c r="AA24" s="47">
        <v>9344</v>
      </c>
      <c r="AB24" s="47">
        <v>4173</v>
      </c>
      <c r="AC24" s="47">
        <v>5581</v>
      </c>
      <c r="AD24" s="47">
        <v>134</v>
      </c>
      <c r="AE24" s="47">
        <v>558</v>
      </c>
      <c r="AF24" s="47">
        <v>11653</v>
      </c>
      <c r="AG24" s="47">
        <v>0</v>
      </c>
      <c r="AH24" s="48">
        <v>452</v>
      </c>
      <c r="AI24" s="49">
        <f t="shared" si="0"/>
        <v>49261</v>
      </c>
      <c r="AJ24" s="47">
        <v>30</v>
      </c>
      <c r="AK24" s="47">
        <v>21816</v>
      </c>
      <c r="AL24" s="47">
        <v>9224</v>
      </c>
      <c r="AM24" s="47">
        <v>0</v>
      </c>
      <c r="AN24" s="47">
        <v>0</v>
      </c>
      <c r="AO24" s="47">
        <v>0</v>
      </c>
      <c r="AP24" s="50">
        <f t="shared" si="1"/>
        <v>31070</v>
      </c>
      <c r="AQ24" s="49">
        <f t="shared" si="2"/>
        <v>80331</v>
      </c>
      <c r="AR24" s="47">
        <v>8407</v>
      </c>
      <c r="AS24" s="50">
        <f t="shared" si="3"/>
        <v>39477</v>
      </c>
      <c r="AT24" s="46">
        <f t="shared" si="4"/>
        <v>88738</v>
      </c>
      <c r="AU24" s="48">
        <v>-2834</v>
      </c>
      <c r="AV24" s="47">
        <f t="shared" si="5"/>
        <v>36643</v>
      </c>
      <c r="AW24" s="50">
        <v>85904</v>
      </c>
    </row>
    <row r="25" spans="1:49" ht="15.95" customHeight="1" x14ac:dyDescent="0.15">
      <c r="A25" s="7" t="s">
        <v>63</v>
      </c>
      <c r="B25" s="26" t="s">
        <v>19</v>
      </c>
      <c r="C25" s="46">
        <v>21278</v>
      </c>
      <c r="D25" s="47">
        <v>421</v>
      </c>
      <c r="E25" s="47">
        <v>38801</v>
      </c>
      <c r="F25" s="47">
        <v>6334</v>
      </c>
      <c r="G25" s="47">
        <v>8147</v>
      </c>
      <c r="H25" s="47">
        <v>4781</v>
      </c>
      <c r="I25" s="47">
        <v>555</v>
      </c>
      <c r="J25" s="47">
        <v>4344</v>
      </c>
      <c r="K25" s="47">
        <v>814</v>
      </c>
      <c r="L25" s="47">
        <v>592</v>
      </c>
      <c r="M25" s="48">
        <v>7000</v>
      </c>
      <c r="N25" s="46">
        <v>11295</v>
      </c>
      <c r="O25" s="47">
        <v>43196</v>
      </c>
      <c r="P25" s="47">
        <v>19054</v>
      </c>
      <c r="Q25" s="47">
        <v>780</v>
      </c>
      <c r="R25" s="47">
        <v>10866</v>
      </c>
      <c r="S25" s="47">
        <v>42886</v>
      </c>
      <c r="T25" s="47">
        <v>1693</v>
      </c>
      <c r="U25" s="47">
        <v>1546</v>
      </c>
      <c r="V25" s="47">
        <v>18630</v>
      </c>
      <c r="W25" s="47">
        <v>1609</v>
      </c>
      <c r="X25" s="48">
        <v>896</v>
      </c>
      <c r="Y25" s="46">
        <v>26600</v>
      </c>
      <c r="Z25" s="47">
        <v>1142</v>
      </c>
      <c r="AA25" s="47">
        <v>6873</v>
      </c>
      <c r="AB25" s="47">
        <v>5794</v>
      </c>
      <c r="AC25" s="47">
        <v>41340</v>
      </c>
      <c r="AD25" s="47">
        <v>1594</v>
      </c>
      <c r="AE25" s="47">
        <v>17403</v>
      </c>
      <c r="AF25" s="47">
        <v>35147</v>
      </c>
      <c r="AG25" s="47">
        <v>3697</v>
      </c>
      <c r="AH25" s="48">
        <v>882</v>
      </c>
      <c r="AI25" s="49">
        <f t="shared" si="0"/>
        <v>385990</v>
      </c>
      <c r="AJ25" s="47">
        <v>19194</v>
      </c>
      <c r="AK25" s="47">
        <v>464050</v>
      </c>
      <c r="AL25" s="47">
        <v>74</v>
      </c>
      <c r="AM25" s="47">
        <v>14074</v>
      </c>
      <c r="AN25" s="47">
        <v>141832</v>
      </c>
      <c r="AO25" s="47">
        <v>-219</v>
      </c>
      <c r="AP25" s="50">
        <f t="shared" si="1"/>
        <v>639005</v>
      </c>
      <c r="AQ25" s="49">
        <f t="shared" si="2"/>
        <v>1024995</v>
      </c>
      <c r="AR25" s="47">
        <v>173364</v>
      </c>
      <c r="AS25" s="50">
        <f t="shared" si="3"/>
        <v>812369</v>
      </c>
      <c r="AT25" s="46">
        <f t="shared" si="4"/>
        <v>1198359</v>
      </c>
      <c r="AU25" s="48">
        <v>-140056</v>
      </c>
      <c r="AV25" s="47">
        <f t="shared" si="5"/>
        <v>672313</v>
      </c>
      <c r="AW25" s="50">
        <v>1058303</v>
      </c>
    </row>
    <row r="26" spans="1:49" ht="15.95" customHeight="1" x14ac:dyDescent="0.15">
      <c r="A26" s="7" t="s">
        <v>64</v>
      </c>
      <c r="B26" s="26" t="s">
        <v>20</v>
      </c>
      <c r="C26" s="46">
        <v>15617</v>
      </c>
      <c r="D26" s="47">
        <v>1191</v>
      </c>
      <c r="E26" s="47">
        <v>3441</v>
      </c>
      <c r="F26" s="47">
        <v>2156</v>
      </c>
      <c r="G26" s="47">
        <v>1713</v>
      </c>
      <c r="H26" s="47">
        <v>1587</v>
      </c>
      <c r="I26" s="47">
        <v>42</v>
      </c>
      <c r="J26" s="47">
        <v>2215</v>
      </c>
      <c r="K26" s="47">
        <v>290</v>
      </c>
      <c r="L26" s="47">
        <v>281</v>
      </c>
      <c r="M26" s="48">
        <v>2540</v>
      </c>
      <c r="N26" s="46">
        <v>2724</v>
      </c>
      <c r="O26" s="47">
        <v>6356</v>
      </c>
      <c r="P26" s="47">
        <v>4615</v>
      </c>
      <c r="Q26" s="47">
        <v>161</v>
      </c>
      <c r="R26" s="47">
        <v>3559</v>
      </c>
      <c r="S26" s="47">
        <v>9171</v>
      </c>
      <c r="T26" s="47">
        <v>3260</v>
      </c>
      <c r="U26" s="47">
        <v>898</v>
      </c>
      <c r="V26" s="47">
        <v>42699</v>
      </c>
      <c r="W26" s="47">
        <v>16799</v>
      </c>
      <c r="X26" s="48">
        <v>34423</v>
      </c>
      <c r="Y26" s="46">
        <v>24909</v>
      </c>
      <c r="Z26" s="47">
        <v>6268</v>
      </c>
      <c r="AA26" s="47">
        <v>1622</v>
      </c>
      <c r="AB26" s="47">
        <v>2063</v>
      </c>
      <c r="AC26" s="47">
        <v>8956</v>
      </c>
      <c r="AD26" s="47">
        <v>770</v>
      </c>
      <c r="AE26" s="47">
        <v>20096</v>
      </c>
      <c r="AF26" s="47">
        <v>14286</v>
      </c>
      <c r="AG26" s="47">
        <v>0</v>
      </c>
      <c r="AH26" s="48">
        <v>7756</v>
      </c>
      <c r="AI26" s="49">
        <f t="shared" si="0"/>
        <v>242464</v>
      </c>
      <c r="AJ26" s="47">
        <v>3</v>
      </c>
      <c r="AK26" s="47">
        <v>114247</v>
      </c>
      <c r="AL26" s="47">
        <v>0</v>
      </c>
      <c r="AM26" s="47">
        <v>0</v>
      </c>
      <c r="AN26" s="47">
        <v>0</v>
      </c>
      <c r="AO26" s="47">
        <v>0</v>
      </c>
      <c r="AP26" s="50">
        <f t="shared" si="1"/>
        <v>114250</v>
      </c>
      <c r="AQ26" s="49">
        <f t="shared" si="2"/>
        <v>356714</v>
      </c>
      <c r="AR26" s="47">
        <v>1550</v>
      </c>
      <c r="AS26" s="50">
        <f t="shared" si="3"/>
        <v>115800</v>
      </c>
      <c r="AT26" s="46">
        <f t="shared" si="4"/>
        <v>358264</v>
      </c>
      <c r="AU26" s="48">
        <v>-41481</v>
      </c>
      <c r="AV26" s="47">
        <f t="shared" si="5"/>
        <v>74319</v>
      </c>
      <c r="AW26" s="50">
        <v>316783</v>
      </c>
    </row>
    <row r="27" spans="1:49" ht="15.95" customHeight="1" x14ac:dyDescent="0.15">
      <c r="A27" s="7" t="s">
        <v>65</v>
      </c>
      <c r="B27" s="26" t="s">
        <v>21</v>
      </c>
      <c r="C27" s="46">
        <v>223</v>
      </c>
      <c r="D27" s="47">
        <v>243</v>
      </c>
      <c r="E27" s="47">
        <v>868</v>
      </c>
      <c r="F27" s="47">
        <v>510</v>
      </c>
      <c r="G27" s="47">
        <v>427</v>
      </c>
      <c r="H27" s="47">
        <v>486</v>
      </c>
      <c r="I27" s="47">
        <v>38</v>
      </c>
      <c r="J27" s="47">
        <v>537</v>
      </c>
      <c r="K27" s="47">
        <v>95</v>
      </c>
      <c r="L27" s="47">
        <v>37</v>
      </c>
      <c r="M27" s="48">
        <v>697</v>
      </c>
      <c r="N27" s="46">
        <v>886</v>
      </c>
      <c r="O27" s="47">
        <v>1300</v>
      </c>
      <c r="P27" s="47">
        <v>534</v>
      </c>
      <c r="Q27" s="47">
        <v>37</v>
      </c>
      <c r="R27" s="47">
        <v>935</v>
      </c>
      <c r="S27" s="47">
        <v>3366</v>
      </c>
      <c r="T27" s="47">
        <v>1055</v>
      </c>
      <c r="U27" s="47">
        <v>211</v>
      </c>
      <c r="V27" s="47">
        <v>34445</v>
      </c>
      <c r="W27" s="47">
        <v>4960</v>
      </c>
      <c r="X27" s="48">
        <v>2877</v>
      </c>
      <c r="Y27" s="46">
        <v>5450</v>
      </c>
      <c r="Z27" s="47">
        <v>5173</v>
      </c>
      <c r="AA27" s="47">
        <v>749</v>
      </c>
      <c r="AB27" s="47">
        <v>3470</v>
      </c>
      <c r="AC27" s="47">
        <v>4817</v>
      </c>
      <c r="AD27" s="47">
        <v>1282</v>
      </c>
      <c r="AE27" s="47">
        <v>6140</v>
      </c>
      <c r="AF27" s="47">
        <v>11752</v>
      </c>
      <c r="AG27" s="47">
        <v>0</v>
      </c>
      <c r="AH27" s="48">
        <v>468</v>
      </c>
      <c r="AI27" s="49">
        <f t="shared" si="0"/>
        <v>94068</v>
      </c>
      <c r="AJ27" s="47">
        <v>0</v>
      </c>
      <c r="AK27" s="47">
        <v>683969</v>
      </c>
      <c r="AL27" s="47">
        <v>251</v>
      </c>
      <c r="AM27" s="47">
        <v>0</v>
      </c>
      <c r="AN27" s="47">
        <v>0</v>
      </c>
      <c r="AO27" s="47">
        <v>0</v>
      </c>
      <c r="AP27" s="50">
        <f t="shared" si="1"/>
        <v>684220</v>
      </c>
      <c r="AQ27" s="49">
        <f t="shared" si="2"/>
        <v>778288</v>
      </c>
      <c r="AR27" s="47">
        <v>2542</v>
      </c>
      <c r="AS27" s="50">
        <f t="shared" si="3"/>
        <v>686762</v>
      </c>
      <c r="AT27" s="46">
        <f t="shared" si="4"/>
        <v>780830</v>
      </c>
      <c r="AU27" s="48">
        <v>-22277</v>
      </c>
      <c r="AV27" s="47">
        <f t="shared" si="5"/>
        <v>664485</v>
      </c>
      <c r="AW27" s="50">
        <v>758553</v>
      </c>
    </row>
    <row r="28" spans="1:49" ht="15.95" customHeight="1" x14ac:dyDescent="0.15">
      <c r="A28" s="7" t="s">
        <v>66</v>
      </c>
      <c r="B28" s="26" t="s">
        <v>22</v>
      </c>
      <c r="C28" s="46">
        <v>28057</v>
      </c>
      <c r="D28" s="47">
        <v>10870</v>
      </c>
      <c r="E28" s="47">
        <v>19054</v>
      </c>
      <c r="F28" s="47">
        <v>2616</v>
      </c>
      <c r="G28" s="47">
        <v>5413</v>
      </c>
      <c r="H28" s="47">
        <v>3465</v>
      </c>
      <c r="I28" s="47">
        <v>448</v>
      </c>
      <c r="J28" s="47">
        <v>9243</v>
      </c>
      <c r="K28" s="47">
        <v>647</v>
      </c>
      <c r="L28" s="47">
        <v>375</v>
      </c>
      <c r="M28" s="48">
        <v>5361</v>
      </c>
      <c r="N28" s="46">
        <v>4697</v>
      </c>
      <c r="O28" s="47">
        <v>12810</v>
      </c>
      <c r="P28" s="47">
        <v>7847</v>
      </c>
      <c r="Q28" s="47">
        <v>206</v>
      </c>
      <c r="R28" s="47">
        <v>8665</v>
      </c>
      <c r="S28" s="47">
        <v>56089</v>
      </c>
      <c r="T28" s="47">
        <v>3133</v>
      </c>
      <c r="U28" s="47">
        <v>4329</v>
      </c>
      <c r="V28" s="47">
        <v>56267</v>
      </c>
      <c r="W28" s="47">
        <v>6654</v>
      </c>
      <c r="X28" s="48">
        <v>1634</v>
      </c>
      <c r="Y28" s="46">
        <v>42297</v>
      </c>
      <c r="Z28" s="47">
        <v>6907</v>
      </c>
      <c r="AA28" s="47">
        <v>19764</v>
      </c>
      <c r="AB28" s="47">
        <v>8199</v>
      </c>
      <c r="AC28" s="47">
        <v>14674</v>
      </c>
      <c r="AD28" s="47">
        <v>1679</v>
      </c>
      <c r="AE28" s="47">
        <v>10214</v>
      </c>
      <c r="AF28" s="47">
        <v>22029</v>
      </c>
      <c r="AG28" s="47">
        <v>833</v>
      </c>
      <c r="AH28" s="48">
        <v>2351</v>
      </c>
      <c r="AI28" s="49">
        <f t="shared" si="0"/>
        <v>376827</v>
      </c>
      <c r="AJ28" s="47">
        <v>5427</v>
      </c>
      <c r="AK28" s="47">
        <v>128857</v>
      </c>
      <c r="AL28" s="47">
        <v>-783</v>
      </c>
      <c r="AM28" s="47">
        <v>1024</v>
      </c>
      <c r="AN28" s="47">
        <v>9466</v>
      </c>
      <c r="AO28" s="47">
        <v>250</v>
      </c>
      <c r="AP28" s="50">
        <f t="shared" si="1"/>
        <v>144241</v>
      </c>
      <c r="AQ28" s="49">
        <f t="shared" si="2"/>
        <v>521068</v>
      </c>
      <c r="AR28" s="47">
        <v>44852</v>
      </c>
      <c r="AS28" s="50">
        <f t="shared" si="3"/>
        <v>189093</v>
      </c>
      <c r="AT28" s="46">
        <f t="shared" si="4"/>
        <v>565920</v>
      </c>
      <c r="AU28" s="48">
        <v>-53684</v>
      </c>
      <c r="AV28" s="47">
        <f t="shared" si="5"/>
        <v>135409</v>
      </c>
      <c r="AW28" s="50">
        <v>512236</v>
      </c>
    </row>
    <row r="29" spans="1:49" ht="15.95" customHeight="1" x14ac:dyDescent="0.15">
      <c r="A29" s="7" t="s">
        <v>67</v>
      </c>
      <c r="B29" s="26" t="s">
        <v>23</v>
      </c>
      <c r="C29" s="46">
        <v>463</v>
      </c>
      <c r="D29" s="47">
        <v>350</v>
      </c>
      <c r="E29" s="47">
        <v>1196</v>
      </c>
      <c r="F29" s="47">
        <v>882</v>
      </c>
      <c r="G29" s="47">
        <v>551</v>
      </c>
      <c r="H29" s="47">
        <v>2562</v>
      </c>
      <c r="I29" s="47">
        <v>46</v>
      </c>
      <c r="J29" s="47">
        <v>462</v>
      </c>
      <c r="K29" s="47">
        <v>87</v>
      </c>
      <c r="L29" s="47">
        <v>174</v>
      </c>
      <c r="M29" s="48">
        <v>2460</v>
      </c>
      <c r="N29" s="46">
        <v>968</v>
      </c>
      <c r="O29" s="47">
        <v>3799</v>
      </c>
      <c r="P29" s="47">
        <v>847</v>
      </c>
      <c r="Q29" s="47">
        <v>48</v>
      </c>
      <c r="R29" s="47">
        <v>1822</v>
      </c>
      <c r="S29" s="47">
        <v>12042</v>
      </c>
      <c r="T29" s="47">
        <v>494</v>
      </c>
      <c r="U29" s="47">
        <v>929</v>
      </c>
      <c r="V29" s="47">
        <v>32606</v>
      </c>
      <c r="W29" s="47">
        <v>7865</v>
      </c>
      <c r="X29" s="48">
        <v>943</v>
      </c>
      <c r="Y29" s="46">
        <v>3885</v>
      </c>
      <c r="Z29" s="47">
        <v>36417</v>
      </c>
      <c r="AA29" s="47">
        <v>8932</v>
      </c>
      <c r="AB29" s="47">
        <v>4733</v>
      </c>
      <c r="AC29" s="47">
        <v>4668</v>
      </c>
      <c r="AD29" s="47">
        <v>1849</v>
      </c>
      <c r="AE29" s="47">
        <v>20441</v>
      </c>
      <c r="AF29" s="47">
        <v>9529</v>
      </c>
      <c r="AG29" s="47">
        <v>0</v>
      </c>
      <c r="AH29" s="48">
        <v>554</v>
      </c>
      <c r="AI29" s="49">
        <f t="shared" si="0"/>
        <v>162604</v>
      </c>
      <c r="AJ29" s="47">
        <v>2217</v>
      </c>
      <c r="AK29" s="47">
        <v>119955</v>
      </c>
      <c r="AL29" s="47">
        <v>0</v>
      </c>
      <c r="AM29" s="47">
        <v>0</v>
      </c>
      <c r="AN29" s="47">
        <v>0</v>
      </c>
      <c r="AO29" s="47">
        <v>0</v>
      </c>
      <c r="AP29" s="50">
        <f t="shared" si="1"/>
        <v>122172</v>
      </c>
      <c r="AQ29" s="49">
        <f t="shared" si="2"/>
        <v>284776</v>
      </c>
      <c r="AR29" s="47">
        <v>39662</v>
      </c>
      <c r="AS29" s="50">
        <f t="shared" si="3"/>
        <v>161834</v>
      </c>
      <c r="AT29" s="46">
        <f t="shared" si="4"/>
        <v>324438</v>
      </c>
      <c r="AU29" s="48">
        <v>-7963</v>
      </c>
      <c r="AV29" s="47">
        <f t="shared" si="5"/>
        <v>153871</v>
      </c>
      <c r="AW29" s="50">
        <v>316475</v>
      </c>
    </row>
    <row r="30" spans="1:49" ht="15.95" customHeight="1" x14ac:dyDescent="0.15">
      <c r="A30" s="7" t="s">
        <v>68</v>
      </c>
      <c r="B30" s="26" t="s">
        <v>24</v>
      </c>
      <c r="C30" s="46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8">
        <v>0</v>
      </c>
      <c r="N30" s="46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8">
        <v>0</v>
      </c>
      <c r="Y30" s="46">
        <v>0</v>
      </c>
      <c r="Z30" s="47">
        <v>0</v>
      </c>
      <c r="AA30" s="47">
        <v>0</v>
      </c>
      <c r="AB30" s="47">
        <v>0</v>
      </c>
      <c r="AC30" s="47">
        <v>0</v>
      </c>
      <c r="AD30" s="47">
        <v>0</v>
      </c>
      <c r="AE30" s="47">
        <v>0</v>
      </c>
      <c r="AF30" s="47">
        <v>0</v>
      </c>
      <c r="AG30" s="47">
        <v>0</v>
      </c>
      <c r="AH30" s="48">
        <v>7437</v>
      </c>
      <c r="AI30" s="49">
        <f t="shared" si="0"/>
        <v>7437</v>
      </c>
      <c r="AJ30" s="47">
        <v>0</v>
      </c>
      <c r="AK30" s="47">
        <v>9760</v>
      </c>
      <c r="AL30" s="47">
        <v>577595</v>
      </c>
      <c r="AM30" s="47">
        <v>0</v>
      </c>
      <c r="AN30" s="47">
        <v>0</v>
      </c>
      <c r="AO30" s="47">
        <v>0</v>
      </c>
      <c r="AP30" s="50">
        <f t="shared" si="1"/>
        <v>587355</v>
      </c>
      <c r="AQ30" s="49">
        <f t="shared" si="2"/>
        <v>594792</v>
      </c>
      <c r="AR30" s="47">
        <v>0</v>
      </c>
      <c r="AS30" s="50">
        <f t="shared" si="3"/>
        <v>587355</v>
      </c>
      <c r="AT30" s="46">
        <f t="shared" si="4"/>
        <v>594792</v>
      </c>
      <c r="AU30" s="48">
        <v>0</v>
      </c>
      <c r="AV30" s="47">
        <f t="shared" si="5"/>
        <v>587355</v>
      </c>
      <c r="AW30" s="50">
        <v>594792</v>
      </c>
    </row>
    <row r="31" spans="1:49" ht="15.95" customHeight="1" x14ac:dyDescent="0.15">
      <c r="A31" s="7" t="s">
        <v>69</v>
      </c>
      <c r="B31" s="26" t="s">
        <v>25</v>
      </c>
      <c r="C31" s="46">
        <v>148</v>
      </c>
      <c r="D31" s="47">
        <v>1</v>
      </c>
      <c r="E31" s="47">
        <v>1979</v>
      </c>
      <c r="F31" s="47">
        <v>415</v>
      </c>
      <c r="G31" s="47">
        <v>727</v>
      </c>
      <c r="H31" s="47">
        <v>9103</v>
      </c>
      <c r="I31" s="47">
        <v>36</v>
      </c>
      <c r="J31" s="47">
        <v>1608</v>
      </c>
      <c r="K31" s="47">
        <v>296</v>
      </c>
      <c r="L31" s="47">
        <v>282</v>
      </c>
      <c r="M31" s="48">
        <v>1376</v>
      </c>
      <c r="N31" s="46">
        <v>12271</v>
      </c>
      <c r="O31" s="47">
        <v>46925</v>
      </c>
      <c r="P31" s="47">
        <v>11533</v>
      </c>
      <c r="Q31" s="47">
        <v>580</v>
      </c>
      <c r="R31" s="47">
        <v>2251</v>
      </c>
      <c r="S31" s="47">
        <v>1856</v>
      </c>
      <c r="T31" s="47">
        <v>1562</v>
      </c>
      <c r="U31" s="47">
        <v>15</v>
      </c>
      <c r="V31" s="47">
        <v>1484</v>
      </c>
      <c r="W31" s="47">
        <v>138</v>
      </c>
      <c r="X31" s="48">
        <v>0</v>
      </c>
      <c r="Y31" s="46">
        <v>471</v>
      </c>
      <c r="Z31" s="47">
        <v>3833</v>
      </c>
      <c r="AA31" s="47">
        <v>98</v>
      </c>
      <c r="AB31" s="47">
        <v>0</v>
      </c>
      <c r="AC31" s="47">
        <v>105</v>
      </c>
      <c r="AD31" s="47">
        <v>0</v>
      </c>
      <c r="AE31" s="47">
        <v>922</v>
      </c>
      <c r="AF31" s="47">
        <v>175</v>
      </c>
      <c r="AG31" s="47">
        <v>0</v>
      </c>
      <c r="AH31" s="48">
        <v>407</v>
      </c>
      <c r="AI31" s="49">
        <f t="shared" si="0"/>
        <v>100597</v>
      </c>
      <c r="AJ31" s="47">
        <v>0</v>
      </c>
      <c r="AK31" s="47">
        <v>100636</v>
      </c>
      <c r="AL31" s="47">
        <v>260442</v>
      </c>
      <c r="AM31" s="47">
        <v>0</v>
      </c>
      <c r="AN31" s="47">
        <v>0</v>
      </c>
      <c r="AO31" s="47">
        <v>0</v>
      </c>
      <c r="AP31" s="50">
        <f t="shared" si="1"/>
        <v>361078</v>
      </c>
      <c r="AQ31" s="49">
        <f t="shared" si="2"/>
        <v>461675</v>
      </c>
      <c r="AR31" s="47">
        <v>8186</v>
      </c>
      <c r="AS31" s="50">
        <f t="shared" si="3"/>
        <v>369264</v>
      </c>
      <c r="AT31" s="46">
        <f t="shared" si="4"/>
        <v>469861</v>
      </c>
      <c r="AU31" s="48">
        <v>-31653</v>
      </c>
      <c r="AV31" s="47">
        <f t="shared" si="5"/>
        <v>337611</v>
      </c>
      <c r="AW31" s="50">
        <v>438208</v>
      </c>
    </row>
    <row r="32" spans="1:49" ht="15.95" customHeight="1" x14ac:dyDescent="0.15">
      <c r="A32" s="7" t="s">
        <v>70</v>
      </c>
      <c r="B32" s="27" t="s">
        <v>26</v>
      </c>
      <c r="C32" s="46">
        <v>0</v>
      </c>
      <c r="D32" s="47">
        <v>0</v>
      </c>
      <c r="E32" s="47">
        <v>0</v>
      </c>
      <c r="F32" s="47">
        <v>0</v>
      </c>
      <c r="G32" s="47">
        <v>0</v>
      </c>
      <c r="H32" s="47">
        <v>2</v>
      </c>
      <c r="I32" s="47">
        <v>0</v>
      </c>
      <c r="J32" s="47">
        <v>0</v>
      </c>
      <c r="K32" s="47">
        <v>0</v>
      </c>
      <c r="L32" s="47">
        <v>0</v>
      </c>
      <c r="M32" s="48">
        <v>0</v>
      </c>
      <c r="N32" s="46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17</v>
      </c>
      <c r="W32" s="47">
        <v>0</v>
      </c>
      <c r="X32" s="48">
        <v>1</v>
      </c>
      <c r="Y32" s="46">
        <v>7</v>
      </c>
      <c r="Z32" s="47">
        <v>13</v>
      </c>
      <c r="AA32" s="47">
        <v>4</v>
      </c>
      <c r="AB32" s="47">
        <v>2</v>
      </c>
      <c r="AC32" s="47">
        <v>15407</v>
      </c>
      <c r="AD32" s="47">
        <v>0</v>
      </c>
      <c r="AE32" s="47">
        <v>1</v>
      </c>
      <c r="AF32" s="47">
        <v>22</v>
      </c>
      <c r="AG32" s="47">
        <v>0</v>
      </c>
      <c r="AH32" s="48">
        <v>0</v>
      </c>
      <c r="AI32" s="49">
        <f t="shared" si="0"/>
        <v>15476</v>
      </c>
      <c r="AJ32" s="47">
        <v>4723</v>
      </c>
      <c r="AK32" s="47">
        <v>188839</v>
      </c>
      <c r="AL32" s="47">
        <v>529946</v>
      </c>
      <c r="AM32" s="47">
        <v>0</v>
      </c>
      <c r="AN32" s="47">
        <v>0</v>
      </c>
      <c r="AO32" s="47">
        <v>0</v>
      </c>
      <c r="AP32" s="50">
        <f t="shared" si="1"/>
        <v>723508</v>
      </c>
      <c r="AQ32" s="49">
        <f t="shared" si="2"/>
        <v>738984</v>
      </c>
      <c r="AR32" s="47">
        <v>13503</v>
      </c>
      <c r="AS32" s="50">
        <f t="shared" si="3"/>
        <v>737011</v>
      </c>
      <c r="AT32" s="46">
        <f t="shared" si="4"/>
        <v>752487</v>
      </c>
      <c r="AU32" s="48">
        <v>-7208</v>
      </c>
      <c r="AV32" s="47">
        <f t="shared" si="5"/>
        <v>729803</v>
      </c>
      <c r="AW32" s="50">
        <v>745279</v>
      </c>
    </row>
    <row r="33" spans="1:49" ht="15.95" customHeight="1" x14ac:dyDescent="0.15">
      <c r="A33" s="7" t="s">
        <v>71</v>
      </c>
      <c r="B33" s="26" t="s">
        <v>27</v>
      </c>
      <c r="C33" s="46">
        <v>104</v>
      </c>
      <c r="D33" s="47">
        <v>35</v>
      </c>
      <c r="E33" s="47">
        <v>433</v>
      </c>
      <c r="F33" s="47">
        <v>104</v>
      </c>
      <c r="G33" s="47">
        <v>88</v>
      </c>
      <c r="H33" s="47">
        <v>235</v>
      </c>
      <c r="I33" s="47">
        <v>6</v>
      </c>
      <c r="J33" s="47">
        <v>100</v>
      </c>
      <c r="K33" s="47">
        <v>23</v>
      </c>
      <c r="L33" s="47">
        <v>6</v>
      </c>
      <c r="M33" s="48">
        <v>172</v>
      </c>
      <c r="N33" s="46">
        <v>367</v>
      </c>
      <c r="O33" s="47">
        <v>449</v>
      </c>
      <c r="P33" s="47">
        <v>166</v>
      </c>
      <c r="Q33" s="47">
        <v>4</v>
      </c>
      <c r="R33" s="47">
        <v>205</v>
      </c>
      <c r="S33" s="47">
        <v>919</v>
      </c>
      <c r="T33" s="47">
        <v>139</v>
      </c>
      <c r="U33" s="47">
        <v>584</v>
      </c>
      <c r="V33" s="47">
        <v>611</v>
      </c>
      <c r="W33" s="47">
        <v>723</v>
      </c>
      <c r="X33" s="48">
        <v>130</v>
      </c>
      <c r="Y33" s="46">
        <v>520</v>
      </c>
      <c r="Z33" s="47">
        <v>266</v>
      </c>
      <c r="AA33" s="47">
        <v>3</v>
      </c>
      <c r="AB33" s="47">
        <v>402</v>
      </c>
      <c r="AC33" s="47">
        <v>794</v>
      </c>
      <c r="AD33" s="47">
        <v>0</v>
      </c>
      <c r="AE33" s="47">
        <v>1158</v>
      </c>
      <c r="AF33" s="47">
        <v>2384</v>
      </c>
      <c r="AG33" s="47">
        <v>0</v>
      </c>
      <c r="AH33" s="48">
        <v>49</v>
      </c>
      <c r="AI33" s="49">
        <f t="shared" si="0"/>
        <v>11179</v>
      </c>
      <c r="AJ33" s="47">
        <v>0</v>
      </c>
      <c r="AK33" s="47">
        <v>39872</v>
      </c>
      <c r="AL33" s="47">
        <v>0</v>
      </c>
      <c r="AM33" s="47">
        <v>0</v>
      </c>
      <c r="AN33" s="47">
        <v>0</v>
      </c>
      <c r="AO33" s="47">
        <v>0</v>
      </c>
      <c r="AP33" s="50">
        <f t="shared" si="1"/>
        <v>39872</v>
      </c>
      <c r="AQ33" s="49">
        <f t="shared" si="2"/>
        <v>51051</v>
      </c>
      <c r="AR33" s="47">
        <v>6512</v>
      </c>
      <c r="AS33" s="50">
        <f t="shared" si="3"/>
        <v>46384</v>
      </c>
      <c r="AT33" s="46">
        <f t="shared" si="4"/>
        <v>57563</v>
      </c>
      <c r="AU33" s="48">
        <v>0</v>
      </c>
      <c r="AV33" s="47">
        <f t="shared" si="5"/>
        <v>46384</v>
      </c>
      <c r="AW33" s="50">
        <v>57563</v>
      </c>
    </row>
    <row r="34" spans="1:49" ht="15.95" customHeight="1" x14ac:dyDescent="0.15">
      <c r="A34" s="7" t="s">
        <v>72</v>
      </c>
      <c r="B34" s="26" t="s">
        <v>28</v>
      </c>
      <c r="C34" s="46">
        <v>5400</v>
      </c>
      <c r="D34" s="47">
        <v>933</v>
      </c>
      <c r="E34" s="47">
        <v>15798</v>
      </c>
      <c r="F34" s="47">
        <v>3369</v>
      </c>
      <c r="G34" s="47">
        <v>3543</v>
      </c>
      <c r="H34" s="47">
        <v>8186</v>
      </c>
      <c r="I34" s="47">
        <v>325</v>
      </c>
      <c r="J34" s="47">
        <v>3677</v>
      </c>
      <c r="K34" s="47">
        <v>539</v>
      </c>
      <c r="L34" s="47">
        <v>502</v>
      </c>
      <c r="M34" s="48">
        <v>7067</v>
      </c>
      <c r="N34" s="46">
        <v>10052</v>
      </c>
      <c r="O34" s="47">
        <v>33554</v>
      </c>
      <c r="P34" s="47">
        <v>11036</v>
      </c>
      <c r="Q34" s="47">
        <v>492</v>
      </c>
      <c r="R34" s="47">
        <v>9069</v>
      </c>
      <c r="S34" s="47">
        <v>86512</v>
      </c>
      <c r="T34" s="47">
        <v>9385</v>
      </c>
      <c r="U34" s="47">
        <v>6444</v>
      </c>
      <c r="V34" s="47">
        <v>64901</v>
      </c>
      <c r="W34" s="47">
        <v>40329</v>
      </c>
      <c r="X34" s="48">
        <v>16251</v>
      </c>
      <c r="Y34" s="46">
        <v>78237</v>
      </c>
      <c r="Z34" s="47">
        <v>29268</v>
      </c>
      <c r="AA34" s="47">
        <v>44720</v>
      </c>
      <c r="AB34" s="47">
        <v>19065</v>
      </c>
      <c r="AC34" s="47">
        <v>32356</v>
      </c>
      <c r="AD34" s="47">
        <v>4770</v>
      </c>
      <c r="AE34" s="47">
        <v>54137</v>
      </c>
      <c r="AF34" s="47">
        <v>25510</v>
      </c>
      <c r="AG34" s="47">
        <v>0</v>
      </c>
      <c r="AH34" s="48">
        <v>2712</v>
      </c>
      <c r="AI34" s="49">
        <f t="shared" si="0"/>
        <v>628139</v>
      </c>
      <c r="AJ34" s="47">
        <v>435</v>
      </c>
      <c r="AK34" s="47">
        <v>73363</v>
      </c>
      <c r="AL34" s="47">
        <v>0</v>
      </c>
      <c r="AM34" s="47">
        <v>15088</v>
      </c>
      <c r="AN34" s="47">
        <v>15209</v>
      </c>
      <c r="AO34" s="47">
        <v>0</v>
      </c>
      <c r="AP34" s="50">
        <f t="shared" si="1"/>
        <v>104095</v>
      </c>
      <c r="AQ34" s="49">
        <f t="shared" si="2"/>
        <v>732234</v>
      </c>
      <c r="AR34" s="47">
        <v>36759</v>
      </c>
      <c r="AS34" s="50">
        <f t="shared" si="3"/>
        <v>140854</v>
      </c>
      <c r="AT34" s="46">
        <f t="shared" si="4"/>
        <v>768993</v>
      </c>
      <c r="AU34" s="48">
        <v>-197660</v>
      </c>
      <c r="AV34" s="47">
        <f t="shared" si="5"/>
        <v>-56806</v>
      </c>
      <c r="AW34" s="50">
        <v>571333</v>
      </c>
    </row>
    <row r="35" spans="1:49" ht="15.95" customHeight="1" x14ac:dyDescent="0.15">
      <c r="A35" s="7" t="s">
        <v>73</v>
      </c>
      <c r="B35" s="26" t="s">
        <v>29</v>
      </c>
      <c r="C35" s="46">
        <v>91</v>
      </c>
      <c r="D35" s="47">
        <v>9</v>
      </c>
      <c r="E35" s="47">
        <v>88</v>
      </c>
      <c r="F35" s="47">
        <v>28</v>
      </c>
      <c r="G35" s="47">
        <v>30</v>
      </c>
      <c r="H35" s="47">
        <v>21</v>
      </c>
      <c r="I35" s="47">
        <v>1</v>
      </c>
      <c r="J35" s="47">
        <v>18</v>
      </c>
      <c r="K35" s="47">
        <v>2</v>
      </c>
      <c r="L35" s="47">
        <v>1</v>
      </c>
      <c r="M35" s="48">
        <v>36</v>
      </c>
      <c r="N35" s="46">
        <v>55</v>
      </c>
      <c r="O35" s="47">
        <v>173</v>
      </c>
      <c r="P35" s="47">
        <v>81</v>
      </c>
      <c r="Q35" s="47">
        <v>1</v>
      </c>
      <c r="R35" s="47">
        <v>116</v>
      </c>
      <c r="S35" s="47">
        <v>475</v>
      </c>
      <c r="T35" s="47">
        <v>44</v>
      </c>
      <c r="U35" s="47">
        <v>63</v>
      </c>
      <c r="V35" s="47">
        <v>1902</v>
      </c>
      <c r="W35" s="47">
        <v>223</v>
      </c>
      <c r="X35" s="48">
        <v>647</v>
      </c>
      <c r="Y35" s="46">
        <v>306</v>
      </c>
      <c r="Z35" s="47">
        <v>6743</v>
      </c>
      <c r="AA35" s="47">
        <v>1063</v>
      </c>
      <c r="AB35" s="47">
        <v>456</v>
      </c>
      <c r="AC35" s="47">
        <v>11186</v>
      </c>
      <c r="AD35" s="47">
        <v>297</v>
      </c>
      <c r="AE35" s="47">
        <v>2755</v>
      </c>
      <c r="AF35" s="47">
        <v>11223</v>
      </c>
      <c r="AG35" s="47">
        <v>0</v>
      </c>
      <c r="AH35" s="48">
        <v>430</v>
      </c>
      <c r="AI35" s="49">
        <f t="shared" si="0"/>
        <v>38564</v>
      </c>
      <c r="AJ35" s="47">
        <v>125290</v>
      </c>
      <c r="AK35" s="47">
        <v>469112</v>
      </c>
      <c r="AL35" s="47">
        <v>0</v>
      </c>
      <c r="AM35" s="47">
        <v>0</v>
      </c>
      <c r="AN35" s="47">
        <v>0</v>
      </c>
      <c r="AO35" s="47">
        <v>0</v>
      </c>
      <c r="AP35" s="50">
        <f t="shared" si="1"/>
        <v>594402</v>
      </c>
      <c r="AQ35" s="49">
        <f t="shared" si="2"/>
        <v>632966</v>
      </c>
      <c r="AR35" s="47">
        <v>125030</v>
      </c>
      <c r="AS35" s="50">
        <f t="shared" si="3"/>
        <v>719432</v>
      </c>
      <c r="AT35" s="46">
        <f t="shared" si="4"/>
        <v>757996</v>
      </c>
      <c r="AU35" s="48">
        <v>-85257</v>
      </c>
      <c r="AV35" s="47">
        <f t="shared" si="5"/>
        <v>634175</v>
      </c>
      <c r="AW35" s="50">
        <v>672739</v>
      </c>
    </row>
    <row r="36" spans="1:49" ht="15.95" customHeight="1" x14ac:dyDescent="0.15">
      <c r="A36" s="7" t="s">
        <v>74</v>
      </c>
      <c r="B36" s="26" t="s">
        <v>30</v>
      </c>
      <c r="C36" s="46">
        <v>113</v>
      </c>
      <c r="D36" s="47">
        <v>32</v>
      </c>
      <c r="E36" s="47">
        <v>438</v>
      </c>
      <c r="F36" s="47">
        <v>155</v>
      </c>
      <c r="G36" s="47">
        <v>111</v>
      </c>
      <c r="H36" s="47">
        <v>55</v>
      </c>
      <c r="I36" s="47">
        <v>3</v>
      </c>
      <c r="J36" s="47">
        <v>74</v>
      </c>
      <c r="K36" s="47">
        <v>10</v>
      </c>
      <c r="L36" s="47">
        <v>6</v>
      </c>
      <c r="M36" s="48">
        <v>195</v>
      </c>
      <c r="N36" s="46">
        <v>350</v>
      </c>
      <c r="O36" s="47">
        <v>745</v>
      </c>
      <c r="P36" s="47">
        <v>210</v>
      </c>
      <c r="Q36" s="47">
        <v>10</v>
      </c>
      <c r="R36" s="47">
        <v>214</v>
      </c>
      <c r="S36" s="47">
        <v>320</v>
      </c>
      <c r="T36" s="47">
        <v>90</v>
      </c>
      <c r="U36" s="47">
        <v>168</v>
      </c>
      <c r="V36" s="47">
        <v>3283</v>
      </c>
      <c r="W36" s="47">
        <v>866</v>
      </c>
      <c r="X36" s="48">
        <v>122</v>
      </c>
      <c r="Y36" s="46">
        <v>608</v>
      </c>
      <c r="Z36" s="47">
        <v>464</v>
      </c>
      <c r="AA36" s="47">
        <v>1044</v>
      </c>
      <c r="AB36" s="47">
        <v>1190</v>
      </c>
      <c r="AC36" s="47">
        <v>1329</v>
      </c>
      <c r="AD36" s="47">
        <v>213</v>
      </c>
      <c r="AE36" s="47">
        <v>1051</v>
      </c>
      <c r="AF36" s="47">
        <v>1106</v>
      </c>
      <c r="AG36" s="47">
        <v>0</v>
      </c>
      <c r="AH36" s="48">
        <v>8</v>
      </c>
      <c r="AI36" s="49">
        <f t="shared" si="0"/>
        <v>14583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50">
        <f t="shared" si="1"/>
        <v>0</v>
      </c>
      <c r="AQ36" s="49">
        <f t="shared" si="2"/>
        <v>14583</v>
      </c>
      <c r="AR36" s="47">
        <v>0</v>
      </c>
      <c r="AS36" s="50">
        <f t="shared" si="3"/>
        <v>0</v>
      </c>
      <c r="AT36" s="46">
        <f t="shared" si="4"/>
        <v>14583</v>
      </c>
      <c r="AU36" s="48">
        <v>0</v>
      </c>
      <c r="AV36" s="47">
        <f t="shared" si="5"/>
        <v>0</v>
      </c>
      <c r="AW36" s="50">
        <v>14583</v>
      </c>
    </row>
    <row r="37" spans="1:49" ht="15.95" customHeight="1" x14ac:dyDescent="0.15">
      <c r="A37" s="7" t="s">
        <v>75</v>
      </c>
      <c r="B37" s="26" t="s">
        <v>31</v>
      </c>
      <c r="C37" s="46">
        <v>2717</v>
      </c>
      <c r="D37" s="47">
        <v>412</v>
      </c>
      <c r="E37" s="47">
        <v>3073</v>
      </c>
      <c r="F37" s="47">
        <v>984</v>
      </c>
      <c r="G37" s="47">
        <v>856</v>
      </c>
      <c r="H37" s="47">
        <v>655</v>
      </c>
      <c r="I37" s="47">
        <v>70</v>
      </c>
      <c r="J37" s="47">
        <v>489</v>
      </c>
      <c r="K37" s="47">
        <v>299</v>
      </c>
      <c r="L37" s="47">
        <v>75</v>
      </c>
      <c r="M37" s="48">
        <v>1422</v>
      </c>
      <c r="N37" s="46">
        <v>2221</v>
      </c>
      <c r="O37" s="47">
        <v>3118</v>
      </c>
      <c r="P37" s="47">
        <v>1403</v>
      </c>
      <c r="Q37" s="47">
        <v>62</v>
      </c>
      <c r="R37" s="47">
        <v>1108</v>
      </c>
      <c r="S37" s="47">
        <v>3726</v>
      </c>
      <c r="T37" s="47">
        <v>430</v>
      </c>
      <c r="U37" s="47">
        <v>590</v>
      </c>
      <c r="V37" s="47">
        <v>6909</v>
      </c>
      <c r="W37" s="47">
        <v>2195</v>
      </c>
      <c r="X37" s="48">
        <v>4604</v>
      </c>
      <c r="Y37" s="46">
        <v>2083</v>
      </c>
      <c r="Z37" s="47">
        <v>1229</v>
      </c>
      <c r="AA37" s="47">
        <v>276</v>
      </c>
      <c r="AB37" s="47">
        <v>669</v>
      </c>
      <c r="AC37" s="47">
        <v>1381</v>
      </c>
      <c r="AD37" s="47">
        <v>337</v>
      </c>
      <c r="AE37" s="47">
        <v>2083</v>
      </c>
      <c r="AF37" s="47">
        <v>2429</v>
      </c>
      <c r="AG37" s="47">
        <v>2</v>
      </c>
      <c r="AH37" s="48">
        <v>0</v>
      </c>
      <c r="AI37" s="49">
        <f t="shared" si="0"/>
        <v>47907</v>
      </c>
      <c r="AJ37" s="47">
        <v>0</v>
      </c>
      <c r="AK37" s="47">
        <v>202</v>
      </c>
      <c r="AL37" s="47">
        <v>0</v>
      </c>
      <c r="AM37" s="47">
        <v>0</v>
      </c>
      <c r="AN37" s="47">
        <v>0</v>
      </c>
      <c r="AO37" s="47">
        <v>0</v>
      </c>
      <c r="AP37" s="50">
        <f t="shared" si="1"/>
        <v>202</v>
      </c>
      <c r="AQ37" s="49">
        <f t="shared" si="2"/>
        <v>48109</v>
      </c>
      <c r="AR37" s="47">
        <v>19056</v>
      </c>
      <c r="AS37" s="50">
        <f t="shared" si="3"/>
        <v>19258</v>
      </c>
      <c r="AT37" s="46">
        <f t="shared" si="4"/>
        <v>67165</v>
      </c>
      <c r="AU37" s="48">
        <v>-29200</v>
      </c>
      <c r="AV37" s="47">
        <f t="shared" si="5"/>
        <v>-9942</v>
      </c>
      <c r="AW37" s="50">
        <v>37965</v>
      </c>
    </row>
    <row r="38" spans="1:49" s="3" customFormat="1" ht="19.5" customHeight="1" x14ac:dyDescent="0.15">
      <c r="A38" s="25" t="s">
        <v>76</v>
      </c>
      <c r="B38" s="63" t="s">
        <v>91</v>
      </c>
      <c r="C38" s="51">
        <f t="shared" ref="C38:AH38" si="6">SUM(C6:C37)</f>
        <v>232935</v>
      </c>
      <c r="D38" s="52">
        <f t="shared" si="6"/>
        <v>16974</v>
      </c>
      <c r="E38" s="52">
        <f t="shared" si="6"/>
        <v>333930</v>
      </c>
      <c r="F38" s="52">
        <f t="shared" si="6"/>
        <v>57900</v>
      </c>
      <c r="G38" s="52">
        <f t="shared" si="6"/>
        <v>84316</v>
      </c>
      <c r="H38" s="52">
        <f t="shared" si="6"/>
        <v>79785</v>
      </c>
      <c r="I38" s="52">
        <f t="shared" si="6"/>
        <v>5322</v>
      </c>
      <c r="J38" s="52">
        <f t="shared" si="6"/>
        <v>51892</v>
      </c>
      <c r="K38" s="52">
        <f t="shared" si="6"/>
        <v>18622</v>
      </c>
      <c r="L38" s="52">
        <f t="shared" si="6"/>
        <v>9836</v>
      </c>
      <c r="M38" s="53">
        <f t="shared" si="6"/>
        <v>88973</v>
      </c>
      <c r="N38" s="51">
        <f t="shared" si="6"/>
        <v>161074</v>
      </c>
      <c r="O38" s="52">
        <f t="shared" si="6"/>
        <v>487372</v>
      </c>
      <c r="P38" s="52">
        <f t="shared" si="6"/>
        <v>337389</v>
      </c>
      <c r="Q38" s="52">
        <f t="shared" si="6"/>
        <v>6215</v>
      </c>
      <c r="R38" s="52">
        <f t="shared" si="6"/>
        <v>124409</v>
      </c>
      <c r="S38" s="52">
        <f t="shared" si="6"/>
        <v>482521</v>
      </c>
      <c r="T38" s="52">
        <f t="shared" si="6"/>
        <v>48518</v>
      </c>
      <c r="U38" s="52">
        <f t="shared" si="6"/>
        <v>31219</v>
      </c>
      <c r="V38" s="52">
        <f t="shared" si="6"/>
        <v>324996</v>
      </c>
      <c r="W38" s="52">
        <f t="shared" si="6"/>
        <v>94678</v>
      </c>
      <c r="X38" s="53">
        <f t="shared" si="6"/>
        <v>96501</v>
      </c>
      <c r="Y38" s="51">
        <f t="shared" si="6"/>
        <v>280008</v>
      </c>
      <c r="Z38" s="52">
        <f t="shared" si="6"/>
        <v>109092</v>
      </c>
      <c r="AA38" s="52">
        <f t="shared" si="6"/>
        <v>153045</v>
      </c>
      <c r="AB38" s="52">
        <f t="shared" si="6"/>
        <v>87450</v>
      </c>
      <c r="AC38" s="52">
        <f t="shared" si="6"/>
        <v>291862</v>
      </c>
      <c r="AD38" s="52">
        <f t="shared" si="6"/>
        <v>19701</v>
      </c>
      <c r="AE38" s="52">
        <f t="shared" si="6"/>
        <v>221664</v>
      </c>
      <c r="AF38" s="52">
        <f t="shared" si="6"/>
        <v>281642</v>
      </c>
      <c r="AG38" s="52">
        <f t="shared" si="6"/>
        <v>14583</v>
      </c>
      <c r="AH38" s="53">
        <f t="shared" si="6"/>
        <v>27598</v>
      </c>
      <c r="AI38" s="54">
        <f t="shared" si="0"/>
        <v>4662022</v>
      </c>
      <c r="AJ38" s="52">
        <f t="shared" ref="AJ38:AP38" si="7">SUM(AJ6:AJ37)</f>
        <v>202518</v>
      </c>
      <c r="AK38" s="52">
        <f t="shared" si="7"/>
        <v>3473924</v>
      </c>
      <c r="AL38" s="52">
        <f t="shared" si="7"/>
        <v>1384120</v>
      </c>
      <c r="AM38" s="52">
        <f t="shared" si="7"/>
        <v>510229</v>
      </c>
      <c r="AN38" s="52">
        <f t="shared" si="7"/>
        <v>1157633</v>
      </c>
      <c r="AO38" s="52">
        <f t="shared" si="7"/>
        <v>13244</v>
      </c>
      <c r="AP38" s="54">
        <f t="shared" si="7"/>
        <v>6741668</v>
      </c>
      <c r="AQ38" s="54">
        <f t="shared" si="2"/>
        <v>11403690</v>
      </c>
      <c r="AR38" s="52">
        <f t="shared" ref="AR38:AW38" si="8">SUM(AR6:AR37)</f>
        <v>2667259</v>
      </c>
      <c r="AS38" s="54">
        <f t="shared" si="8"/>
        <v>9408927</v>
      </c>
      <c r="AT38" s="51">
        <f t="shared" si="8"/>
        <v>14070949</v>
      </c>
      <c r="AU38" s="53">
        <f t="shared" si="8"/>
        <v>-3437449</v>
      </c>
      <c r="AV38" s="52">
        <f t="shared" si="8"/>
        <v>5971478</v>
      </c>
      <c r="AW38" s="54">
        <f t="shared" si="8"/>
        <v>10633500</v>
      </c>
    </row>
    <row r="39" spans="1:49" ht="15.95" customHeight="1" x14ac:dyDescent="0.15">
      <c r="A39" s="7">
        <v>35</v>
      </c>
      <c r="B39" s="26" t="s">
        <v>98</v>
      </c>
      <c r="C39" s="46">
        <v>1176</v>
      </c>
      <c r="D39" s="47">
        <v>1295</v>
      </c>
      <c r="E39" s="47">
        <v>6988</v>
      </c>
      <c r="F39" s="47">
        <v>1339</v>
      </c>
      <c r="G39" s="47">
        <v>2509</v>
      </c>
      <c r="H39" s="47">
        <v>3304</v>
      </c>
      <c r="I39" s="47">
        <v>185</v>
      </c>
      <c r="J39" s="47">
        <v>2011</v>
      </c>
      <c r="K39" s="47">
        <v>380</v>
      </c>
      <c r="L39" s="47">
        <v>174</v>
      </c>
      <c r="M39" s="48">
        <v>4020</v>
      </c>
      <c r="N39" s="46">
        <v>5848</v>
      </c>
      <c r="O39" s="47">
        <v>15805</v>
      </c>
      <c r="P39" s="47">
        <v>3288</v>
      </c>
      <c r="Q39" s="47">
        <v>255</v>
      </c>
      <c r="R39" s="47">
        <v>5578</v>
      </c>
      <c r="S39" s="47">
        <v>13169</v>
      </c>
      <c r="T39" s="47">
        <v>1843</v>
      </c>
      <c r="U39" s="47">
        <v>2029</v>
      </c>
      <c r="V39" s="47">
        <v>23684</v>
      </c>
      <c r="W39" s="47">
        <v>11397</v>
      </c>
      <c r="X39" s="48">
        <v>1755</v>
      </c>
      <c r="Y39" s="46">
        <v>9456</v>
      </c>
      <c r="Z39" s="47">
        <v>22821</v>
      </c>
      <c r="AA39" s="47">
        <v>9952</v>
      </c>
      <c r="AB39" s="47">
        <v>3782</v>
      </c>
      <c r="AC39" s="47">
        <v>11627</v>
      </c>
      <c r="AD39" s="47">
        <v>2161</v>
      </c>
      <c r="AE39" s="47">
        <v>16635</v>
      </c>
      <c r="AF39" s="47">
        <v>17198</v>
      </c>
      <c r="AG39" s="47">
        <v>0</v>
      </c>
      <c r="AH39" s="48">
        <v>854</v>
      </c>
      <c r="AI39" s="49">
        <f t="shared" si="0"/>
        <v>202518</v>
      </c>
      <c r="AJ39" s="41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</row>
    <row r="40" spans="1:49" s="3" customFormat="1" ht="15.95" customHeight="1" x14ac:dyDescent="0.15">
      <c r="A40" s="9">
        <v>36</v>
      </c>
      <c r="B40" s="64" t="s">
        <v>40</v>
      </c>
      <c r="C40" s="55">
        <v>34937</v>
      </c>
      <c r="D40" s="56">
        <v>5396</v>
      </c>
      <c r="E40" s="56">
        <v>70241</v>
      </c>
      <c r="F40" s="56">
        <v>22679</v>
      </c>
      <c r="G40" s="56">
        <v>28566</v>
      </c>
      <c r="H40" s="56">
        <v>17332</v>
      </c>
      <c r="I40" s="56">
        <v>1226</v>
      </c>
      <c r="J40" s="56">
        <v>24634</v>
      </c>
      <c r="K40" s="56">
        <v>4881</v>
      </c>
      <c r="L40" s="56">
        <v>2876</v>
      </c>
      <c r="M40" s="57">
        <v>41309</v>
      </c>
      <c r="N40" s="55">
        <v>41146</v>
      </c>
      <c r="O40" s="56">
        <v>114336</v>
      </c>
      <c r="P40" s="56">
        <v>56727</v>
      </c>
      <c r="Q40" s="56">
        <v>3006</v>
      </c>
      <c r="R40" s="56">
        <v>55679</v>
      </c>
      <c r="S40" s="56">
        <v>316993</v>
      </c>
      <c r="T40" s="56">
        <v>15293</v>
      </c>
      <c r="U40" s="56">
        <v>30957</v>
      </c>
      <c r="V40" s="56">
        <v>523043</v>
      </c>
      <c r="W40" s="56">
        <v>126308</v>
      </c>
      <c r="X40" s="57">
        <v>22420</v>
      </c>
      <c r="Y40" s="55">
        <v>157682</v>
      </c>
      <c r="Z40" s="56">
        <v>78684</v>
      </c>
      <c r="AA40" s="56">
        <v>288268</v>
      </c>
      <c r="AB40" s="56">
        <v>301828</v>
      </c>
      <c r="AC40" s="56">
        <v>355283</v>
      </c>
      <c r="AD40" s="56">
        <v>31951</v>
      </c>
      <c r="AE40" s="56">
        <v>186625</v>
      </c>
      <c r="AF40" s="56">
        <v>205516</v>
      </c>
      <c r="AG40" s="56">
        <v>0</v>
      </c>
      <c r="AH40" s="57">
        <v>3304</v>
      </c>
      <c r="AI40" s="49">
        <f t="shared" si="0"/>
        <v>3169126</v>
      </c>
      <c r="AJ40" s="55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</row>
    <row r="41" spans="1:49" ht="15.95" customHeight="1" x14ac:dyDescent="0.15">
      <c r="A41" s="7">
        <v>37</v>
      </c>
      <c r="B41" s="26" t="s">
        <v>41</v>
      </c>
      <c r="C41" s="46">
        <v>176006</v>
      </c>
      <c r="D41" s="47">
        <v>3335</v>
      </c>
      <c r="E41" s="47">
        <v>46277</v>
      </c>
      <c r="F41" s="47">
        <v>5255</v>
      </c>
      <c r="G41" s="47">
        <v>9006</v>
      </c>
      <c r="H41" s="47">
        <v>10913</v>
      </c>
      <c r="I41" s="47">
        <v>390</v>
      </c>
      <c r="J41" s="47">
        <v>4063</v>
      </c>
      <c r="K41" s="47">
        <v>942</v>
      </c>
      <c r="L41" s="47">
        <v>739</v>
      </c>
      <c r="M41" s="48">
        <v>14518</v>
      </c>
      <c r="N41" s="46">
        <v>18445</v>
      </c>
      <c r="O41" s="47">
        <v>61001</v>
      </c>
      <c r="P41" s="47">
        <v>31649</v>
      </c>
      <c r="Q41" s="47">
        <v>774</v>
      </c>
      <c r="R41" s="47">
        <v>22691</v>
      </c>
      <c r="S41" s="47">
        <v>27937</v>
      </c>
      <c r="T41" s="47">
        <v>17174</v>
      </c>
      <c r="U41" s="47">
        <v>6720</v>
      </c>
      <c r="V41" s="47">
        <v>86652</v>
      </c>
      <c r="W41" s="47">
        <v>52142</v>
      </c>
      <c r="X41" s="48">
        <v>347848</v>
      </c>
      <c r="Y41" s="46">
        <v>29585</v>
      </c>
      <c r="Z41" s="47">
        <v>40409</v>
      </c>
      <c r="AA41" s="47">
        <v>0</v>
      </c>
      <c r="AB41" s="47">
        <v>4169</v>
      </c>
      <c r="AC41" s="47">
        <v>52043</v>
      </c>
      <c r="AD41" s="47">
        <v>552</v>
      </c>
      <c r="AE41" s="47">
        <v>71224</v>
      </c>
      <c r="AF41" s="47">
        <v>93112</v>
      </c>
      <c r="AG41" s="47">
        <v>0</v>
      </c>
      <c r="AH41" s="48">
        <v>4326</v>
      </c>
      <c r="AI41" s="49">
        <f t="shared" si="0"/>
        <v>1239897</v>
      </c>
      <c r="AJ41" s="46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</row>
    <row r="42" spans="1:49" ht="15.95" customHeight="1" x14ac:dyDescent="0.15">
      <c r="A42" s="7">
        <v>38</v>
      </c>
      <c r="B42" s="26" t="s">
        <v>42</v>
      </c>
      <c r="C42" s="46">
        <v>44353</v>
      </c>
      <c r="D42" s="47">
        <v>2003</v>
      </c>
      <c r="E42" s="47">
        <v>17790</v>
      </c>
      <c r="F42" s="47">
        <v>3128</v>
      </c>
      <c r="G42" s="47">
        <v>7646</v>
      </c>
      <c r="H42" s="47">
        <v>8048</v>
      </c>
      <c r="I42" s="47">
        <v>414</v>
      </c>
      <c r="J42" s="47">
        <v>4169</v>
      </c>
      <c r="K42" s="47">
        <v>1023</v>
      </c>
      <c r="L42" s="47">
        <v>869</v>
      </c>
      <c r="M42" s="48">
        <v>6704</v>
      </c>
      <c r="N42" s="46">
        <v>11125</v>
      </c>
      <c r="O42" s="47">
        <v>112216</v>
      </c>
      <c r="P42" s="47">
        <v>10889</v>
      </c>
      <c r="Q42" s="47">
        <v>595</v>
      </c>
      <c r="R42" s="47">
        <v>10241</v>
      </c>
      <c r="S42" s="47">
        <v>31071</v>
      </c>
      <c r="T42" s="47">
        <v>14001</v>
      </c>
      <c r="U42" s="47">
        <v>11520</v>
      </c>
      <c r="V42" s="47">
        <v>54901</v>
      </c>
      <c r="W42" s="47">
        <v>28918</v>
      </c>
      <c r="X42" s="48">
        <v>246597</v>
      </c>
      <c r="Y42" s="46">
        <v>21866</v>
      </c>
      <c r="Z42" s="47">
        <v>55776</v>
      </c>
      <c r="AA42" s="47">
        <v>142491</v>
      </c>
      <c r="AB42" s="47">
        <v>38879</v>
      </c>
      <c r="AC42" s="47">
        <v>37127</v>
      </c>
      <c r="AD42" s="47">
        <v>3443</v>
      </c>
      <c r="AE42" s="47">
        <v>54088</v>
      </c>
      <c r="AF42" s="47">
        <v>45352</v>
      </c>
      <c r="AG42" s="47">
        <v>0</v>
      </c>
      <c r="AH42" s="48">
        <v>1374</v>
      </c>
      <c r="AI42" s="49">
        <f t="shared" si="0"/>
        <v>1028617</v>
      </c>
      <c r="AJ42" s="46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</row>
    <row r="43" spans="1:49" ht="15.95" customHeight="1" x14ac:dyDescent="0.15">
      <c r="A43" s="7">
        <v>39</v>
      </c>
      <c r="B43" s="27" t="s">
        <v>83</v>
      </c>
      <c r="C43" s="46">
        <v>7069</v>
      </c>
      <c r="D43" s="47">
        <v>1431</v>
      </c>
      <c r="E43" s="47">
        <v>69174</v>
      </c>
      <c r="F43" s="47">
        <v>2857</v>
      </c>
      <c r="G43" s="47">
        <v>4312</v>
      </c>
      <c r="H43" s="47">
        <v>3938</v>
      </c>
      <c r="I43" s="47">
        <v>744</v>
      </c>
      <c r="J43" s="47">
        <v>2986</v>
      </c>
      <c r="K43" s="47">
        <v>814</v>
      </c>
      <c r="L43" s="47">
        <v>403</v>
      </c>
      <c r="M43" s="48">
        <v>5465</v>
      </c>
      <c r="N43" s="46">
        <v>3856</v>
      </c>
      <c r="O43" s="47">
        <v>14006</v>
      </c>
      <c r="P43" s="47">
        <v>4908</v>
      </c>
      <c r="Q43" s="47">
        <v>359</v>
      </c>
      <c r="R43" s="47">
        <v>6994</v>
      </c>
      <c r="S43" s="47">
        <v>37304</v>
      </c>
      <c r="T43" s="47">
        <v>8899</v>
      </c>
      <c r="U43" s="47">
        <v>4381</v>
      </c>
      <c r="V43" s="47">
        <v>46889</v>
      </c>
      <c r="W43" s="47">
        <v>9780</v>
      </c>
      <c r="X43" s="48">
        <v>43875</v>
      </c>
      <c r="Y43" s="46">
        <v>15504</v>
      </c>
      <c r="Z43" s="47">
        <v>9738</v>
      </c>
      <c r="AA43" s="47">
        <v>1036</v>
      </c>
      <c r="AB43" s="47">
        <v>2319</v>
      </c>
      <c r="AC43" s="47">
        <v>12721</v>
      </c>
      <c r="AD43" s="47">
        <v>1524</v>
      </c>
      <c r="AE43" s="47">
        <v>21362</v>
      </c>
      <c r="AF43" s="47">
        <v>30041</v>
      </c>
      <c r="AG43" s="47">
        <v>0</v>
      </c>
      <c r="AH43" s="48">
        <v>529</v>
      </c>
      <c r="AI43" s="49">
        <f t="shared" si="0"/>
        <v>375218</v>
      </c>
      <c r="AJ43" s="46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</row>
    <row r="44" spans="1:49" ht="15.95" customHeight="1" x14ac:dyDescent="0.15">
      <c r="A44" s="7">
        <v>40</v>
      </c>
      <c r="B44" s="26" t="s">
        <v>43</v>
      </c>
      <c r="C44" s="46">
        <v>-6423</v>
      </c>
      <c r="D44" s="47">
        <v>-57</v>
      </c>
      <c r="E44" s="47">
        <v>-5047</v>
      </c>
      <c r="F44" s="47">
        <v>-24</v>
      </c>
      <c r="G44" s="47">
        <v>-51</v>
      </c>
      <c r="H44" s="47">
        <v>-25</v>
      </c>
      <c r="I44" s="47">
        <v>0</v>
      </c>
      <c r="J44" s="47">
        <v>-17</v>
      </c>
      <c r="K44" s="47">
        <v>-4</v>
      </c>
      <c r="L44" s="47">
        <v>0</v>
      </c>
      <c r="M44" s="48">
        <v>-37</v>
      </c>
      <c r="N44" s="46">
        <v>-55</v>
      </c>
      <c r="O44" s="47">
        <v>-174</v>
      </c>
      <c r="P44" s="47">
        <v>-94</v>
      </c>
      <c r="Q44" s="47">
        <v>-2</v>
      </c>
      <c r="R44" s="47">
        <v>-48</v>
      </c>
      <c r="S44" s="47">
        <v>-2320</v>
      </c>
      <c r="T44" s="47">
        <v>-164</v>
      </c>
      <c r="U44" s="47">
        <v>-922</v>
      </c>
      <c r="V44" s="47">
        <v>-1862</v>
      </c>
      <c r="W44" s="47">
        <v>-6440</v>
      </c>
      <c r="X44" s="48">
        <v>-443</v>
      </c>
      <c r="Y44" s="46">
        <v>-1865</v>
      </c>
      <c r="Z44" s="47">
        <v>-45</v>
      </c>
      <c r="AA44" s="47">
        <v>0</v>
      </c>
      <c r="AB44" s="47">
        <v>-219</v>
      </c>
      <c r="AC44" s="47">
        <v>-15384</v>
      </c>
      <c r="AD44" s="47">
        <v>-1769</v>
      </c>
      <c r="AE44" s="47">
        <v>-265</v>
      </c>
      <c r="AF44" s="47">
        <v>-122</v>
      </c>
      <c r="AG44" s="47">
        <v>0</v>
      </c>
      <c r="AH44" s="48">
        <v>-20</v>
      </c>
      <c r="AI44" s="49">
        <f t="shared" si="0"/>
        <v>-43898</v>
      </c>
      <c r="AJ44" s="46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</row>
    <row r="45" spans="1:49" s="3" customFormat="1" ht="17.25" customHeight="1" x14ac:dyDescent="0.15">
      <c r="A45" s="25">
        <v>41</v>
      </c>
      <c r="B45" s="63" t="s">
        <v>82</v>
      </c>
      <c r="C45" s="51">
        <f t="shared" ref="C45:AI45" si="9">SUM(C39:C44)</f>
        <v>257118</v>
      </c>
      <c r="D45" s="52">
        <f t="shared" si="9"/>
        <v>13403</v>
      </c>
      <c r="E45" s="52">
        <f t="shared" si="9"/>
        <v>205423</v>
      </c>
      <c r="F45" s="52">
        <f t="shared" si="9"/>
        <v>35234</v>
      </c>
      <c r="G45" s="52">
        <f t="shared" si="9"/>
        <v>51988</v>
      </c>
      <c r="H45" s="52">
        <f t="shared" si="9"/>
        <v>43510</v>
      </c>
      <c r="I45" s="52">
        <f t="shared" si="9"/>
        <v>2959</v>
      </c>
      <c r="J45" s="52">
        <f t="shared" si="9"/>
        <v>37846</v>
      </c>
      <c r="K45" s="52">
        <f t="shared" si="9"/>
        <v>8036</v>
      </c>
      <c r="L45" s="52">
        <f t="shared" si="9"/>
        <v>5061</v>
      </c>
      <c r="M45" s="53">
        <f t="shared" si="9"/>
        <v>71979</v>
      </c>
      <c r="N45" s="51">
        <f t="shared" si="9"/>
        <v>80365</v>
      </c>
      <c r="O45" s="52">
        <f t="shared" si="9"/>
        <v>317190</v>
      </c>
      <c r="P45" s="52">
        <f t="shared" si="9"/>
        <v>107367</v>
      </c>
      <c r="Q45" s="52">
        <f t="shared" si="9"/>
        <v>4987</v>
      </c>
      <c r="R45" s="52">
        <f t="shared" si="9"/>
        <v>101135</v>
      </c>
      <c r="S45" s="52">
        <f t="shared" si="9"/>
        <v>424154</v>
      </c>
      <c r="T45" s="52">
        <f t="shared" si="9"/>
        <v>57046</v>
      </c>
      <c r="U45" s="52">
        <f t="shared" si="9"/>
        <v>54685</v>
      </c>
      <c r="V45" s="52">
        <f t="shared" si="9"/>
        <v>733307</v>
      </c>
      <c r="W45" s="52">
        <f t="shared" si="9"/>
        <v>222105</v>
      </c>
      <c r="X45" s="53">
        <f t="shared" si="9"/>
        <v>662052</v>
      </c>
      <c r="Y45" s="51">
        <f t="shared" si="9"/>
        <v>232228</v>
      </c>
      <c r="Z45" s="52">
        <f t="shared" si="9"/>
        <v>207383</v>
      </c>
      <c r="AA45" s="52">
        <f t="shared" si="9"/>
        <v>441747</v>
      </c>
      <c r="AB45" s="52">
        <f t="shared" si="9"/>
        <v>350758</v>
      </c>
      <c r="AC45" s="52">
        <f t="shared" si="9"/>
        <v>453417</v>
      </c>
      <c r="AD45" s="52">
        <f t="shared" si="9"/>
        <v>37862</v>
      </c>
      <c r="AE45" s="52">
        <f t="shared" si="9"/>
        <v>349669</v>
      </c>
      <c r="AF45" s="52">
        <f t="shared" si="9"/>
        <v>391097</v>
      </c>
      <c r="AG45" s="52">
        <f t="shared" si="9"/>
        <v>0</v>
      </c>
      <c r="AH45" s="53">
        <f t="shared" si="9"/>
        <v>10367</v>
      </c>
      <c r="AI45" s="54">
        <f t="shared" si="9"/>
        <v>5971478</v>
      </c>
      <c r="AJ45" s="55"/>
      <c r="AK45" s="56"/>
      <c r="AL45" s="56"/>
      <c r="AM45" s="56"/>
      <c r="AN45" s="56"/>
      <c r="AO45" s="56"/>
      <c r="AP45" s="56"/>
      <c r="AQ45" s="56"/>
      <c r="AR45" s="56"/>
      <c r="AS45" s="56"/>
      <c r="AT45" s="56"/>
      <c r="AU45" s="56"/>
      <c r="AV45" s="56"/>
      <c r="AW45" s="56"/>
    </row>
    <row r="46" spans="1:49" ht="18.75" customHeight="1" x14ac:dyDescent="0.15">
      <c r="A46" s="10">
        <v>55</v>
      </c>
      <c r="B46" s="70" t="s">
        <v>39</v>
      </c>
      <c r="C46" s="58">
        <v>490053</v>
      </c>
      <c r="D46" s="59">
        <v>30377</v>
      </c>
      <c r="E46" s="59">
        <v>539353</v>
      </c>
      <c r="F46" s="59">
        <v>93134</v>
      </c>
      <c r="G46" s="59">
        <v>136304</v>
      </c>
      <c r="H46" s="59">
        <v>123295</v>
      </c>
      <c r="I46" s="59">
        <v>8281</v>
      </c>
      <c r="J46" s="59">
        <v>89738</v>
      </c>
      <c r="K46" s="59">
        <v>26658</v>
      </c>
      <c r="L46" s="59">
        <v>14897</v>
      </c>
      <c r="M46" s="60">
        <v>160952</v>
      </c>
      <c r="N46" s="58">
        <v>241439</v>
      </c>
      <c r="O46" s="59">
        <v>804562</v>
      </c>
      <c r="P46" s="59">
        <v>444756</v>
      </c>
      <c r="Q46" s="59">
        <v>11202</v>
      </c>
      <c r="R46" s="59">
        <v>225544</v>
      </c>
      <c r="S46" s="59">
        <v>906675</v>
      </c>
      <c r="T46" s="59">
        <v>105564</v>
      </c>
      <c r="U46" s="59">
        <v>85904</v>
      </c>
      <c r="V46" s="59">
        <v>1058303</v>
      </c>
      <c r="W46" s="59">
        <v>316783</v>
      </c>
      <c r="X46" s="60">
        <v>758553</v>
      </c>
      <c r="Y46" s="58">
        <v>512236</v>
      </c>
      <c r="Z46" s="59">
        <v>316475</v>
      </c>
      <c r="AA46" s="59">
        <v>594792</v>
      </c>
      <c r="AB46" s="59">
        <v>438208</v>
      </c>
      <c r="AC46" s="59">
        <v>745279</v>
      </c>
      <c r="AD46" s="59">
        <v>57563</v>
      </c>
      <c r="AE46" s="59">
        <v>571333</v>
      </c>
      <c r="AF46" s="59">
        <v>672739</v>
      </c>
      <c r="AG46" s="59">
        <v>14583</v>
      </c>
      <c r="AH46" s="60">
        <v>37965</v>
      </c>
      <c r="AI46" s="61">
        <f>SUM(C46:AH46)</f>
        <v>10633500</v>
      </c>
      <c r="AJ46" s="46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</row>
    <row r="47" spans="1:49" x14ac:dyDescent="0.15">
      <c r="A47" s="1"/>
    </row>
    <row r="48" spans="1:49" x14ac:dyDescent="0.15">
      <c r="A48" s="1"/>
    </row>
    <row r="49" spans="1:1" x14ac:dyDescent="0.15">
      <c r="A49" s="1"/>
    </row>
    <row r="50" spans="1:1" x14ac:dyDescent="0.15">
      <c r="A50" s="1"/>
    </row>
    <row r="51" spans="1:1" x14ac:dyDescent="0.15">
      <c r="A51" s="1"/>
    </row>
    <row r="52" spans="1:1" x14ac:dyDescent="0.15">
      <c r="A52" s="1"/>
    </row>
    <row r="53" spans="1:1" x14ac:dyDescent="0.15">
      <c r="A53" s="1"/>
    </row>
    <row r="54" spans="1:1" x14ac:dyDescent="0.15">
      <c r="A54" s="1"/>
    </row>
    <row r="55" spans="1:1" x14ac:dyDescent="0.15">
      <c r="A55" s="1"/>
    </row>
    <row r="56" spans="1:1" x14ac:dyDescent="0.15">
      <c r="A56" s="1"/>
    </row>
    <row r="57" spans="1:1" x14ac:dyDescent="0.15">
      <c r="A57" s="1"/>
    </row>
  </sheetData>
  <mergeCells count="1">
    <mergeCell ref="A3:B3"/>
  </mergeCells>
  <phoneticPr fontId="2"/>
  <pageMargins left="0.39" right="0.38" top="0.75" bottom="0.76" header="0.51200000000000001" footer="0.51200000000000001"/>
  <pageSetup paperSize="9" orientation="portrait" verticalDpi="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workbookViewId="0"/>
  </sheetViews>
  <sheetFormatPr defaultRowHeight="11.25" x14ac:dyDescent="0.15"/>
  <cols>
    <col min="1" max="1" width="5" style="3" customWidth="1"/>
    <col min="2" max="2" width="25" style="3" customWidth="1"/>
    <col min="3" max="35" width="9.83203125" style="3" customWidth="1"/>
    <col min="36" max="16384" width="9.33203125" style="3"/>
  </cols>
  <sheetData>
    <row r="1" spans="1:35" ht="17.25" customHeight="1" x14ac:dyDescent="0.15"/>
    <row r="2" spans="1:35" ht="12" customHeight="1" x14ac:dyDescent="0.15"/>
    <row r="3" spans="1:35" ht="29.25" customHeight="1" x14ac:dyDescent="0.15">
      <c r="B3" s="71" t="s">
        <v>102</v>
      </c>
    </row>
    <row r="4" spans="1:35" s="2" customFormat="1" ht="18.75" customHeight="1" x14ac:dyDescent="0.15">
      <c r="A4" s="93"/>
      <c r="B4" s="96"/>
      <c r="C4" s="12" t="s">
        <v>77</v>
      </c>
      <c r="D4" s="12" t="s">
        <v>45</v>
      </c>
      <c r="E4" s="12" t="s">
        <v>46</v>
      </c>
      <c r="F4" s="12" t="s">
        <v>47</v>
      </c>
      <c r="G4" s="12" t="s">
        <v>48</v>
      </c>
      <c r="H4" s="12" t="s">
        <v>49</v>
      </c>
      <c r="I4" s="12" t="s">
        <v>50</v>
      </c>
      <c r="J4" s="12" t="s">
        <v>51</v>
      </c>
      <c r="K4" s="12" t="s">
        <v>52</v>
      </c>
      <c r="L4" s="12" t="s">
        <v>53</v>
      </c>
      <c r="M4" s="12" t="s">
        <v>54</v>
      </c>
      <c r="N4" s="12" t="s">
        <v>55</v>
      </c>
      <c r="O4" s="12" t="s">
        <v>56</v>
      </c>
      <c r="P4" s="12" t="s">
        <v>57</v>
      </c>
      <c r="Q4" s="12" t="s">
        <v>58</v>
      </c>
      <c r="R4" s="12" t="s">
        <v>59</v>
      </c>
      <c r="S4" s="12" t="s">
        <v>60</v>
      </c>
      <c r="T4" s="12" t="s">
        <v>61</v>
      </c>
      <c r="U4" s="12" t="s">
        <v>62</v>
      </c>
      <c r="V4" s="12" t="s">
        <v>63</v>
      </c>
      <c r="W4" s="12" t="s">
        <v>64</v>
      </c>
      <c r="X4" s="12" t="s">
        <v>65</v>
      </c>
      <c r="Y4" s="12" t="s">
        <v>66</v>
      </c>
      <c r="Z4" s="12" t="s">
        <v>67</v>
      </c>
      <c r="AA4" s="12" t="s">
        <v>68</v>
      </c>
      <c r="AB4" s="12" t="s">
        <v>69</v>
      </c>
      <c r="AC4" s="12" t="s">
        <v>70</v>
      </c>
      <c r="AD4" s="12" t="s">
        <v>71</v>
      </c>
      <c r="AE4" s="12" t="s">
        <v>72</v>
      </c>
      <c r="AF4" s="12" t="s">
        <v>73</v>
      </c>
      <c r="AG4" s="12" t="s">
        <v>74</v>
      </c>
      <c r="AH4" s="12" t="s">
        <v>75</v>
      </c>
      <c r="AI4" s="12"/>
    </row>
    <row r="5" spans="1:35" s="30" customFormat="1" ht="27.75" customHeight="1" x14ac:dyDescent="0.15">
      <c r="A5" s="98"/>
      <c r="B5" s="97"/>
      <c r="C5" s="38" t="s">
        <v>0</v>
      </c>
      <c r="D5" s="38" t="s">
        <v>1</v>
      </c>
      <c r="E5" s="38" t="s">
        <v>2</v>
      </c>
      <c r="F5" s="38" t="s">
        <v>3</v>
      </c>
      <c r="G5" s="38" t="s">
        <v>4</v>
      </c>
      <c r="H5" s="38" t="s">
        <v>5</v>
      </c>
      <c r="I5" s="38" t="s">
        <v>6</v>
      </c>
      <c r="J5" s="38" t="s">
        <v>7</v>
      </c>
      <c r="K5" s="38" t="s">
        <v>8</v>
      </c>
      <c r="L5" s="38" t="s">
        <v>9</v>
      </c>
      <c r="M5" s="38" t="s">
        <v>10</v>
      </c>
      <c r="N5" s="38" t="s">
        <v>11</v>
      </c>
      <c r="O5" s="38" t="s">
        <v>12</v>
      </c>
      <c r="P5" s="38" t="s">
        <v>13</v>
      </c>
      <c r="Q5" s="38" t="s">
        <v>14</v>
      </c>
      <c r="R5" s="69" t="s">
        <v>15</v>
      </c>
      <c r="S5" s="38" t="s">
        <v>16</v>
      </c>
      <c r="T5" s="38" t="s">
        <v>17</v>
      </c>
      <c r="U5" s="38" t="s">
        <v>18</v>
      </c>
      <c r="V5" s="38" t="s">
        <v>19</v>
      </c>
      <c r="W5" s="38" t="s">
        <v>20</v>
      </c>
      <c r="X5" s="38" t="s">
        <v>21</v>
      </c>
      <c r="Y5" s="38" t="s">
        <v>22</v>
      </c>
      <c r="Z5" s="38" t="s">
        <v>23</v>
      </c>
      <c r="AA5" s="38" t="s">
        <v>24</v>
      </c>
      <c r="AB5" s="38" t="s">
        <v>25</v>
      </c>
      <c r="AC5" s="69" t="s">
        <v>26</v>
      </c>
      <c r="AD5" s="69" t="s">
        <v>27</v>
      </c>
      <c r="AE5" s="38" t="s">
        <v>28</v>
      </c>
      <c r="AF5" s="38" t="s">
        <v>29</v>
      </c>
      <c r="AG5" s="38" t="s">
        <v>30</v>
      </c>
      <c r="AH5" s="38" t="s">
        <v>31</v>
      </c>
      <c r="AI5" s="38" t="s">
        <v>91</v>
      </c>
    </row>
    <row r="6" spans="1:35" ht="17.100000000000001" customHeight="1" x14ac:dyDescent="0.15">
      <c r="A6" s="93" t="s">
        <v>77</v>
      </c>
      <c r="B6" s="88" t="s">
        <v>0</v>
      </c>
      <c r="C6" s="72">
        <v>0.14463945736481601</v>
      </c>
      <c r="D6" s="73">
        <v>3.2919643151000001E-5</v>
      </c>
      <c r="E6" s="73">
        <v>0.25541343053621701</v>
      </c>
      <c r="F6" s="73">
        <v>9.9856121287609997E-3</v>
      </c>
      <c r="G6" s="73">
        <v>9.6438842587158E-2</v>
      </c>
      <c r="H6" s="73">
        <v>1.9627722129850001E-3</v>
      </c>
      <c r="I6" s="73">
        <v>7.2455017509999995E-4</v>
      </c>
      <c r="J6" s="73">
        <v>1.1143551227000001E-5</v>
      </c>
      <c r="K6" s="74">
        <v>0</v>
      </c>
      <c r="L6" s="72">
        <v>0</v>
      </c>
      <c r="M6" s="73">
        <v>0</v>
      </c>
      <c r="N6" s="73">
        <v>0</v>
      </c>
      <c r="O6" s="73">
        <v>0</v>
      </c>
      <c r="P6" s="73">
        <v>1.7987390839000001E-5</v>
      </c>
      <c r="Q6" s="73">
        <v>0</v>
      </c>
      <c r="R6" s="73">
        <v>6.8988756074200002E-3</v>
      </c>
      <c r="S6" s="73">
        <v>1.944467422174E-3</v>
      </c>
      <c r="T6" s="74">
        <v>0</v>
      </c>
      <c r="U6" s="72">
        <v>0</v>
      </c>
      <c r="V6" s="73">
        <v>1.3984652788500001E-4</v>
      </c>
      <c r="W6" s="73">
        <v>0</v>
      </c>
      <c r="X6" s="73">
        <v>0</v>
      </c>
      <c r="Y6" s="73">
        <v>1.7374803801400001E-4</v>
      </c>
      <c r="Z6" s="73">
        <v>0</v>
      </c>
      <c r="AA6" s="73">
        <v>1.04238120217E-4</v>
      </c>
      <c r="AB6" s="73">
        <v>6.3668394917499997E-4</v>
      </c>
      <c r="AC6" s="74">
        <v>1.0247169180937999E-2</v>
      </c>
      <c r="AD6" s="72">
        <v>2.762190990741E-3</v>
      </c>
      <c r="AE6" s="73">
        <v>1.5752634628E-5</v>
      </c>
      <c r="AF6" s="73">
        <v>3.5252898969733999E-2</v>
      </c>
      <c r="AG6" s="73">
        <v>0</v>
      </c>
      <c r="AH6" s="74">
        <v>0</v>
      </c>
      <c r="AI6" s="75">
        <v>2.429961912822683E-2</v>
      </c>
    </row>
    <row r="7" spans="1:35" ht="17.100000000000001" customHeight="1" x14ac:dyDescent="0.15">
      <c r="A7" s="9" t="s">
        <v>45</v>
      </c>
      <c r="B7" s="89" t="s">
        <v>1</v>
      </c>
      <c r="C7" s="76">
        <v>0</v>
      </c>
      <c r="D7" s="77">
        <v>5.2671429041699998E-4</v>
      </c>
      <c r="E7" s="77">
        <v>1.8540733059999999E-6</v>
      </c>
      <c r="F7" s="77">
        <v>0</v>
      </c>
      <c r="G7" s="77">
        <v>1.936847047776E-3</v>
      </c>
      <c r="H7" s="77">
        <v>2.287197372156E-3</v>
      </c>
      <c r="I7" s="77">
        <v>0.125467938654752</v>
      </c>
      <c r="J7" s="77">
        <v>9.5901401858744004E-2</v>
      </c>
      <c r="K7" s="78">
        <v>2.0631705304220002E-3</v>
      </c>
      <c r="L7" s="76">
        <v>1.0203396657045E-2</v>
      </c>
      <c r="M7" s="77">
        <v>1.3668671405100001E-4</v>
      </c>
      <c r="N7" s="77">
        <v>1.6567331707000001E-5</v>
      </c>
      <c r="O7" s="77">
        <v>1.242912293E-6</v>
      </c>
      <c r="P7" s="77">
        <v>2.0235814694000001E-5</v>
      </c>
      <c r="Q7" s="77">
        <v>0</v>
      </c>
      <c r="R7" s="77">
        <v>3.6445216897810001E-3</v>
      </c>
      <c r="S7" s="77">
        <v>1.2955027986874999E-2</v>
      </c>
      <c r="T7" s="78">
        <v>9.2559963623963001E-2</v>
      </c>
      <c r="U7" s="76">
        <v>0</v>
      </c>
      <c r="V7" s="77">
        <v>0</v>
      </c>
      <c r="W7" s="77">
        <v>0</v>
      </c>
      <c r="X7" s="77">
        <v>0</v>
      </c>
      <c r="Y7" s="77">
        <v>0</v>
      </c>
      <c r="Z7" s="77">
        <v>0</v>
      </c>
      <c r="AA7" s="77">
        <v>1.3450080027999999E-5</v>
      </c>
      <c r="AB7" s="77">
        <v>9.5844895574999996E-5</v>
      </c>
      <c r="AC7" s="78">
        <v>2.6835587750000001E-6</v>
      </c>
      <c r="AD7" s="76">
        <v>0</v>
      </c>
      <c r="AE7" s="77">
        <v>0</v>
      </c>
      <c r="AF7" s="77">
        <v>1.0405224016999999E-5</v>
      </c>
      <c r="AG7" s="77">
        <v>0</v>
      </c>
      <c r="AH7" s="78">
        <v>2.3706045041500001E-4</v>
      </c>
      <c r="AI7" s="79">
        <v>3.0900456105703673E-3</v>
      </c>
    </row>
    <row r="8" spans="1:35" ht="17.100000000000001" customHeight="1" x14ac:dyDescent="0.15">
      <c r="A8" s="9" t="s">
        <v>46</v>
      </c>
      <c r="B8" s="89" t="s">
        <v>2</v>
      </c>
      <c r="C8" s="76">
        <v>6.7353939267792998E-2</v>
      </c>
      <c r="D8" s="77">
        <v>0</v>
      </c>
      <c r="E8" s="77">
        <v>0.12372231173276101</v>
      </c>
      <c r="F8" s="77">
        <v>9.9856121287600005E-4</v>
      </c>
      <c r="G8" s="77">
        <v>2.4283953515670002E-3</v>
      </c>
      <c r="H8" s="77">
        <v>5.3530151263229998E-3</v>
      </c>
      <c r="I8" s="77">
        <v>0</v>
      </c>
      <c r="J8" s="77">
        <v>2.6744522944600001E-4</v>
      </c>
      <c r="K8" s="78">
        <v>0</v>
      </c>
      <c r="L8" s="76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9.9758805377200008E-4</v>
      </c>
      <c r="S8" s="77">
        <v>0</v>
      </c>
      <c r="T8" s="78">
        <v>0</v>
      </c>
      <c r="U8" s="76">
        <v>0</v>
      </c>
      <c r="V8" s="77">
        <v>1.53075253495E-4</v>
      </c>
      <c r="W8" s="77">
        <v>0</v>
      </c>
      <c r="X8" s="77">
        <v>0</v>
      </c>
      <c r="Y8" s="77">
        <v>3.3187827485799999E-4</v>
      </c>
      <c r="Z8" s="77">
        <v>0</v>
      </c>
      <c r="AA8" s="77">
        <v>2.1688254045100001E-4</v>
      </c>
      <c r="AB8" s="77">
        <v>3.7196947568299998E-4</v>
      </c>
      <c r="AC8" s="78">
        <v>1.4516711191378999E-2</v>
      </c>
      <c r="AD8" s="76">
        <v>1.3724093601789999E-3</v>
      </c>
      <c r="AE8" s="77">
        <v>0</v>
      </c>
      <c r="AF8" s="77">
        <v>9.1562998428810993E-2</v>
      </c>
      <c r="AG8" s="77">
        <v>0</v>
      </c>
      <c r="AH8" s="78">
        <v>2.8974055050699999E-4</v>
      </c>
      <c r="AI8" s="79">
        <v>1.6382282409366625E-2</v>
      </c>
    </row>
    <row r="9" spans="1:35" ht="17.100000000000001" customHeight="1" x14ac:dyDescent="0.15">
      <c r="A9" s="9" t="s">
        <v>47</v>
      </c>
      <c r="B9" s="89" t="s">
        <v>3</v>
      </c>
      <c r="C9" s="76">
        <v>3.3833075197990002E-3</v>
      </c>
      <c r="D9" s="77">
        <v>7.1106429206309997E-3</v>
      </c>
      <c r="E9" s="77">
        <v>2.0153776840030001E-3</v>
      </c>
      <c r="F9" s="77">
        <v>0.28566366740395599</v>
      </c>
      <c r="G9" s="77">
        <v>3.4481746683879999E-3</v>
      </c>
      <c r="H9" s="77">
        <v>1.2977006366839999E-3</v>
      </c>
      <c r="I9" s="77">
        <v>1.4611761864509E-2</v>
      </c>
      <c r="J9" s="77">
        <v>2.5964474358690002E-3</v>
      </c>
      <c r="K9" s="78">
        <v>1.8756095731109999E-3</v>
      </c>
      <c r="L9" s="76">
        <v>1.342552191716E-3</v>
      </c>
      <c r="M9" s="77">
        <v>1.3171628808590001E-3</v>
      </c>
      <c r="N9" s="77">
        <v>3.7359332999229999E-3</v>
      </c>
      <c r="O9" s="77">
        <v>5.5023727195669999E-3</v>
      </c>
      <c r="P9" s="77">
        <v>1.6728273480289999E-3</v>
      </c>
      <c r="Q9" s="77">
        <v>1.428316372076E-3</v>
      </c>
      <c r="R9" s="77">
        <v>5.8170467846629997E-3</v>
      </c>
      <c r="S9" s="77">
        <v>2.9018115642319999E-3</v>
      </c>
      <c r="T9" s="78">
        <v>2.84187791292E-4</v>
      </c>
      <c r="U9" s="76">
        <v>1.5365989942260001E-3</v>
      </c>
      <c r="V9" s="77">
        <v>7.1397321938990004E-3</v>
      </c>
      <c r="W9" s="77">
        <v>1.4678817992129999E-3</v>
      </c>
      <c r="X9" s="77">
        <v>1.7137892804E-5</v>
      </c>
      <c r="Y9" s="77">
        <v>1.821426061425E-3</v>
      </c>
      <c r="Z9" s="77">
        <v>6.5723990836600004E-4</v>
      </c>
      <c r="AA9" s="77">
        <v>2.5471089052979999E-3</v>
      </c>
      <c r="AB9" s="77">
        <v>2.8068862275400003E-4</v>
      </c>
      <c r="AC9" s="78">
        <v>3.8468815034369999E-3</v>
      </c>
      <c r="AD9" s="76">
        <v>1.5027013880443999E-2</v>
      </c>
      <c r="AE9" s="77">
        <v>1.7450418582509999E-3</v>
      </c>
      <c r="AF9" s="77">
        <v>4.4385712735550004E-3</v>
      </c>
      <c r="AG9" s="77">
        <v>1.7006102996639998E-2</v>
      </c>
      <c r="AH9" s="78">
        <v>8.9556170156719992E-3</v>
      </c>
      <c r="AI9" s="79">
        <v>5.6558988103634737E-3</v>
      </c>
    </row>
    <row r="10" spans="1:35" ht="17.100000000000001" customHeight="1" x14ac:dyDescent="0.15">
      <c r="A10" s="9" t="s">
        <v>48</v>
      </c>
      <c r="B10" s="89" t="s">
        <v>4</v>
      </c>
      <c r="C10" s="76">
        <v>1.7230789322788001E-2</v>
      </c>
      <c r="D10" s="77">
        <v>2.304375020575E-3</v>
      </c>
      <c r="E10" s="77">
        <v>1.5333186243518E-2</v>
      </c>
      <c r="F10" s="77">
        <v>9.2554813494530007E-3</v>
      </c>
      <c r="G10" s="77">
        <v>0.22444682474468799</v>
      </c>
      <c r="H10" s="77">
        <v>2.6700190599781001E-2</v>
      </c>
      <c r="I10" s="77">
        <v>2.41516725033E-4</v>
      </c>
      <c r="J10" s="77">
        <v>8.5359602398089995E-3</v>
      </c>
      <c r="K10" s="78">
        <v>9.7531697801799997E-4</v>
      </c>
      <c r="L10" s="76">
        <v>3.423508088877E-3</v>
      </c>
      <c r="M10" s="77">
        <v>4.4733833689550003E-3</v>
      </c>
      <c r="N10" s="77">
        <v>9.6090523900400004E-4</v>
      </c>
      <c r="O10" s="77">
        <v>2.7866093601239999E-3</v>
      </c>
      <c r="P10" s="77">
        <v>2.0033456546959998E-3</v>
      </c>
      <c r="Q10" s="77">
        <v>6.516693447599E-3</v>
      </c>
      <c r="R10" s="77">
        <v>4.9937041109494998E-2</v>
      </c>
      <c r="S10" s="77">
        <v>4.6278986406374997E-2</v>
      </c>
      <c r="T10" s="78">
        <v>1.297790913569E-3</v>
      </c>
      <c r="U10" s="76">
        <v>3.9928292046940003E-3</v>
      </c>
      <c r="V10" s="77">
        <v>8.0005442675680008E-3</v>
      </c>
      <c r="W10" s="77">
        <v>4.5109743894089999E-3</v>
      </c>
      <c r="X10" s="77">
        <v>8.9512532413699999E-4</v>
      </c>
      <c r="Y10" s="77">
        <v>4.4588822339699996E-3</v>
      </c>
      <c r="Z10" s="77">
        <v>2.0507149063909999E-3</v>
      </c>
      <c r="AA10" s="77">
        <v>1.9300864840150001E-3</v>
      </c>
      <c r="AB10" s="77">
        <v>4.3289944501239998E-3</v>
      </c>
      <c r="AC10" s="78">
        <v>4.9471406010369997E-3</v>
      </c>
      <c r="AD10" s="76">
        <v>1.3428765005299E-2</v>
      </c>
      <c r="AE10" s="77">
        <v>5.7812169085279998E-3</v>
      </c>
      <c r="AF10" s="77">
        <v>6.3159709783440002E-3</v>
      </c>
      <c r="AG10" s="77">
        <v>0.41946101625179999</v>
      </c>
      <c r="AH10" s="78">
        <v>1.8780455682866001E-2</v>
      </c>
      <c r="AI10" s="79">
        <v>1.3695584708703626E-2</v>
      </c>
    </row>
    <row r="11" spans="1:35" ht="17.100000000000001" customHeight="1" x14ac:dyDescent="0.15">
      <c r="A11" s="9" t="s">
        <v>49</v>
      </c>
      <c r="B11" s="89" t="s">
        <v>5</v>
      </c>
      <c r="C11" s="76">
        <v>4.7537715308343997E-2</v>
      </c>
      <c r="D11" s="77">
        <v>6.1230536260989997E-3</v>
      </c>
      <c r="E11" s="77">
        <v>8.9959636824119994E-3</v>
      </c>
      <c r="F11" s="77">
        <v>5.6563660961624997E-2</v>
      </c>
      <c r="G11" s="77">
        <v>2.8751907500880001E-2</v>
      </c>
      <c r="H11" s="77">
        <v>0.24224015572407601</v>
      </c>
      <c r="I11" s="77">
        <v>3.5382200217364997E-2</v>
      </c>
      <c r="J11" s="77">
        <v>2.5775033987831E-2</v>
      </c>
      <c r="K11" s="78">
        <v>2.2507314877340001E-3</v>
      </c>
      <c r="L11" s="76">
        <v>1.0673289924146E-2</v>
      </c>
      <c r="M11" s="77">
        <v>8.7976539589439996E-3</v>
      </c>
      <c r="N11" s="77">
        <v>4.5104560572240002E-3</v>
      </c>
      <c r="O11" s="77">
        <v>1.3499270410484E-2</v>
      </c>
      <c r="P11" s="77">
        <v>1.3753608720287001E-2</v>
      </c>
      <c r="Q11" s="77">
        <v>4.0171397964650002E-3</v>
      </c>
      <c r="R11" s="77">
        <v>0.105159082041642</v>
      </c>
      <c r="S11" s="77">
        <v>4.3676069153780004E-3</v>
      </c>
      <c r="T11" s="78">
        <v>1.108332386041E-3</v>
      </c>
      <c r="U11" s="76">
        <v>1.5994598621717E-2</v>
      </c>
      <c r="V11" s="77">
        <v>7.5592717779999997E-6</v>
      </c>
      <c r="W11" s="77">
        <v>1.8940410311999998E-5</v>
      </c>
      <c r="X11" s="77">
        <v>3.8230683946999999E-5</v>
      </c>
      <c r="Y11" s="77">
        <v>3.8458835380600001E-4</v>
      </c>
      <c r="Z11" s="77">
        <v>4.7397108776400001E-4</v>
      </c>
      <c r="AA11" s="77">
        <v>7.6665456159499996E-4</v>
      </c>
      <c r="AB11" s="77">
        <v>3.562235285527E-3</v>
      </c>
      <c r="AC11" s="78">
        <v>0.12293651102472999</v>
      </c>
      <c r="AD11" s="76">
        <v>1.7719715789659999E-3</v>
      </c>
      <c r="AE11" s="77">
        <v>3.7648796761259999E-3</v>
      </c>
      <c r="AF11" s="77">
        <v>6.7470445447640002E-3</v>
      </c>
      <c r="AG11" s="77">
        <v>5.7327024617706002E-2</v>
      </c>
      <c r="AH11" s="78">
        <v>1.8648755432635E-2</v>
      </c>
      <c r="AI11" s="79">
        <v>2.0809234964969201E-2</v>
      </c>
    </row>
    <row r="12" spans="1:35" ht="17.100000000000001" customHeight="1" x14ac:dyDescent="0.15">
      <c r="A12" s="9" t="s">
        <v>50</v>
      </c>
      <c r="B12" s="89" t="s">
        <v>6</v>
      </c>
      <c r="C12" s="76">
        <v>1.3908699671260001E-2</v>
      </c>
      <c r="D12" s="77">
        <v>7.0777232774800001E-3</v>
      </c>
      <c r="E12" s="77">
        <v>3.3966622972339999E-3</v>
      </c>
      <c r="F12" s="77">
        <v>1.7931152962400001E-3</v>
      </c>
      <c r="G12" s="77">
        <v>9.6842352388780001E-3</v>
      </c>
      <c r="H12" s="77">
        <v>7.2427916784949999E-3</v>
      </c>
      <c r="I12" s="77">
        <v>0.22159159521796901</v>
      </c>
      <c r="J12" s="77">
        <v>9.2714346207850001E-3</v>
      </c>
      <c r="K12" s="78">
        <v>1.6092730137295001E-2</v>
      </c>
      <c r="L12" s="76">
        <v>9.1293549036719993E-3</v>
      </c>
      <c r="M12" s="77">
        <v>2.292608976589E-3</v>
      </c>
      <c r="N12" s="77">
        <v>8.2422475242199995E-4</v>
      </c>
      <c r="O12" s="77">
        <v>1.573526962496E-3</v>
      </c>
      <c r="P12" s="77">
        <v>1.6953115865780001E-3</v>
      </c>
      <c r="Q12" s="77">
        <v>3.57079093019E-4</v>
      </c>
      <c r="R12" s="77">
        <v>1.7956584967900001E-2</v>
      </c>
      <c r="S12" s="77">
        <v>1.0957619874817E-2</v>
      </c>
      <c r="T12" s="78">
        <v>4.5043764919859001E-2</v>
      </c>
      <c r="U12" s="76">
        <v>9.9296889551129999E-3</v>
      </c>
      <c r="V12" s="77">
        <v>2.1468331848249998E-3</v>
      </c>
      <c r="W12" s="77">
        <v>3.4724085572799998E-4</v>
      </c>
      <c r="X12" s="77">
        <v>4.2976561954100002E-4</v>
      </c>
      <c r="Y12" s="77">
        <v>0.146241185703465</v>
      </c>
      <c r="Z12" s="77">
        <v>7.33075282408E-4</v>
      </c>
      <c r="AA12" s="77">
        <v>5.2320811308830002E-3</v>
      </c>
      <c r="AB12" s="77">
        <v>4.0437417847230001E-3</v>
      </c>
      <c r="AC12" s="78">
        <v>3.0874343702159998E-3</v>
      </c>
      <c r="AD12" s="76">
        <v>6.2887618782900001E-3</v>
      </c>
      <c r="AE12" s="77">
        <v>1.521004387984E-3</v>
      </c>
      <c r="AF12" s="77">
        <v>3.5764241407139998E-3</v>
      </c>
      <c r="AG12" s="77">
        <v>0</v>
      </c>
      <c r="AH12" s="78">
        <v>8.7975767153960008E-3</v>
      </c>
      <c r="AI12" s="79">
        <v>1.1817933888183571E-2</v>
      </c>
    </row>
    <row r="13" spans="1:35" ht="17.100000000000001" customHeight="1" x14ac:dyDescent="0.15">
      <c r="A13" s="9" t="s">
        <v>51</v>
      </c>
      <c r="B13" s="89" t="s">
        <v>7</v>
      </c>
      <c r="C13" s="76">
        <v>1.083556268404E-3</v>
      </c>
      <c r="D13" s="77">
        <v>3.2919643151000001E-5</v>
      </c>
      <c r="E13" s="77">
        <v>5.4787866202650002E-3</v>
      </c>
      <c r="F13" s="77">
        <v>2.2548156419800001E-4</v>
      </c>
      <c r="G13" s="77">
        <v>5.2089447118209998E-3</v>
      </c>
      <c r="H13" s="77">
        <v>8.8811387323090001E-3</v>
      </c>
      <c r="I13" s="77">
        <v>1.4249486776958999E-2</v>
      </c>
      <c r="J13" s="77">
        <v>0.10200806793108801</v>
      </c>
      <c r="K13" s="78">
        <v>5.6268287193339999E-3</v>
      </c>
      <c r="L13" s="76">
        <v>1.8392965026514999E-2</v>
      </c>
      <c r="M13" s="77">
        <v>3.1375813907250001E-3</v>
      </c>
      <c r="N13" s="77">
        <v>5.6660274437849998E-3</v>
      </c>
      <c r="O13" s="77">
        <v>1.2867870965816999E-2</v>
      </c>
      <c r="P13" s="77">
        <v>1.821223322451E-3</v>
      </c>
      <c r="Q13" s="77">
        <v>1.0712372790573001E-2</v>
      </c>
      <c r="R13" s="77">
        <v>2.8065477246120001E-3</v>
      </c>
      <c r="S13" s="77">
        <v>6.2651997683844995E-2</v>
      </c>
      <c r="T13" s="78">
        <v>1.0420219014099999E-4</v>
      </c>
      <c r="U13" s="76">
        <v>2.5027938163530001E-3</v>
      </c>
      <c r="V13" s="77">
        <v>4.2331921954300001E-4</v>
      </c>
      <c r="W13" s="77">
        <v>1.2626940207999999E-5</v>
      </c>
      <c r="X13" s="77">
        <v>9.0962661805000003E-5</v>
      </c>
      <c r="Y13" s="77">
        <v>7.2232330410000001E-5</v>
      </c>
      <c r="Z13" s="77">
        <v>0</v>
      </c>
      <c r="AA13" s="77">
        <v>2.2024506045800001E-4</v>
      </c>
      <c r="AB13" s="77">
        <v>1.659029501972E-3</v>
      </c>
      <c r="AC13" s="78">
        <v>1.288108211824E-3</v>
      </c>
      <c r="AD13" s="76">
        <v>1.216058926741E-3</v>
      </c>
      <c r="AE13" s="77">
        <v>1.422987994742E-3</v>
      </c>
      <c r="AF13" s="77">
        <v>2.5507663447490001E-3</v>
      </c>
      <c r="AG13" s="77">
        <v>2.8800658300759999E-3</v>
      </c>
      <c r="AH13" s="78">
        <v>8.1654155142890008E-3</v>
      </c>
      <c r="AI13" s="79">
        <v>8.5725302111252181E-3</v>
      </c>
    </row>
    <row r="14" spans="1:35" ht="17.100000000000001" customHeight="1" x14ac:dyDescent="0.15">
      <c r="A14" s="9" t="s">
        <v>52</v>
      </c>
      <c r="B14" s="89" t="s">
        <v>8</v>
      </c>
      <c r="C14" s="76">
        <v>2.12221943341E-4</v>
      </c>
      <c r="D14" s="77">
        <v>9.8758929453200001E-4</v>
      </c>
      <c r="E14" s="77">
        <v>0</v>
      </c>
      <c r="F14" s="77">
        <v>5.3686086714000002E-5</v>
      </c>
      <c r="G14" s="77">
        <v>5.30431975584E-3</v>
      </c>
      <c r="H14" s="77">
        <v>1.6221257958999999E-5</v>
      </c>
      <c r="I14" s="77">
        <v>0</v>
      </c>
      <c r="J14" s="77">
        <v>1.2035035325057E-2</v>
      </c>
      <c r="K14" s="78">
        <v>0.48788356215770101</v>
      </c>
      <c r="L14" s="76">
        <v>1.074041753373E-3</v>
      </c>
      <c r="M14" s="77">
        <v>0.16670187385058899</v>
      </c>
      <c r="N14" s="77">
        <v>4.8753515380696999E-2</v>
      </c>
      <c r="O14" s="77">
        <v>5.5558179481509998E-3</v>
      </c>
      <c r="P14" s="77">
        <v>4.3803793540727998E-2</v>
      </c>
      <c r="Q14" s="77">
        <v>1.4908052133548001E-2</v>
      </c>
      <c r="R14" s="77">
        <v>7.1471641896920001E-3</v>
      </c>
      <c r="S14" s="77">
        <v>1.6305732484076001E-2</v>
      </c>
      <c r="T14" s="78">
        <v>0</v>
      </c>
      <c r="U14" s="76">
        <v>3.4922704414199997E-4</v>
      </c>
      <c r="V14" s="77">
        <v>0</v>
      </c>
      <c r="W14" s="77">
        <v>0</v>
      </c>
      <c r="X14" s="77">
        <v>0</v>
      </c>
      <c r="Y14" s="77">
        <v>1.93270289476E-4</v>
      </c>
      <c r="Z14" s="77">
        <v>0</v>
      </c>
      <c r="AA14" s="77">
        <v>1.5131340030999999E-5</v>
      </c>
      <c r="AB14" s="77">
        <v>0</v>
      </c>
      <c r="AC14" s="78">
        <v>8.0506763240000008E-6</v>
      </c>
      <c r="AD14" s="76">
        <v>0</v>
      </c>
      <c r="AE14" s="77">
        <v>1.2602107702499999E-4</v>
      </c>
      <c r="AF14" s="77">
        <v>1.7837526886000001E-5</v>
      </c>
      <c r="AG14" s="77">
        <v>0</v>
      </c>
      <c r="AH14" s="78">
        <v>6.5323324114319996E-3</v>
      </c>
      <c r="AI14" s="79">
        <v>8.8925565430008936E-3</v>
      </c>
    </row>
    <row r="15" spans="1:35" ht="17.100000000000001" customHeight="1" x14ac:dyDescent="0.15">
      <c r="A15" s="9" t="s">
        <v>53</v>
      </c>
      <c r="B15" s="89" t="s">
        <v>9</v>
      </c>
      <c r="C15" s="76">
        <v>0</v>
      </c>
      <c r="D15" s="77">
        <v>3.2919643151000001E-5</v>
      </c>
      <c r="E15" s="77">
        <v>1.4702801319359999E-3</v>
      </c>
      <c r="F15" s="77">
        <v>3.2211652027999999E-5</v>
      </c>
      <c r="G15" s="77">
        <v>1.1445005282310001E-3</v>
      </c>
      <c r="H15" s="77">
        <v>2.9279370615190002E-3</v>
      </c>
      <c r="I15" s="77">
        <v>0</v>
      </c>
      <c r="J15" s="77">
        <v>2.5295861285070001E-3</v>
      </c>
      <c r="K15" s="78">
        <v>2.7383899767420001E-3</v>
      </c>
      <c r="L15" s="76">
        <v>0.32422635429952301</v>
      </c>
      <c r="M15" s="77">
        <v>8.8740742581638998E-2</v>
      </c>
      <c r="N15" s="77">
        <v>1.7412265624028998E-2</v>
      </c>
      <c r="O15" s="77">
        <v>2.259241674352E-2</v>
      </c>
      <c r="P15" s="77">
        <v>2.3644425257894001E-2</v>
      </c>
      <c r="Q15" s="77">
        <v>2.3210141046242E-2</v>
      </c>
      <c r="R15" s="77">
        <v>6.2160820061719999E-3</v>
      </c>
      <c r="S15" s="77">
        <v>6.5128077866929996E-3</v>
      </c>
      <c r="T15" s="78">
        <v>2.1787730665799999E-4</v>
      </c>
      <c r="U15" s="76">
        <v>1.04768113243E-4</v>
      </c>
      <c r="V15" s="77">
        <v>1.0393998694E-5</v>
      </c>
      <c r="W15" s="77">
        <v>0</v>
      </c>
      <c r="X15" s="77">
        <v>0</v>
      </c>
      <c r="Y15" s="77">
        <v>5.8566754389999997E-6</v>
      </c>
      <c r="Z15" s="77">
        <v>0</v>
      </c>
      <c r="AA15" s="77">
        <v>1.2441324025900001E-4</v>
      </c>
      <c r="AB15" s="77">
        <v>0</v>
      </c>
      <c r="AC15" s="78">
        <v>1.0117016580369999E-3</v>
      </c>
      <c r="AD15" s="76">
        <v>2.0846724458399999E-4</v>
      </c>
      <c r="AE15" s="77">
        <v>1.69778395437E-4</v>
      </c>
      <c r="AF15" s="77">
        <v>3.1512964165900001E-4</v>
      </c>
      <c r="AG15" s="77">
        <v>5.48583967634E-4</v>
      </c>
      <c r="AH15" s="78">
        <v>3.5559067562230002E-3</v>
      </c>
      <c r="AI15" s="79">
        <v>5.8803780505007758E-3</v>
      </c>
    </row>
    <row r="16" spans="1:35" ht="17.100000000000001" customHeight="1" x14ac:dyDescent="0.15">
      <c r="A16" s="9" t="s">
        <v>54</v>
      </c>
      <c r="B16" s="89" t="s">
        <v>10</v>
      </c>
      <c r="C16" s="76">
        <v>1.216194982992E-3</v>
      </c>
      <c r="D16" s="77">
        <v>1.6361062646081E-2</v>
      </c>
      <c r="E16" s="77">
        <v>1.1695494416458001E-2</v>
      </c>
      <c r="F16" s="77">
        <v>2.9312603345720001E-3</v>
      </c>
      <c r="G16" s="77">
        <v>9.4934851508390004E-3</v>
      </c>
      <c r="H16" s="77">
        <v>1.1663084472200999E-2</v>
      </c>
      <c r="I16" s="77">
        <v>3.743509238015E-3</v>
      </c>
      <c r="J16" s="77">
        <v>9.3605830306000004E-3</v>
      </c>
      <c r="K16" s="78">
        <v>1.3129267011780001E-3</v>
      </c>
      <c r="L16" s="76">
        <v>3.9605289655639999E-3</v>
      </c>
      <c r="M16" s="77">
        <v>5.8228540185893997E-2</v>
      </c>
      <c r="N16" s="77">
        <v>3.2372566155425997E-2</v>
      </c>
      <c r="O16" s="77">
        <v>7.4127289133709999E-3</v>
      </c>
      <c r="P16" s="77">
        <v>1.2503485056974999E-2</v>
      </c>
      <c r="Q16" s="77">
        <v>1.6425638278878999E-2</v>
      </c>
      <c r="R16" s="77">
        <v>9.6078813889969999E-3</v>
      </c>
      <c r="S16" s="77">
        <v>8.1740425179916004E-2</v>
      </c>
      <c r="T16" s="78">
        <v>7.5783411011299997E-4</v>
      </c>
      <c r="U16" s="76">
        <v>5.9368597504199999E-4</v>
      </c>
      <c r="V16" s="77">
        <v>2.5710973133399998E-3</v>
      </c>
      <c r="W16" s="77">
        <v>6.3134701041E-5</v>
      </c>
      <c r="X16" s="77">
        <v>4.1262772673800001E-4</v>
      </c>
      <c r="Y16" s="77">
        <v>1.1771917631719999E-3</v>
      </c>
      <c r="Z16" s="77">
        <v>2.4014535113400001E-4</v>
      </c>
      <c r="AA16" s="77">
        <v>4.0585616484420002E-3</v>
      </c>
      <c r="AB16" s="77">
        <v>7.9870746311999999E-5</v>
      </c>
      <c r="AC16" s="78">
        <v>3.1934349418099998E-4</v>
      </c>
      <c r="AD16" s="76">
        <v>1.6329934159099999E-3</v>
      </c>
      <c r="AE16" s="77">
        <v>1.288215454035E-3</v>
      </c>
      <c r="AF16" s="77">
        <v>2.0007759324199999E-3</v>
      </c>
      <c r="AG16" s="77">
        <v>1.3714599190799999E-4</v>
      </c>
      <c r="AH16" s="78">
        <v>6.1108916106939999E-3</v>
      </c>
      <c r="AI16" s="79">
        <v>1.1803075186909297E-2</v>
      </c>
    </row>
    <row r="17" spans="1:35" ht="17.100000000000001" customHeight="1" x14ac:dyDescent="0.15">
      <c r="A17" s="9" t="s">
        <v>55</v>
      </c>
      <c r="B17" s="89" t="s">
        <v>11</v>
      </c>
      <c r="C17" s="76">
        <v>4.6933699008000001E-5</v>
      </c>
      <c r="D17" s="77">
        <v>5.5634196925310004E-3</v>
      </c>
      <c r="E17" s="77">
        <v>0</v>
      </c>
      <c r="F17" s="77">
        <v>0</v>
      </c>
      <c r="G17" s="77">
        <v>1.056462026059E-3</v>
      </c>
      <c r="H17" s="77">
        <v>8.1106289789999992E-6</v>
      </c>
      <c r="I17" s="77">
        <v>1.2075836251700001E-4</v>
      </c>
      <c r="J17" s="77">
        <v>1.025206712875E-3</v>
      </c>
      <c r="K17" s="78">
        <v>6.7521944631999996E-4</v>
      </c>
      <c r="L17" s="76">
        <v>1.074041753373E-3</v>
      </c>
      <c r="M17" s="77">
        <v>9.3195486853200004E-4</v>
      </c>
      <c r="N17" s="77">
        <v>0.28242330360877899</v>
      </c>
      <c r="O17" s="77">
        <v>4.4446543585210004E-3</v>
      </c>
      <c r="P17" s="77">
        <v>1.5545602532625E-2</v>
      </c>
      <c r="Q17" s="77">
        <v>1.196214961614E-2</v>
      </c>
      <c r="R17" s="77">
        <v>1.303515056929E-3</v>
      </c>
      <c r="S17" s="77">
        <v>6.8646427882099997E-3</v>
      </c>
      <c r="T17" s="78">
        <v>9.4729263760000004E-6</v>
      </c>
      <c r="U17" s="76">
        <v>3.212888806109E-3</v>
      </c>
      <c r="V17" s="77">
        <v>6.6143628050000002E-6</v>
      </c>
      <c r="W17" s="77">
        <v>0</v>
      </c>
      <c r="X17" s="77">
        <v>0</v>
      </c>
      <c r="Y17" s="77">
        <v>7.0280105264000002E-5</v>
      </c>
      <c r="Z17" s="77">
        <v>6.3196145039999997E-6</v>
      </c>
      <c r="AA17" s="77">
        <v>2.6227656054600001E-4</v>
      </c>
      <c r="AB17" s="77">
        <v>0</v>
      </c>
      <c r="AC17" s="78">
        <v>0</v>
      </c>
      <c r="AD17" s="76">
        <v>0</v>
      </c>
      <c r="AE17" s="77">
        <v>2.1931167987846001E-2</v>
      </c>
      <c r="AF17" s="77">
        <v>3.2850778682400001E-4</v>
      </c>
      <c r="AG17" s="77">
        <v>4.0800932592744997E-2</v>
      </c>
      <c r="AH17" s="78">
        <v>0</v>
      </c>
      <c r="AI17" s="79">
        <v>9.3824234729863176E-3</v>
      </c>
    </row>
    <row r="18" spans="1:35" ht="17.100000000000001" customHeight="1" x14ac:dyDescent="0.15">
      <c r="A18" s="9" t="s">
        <v>56</v>
      </c>
      <c r="B18" s="89" t="s">
        <v>12</v>
      </c>
      <c r="C18" s="76">
        <v>7.1420846317000005E-5</v>
      </c>
      <c r="D18" s="77">
        <v>1.6459821575500001E-4</v>
      </c>
      <c r="E18" s="77">
        <v>1.2978513144000001E-5</v>
      </c>
      <c r="F18" s="77">
        <v>0</v>
      </c>
      <c r="G18" s="77">
        <v>1.02711585867E-4</v>
      </c>
      <c r="H18" s="77">
        <v>1.54101950606E-4</v>
      </c>
      <c r="I18" s="77">
        <v>0</v>
      </c>
      <c r="J18" s="77">
        <v>0</v>
      </c>
      <c r="K18" s="78">
        <v>0</v>
      </c>
      <c r="L18" s="76">
        <v>1.34255219172E-4</v>
      </c>
      <c r="M18" s="77">
        <v>2.6902430538300001E-3</v>
      </c>
      <c r="N18" s="77">
        <v>3.0579152498147001E-2</v>
      </c>
      <c r="O18" s="77">
        <v>0.27779711196899698</v>
      </c>
      <c r="P18" s="77">
        <v>4.6238836575561E-2</v>
      </c>
      <c r="Q18" s="77">
        <v>9.9803606498839001E-2</v>
      </c>
      <c r="R18" s="77">
        <v>4.8770971517800001E-4</v>
      </c>
      <c r="S18" s="77">
        <v>1.0252846940745E-2</v>
      </c>
      <c r="T18" s="78">
        <v>2.8418779129E-5</v>
      </c>
      <c r="U18" s="76">
        <v>9.3127211771000006E-5</v>
      </c>
      <c r="V18" s="77">
        <v>3.7040431710000003E-4</v>
      </c>
      <c r="W18" s="77">
        <v>1.19955931979E-4</v>
      </c>
      <c r="X18" s="77">
        <v>1.5819593357E-5</v>
      </c>
      <c r="Y18" s="77">
        <v>3.49448301174E-4</v>
      </c>
      <c r="Z18" s="77">
        <v>8.2154988545700002E-4</v>
      </c>
      <c r="AA18" s="77">
        <v>7.4412567754779998E-3</v>
      </c>
      <c r="AB18" s="77">
        <v>1.426263327005E-3</v>
      </c>
      <c r="AC18" s="78">
        <v>7.9164983851999995E-5</v>
      </c>
      <c r="AD18" s="76">
        <v>6.9489081527999993E-5</v>
      </c>
      <c r="AE18" s="77">
        <v>1.6899076370523E-2</v>
      </c>
      <c r="AF18" s="77">
        <v>4.4296525101099999E-4</v>
      </c>
      <c r="AG18" s="77">
        <v>1.0217376397175E-2</v>
      </c>
      <c r="AH18" s="78">
        <v>3.2925062557619999E-3</v>
      </c>
      <c r="AI18" s="79">
        <v>2.6211971599191235E-2</v>
      </c>
    </row>
    <row r="19" spans="1:35" ht="17.100000000000001" customHeight="1" x14ac:dyDescent="0.15">
      <c r="A19" s="9" t="s">
        <v>57</v>
      </c>
      <c r="B19" s="89" t="s">
        <v>13</v>
      </c>
      <c r="C19" s="76">
        <v>1.8528608130140001E-3</v>
      </c>
      <c r="D19" s="77">
        <v>6.5839286302000002E-5</v>
      </c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78">
        <v>0</v>
      </c>
      <c r="L19" s="76">
        <v>0</v>
      </c>
      <c r="M19" s="77">
        <v>0</v>
      </c>
      <c r="N19" s="77">
        <v>0</v>
      </c>
      <c r="O19" s="77">
        <v>0</v>
      </c>
      <c r="P19" s="77">
        <v>0.40841045427155598</v>
      </c>
      <c r="Q19" s="77">
        <v>0</v>
      </c>
      <c r="R19" s="77">
        <v>0</v>
      </c>
      <c r="S19" s="77">
        <v>0</v>
      </c>
      <c r="T19" s="78">
        <v>0</v>
      </c>
      <c r="U19" s="76">
        <v>0</v>
      </c>
      <c r="V19" s="77">
        <v>0</v>
      </c>
      <c r="W19" s="77">
        <v>0</v>
      </c>
      <c r="X19" s="77">
        <v>0</v>
      </c>
      <c r="Y19" s="77">
        <v>5.1851099883650003E-3</v>
      </c>
      <c r="Z19" s="77">
        <v>0</v>
      </c>
      <c r="AA19" s="77">
        <v>1.910079489973E-2</v>
      </c>
      <c r="AB19" s="77">
        <v>2.0538191908999999E-5</v>
      </c>
      <c r="AC19" s="78">
        <v>0</v>
      </c>
      <c r="AD19" s="76">
        <v>0</v>
      </c>
      <c r="AE19" s="77">
        <v>4.6043200725320997E-2</v>
      </c>
      <c r="AF19" s="77">
        <v>2.5269829756000002E-5</v>
      </c>
      <c r="AG19" s="77">
        <v>0</v>
      </c>
      <c r="AH19" s="78">
        <v>0</v>
      </c>
      <c r="AI19" s="79">
        <v>2.0962241971128979E-2</v>
      </c>
    </row>
    <row r="20" spans="1:35" ht="17.100000000000001" customHeight="1" x14ac:dyDescent="0.15">
      <c r="A20" s="9" t="s">
        <v>58</v>
      </c>
      <c r="B20" s="89" t="s">
        <v>14</v>
      </c>
      <c r="C20" s="76">
        <v>6.1217868271E-5</v>
      </c>
      <c r="D20" s="77">
        <v>0</v>
      </c>
      <c r="E20" s="77">
        <v>3.7081466130000001E-6</v>
      </c>
      <c r="F20" s="77">
        <v>0</v>
      </c>
      <c r="G20" s="77">
        <v>3.6682709238E-5</v>
      </c>
      <c r="H20" s="77">
        <v>2.4331886938000001E-5</v>
      </c>
      <c r="I20" s="77">
        <v>0</v>
      </c>
      <c r="J20" s="77">
        <v>2.2287102454000001E-5</v>
      </c>
      <c r="K20" s="78">
        <v>0</v>
      </c>
      <c r="L20" s="76">
        <v>0</v>
      </c>
      <c r="M20" s="77">
        <v>1.8639097371000002E-5</v>
      </c>
      <c r="N20" s="77">
        <v>4.4731795608829996E-3</v>
      </c>
      <c r="O20" s="77">
        <v>3.4055796818600003E-4</v>
      </c>
      <c r="P20" s="77">
        <v>6.6553346104400001E-4</v>
      </c>
      <c r="Q20" s="77">
        <v>0.110962328155686</v>
      </c>
      <c r="R20" s="77">
        <v>2.6602348101000001E-5</v>
      </c>
      <c r="S20" s="77">
        <v>9.2646207295999993E-5</v>
      </c>
      <c r="T20" s="78">
        <v>0</v>
      </c>
      <c r="U20" s="76">
        <v>8.1486310299999995E-5</v>
      </c>
      <c r="V20" s="77">
        <v>1.212318211325E-3</v>
      </c>
      <c r="W20" s="77">
        <v>5.0507760832999998E-5</v>
      </c>
      <c r="X20" s="77">
        <v>2.636598893E-6</v>
      </c>
      <c r="Y20" s="77">
        <v>2.5378926901000001E-5</v>
      </c>
      <c r="Z20" s="77">
        <v>2.5278458014000002E-5</v>
      </c>
      <c r="AA20" s="77">
        <v>6.1365990127600003E-4</v>
      </c>
      <c r="AB20" s="77">
        <v>9.1280852929999998E-6</v>
      </c>
      <c r="AC20" s="78">
        <v>6.1869447549170002E-3</v>
      </c>
      <c r="AD20" s="76">
        <v>1.7372270381999998E-5</v>
      </c>
      <c r="AE20" s="77">
        <v>5.9509953039599999E-4</v>
      </c>
      <c r="AF20" s="77">
        <v>2.6904936386900003E-4</v>
      </c>
      <c r="AG20" s="77">
        <v>0</v>
      </c>
      <c r="AH20" s="78">
        <v>0</v>
      </c>
      <c r="AI20" s="79">
        <v>9.2716415103211549E-4</v>
      </c>
    </row>
    <row r="21" spans="1:35" ht="17.100000000000001" customHeight="1" x14ac:dyDescent="0.15">
      <c r="A21" s="9" t="s">
        <v>59</v>
      </c>
      <c r="B21" s="89" t="s">
        <v>15</v>
      </c>
      <c r="C21" s="76">
        <v>1.2900645440391E-2</v>
      </c>
      <c r="D21" s="77">
        <v>1.0929321526155E-2</v>
      </c>
      <c r="E21" s="77">
        <v>2.0956590581678002E-2</v>
      </c>
      <c r="F21" s="77">
        <v>4.9283827603237997E-2</v>
      </c>
      <c r="G21" s="77">
        <v>1.6375161403921E-2</v>
      </c>
      <c r="H21" s="77">
        <v>4.0869459426578998E-2</v>
      </c>
      <c r="I21" s="77">
        <v>3.6227508754980002E-3</v>
      </c>
      <c r="J21" s="77">
        <v>1.4754061824422E-2</v>
      </c>
      <c r="K21" s="78">
        <v>2.0631705304224E-2</v>
      </c>
      <c r="L21" s="76">
        <v>7.1893669866416002E-2</v>
      </c>
      <c r="M21" s="77">
        <v>9.7171827625630001E-3</v>
      </c>
      <c r="N21" s="77">
        <v>3.1680880056659998E-2</v>
      </c>
      <c r="O21" s="77">
        <v>3.2518314312632003E-2</v>
      </c>
      <c r="P21" s="77">
        <v>4.5771164413745999E-2</v>
      </c>
      <c r="Q21" s="77">
        <v>2.8209248348508999E-2</v>
      </c>
      <c r="R21" s="77">
        <v>0.14073085517681699</v>
      </c>
      <c r="S21" s="77">
        <v>1.9667466291669999E-2</v>
      </c>
      <c r="T21" s="78">
        <v>2.7698836724641001E-2</v>
      </c>
      <c r="U21" s="76">
        <v>3.3514155336188997E-2</v>
      </c>
      <c r="V21" s="77">
        <v>1.4135838224024999E-2</v>
      </c>
      <c r="W21" s="77">
        <v>2.2933680153290999E-2</v>
      </c>
      <c r="X21" s="77">
        <v>7.1979149776E-4</v>
      </c>
      <c r="Y21" s="77">
        <v>5.899624391882E-3</v>
      </c>
      <c r="Z21" s="77">
        <v>1.0977170392605999E-2</v>
      </c>
      <c r="AA21" s="77">
        <v>2.7471788457140999E-2</v>
      </c>
      <c r="AB21" s="77">
        <v>2.9707353585511999E-2</v>
      </c>
      <c r="AC21" s="78">
        <v>9.5373678850470007E-3</v>
      </c>
      <c r="AD21" s="76">
        <v>6.7821343571390996E-2</v>
      </c>
      <c r="AE21" s="77">
        <v>3.8856498749415998E-2</v>
      </c>
      <c r="AF21" s="77">
        <v>1.4018809672101999E-2</v>
      </c>
      <c r="AG21" s="77">
        <v>0.140848933689913</v>
      </c>
      <c r="AH21" s="78">
        <v>1.9755037534571002E-2</v>
      </c>
      <c r="AI21" s="79">
        <v>2.3349790755630789E-2</v>
      </c>
    </row>
    <row r="22" spans="1:35" ht="17.100000000000001" customHeight="1" x14ac:dyDescent="0.15">
      <c r="A22" s="9" t="s">
        <v>60</v>
      </c>
      <c r="B22" s="89" t="s">
        <v>16</v>
      </c>
      <c r="C22" s="76">
        <v>6.1503551656659997E-3</v>
      </c>
      <c r="D22" s="77">
        <v>7.0777232774800001E-3</v>
      </c>
      <c r="E22" s="77">
        <v>1.8244081334489999E-3</v>
      </c>
      <c r="F22" s="77">
        <v>4.037193720875E-3</v>
      </c>
      <c r="G22" s="77">
        <v>5.047540791173E-3</v>
      </c>
      <c r="H22" s="77">
        <v>5.393568271219E-3</v>
      </c>
      <c r="I22" s="77">
        <v>1.2196594614177001E-2</v>
      </c>
      <c r="J22" s="77">
        <v>1.202389177383E-2</v>
      </c>
      <c r="K22" s="78">
        <v>7.9525845899920001E-3</v>
      </c>
      <c r="L22" s="76">
        <v>6.5785057394110004E-3</v>
      </c>
      <c r="M22" s="77">
        <v>1.2022217804066E-2</v>
      </c>
      <c r="N22" s="77">
        <v>3.4087284987100001E-3</v>
      </c>
      <c r="O22" s="77">
        <v>1.638158401714E-3</v>
      </c>
      <c r="P22" s="77">
        <v>1.023032853969E-3</v>
      </c>
      <c r="Q22" s="77">
        <v>3.5707909301910001E-3</v>
      </c>
      <c r="R22" s="77">
        <v>2.8375837973969999E-3</v>
      </c>
      <c r="S22" s="77">
        <v>2.5235062177739998E-3</v>
      </c>
      <c r="T22" s="78">
        <v>5.1741123867985003E-2</v>
      </c>
      <c r="U22" s="76">
        <v>2.2688116967778001E-2</v>
      </c>
      <c r="V22" s="77">
        <v>5.9774941581E-3</v>
      </c>
      <c r="W22" s="77">
        <v>3.8733139088899999E-3</v>
      </c>
      <c r="X22" s="77">
        <v>4.0109260658121003E-2</v>
      </c>
      <c r="Y22" s="77">
        <v>6.0187101258009999E-3</v>
      </c>
      <c r="Z22" s="77">
        <v>6.8093846275379998E-3</v>
      </c>
      <c r="AA22" s="77">
        <v>1.5859325612986998E-2</v>
      </c>
      <c r="AB22" s="77">
        <v>1.3630513363517E-2</v>
      </c>
      <c r="AC22" s="78">
        <v>5.1564581854579997E-3</v>
      </c>
      <c r="AD22" s="76">
        <v>2.0151833643139998E-3</v>
      </c>
      <c r="AE22" s="77">
        <v>2.5711800298600001E-3</v>
      </c>
      <c r="AF22" s="77">
        <v>6.686099661236E-3</v>
      </c>
      <c r="AG22" s="77">
        <v>0</v>
      </c>
      <c r="AH22" s="78">
        <v>0</v>
      </c>
      <c r="AI22" s="79">
        <v>8.5475149292330837E-3</v>
      </c>
    </row>
    <row r="23" spans="1:35" ht="17.100000000000001" customHeight="1" x14ac:dyDescent="0.15">
      <c r="A23" s="9" t="s">
        <v>61</v>
      </c>
      <c r="B23" s="89" t="s">
        <v>17</v>
      </c>
      <c r="C23" s="76">
        <v>5.8095756989549998E-3</v>
      </c>
      <c r="D23" s="77">
        <v>1.4352964413866E-2</v>
      </c>
      <c r="E23" s="77">
        <v>8.9459037031410001E-3</v>
      </c>
      <c r="F23" s="77">
        <v>1.1295552644577E-2</v>
      </c>
      <c r="G23" s="77">
        <v>4.7115271745510001E-2</v>
      </c>
      <c r="H23" s="77">
        <v>3.2182975789773E-2</v>
      </c>
      <c r="I23" s="77">
        <v>2.0408163265305999E-2</v>
      </c>
      <c r="J23" s="77">
        <v>2.3434888230181E-2</v>
      </c>
      <c r="K23" s="78">
        <v>2.9897216595393999E-2</v>
      </c>
      <c r="L23" s="76">
        <v>4.0276565751493999E-2</v>
      </c>
      <c r="M23" s="77">
        <v>1.6284358069486998E-2</v>
      </c>
      <c r="N23" s="77">
        <v>8.7516929742090001E-3</v>
      </c>
      <c r="O23" s="77">
        <v>2.6570978992296001E-2</v>
      </c>
      <c r="P23" s="77">
        <v>1.0376476090261001E-2</v>
      </c>
      <c r="Q23" s="77">
        <v>8.1235493661849997E-3</v>
      </c>
      <c r="R23" s="77">
        <v>1.6839286347674998E-2</v>
      </c>
      <c r="S23" s="77">
        <v>4.3907684672019999E-3</v>
      </c>
      <c r="T23" s="78">
        <v>3.2577393808495003E-2</v>
      </c>
      <c r="U23" s="76">
        <v>5.2931178990501003E-2</v>
      </c>
      <c r="V23" s="77">
        <v>1.2370748263965999E-2</v>
      </c>
      <c r="W23" s="77">
        <v>3.3808632407670001E-3</v>
      </c>
      <c r="X23" s="77">
        <v>1.8311179311140001E-3</v>
      </c>
      <c r="Y23" s="77">
        <v>9.4175341053730002E-3</v>
      </c>
      <c r="Z23" s="77">
        <v>8.499881507228E-3</v>
      </c>
      <c r="AA23" s="77">
        <v>1.2464861665927E-2</v>
      </c>
      <c r="AB23" s="77">
        <v>2.5115926683218999E-2</v>
      </c>
      <c r="AC23" s="78">
        <v>1.7113054305837001E-2</v>
      </c>
      <c r="AD23" s="76">
        <v>4.0824835397740003E-3</v>
      </c>
      <c r="AE23" s="77">
        <v>5.527424461741E-3</v>
      </c>
      <c r="AF23" s="77">
        <v>2.5216317175011001E-2</v>
      </c>
      <c r="AG23" s="77">
        <v>0</v>
      </c>
      <c r="AH23" s="78">
        <v>4.6621888581589999E-3</v>
      </c>
      <c r="AI23" s="79">
        <v>1.3596275920440118E-2</v>
      </c>
    </row>
    <row r="24" spans="1:35" ht="17.100000000000001" customHeight="1" x14ac:dyDescent="0.15">
      <c r="A24" s="9" t="s">
        <v>62</v>
      </c>
      <c r="B24" s="89" t="s">
        <v>18</v>
      </c>
      <c r="C24" s="76">
        <v>4.32606269118E-4</v>
      </c>
      <c r="D24" s="77">
        <v>2.798169667841E-3</v>
      </c>
      <c r="E24" s="77">
        <v>1.9541932648929998E-3</v>
      </c>
      <c r="F24" s="77">
        <v>1.095196168961E-3</v>
      </c>
      <c r="G24" s="77">
        <v>2.0542317173379999E-3</v>
      </c>
      <c r="H24" s="77">
        <v>5.3530151263229998E-3</v>
      </c>
      <c r="I24" s="77">
        <v>7.2455017509999995E-4</v>
      </c>
      <c r="J24" s="77">
        <v>5.0034545008799999E-3</v>
      </c>
      <c r="K24" s="78">
        <v>2.2132192962710001E-3</v>
      </c>
      <c r="L24" s="76">
        <v>1.4096798013020001E-3</v>
      </c>
      <c r="M24" s="77">
        <v>1.310949848402E-3</v>
      </c>
      <c r="N24" s="77">
        <v>1.5200526841149999E-3</v>
      </c>
      <c r="O24" s="77">
        <v>1.208110748457E-3</v>
      </c>
      <c r="P24" s="77">
        <v>7.3298617669000001E-4</v>
      </c>
      <c r="Q24" s="77">
        <v>2.0532047848599998E-3</v>
      </c>
      <c r="R24" s="77">
        <v>1.1084311708580001E-3</v>
      </c>
      <c r="S24" s="77">
        <v>2.043731215706E-3</v>
      </c>
      <c r="T24" s="78">
        <v>4.5470046606799997E-3</v>
      </c>
      <c r="U24" s="76">
        <v>3.2233656174333998E-2</v>
      </c>
      <c r="V24" s="77">
        <v>3.2022965067660001E-3</v>
      </c>
      <c r="W24" s="77">
        <v>2.1023855446789998E-3</v>
      </c>
      <c r="X24" s="77">
        <v>2.24110905896E-4</v>
      </c>
      <c r="Y24" s="77">
        <v>2.9224810438940002E-3</v>
      </c>
      <c r="Z24" s="77">
        <v>4.6291176238249998E-3</v>
      </c>
      <c r="AA24" s="77">
        <v>1.5709693472675999E-2</v>
      </c>
      <c r="AB24" s="77">
        <v>9.5228749817439992E-3</v>
      </c>
      <c r="AC24" s="78">
        <v>7.4884707606140003E-3</v>
      </c>
      <c r="AD24" s="76">
        <v>2.32788423119E-3</v>
      </c>
      <c r="AE24" s="77">
        <v>9.7666334694500008E-4</v>
      </c>
      <c r="AF24" s="77">
        <v>1.7321725067224999E-2</v>
      </c>
      <c r="AG24" s="77">
        <v>0</v>
      </c>
      <c r="AH24" s="78">
        <v>1.1905702620835E-2</v>
      </c>
      <c r="AI24" s="79">
        <v>4.6326233131142149E-3</v>
      </c>
    </row>
    <row r="25" spans="1:35" ht="17.100000000000001" customHeight="1" x14ac:dyDescent="0.15">
      <c r="A25" s="9" t="s">
        <v>63</v>
      </c>
      <c r="B25" s="89" t="s">
        <v>19</v>
      </c>
      <c r="C25" s="76">
        <v>4.3419793369289E-2</v>
      </c>
      <c r="D25" s="77">
        <v>1.38591697666E-2</v>
      </c>
      <c r="E25" s="77">
        <v>7.1939898359700993E-2</v>
      </c>
      <c r="F25" s="77">
        <v>6.8009534649000003E-2</v>
      </c>
      <c r="G25" s="77">
        <v>5.9770806432679999E-2</v>
      </c>
      <c r="H25" s="77">
        <v>3.8776917149924997E-2</v>
      </c>
      <c r="I25" s="77">
        <v>6.7020891196715005E-2</v>
      </c>
      <c r="J25" s="77">
        <v>4.8407586529675001E-2</v>
      </c>
      <c r="K25" s="78">
        <v>3.0534923850251E-2</v>
      </c>
      <c r="L25" s="76">
        <v>3.9739544874806999E-2</v>
      </c>
      <c r="M25" s="77">
        <v>4.3491227198171001E-2</v>
      </c>
      <c r="N25" s="77">
        <v>4.6782002907566997E-2</v>
      </c>
      <c r="O25" s="77">
        <v>5.3688839393359E-2</v>
      </c>
      <c r="P25" s="77">
        <v>4.2841468130839999E-2</v>
      </c>
      <c r="Q25" s="77">
        <v>6.9630423138725001E-2</v>
      </c>
      <c r="R25" s="77">
        <v>4.8176852410172999E-2</v>
      </c>
      <c r="S25" s="77">
        <v>4.7300300548707999E-2</v>
      </c>
      <c r="T25" s="78">
        <v>1.6037664355272999E-2</v>
      </c>
      <c r="U25" s="76">
        <v>1.7996833674800001E-2</v>
      </c>
      <c r="V25" s="77">
        <v>1.7603654151977E-2</v>
      </c>
      <c r="W25" s="77">
        <v>5.0791866987810004E-3</v>
      </c>
      <c r="X25" s="77">
        <v>1.1811963040159999E-3</v>
      </c>
      <c r="Y25" s="77">
        <v>5.1929188889495999E-2</v>
      </c>
      <c r="Z25" s="77">
        <v>3.608499881507E-3</v>
      </c>
      <c r="AA25" s="77">
        <v>1.1555300004035001E-2</v>
      </c>
      <c r="AB25" s="77">
        <v>1.3222031546663E-2</v>
      </c>
      <c r="AC25" s="78">
        <v>5.5469159871672002E-2</v>
      </c>
      <c r="AD25" s="76">
        <v>2.7691398988934E-2</v>
      </c>
      <c r="AE25" s="77">
        <v>3.0460344492616E-2</v>
      </c>
      <c r="AF25" s="77">
        <v>5.2244629789562E-2</v>
      </c>
      <c r="AG25" s="77">
        <v>0.25351436604265198</v>
      </c>
      <c r="AH25" s="78">
        <v>2.3231924140655998E-2</v>
      </c>
      <c r="AI25" s="79">
        <v>3.6299431043400575E-2</v>
      </c>
    </row>
    <row r="26" spans="1:35" ht="17.100000000000001" customHeight="1" x14ac:dyDescent="0.15">
      <c r="A26" s="9" t="s">
        <v>64</v>
      </c>
      <c r="B26" s="89" t="s">
        <v>20</v>
      </c>
      <c r="C26" s="76">
        <v>3.1867981626476999E-2</v>
      </c>
      <c r="D26" s="77">
        <v>3.9207294992921998E-2</v>
      </c>
      <c r="E26" s="77">
        <v>6.3798662471519999E-3</v>
      </c>
      <c r="F26" s="77">
        <v>2.3149440590976001E-2</v>
      </c>
      <c r="G26" s="77">
        <v>1.2567496184998E-2</v>
      </c>
      <c r="H26" s="77">
        <v>1.2871568190113E-2</v>
      </c>
      <c r="I26" s="77">
        <v>5.0718512256969998E-3</v>
      </c>
      <c r="J26" s="77">
        <v>2.4682965967594998E-2</v>
      </c>
      <c r="K26" s="78">
        <v>1.0878535524045E-2</v>
      </c>
      <c r="L26" s="76">
        <v>1.8862858293615999E-2</v>
      </c>
      <c r="M26" s="77">
        <v>1.5781102440478999E-2</v>
      </c>
      <c r="N26" s="77">
        <v>1.1282352892449001E-2</v>
      </c>
      <c r="O26" s="77">
        <v>7.8999505320910008E-3</v>
      </c>
      <c r="P26" s="77">
        <v>1.0376476090261001E-2</v>
      </c>
      <c r="Q26" s="77">
        <v>1.4372433494019E-2</v>
      </c>
      <c r="R26" s="77">
        <v>1.5779626148334999E-2</v>
      </c>
      <c r="S26" s="77">
        <v>1.011498056084E-2</v>
      </c>
      <c r="T26" s="78">
        <v>3.0881739987117001E-2</v>
      </c>
      <c r="U26" s="76">
        <v>1.0453529521325999E-2</v>
      </c>
      <c r="V26" s="77">
        <v>4.0346668203719002E-2</v>
      </c>
      <c r="W26" s="77">
        <v>5.3029992139730003E-2</v>
      </c>
      <c r="X26" s="77">
        <v>4.5379821845012998E-2</v>
      </c>
      <c r="Y26" s="77">
        <v>4.8627976167235E-2</v>
      </c>
      <c r="Z26" s="77">
        <v>1.9805671854017E-2</v>
      </c>
      <c r="AA26" s="77">
        <v>2.7270037256719999E-3</v>
      </c>
      <c r="AB26" s="77">
        <v>4.7078099897770002E-3</v>
      </c>
      <c r="AC26" s="78">
        <v>1.2016976192808001E-2</v>
      </c>
      <c r="AD26" s="76">
        <v>1.3376648194152E-2</v>
      </c>
      <c r="AE26" s="77">
        <v>3.5173882831904001E-2</v>
      </c>
      <c r="AF26" s="77">
        <v>2.1235575758206001E-2</v>
      </c>
      <c r="AG26" s="77">
        <v>0</v>
      </c>
      <c r="AH26" s="78">
        <v>0.204293428157514</v>
      </c>
      <c r="AI26" s="79">
        <v>2.2801899656745193E-2</v>
      </c>
    </row>
    <row r="27" spans="1:35" ht="17.100000000000001" customHeight="1" x14ac:dyDescent="0.15">
      <c r="A27" s="9" t="s">
        <v>65</v>
      </c>
      <c r="B27" s="89" t="s">
        <v>21</v>
      </c>
      <c r="C27" s="76">
        <v>4.5505282081699999E-4</v>
      </c>
      <c r="D27" s="77">
        <v>7.9994732857100008E-3</v>
      </c>
      <c r="E27" s="77">
        <v>1.6093356299120001E-3</v>
      </c>
      <c r="F27" s="77">
        <v>5.4759808448040003E-3</v>
      </c>
      <c r="G27" s="77">
        <v>3.1327033689400002E-3</v>
      </c>
      <c r="H27" s="77">
        <v>3.9417656839290001E-3</v>
      </c>
      <c r="I27" s="77">
        <v>4.5888177756309998E-3</v>
      </c>
      <c r="J27" s="77">
        <v>5.9840870088480004E-3</v>
      </c>
      <c r="K27" s="78">
        <v>3.5636581889110001E-3</v>
      </c>
      <c r="L27" s="76">
        <v>2.4837215546749999E-3</v>
      </c>
      <c r="M27" s="77">
        <v>4.3304836224459997E-3</v>
      </c>
      <c r="N27" s="77">
        <v>3.6696639730950001E-3</v>
      </c>
      <c r="O27" s="77">
        <v>1.6157859804470001E-3</v>
      </c>
      <c r="P27" s="77">
        <v>1.2006583385049999E-3</v>
      </c>
      <c r="Q27" s="77">
        <v>3.3029816104270002E-3</v>
      </c>
      <c r="R27" s="77">
        <v>4.145532579009E-3</v>
      </c>
      <c r="S27" s="77">
        <v>3.7124658780709999E-3</v>
      </c>
      <c r="T27" s="78">
        <v>9.9939373271189999E-3</v>
      </c>
      <c r="U27" s="76">
        <v>2.4562302104669999E-3</v>
      </c>
      <c r="V27" s="77">
        <v>3.2547389547228002E-2</v>
      </c>
      <c r="W27" s="77">
        <v>1.5657405858269E-2</v>
      </c>
      <c r="X27" s="77">
        <v>3.792747507425E-3</v>
      </c>
      <c r="Y27" s="77">
        <v>1.0639627046908001E-2</v>
      </c>
      <c r="Z27" s="77">
        <v>1.6345682913342E-2</v>
      </c>
      <c r="AA27" s="77">
        <v>1.259263742619E-3</v>
      </c>
      <c r="AB27" s="77">
        <v>7.9186139915289992E-3</v>
      </c>
      <c r="AC27" s="78">
        <v>6.4633513087049999E-3</v>
      </c>
      <c r="AD27" s="76">
        <v>2.2271250629744999E-2</v>
      </c>
      <c r="AE27" s="77">
        <v>1.0746797401865E-2</v>
      </c>
      <c r="AF27" s="77">
        <v>1.7468884664037999E-2</v>
      </c>
      <c r="AG27" s="77">
        <v>0</v>
      </c>
      <c r="AH27" s="78">
        <v>1.2327143421572999E-2</v>
      </c>
      <c r="AI27" s="79">
        <v>8.8463817181548884E-3</v>
      </c>
    </row>
    <row r="28" spans="1:35" ht="17.100000000000001" customHeight="1" x14ac:dyDescent="0.15">
      <c r="A28" s="9" t="s">
        <v>66</v>
      </c>
      <c r="B28" s="89" t="s">
        <v>22</v>
      </c>
      <c r="C28" s="76">
        <v>5.7252991003014002E-2</v>
      </c>
      <c r="D28" s="77">
        <v>0.357836521052112</v>
      </c>
      <c r="E28" s="77">
        <v>3.5327512779200002E-2</v>
      </c>
      <c r="F28" s="77">
        <v>2.8088560568642999E-2</v>
      </c>
      <c r="G28" s="77">
        <v>3.9712701021247E-2</v>
      </c>
      <c r="H28" s="77">
        <v>2.8103329413196002E-2</v>
      </c>
      <c r="I28" s="77">
        <v>5.4099746407439003E-2</v>
      </c>
      <c r="J28" s="77">
        <v>0.102999843990283</v>
      </c>
      <c r="K28" s="78">
        <v>2.427038787606E-2</v>
      </c>
      <c r="L28" s="76">
        <v>2.5172853594682999E-2</v>
      </c>
      <c r="M28" s="77">
        <v>3.3308067001342E-2</v>
      </c>
      <c r="N28" s="77">
        <v>1.9454189256914001E-2</v>
      </c>
      <c r="O28" s="77">
        <v>1.5921706468860999E-2</v>
      </c>
      <c r="P28" s="77">
        <v>1.7643381989225999E-2</v>
      </c>
      <c r="Q28" s="77">
        <v>1.8389573290484001E-2</v>
      </c>
      <c r="R28" s="77">
        <v>3.8418224381939002E-2</v>
      </c>
      <c r="S28" s="77">
        <v>6.1862299059750998E-2</v>
      </c>
      <c r="T28" s="78">
        <v>2.9678678337312001E-2</v>
      </c>
      <c r="U28" s="76">
        <v>5.0393462469734002E-2</v>
      </c>
      <c r="V28" s="77">
        <v>5.3167193138448997E-2</v>
      </c>
      <c r="W28" s="77">
        <v>2.1004915036475998E-2</v>
      </c>
      <c r="X28" s="77">
        <v>2.1541012954930001E-3</v>
      </c>
      <c r="Y28" s="77">
        <v>8.2573267009737994E-2</v>
      </c>
      <c r="Z28" s="77">
        <v>2.182478868789E-2</v>
      </c>
      <c r="AA28" s="77">
        <v>3.3228422709115003E-2</v>
      </c>
      <c r="AB28" s="77">
        <v>1.8710292828975999E-2</v>
      </c>
      <c r="AC28" s="78">
        <v>1.9689270729484998E-2</v>
      </c>
      <c r="AD28" s="76">
        <v>2.9168041971405E-2</v>
      </c>
      <c r="AE28" s="77">
        <v>1.7877490010204E-2</v>
      </c>
      <c r="AF28" s="77">
        <v>3.2745239981626997E-2</v>
      </c>
      <c r="AG28" s="77">
        <v>5.7121305629843001E-2</v>
      </c>
      <c r="AH28" s="78">
        <v>6.1925457658370001E-2</v>
      </c>
      <c r="AI28" s="79">
        <v>3.5437720411905772E-2</v>
      </c>
    </row>
    <row r="29" spans="1:35" ht="17.100000000000001" customHeight="1" x14ac:dyDescent="0.15">
      <c r="A29" s="9" t="s">
        <v>67</v>
      </c>
      <c r="B29" s="89" t="s">
        <v>23</v>
      </c>
      <c r="C29" s="76">
        <v>9.4479576698800003E-4</v>
      </c>
      <c r="D29" s="77">
        <v>1.1521875102874E-2</v>
      </c>
      <c r="E29" s="77">
        <v>2.2174716743949999E-3</v>
      </c>
      <c r="F29" s="77">
        <v>9.4702256963090006E-3</v>
      </c>
      <c r="G29" s="77">
        <v>4.0424345580470002E-3</v>
      </c>
      <c r="H29" s="77">
        <v>2.0779431444909E-2</v>
      </c>
      <c r="I29" s="77">
        <v>5.5548846757639998E-3</v>
      </c>
      <c r="J29" s="77">
        <v>5.1483206668299997E-3</v>
      </c>
      <c r="K29" s="78">
        <v>3.2635606572139998E-3</v>
      </c>
      <c r="L29" s="76">
        <v>1.1680204067933001E-2</v>
      </c>
      <c r="M29" s="77">
        <v>1.5284059843929E-2</v>
      </c>
      <c r="N29" s="77">
        <v>4.0092942730880002E-3</v>
      </c>
      <c r="O29" s="77">
        <v>4.7218237997820002E-3</v>
      </c>
      <c r="P29" s="77">
        <v>1.9044150050810001E-3</v>
      </c>
      <c r="Q29" s="77">
        <v>4.2849491162290001E-3</v>
      </c>
      <c r="R29" s="77">
        <v>8.0782463732129994E-3</v>
      </c>
      <c r="S29" s="77">
        <v>1.3281495574489001E-2</v>
      </c>
      <c r="T29" s="78">
        <v>4.6796256299499999E-3</v>
      </c>
      <c r="U29" s="76">
        <v>1.081439746694E-2</v>
      </c>
      <c r="V29" s="77">
        <v>3.0809701947362999E-2</v>
      </c>
      <c r="W29" s="77">
        <v>2.4827721184533001E-2</v>
      </c>
      <c r="X29" s="77">
        <v>1.243156377999E-3</v>
      </c>
      <c r="Y29" s="77">
        <v>7.5843946930710003E-3</v>
      </c>
      <c r="Z29" s="77">
        <v>0.115070700687258</v>
      </c>
      <c r="AA29" s="77">
        <v>1.5017014351235E-2</v>
      </c>
      <c r="AB29" s="77">
        <v>1.080080692274E-2</v>
      </c>
      <c r="AC29" s="78">
        <v>6.2634261799939996E-3</v>
      </c>
      <c r="AD29" s="76">
        <v>3.2121327936347997E-2</v>
      </c>
      <c r="AE29" s="77">
        <v>3.5777733825981997E-2</v>
      </c>
      <c r="AF29" s="77">
        <v>1.416448280834E-2</v>
      </c>
      <c r="AG29" s="77">
        <v>0</v>
      </c>
      <c r="AH29" s="78">
        <v>1.4592387725537E-2</v>
      </c>
      <c r="AI29" s="79">
        <v>1.5291672544317488E-2</v>
      </c>
    </row>
    <row r="30" spans="1:35" ht="17.100000000000001" customHeight="1" x14ac:dyDescent="0.15">
      <c r="A30" s="9" t="s">
        <v>68</v>
      </c>
      <c r="B30" s="89" t="s">
        <v>24</v>
      </c>
      <c r="C30" s="76">
        <v>0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8">
        <v>0</v>
      </c>
      <c r="L30" s="76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8">
        <v>0</v>
      </c>
      <c r="U30" s="76">
        <v>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8">
        <v>0</v>
      </c>
      <c r="AD30" s="76">
        <v>0</v>
      </c>
      <c r="AE30" s="77">
        <v>0</v>
      </c>
      <c r="AF30" s="77">
        <v>0</v>
      </c>
      <c r="AG30" s="77">
        <v>0</v>
      </c>
      <c r="AH30" s="78">
        <v>0.195890952192809</v>
      </c>
      <c r="AI30" s="79">
        <v>6.9939342643532236E-4</v>
      </c>
    </row>
    <row r="31" spans="1:35" ht="17.100000000000001" customHeight="1" x14ac:dyDescent="0.15">
      <c r="A31" s="9" t="s">
        <v>69</v>
      </c>
      <c r="B31" s="89" t="s">
        <v>25</v>
      </c>
      <c r="C31" s="76">
        <v>3.0200815013900001E-4</v>
      </c>
      <c r="D31" s="77">
        <v>3.2919643151000001E-5</v>
      </c>
      <c r="E31" s="77">
        <v>3.669211073267E-3</v>
      </c>
      <c r="F31" s="77">
        <v>4.4559451972429999E-3</v>
      </c>
      <c r="G31" s="77">
        <v>5.3336659232299998E-3</v>
      </c>
      <c r="H31" s="77">
        <v>7.3831055598362005E-2</v>
      </c>
      <c r="I31" s="77">
        <v>4.3473010505980002E-3</v>
      </c>
      <c r="J31" s="77">
        <v>1.7918830372863001E-2</v>
      </c>
      <c r="K31" s="78">
        <v>1.1103608672818999E-2</v>
      </c>
      <c r="L31" s="76">
        <v>1.8929985903201999E-2</v>
      </c>
      <c r="M31" s="77">
        <v>8.5491326606689996E-3</v>
      </c>
      <c r="N31" s="77">
        <v>5.0824431844067999E-2</v>
      </c>
      <c r="O31" s="77">
        <v>5.8323659332656E-2</v>
      </c>
      <c r="P31" s="77">
        <v>2.5931072318305E-2</v>
      </c>
      <c r="Q31" s="77">
        <v>5.1776468487769997E-2</v>
      </c>
      <c r="R31" s="77">
        <v>9.9803142624060003E-3</v>
      </c>
      <c r="S31" s="77">
        <v>2.047040008823E-3</v>
      </c>
      <c r="T31" s="78">
        <v>1.4796710999962E-2</v>
      </c>
      <c r="U31" s="76">
        <v>1.7461352207099999E-4</v>
      </c>
      <c r="V31" s="77">
        <v>1.402244914736E-3</v>
      </c>
      <c r="W31" s="77">
        <v>4.3562943718600001E-4</v>
      </c>
      <c r="X31" s="77">
        <v>0</v>
      </c>
      <c r="Y31" s="77">
        <v>9.1949804387000001E-4</v>
      </c>
      <c r="Z31" s="77">
        <v>1.2111541195986999E-2</v>
      </c>
      <c r="AA31" s="77">
        <v>1.64763480343E-4</v>
      </c>
      <c r="AB31" s="77">
        <v>0</v>
      </c>
      <c r="AC31" s="78">
        <v>1.40886835668E-4</v>
      </c>
      <c r="AD31" s="76">
        <v>0</v>
      </c>
      <c r="AE31" s="77">
        <v>1.613769903016E-3</v>
      </c>
      <c r="AF31" s="77">
        <v>2.6013060042600001E-4</v>
      </c>
      <c r="AG31" s="77">
        <v>0</v>
      </c>
      <c r="AH31" s="78">
        <v>1.0720400368761001E-2</v>
      </c>
      <c r="AI31" s="79">
        <v>9.4603846334696956E-3</v>
      </c>
    </row>
    <row r="32" spans="1:35" ht="17.100000000000001" customHeight="1" x14ac:dyDescent="0.15">
      <c r="A32" s="9" t="s">
        <v>70</v>
      </c>
      <c r="B32" s="89" t="s">
        <v>26</v>
      </c>
      <c r="C32" s="76">
        <v>0</v>
      </c>
      <c r="D32" s="77">
        <v>0</v>
      </c>
      <c r="E32" s="77">
        <v>0</v>
      </c>
      <c r="F32" s="77">
        <v>0</v>
      </c>
      <c r="G32" s="77">
        <v>0</v>
      </c>
      <c r="H32" s="77">
        <v>1.6221257958999999E-5</v>
      </c>
      <c r="I32" s="77">
        <v>0</v>
      </c>
      <c r="J32" s="77">
        <v>0</v>
      </c>
      <c r="K32" s="78">
        <v>0</v>
      </c>
      <c r="L32" s="76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>
        <v>0</v>
      </c>
      <c r="S32" s="77">
        <v>0</v>
      </c>
      <c r="T32" s="78">
        <v>0</v>
      </c>
      <c r="U32" s="76">
        <v>0</v>
      </c>
      <c r="V32" s="77">
        <v>1.6063452527000002E-5</v>
      </c>
      <c r="W32" s="77">
        <v>0</v>
      </c>
      <c r="X32" s="77">
        <v>1.318299446E-6</v>
      </c>
      <c r="Y32" s="77">
        <v>1.3665576024E-5</v>
      </c>
      <c r="Z32" s="77">
        <v>4.1077494272999997E-5</v>
      </c>
      <c r="AA32" s="77">
        <v>6.7250400139999997E-6</v>
      </c>
      <c r="AB32" s="77">
        <v>4.5640426459999997E-6</v>
      </c>
      <c r="AC32" s="78">
        <v>2.0672795020388001E-2</v>
      </c>
      <c r="AD32" s="76">
        <v>0</v>
      </c>
      <c r="AE32" s="77">
        <v>1.7502927359999999E-6</v>
      </c>
      <c r="AF32" s="77">
        <v>3.2702132624999998E-5</v>
      </c>
      <c r="AG32" s="77">
        <v>0</v>
      </c>
      <c r="AH32" s="78">
        <v>0</v>
      </c>
      <c r="AI32" s="79">
        <v>1.4554003855738939E-3</v>
      </c>
    </row>
    <row r="33" spans="1:35" ht="17.100000000000001" customHeight="1" x14ac:dyDescent="0.15">
      <c r="A33" s="9" t="s">
        <v>71</v>
      </c>
      <c r="B33" s="89" t="s">
        <v>27</v>
      </c>
      <c r="C33" s="76">
        <v>2.12221943341E-4</v>
      </c>
      <c r="D33" s="77">
        <v>1.152187510287E-3</v>
      </c>
      <c r="E33" s="77">
        <v>8.0281374164999997E-4</v>
      </c>
      <c r="F33" s="77">
        <v>1.1166706036460001E-3</v>
      </c>
      <c r="G33" s="77">
        <v>6.4561568259199995E-4</v>
      </c>
      <c r="H33" s="77">
        <v>1.90599781013E-3</v>
      </c>
      <c r="I33" s="77">
        <v>7.2455017509999995E-4</v>
      </c>
      <c r="J33" s="77">
        <v>1.1143551226899999E-3</v>
      </c>
      <c r="K33" s="78">
        <v>8.6278040363099999E-4</v>
      </c>
      <c r="L33" s="76">
        <v>4.0276565751499999E-4</v>
      </c>
      <c r="M33" s="77">
        <v>1.0686415825840001E-3</v>
      </c>
      <c r="N33" s="77">
        <v>1.5200526841149999E-3</v>
      </c>
      <c r="O33" s="77">
        <v>5.5806761940000002E-4</v>
      </c>
      <c r="P33" s="77">
        <v>3.7323835990999999E-4</v>
      </c>
      <c r="Q33" s="77">
        <v>3.57079093019E-4</v>
      </c>
      <c r="R33" s="77">
        <v>9.0891356010399998E-4</v>
      </c>
      <c r="S33" s="77">
        <v>1.0135936250589999E-3</v>
      </c>
      <c r="T33" s="78">
        <v>1.316736766322E-3</v>
      </c>
      <c r="U33" s="76">
        <v>6.7982864593029999E-3</v>
      </c>
      <c r="V33" s="77">
        <v>5.7733938201100005E-4</v>
      </c>
      <c r="W33" s="77">
        <v>2.2823194426469999E-3</v>
      </c>
      <c r="X33" s="77">
        <v>1.7137892803799999E-4</v>
      </c>
      <c r="Y33" s="77">
        <v>1.0151570760349999E-3</v>
      </c>
      <c r="Z33" s="77">
        <v>8.4050872896800001E-4</v>
      </c>
      <c r="AA33" s="77">
        <v>5.04378001E-6</v>
      </c>
      <c r="AB33" s="77">
        <v>9.1737257192899999E-4</v>
      </c>
      <c r="AC33" s="78">
        <v>1.0653728335289999E-3</v>
      </c>
      <c r="AD33" s="76">
        <v>0</v>
      </c>
      <c r="AE33" s="77">
        <v>2.0268389888209999E-3</v>
      </c>
      <c r="AF33" s="77">
        <v>3.543722008089E-3</v>
      </c>
      <c r="AG33" s="77">
        <v>0</v>
      </c>
      <c r="AH33" s="78">
        <v>1.2906624522589999E-3</v>
      </c>
      <c r="AI33" s="79">
        <v>1.0513001363614989E-3</v>
      </c>
    </row>
    <row r="34" spans="1:35" ht="17.100000000000001" customHeight="1" x14ac:dyDescent="0.15">
      <c r="A34" s="9" t="s">
        <v>72</v>
      </c>
      <c r="B34" s="89" t="s">
        <v>28</v>
      </c>
      <c r="C34" s="76">
        <v>1.101921628885E-2</v>
      </c>
      <c r="D34" s="77">
        <v>3.0714027059947E-2</v>
      </c>
      <c r="E34" s="77">
        <v>2.9290650093723E-2</v>
      </c>
      <c r="F34" s="77">
        <v>3.6173685227736001E-2</v>
      </c>
      <c r="G34" s="77">
        <v>2.5993367766169999E-2</v>
      </c>
      <c r="H34" s="77">
        <v>6.6393608824364E-2</v>
      </c>
      <c r="I34" s="77">
        <v>3.9246467817896001E-2</v>
      </c>
      <c r="J34" s="77">
        <v>4.097483786133E-2</v>
      </c>
      <c r="K34" s="78">
        <v>2.0219071198139E-2</v>
      </c>
      <c r="L34" s="76">
        <v>3.3698060012083003E-2</v>
      </c>
      <c r="M34" s="77">
        <v>4.3907500372782002E-2</v>
      </c>
      <c r="N34" s="77">
        <v>4.1633704579625001E-2</v>
      </c>
      <c r="O34" s="77">
        <v>4.1704679067616997E-2</v>
      </c>
      <c r="P34" s="77">
        <v>2.4813605662431001E-2</v>
      </c>
      <c r="Q34" s="77">
        <v>4.3920728441349997E-2</v>
      </c>
      <c r="R34" s="77">
        <v>4.0209449154045E-2</v>
      </c>
      <c r="S34" s="77">
        <v>9.5416770066451995E-2</v>
      </c>
      <c r="T34" s="78">
        <v>8.8903414042665996E-2</v>
      </c>
      <c r="U34" s="76">
        <v>7.5013969081765997E-2</v>
      </c>
      <c r="V34" s="77">
        <v>6.1325537204372997E-2</v>
      </c>
      <c r="W34" s="77">
        <v>0.127307967914945</v>
      </c>
      <c r="X34" s="77">
        <v>2.1423684304195001E-2</v>
      </c>
      <c r="Y34" s="77">
        <v>0.15273623876494399</v>
      </c>
      <c r="Z34" s="77">
        <v>9.2481238644443006E-2</v>
      </c>
      <c r="AA34" s="77">
        <v>7.5185947356387006E-2</v>
      </c>
      <c r="AB34" s="77">
        <v>4.3506736526945998E-2</v>
      </c>
      <c r="AC34" s="78">
        <v>4.3414613856019003E-2</v>
      </c>
      <c r="AD34" s="76">
        <v>8.2865729722216994E-2</v>
      </c>
      <c r="AE34" s="77">
        <v>9.4755597873744005E-2</v>
      </c>
      <c r="AF34" s="77">
        <v>3.7919609239244E-2</v>
      </c>
      <c r="AG34" s="77">
        <v>0</v>
      </c>
      <c r="AH34" s="78">
        <v>7.1434215725010006E-2</v>
      </c>
      <c r="AI34" s="79">
        <v>5.9071707340010347E-2</v>
      </c>
    </row>
    <row r="35" spans="1:35" ht="17.100000000000001" customHeight="1" x14ac:dyDescent="0.15">
      <c r="A35" s="9" t="s">
        <v>73</v>
      </c>
      <c r="B35" s="89" t="s">
        <v>29</v>
      </c>
      <c r="C35" s="76">
        <v>1.85694200423E-4</v>
      </c>
      <c r="D35" s="77">
        <v>2.9627678836E-4</v>
      </c>
      <c r="E35" s="77">
        <v>1.6315845095900001E-4</v>
      </c>
      <c r="F35" s="77">
        <v>3.0064208559699997E-4</v>
      </c>
      <c r="G35" s="77">
        <v>2.20096255429E-4</v>
      </c>
      <c r="H35" s="77">
        <v>1.7032320856499999E-4</v>
      </c>
      <c r="I35" s="77">
        <v>1.2075836251700001E-4</v>
      </c>
      <c r="J35" s="77">
        <v>2.00583922084E-4</v>
      </c>
      <c r="K35" s="78">
        <v>7.5024382923999996E-5</v>
      </c>
      <c r="L35" s="76">
        <v>6.7127609586000001E-5</v>
      </c>
      <c r="M35" s="77">
        <v>2.23669168448E-4</v>
      </c>
      <c r="N35" s="77">
        <v>2.27800810971E-4</v>
      </c>
      <c r="O35" s="77">
        <v>2.1502382662900001E-4</v>
      </c>
      <c r="P35" s="77">
        <v>1.8212233224499999E-4</v>
      </c>
      <c r="Q35" s="77">
        <v>8.9269773255000004E-5</v>
      </c>
      <c r="R35" s="77">
        <v>5.1431206327799998E-4</v>
      </c>
      <c r="S35" s="77">
        <v>5.2389224363699998E-4</v>
      </c>
      <c r="T35" s="78">
        <v>4.16808760562E-4</v>
      </c>
      <c r="U35" s="76">
        <v>7.3337679269899997E-4</v>
      </c>
      <c r="V35" s="77">
        <v>1.797216865113E-3</v>
      </c>
      <c r="W35" s="77">
        <v>7.0395191661200003E-4</v>
      </c>
      <c r="X35" s="77">
        <v>8.5293974185100005E-4</v>
      </c>
      <c r="Y35" s="77">
        <v>5.9738089474400003E-4</v>
      </c>
      <c r="Z35" s="77">
        <v>2.1306580298601999E-2</v>
      </c>
      <c r="AA35" s="77">
        <v>1.7871793837170001E-3</v>
      </c>
      <c r="AB35" s="77">
        <v>1.0406017233829999E-3</v>
      </c>
      <c r="AC35" s="78">
        <v>1.5009144226525E-2</v>
      </c>
      <c r="AD35" s="76">
        <v>5.1595643034590003E-3</v>
      </c>
      <c r="AE35" s="77">
        <v>4.8220564889480001E-3</v>
      </c>
      <c r="AF35" s="77">
        <v>1.6682547020464001E-2</v>
      </c>
      <c r="AG35" s="77">
        <v>0</v>
      </c>
      <c r="AH35" s="78">
        <v>1.1326221519821E-2</v>
      </c>
      <c r="AI35" s="79">
        <v>3.626651619880566E-3</v>
      </c>
    </row>
    <row r="36" spans="1:35" ht="17.100000000000001" customHeight="1" x14ac:dyDescent="0.15">
      <c r="A36" s="9" t="s">
        <v>74</v>
      </c>
      <c r="B36" s="89" t="s">
        <v>30</v>
      </c>
      <c r="C36" s="76">
        <v>2.3058730382200001E-4</v>
      </c>
      <c r="D36" s="77">
        <v>1.053428580834E-3</v>
      </c>
      <c r="E36" s="77">
        <v>8.1208410818099999E-4</v>
      </c>
      <c r="F36" s="77">
        <v>1.664268688127E-3</v>
      </c>
      <c r="G36" s="77">
        <v>8.1435614508700005E-4</v>
      </c>
      <c r="H36" s="77">
        <v>4.4608459385999999E-4</v>
      </c>
      <c r="I36" s="77">
        <v>3.6227508754999997E-4</v>
      </c>
      <c r="J36" s="77">
        <v>8.2462279079099996E-4</v>
      </c>
      <c r="K36" s="78">
        <v>3.7512191462200001E-4</v>
      </c>
      <c r="L36" s="76">
        <v>4.0276565751499999E-4</v>
      </c>
      <c r="M36" s="77">
        <v>1.211541329092E-3</v>
      </c>
      <c r="N36" s="77">
        <v>1.4496415243600001E-3</v>
      </c>
      <c r="O36" s="77">
        <v>9.2596965802499995E-4</v>
      </c>
      <c r="P36" s="77">
        <v>4.7216900952400001E-4</v>
      </c>
      <c r="Q36" s="77">
        <v>8.9269773254800004E-4</v>
      </c>
      <c r="R36" s="77">
        <v>9.4881708225399996E-4</v>
      </c>
      <c r="S36" s="77">
        <v>3.5293793255599998E-4</v>
      </c>
      <c r="T36" s="78">
        <v>8.5256337387699997E-4</v>
      </c>
      <c r="U36" s="76">
        <v>1.9556714471969999E-3</v>
      </c>
      <c r="V36" s="77">
        <v>3.1021361557129999E-3</v>
      </c>
      <c r="W36" s="77">
        <v>2.7337325550930002E-3</v>
      </c>
      <c r="X36" s="77">
        <v>1.60832532466E-4</v>
      </c>
      <c r="Y36" s="77">
        <v>1.1869528889030001E-3</v>
      </c>
      <c r="Z36" s="77">
        <v>1.466150564816E-3</v>
      </c>
      <c r="AA36" s="77">
        <v>1.755235443651E-3</v>
      </c>
      <c r="AB36" s="77">
        <v>2.715605374617E-3</v>
      </c>
      <c r="AC36" s="78">
        <v>1.7832248057440001E-3</v>
      </c>
      <c r="AD36" s="76">
        <v>3.7002935913690001E-3</v>
      </c>
      <c r="AE36" s="77">
        <v>1.8395576660199999E-3</v>
      </c>
      <c r="AF36" s="77">
        <v>1.6440253946919999E-3</v>
      </c>
      <c r="AG36" s="77">
        <v>0</v>
      </c>
      <c r="AH36" s="78">
        <v>2.1072040036900001E-4</v>
      </c>
      <c r="AI36" s="79">
        <v>1.3714205106503032E-3</v>
      </c>
    </row>
    <row r="37" spans="1:35" ht="17.100000000000001" customHeight="1" x14ac:dyDescent="0.15">
      <c r="A37" s="9" t="s">
        <v>75</v>
      </c>
      <c r="B37" s="89" t="s">
        <v>31</v>
      </c>
      <c r="C37" s="76">
        <v>5.5442982697789999E-3</v>
      </c>
      <c r="D37" s="77">
        <v>1.3562892978239999E-2</v>
      </c>
      <c r="E37" s="77">
        <v>5.697567270415E-3</v>
      </c>
      <c r="F37" s="77">
        <v>1.0565421865269001E-2</v>
      </c>
      <c r="G37" s="77">
        <v>6.2800798215749999E-3</v>
      </c>
      <c r="H37" s="77">
        <v>5.3124619814269997E-3</v>
      </c>
      <c r="I37" s="77">
        <v>8.4530853761619999E-3</v>
      </c>
      <c r="J37" s="77">
        <v>5.449196549957E-3</v>
      </c>
      <c r="K37" s="78">
        <v>1.1216145247205E-2</v>
      </c>
      <c r="L37" s="76">
        <v>5.0345707189369997E-3</v>
      </c>
      <c r="M37" s="77">
        <v>8.8349321536859999E-3</v>
      </c>
      <c r="N37" s="77">
        <v>9.1990109302969997E-3</v>
      </c>
      <c r="O37" s="77">
        <v>3.875400528486E-3</v>
      </c>
      <c r="P37" s="77">
        <v>3.1545386683929999E-3</v>
      </c>
      <c r="Q37" s="77">
        <v>5.5347259417959996E-3</v>
      </c>
      <c r="R37" s="77">
        <v>4.9125669492430003E-3</v>
      </c>
      <c r="S37" s="77">
        <v>4.1095210521959998E-3</v>
      </c>
      <c r="T37" s="78">
        <v>4.0733583418590003E-3</v>
      </c>
      <c r="U37" s="76">
        <v>6.8681318681319999E-3</v>
      </c>
      <c r="V37" s="77">
        <v>6.5283760888890001E-3</v>
      </c>
      <c r="W37" s="77">
        <v>6.9290334392939999E-3</v>
      </c>
      <c r="X37" s="77">
        <v>6.0694506514379996E-3</v>
      </c>
      <c r="Y37" s="77">
        <v>4.06648497958E-3</v>
      </c>
      <c r="Z37" s="77">
        <v>3.8834031124099998E-3</v>
      </c>
      <c r="AA37" s="77">
        <v>4.6402776096499999E-4</v>
      </c>
      <c r="AB37" s="77">
        <v>1.526672265226E-3</v>
      </c>
      <c r="AC37" s="78">
        <v>1.852997333884E-3</v>
      </c>
      <c r="AD37" s="76">
        <v>5.8544551187390001E-3</v>
      </c>
      <c r="AE37" s="77">
        <v>3.6458597700470001E-3</v>
      </c>
      <c r="AF37" s="77">
        <v>3.6106127339129998E-3</v>
      </c>
      <c r="AG37" s="77">
        <v>1.3714599190799999E-4</v>
      </c>
      <c r="AH37" s="78">
        <v>0</v>
      </c>
      <c r="AI37" s="79">
        <v>4.5052898857384678E-3</v>
      </c>
    </row>
    <row r="38" spans="1:35" ht="17.100000000000001" customHeight="1" x14ac:dyDescent="0.15">
      <c r="A38" s="25"/>
      <c r="B38" s="90" t="s">
        <v>91</v>
      </c>
      <c r="C38" s="80">
        <f>SUM(C6:C37)</f>
        <v>0.47532613819321601</v>
      </c>
      <c r="D38" s="81">
        <f t="shared" ref="D38:AH38" si="0">SUM(D6:D37)</f>
        <v>0.5587780228462349</v>
      </c>
      <c r="E38" s="81">
        <f t="shared" si="0"/>
        <v>0.61913069918958319</v>
      </c>
      <c r="F38" s="81">
        <f t="shared" si="0"/>
        <v>0.62168488414542389</v>
      </c>
      <c r="G38" s="81">
        <f t="shared" si="0"/>
        <v>0.61858786242516683</v>
      </c>
      <c r="H38" s="81">
        <f t="shared" si="0"/>
        <v>0.6471065331116439</v>
      </c>
      <c r="I38" s="81">
        <f t="shared" si="0"/>
        <v>0.64267600531336888</v>
      </c>
      <c r="J38" s="81">
        <f t="shared" si="0"/>
        <v>0.57826116026655117</v>
      </c>
      <c r="K38" s="82">
        <f t="shared" si="0"/>
        <v>0.69855202940955718</v>
      </c>
      <c r="L38" s="80">
        <f t="shared" si="0"/>
        <v>0.66026716788615103</v>
      </c>
      <c r="M38" s="81">
        <f t="shared" si="0"/>
        <v>0.55279213678612382</v>
      </c>
      <c r="N38" s="81">
        <f t="shared" si="0"/>
        <v>0.66714159684226904</v>
      </c>
      <c r="O38" s="81">
        <f t="shared" si="0"/>
        <v>0.60576064989397904</v>
      </c>
      <c r="P38" s="81">
        <f t="shared" si="0"/>
        <v>0.75859347597334403</v>
      </c>
      <c r="Q38" s="81">
        <f t="shared" si="0"/>
        <v>0.55481164077843304</v>
      </c>
      <c r="R38" s="81">
        <f t="shared" si="0"/>
        <v>0.55159525414110011</v>
      </c>
      <c r="S38" s="81">
        <f t="shared" si="0"/>
        <v>0.53218738798356591</v>
      </c>
      <c r="T38" s="82">
        <f t="shared" si="0"/>
        <v>0.45960744193096104</v>
      </c>
      <c r="U38" s="80">
        <f t="shared" si="0"/>
        <v>0.3634173030359471</v>
      </c>
      <c r="V38" s="81">
        <f t="shared" si="0"/>
        <v>0.30709163632721198</v>
      </c>
      <c r="W38" s="81">
        <f t="shared" si="0"/>
        <v>0.29887336125991604</v>
      </c>
      <c r="X38" s="81">
        <f t="shared" si="0"/>
        <v>0.12721721488149298</v>
      </c>
      <c r="Y38" s="81">
        <f t="shared" si="0"/>
        <v>0.54663865874323692</v>
      </c>
      <c r="Z38" s="81">
        <f t="shared" si="0"/>
        <v>0.34470969270874802</v>
      </c>
      <c r="AA38" s="81">
        <f t="shared" si="0"/>
        <v>0.25730843723520108</v>
      </c>
      <c r="AB38" s="81">
        <f t="shared" si="0"/>
        <v>0.19956276471447601</v>
      </c>
      <c r="AC38" s="82">
        <f t="shared" si="0"/>
        <v>0.391614415541024</v>
      </c>
      <c r="AD38" s="80">
        <f t="shared" si="0"/>
        <v>0.34225109879610094</v>
      </c>
      <c r="AE38" s="81">
        <f t="shared" si="0"/>
        <v>0.38797688913470701</v>
      </c>
      <c r="AF38" s="81">
        <f t="shared" si="0"/>
        <v>0.41864972894391306</v>
      </c>
      <c r="AG38" s="81">
        <f t="shared" si="0"/>
        <v>1</v>
      </c>
      <c r="AH38" s="82">
        <f t="shared" si="0"/>
        <v>0.72693270117213482</v>
      </c>
      <c r="AI38" s="83">
        <v>0.43842779893732076</v>
      </c>
    </row>
    <row r="39" spans="1:35" ht="17.100000000000001" customHeight="1" x14ac:dyDescent="0.15">
      <c r="A39" s="9">
        <v>35</v>
      </c>
      <c r="B39" s="89" t="s">
        <v>98</v>
      </c>
      <c r="C39" s="76">
        <v>2.3997404362389998E-3</v>
      </c>
      <c r="D39" s="77">
        <v>4.2630937880632998E-2</v>
      </c>
      <c r="E39" s="77">
        <v>1.2956264264776999E-2</v>
      </c>
      <c r="F39" s="77">
        <v>1.4377134021947E-2</v>
      </c>
      <c r="G39" s="77">
        <v>1.8407383495715E-2</v>
      </c>
      <c r="H39" s="77">
        <v>2.6797518147532E-2</v>
      </c>
      <c r="I39" s="77">
        <v>2.2340297065572001E-2</v>
      </c>
      <c r="J39" s="77">
        <v>2.2409681517306001E-2</v>
      </c>
      <c r="K39" s="78">
        <v>1.4254632755646E-2</v>
      </c>
      <c r="L39" s="76">
        <v>1.1680204067933001E-2</v>
      </c>
      <c r="M39" s="77">
        <v>2.4976390476664001E-2</v>
      </c>
      <c r="N39" s="77">
        <v>2.4221438955595E-2</v>
      </c>
      <c r="O39" s="77">
        <v>1.9644228785351998E-2</v>
      </c>
      <c r="P39" s="77">
        <v>7.3928176348380002E-3</v>
      </c>
      <c r="Q39" s="77">
        <v>2.2763792179968E-2</v>
      </c>
      <c r="R39" s="77">
        <v>2.4731316284183999E-2</v>
      </c>
      <c r="S39" s="77">
        <v>1.4524498855709E-2</v>
      </c>
      <c r="T39" s="78">
        <v>1.7458603311734999E-2</v>
      </c>
      <c r="U39" s="76">
        <v>2.3619389085491001E-2</v>
      </c>
      <c r="V39" s="77">
        <v>2.2379224097447002E-2</v>
      </c>
      <c r="W39" s="77">
        <v>3.5977309388445997E-2</v>
      </c>
      <c r="X39" s="77">
        <v>2.3136155285130001E-3</v>
      </c>
      <c r="Y39" s="77">
        <v>1.8460240982671999E-2</v>
      </c>
      <c r="Z39" s="77">
        <v>7.2109961292360997E-2</v>
      </c>
      <c r="AA39" s="77">
        <v>1.6731899554802001E-2</v>
      </c>
      <c r="AB39" s="77">
        <v>8.6306046443700001E-3</v>
      </c>
      <c r="AC39" s="78">
        <v>1.5600868936330999E-2</v>
      </c>
      <c r="AD39" s="76">
        <v>3.7541476295537002E-2</v>
      </c>
      <c r="AE39" s="77">
        <v>2.9116119671015E-2</v>
      </c>
      <c r="AF39" s="77">
        <v>2.5564148949294999E-2</v>
      </c>
      <c r="AG39" s="77">
        <v>0</v>
      </c>
      <c r="AH39" s="78">
        <v>2.2494402739365E-2</v>
      </c>
      <c r="AI39" s="79">
        <v>1.9045281421921287E-2</v>
      </c>
    </row>
    <row r="40" spans="1:35" ht="17.100000000000001" customHeight="1" x14ac:dyDescent="0.15">
      <c r="A40" s="9">
        <v>36</v>
      </c>
      <c r="B40" s="89" t="s">
        <v>40</v>
      </c>
      <c r="C40" s="76">
        <v>7.1292288793253E-2</v>
      </c>
      <c r="D40" s="77">
        <v>0.17763439444316401</v>
      </c>
      <c r="E40" s="77">
        <v>0.13023196311135701</v>
      </c>
      <c r="F40" s="77">
        <v>0.243509352116306</v>
      </c>
      <c r="G40" s="77">
        <v>0.20957565441953299</v>
      </c>
      <c r="H40" s="77">
        <v>0.140573421468835</v>
      </c>
      <c r="I40" s="77">
        <v>0.14804975244535701</v>
      </c>
      <c r="J40" s="77">
        <v>0.27451024092357801</v>
      </c>
      <c r="K40" s="78">
        <v>0.18309700652712099</v>
      </c>
      <c r="L40" s="76">
        <v>0.19305900516882599</v>
      </c>
      <c r="M40" s="77">
        <v>0.25665415776132</v>
      </c>
      <c r="N40" s="77">
        <v>0.170419857603784</v>
      </c>
      <c r="O40" s="77">
        <v>0.14210961989256299</v>
      </c>
      <c r="P40" s="77">
        <v>0.12754634001564899</v>
      </c>
      <c r="Q40" s="77">
        <v>0.26834493840385598</v>
      </c>
      <c r="R40" s="77">
        <v>0.24686535664881401</v>
      </c>
      <c r="S40" s="77">
        <v>0.34962141892078202</v>
      </c>
      <c r="T40" s="78">
        <v>0.14486946307453299</v>
      </c>
      <c r="U40" s="76">
        <v>0.36036738685043801</v>
      </c>
      <c r="V40" s="77">
        <v>0.49422802354335199</v>
      </c>
      <c r="W40" s="77">
        <v>0.398720890956901</v>
      </c>
      <c r="X40" s="77">
        <v>2.9556273589320999E-2</v>
      </c>
      <c r="Y40" s="77">
        <v>0.307830765506524</v>
      </c>
      <c r="Z40" s="77">
        <v>0.24862627379729799</v>
      </c>
      <c r="AA40" s="77">
        <v>0.48465345868807902</v>
      </c>
      <c r="AB40" s="77">
        <v>0.68877793194099601</v>
      </c>
      <c r="AC40" s="78">
        <v>0.476711406064038</v>
      </c>
      <c r="AD40" s="76">
        <v>0.55506141097579997</v>
      </c>
      <c r="AE40" s="77">
        <v>0.32664838194188001</v>
      </c>
      <c r="AF40" s="77">
        <v>0.30549143129802198</v>
      </c>
      <c r="AG40" s="77">
        <v>0</v>
      </c>
      <c r="AH40" s="78">
        <v>8.7027525352298005E-2</v>
      </c>
      <c r="AI40" s="79">
        <v>0.29803225654770299</v>
      </c>
    </row>
    <row r="41" spans="1:35" ht="17.100000000000001" customHeight="1" x14ac:dyDescent="0.15">
      <c r="A41" s="9">
        <v>37</v>
      </c>
      <c r="B41" s="89" t="s">
        <v>41</v>
      </c>
      <c r="C41" s="76">
        <v>0.35915707076581499</v>
      </c>
      <c r="D41" s="77">
        <v>0.109787009908813</v>
      </c>
      <c r="E41" s="77">
        <v>8.5800950397976999E-2</v>
      </c>
      <c r="F41" s="77">
        <v>5.6424077136169003E-2</v>
      </c>
      <c r="G41" s="77">
        <v>6.6072895879798005E-2</v>
      </c>
      <c r="H41" s="77">
        <v>8.8511294050854006E-2</v>
      </c>
      <c r="I41" s="77">
        <v>4.7095761381476003E-2</v>
      </c>
      <c r="J41" s="77">
        <v>4.5276248634915001E-2</v>
      </c>
      <c r="K41" s="78">
        <v>3.5336484357416001E-2</v>
      </c>
      <c r="L41" s="76">
        <v>4.9607303483922997E-2</v>
      </c>
      <c r="M41" s="77">
        <v>9.0200805209006002E-2</v>
      </c>
      <c r="N41" s="77">
        <v>7.6396108333782006E-2</v>
      </c>
      <c r="O41" s="77">
        <v>7.5818892764013004E-2</v>
      </c>
      <c r="P41" s="77">
        <v>7.1160366583025006E-2</v>
      </c>
      <c r="Q41" s="77">
        <v>6.9094804499196999E-2</v>
      </c>
      <c r="R41" s="77">
        <v>0.100605646791757</v>
      </c>
      <c r="S41" s="77">
        <v>3.0812584443158E-2</v>
      </c>
      <c r="T41" s="78">
        <v>0.162688037588572</v>
      </c>
      <c r="U41" s="76">
        <v>7.8226857887875006E-2</v>
      </c>
      <c r="V41" s="77">
        <v>8.1878252258568998E-2</v>
      </c>
      <c r="W41" s="77">
        <v>0.16459847908505201</v>
      </c>
      <c r="X41" s="77">
        <v>0.45856782584736999</v>
      </c>
      <c r="Y41" s="77">
        <v>5.7756580950968001E-2</v>
      </c>
      <c r="Z41" s="77">
        <v>0.12768465123627501</v>
      </c>
      <c r="AA41" s="77">
        <v>0</v>
      </c>
      <c r="AB41" s="77">
        <v>9.5137468964510002E-3</v>
      </c>
      <c r="AC41" s="78">
        <v>6.9830224654123002E-2</v>
      </c>
      <c r="AD41" s="76">
        <v>9.5894932508730005E-3</v>
      </c>
      <c r="AE41" s="77">
        <v>0.124662849861639</v>
      </c>
      <c r="AF41" s="77">
        <v>0.13840731695352901</v>
      </c>
      <c r="AG41" s="77">
        <v>0</v>
      </c>
      <c r="AH41" s="78">
        <v>0.11394705649940701</v>
      </c>
      <c r="AI41" s="79">
        <v>0.11660290591056567</v>
      </c>
    </row>
    <row r="42" spans="1:35" ht="17.100000000000001" customHeight="1" x14ac:dyDescent="0.15">
      <c r="A42" s="9">
        <v>38</v>
      </c>
      <c r="B42" s="89" t="s">
        <v>42</v>
      </c>
      <c r="C42" s="76">
        <v>9.0506537048034005E-2</v>
      </c>
      <c r="D42" s="77">
        <v>6.5938045231589998E-2</v>
      </c>
      <c r="E42" s="77">
        <v>3.2983964119973001E-2</v>
      </c>
      <c r="F42" s="77">
        <v>3.3586015848132998E-2</v>
      </c>
      <c r="G42" s="77">
        <v>5.6095198967015002E-2</v>
      </c>
      <c r="H42" s="77">
        <v>6.5274342025224003E-2</v>
      </c>
      <c r="I42" s="77">
        <v>4.9993962081873997E-2</v>
      </c>
      <c r="J42" s="77">
        <v>4.6457465064967E-2</v>
      </c>
      <c r="K42" s="78">
        <v>3.8374971865855999E-2</v>
      </c>
      <c r="L42" s="76">
        <v>5.8333892730080002E-2</v>
      </c>
      <c r="M42" s="77">
        <v>4.1652169590933999E-2</v>
      </c>
      <c r="N42" s="77">
        <v>4.6077891310019999E-2</v>
      </c>
      <c r="O42" s="77">
        <v>0.139474645832142</v>
      </c>
      <c r="P42" s="77">
        <v>2.4483087355763999E-2</v>
      </c>
      <c r="Q42" s="77">
        <v>5.3115515086591999E-2</v>
      </c>
      <c r="R42" s="77">
        <v>4.5405774483028002E-2</v>
      </c>
      <c r="S42" s="77">
        <v>3.4269170320125997E-2</v>
      </c>
      <c r="T42" s="78">
        <v>0.13263044219620301</v>
      </c>
      <c r="U42" s="76">
        <v>0.134103184950643</v>
      </c>
      <c r="V42" s="77">
        <v>5.1876447482432003E-2</v>
      </c>
      <c r="W42" s="77">
        <v>9.1286464235769998E-2</v>
      </c>
      <c r="X42" s="77">
        <v>0.32508868859526002</v>
      </c>
      <c r="Y42" s="77">
        <v>4.2687355047283E-2</v>
      </c>
      <c r="Z42" s="77">
        <v>0.17624140927403401</v>
      </c>
      <c r="AA42" s="77">
        <v>0.23956441915829399</v>
      </c>
      <c r="AB42" s="77">
        <v>8.8722707024974007E-2</v>
      </c>
      <c r="AC42" s="78">
        <v>4.9816243312907002E-2</v>
      </c>
      <c r="AD42" s="76">
        <v>5.9812726925282E-2</v>
      </c>
      <c r="AE42" s="77">
        <v>9.4669833529658007E-2</v>
      </c>
      <c r="AF42" s="77">
        <v>6.7413959945833005E-2</v>
      </c>
      <c r="AG42" s="77">
        <v>0</v>
      </c>
      <c r="AH42" s="78">
        <v>3.6191228763334998E-2</v>
      </c>
      <c r="AI42" s="79">
        <v>9.673362486481403E-2</v>
      </c>
    </row>
    <row r="43" spans="1:35" ht="17.100000000000001" customHeight="1" x14ac:dyDescent="0.15">
      <c r="A43" s="9">
        <v>39</v>
      </c>
      <c r="B43" s="91" t="s">
        <v>92</v>
      </c>
      <c r="C43" s="76">
        <v>1.4424970360348999E-2</v>
      </c>
      <c r="D43" s="77">
        <v>4.7108009349178998E-2</v>
      </c>
      <c r="E43" s="77">
        <v>0.128253666893482</v>
      </c>
      <c r="F43" s="77">
        <v>3.0676229948247001E-2</v>
      </c>
      <c r="G43" s="77">
        <v>3.1635168447000997E-2</v>
      </c>
      <c r="H43" s="77">
        <v>3.1939656920394001E-2</v>
      </c>
      <c r="I43" s="77">
        <v>8.9844221712353997E-2</v>
      </c>
      <c r="J43" s="77">
        <v>3.3274643963537999E-2</v>
      </c>
      <c r="K43" s="78">
        <v>3.0534923850251E-2</v>
      </c>
      <c r="L43" s="76">
        <v>2.7052426663086999E-2</v>
      </c>
      <c r="M43" s="77">
        <v>3.3954222376858002E-2</v>
      </c>
      <c r="N43" s="77">
        <v>1.5970907765522999E-2</v>
      </c>
      <c r="O43" s="77">
        <v>1.7408229570872E-2</v>
      </c>
      <c r="P43" s="77">
        <v>1.103526427974E-2</v>
      </c>
      <c r="Q43" s="77">
        <v>3.2047848598464997E-2</v>
      </c>
      <c r="R43" s="77">
        <v>3.1009470435923999E-2</v>
      </c>
      <c r="S43" s="77">
        <v>4.1143739487688999E-2</v>
      </c>
      <c r="T43" s="78">
        <v>8.4299571823728006E-2</v>
      </c>
      <c r="U43" s="76">
        <v>5.0998789346246999E-2</v>
      </c>
      <c r="V43" s="77">
        <v>4.4305836797211999E-2</v>
      </c>
      <c r="W43" s="77">
        <v>3.0872868809248E-2</v>
      </c>
      <c r="X43" s="77">
        <v>5.7840388212821003E-2</v>
      </c>
      <c r="Y43" s="77">
        <v>3.0267298667020999E-2</v>
      </c>
      <c r="Z43" s="77">
        <v>3.0770203017615998E-2</v>
      </c>
      <c r="AA43" s="77">
        <v>1.741785363623E-3</v>
      </c>
      <c r="AB43" s="77">
        <v>5.2920074485180001E-3</v>
      </c>
      <c r="AC43" s="78">
        <v>1.7068775586056E-2</v>
      </c>
      <c r="AD43" s="76">
        <v>2.6475340062193001E-2</v>
      </c>
      <c r="AE43" s="77">
        <v>3.7389753436261997E-2</v>
      </c>
      <c r="AF43" s="77">
        <v>4.4654762099417003E-2</v>
      </c>
      <c r="AG43" s="77">
        <v>0</v>
      </c>
      <c r="AH43" s="78">
        <v>1.3933886474384E-2</v>
      </c>
      <c r="AI43" s="79">
        <v>3.5286406169182299E-2</v>
      </c>
    </row>
    <row r="44" spans="1:35" ht="17.100000000000001" customHeight="1" x14ac:dyDescent="0.15">
      <c r="A44" s="9">
        <v>40</v>
      </c>
      <c r="B44" s="89" t="s">
        <v>43</v>
      </c>
      <c r="C44" s="76">
        <v>-1.3106745596905001E-2</v>
      </c>
      <c r="D44" s="77">
        <v>-1.876419659611E-3</v>
      </c>
      <c r="E44" s="77">
        <v>-9.3575079771500008E-3</v>
      </c>
      <c r="F44" s="77">
        <v>-2.5769321622600002E-4</v>
      </c>
      <c r="G44" s="77">
        <v>-3.74163634229E-4</v>
      </c>
      <c r="H44" s="77">
        <v>-2.0276572448199999E-4</v>
      </c>
      <c r="I44" s="77">
        <v>0</v>
      </c>
      <c r="J44" s="77">
        <v>-1.8944037085700001E-4</v>
      </c>
      <c r="K44" s="78">
        <v>-1.5004876584900001E-4</v>
      </c>
      <c r="L44" s="76">
        <v>0</v>
      </c>
      <c r="M44" s="77">
        <v>-2.2988220090500001E-4</v>
      </c>
      <c r="N44" s="77">
        <v>-2.27800810971E-4</v>
      </c>
      <c r="O44" s="77">
        <v>-2.16266738921E-4</v>
      </c>
      <c r="P44" s="77">
        <v>-2.1135184235899999E-4</v>
      </c>
      <c r="Q44" s="77">
        <v>-1.7853954651000001E-4</v>
      </c>
      <c r="R44" s="77">
        <v>-2.1281878480499999E-4</v>
      </c>
      <c r="S44" s="77">
        <v>-2.5588000110290002E-3</v>
      </c>
      <c r="T44" s="78">
        <v>-1.5535599257320001E-3</v>
      </c>
      <c r="U44" s="76">
        <v>-1.0732911156640001E-2</v>
      </c>
      <c r="V44" s="77">
        <v>-1.759420506226E-3</v>
      </c>
      <c r="W44" s="77">
        <v>-2.0329373735333001E-2</v>
      </c>
      <c r="X44" s="77">
        <v>-5.84006654776E-4</v>
      </c>
      <c r="Y44" s="77">
        <v>-3.640899897703E-3</v>
      </c>
      <c r="Z44" s="77">
        <v>-1.4219132632899999E-4</v>
      </c>
      <c r="AA44" s="77">
        <v>0</v>
      </c>
      <c r="AB44" s="77">
        <v>-4.9976266978199999E-4</v>
      </c>
      <c r="AC44" s="78">
        <v>-2.0641934094480001E-2</v>
      </c>
      <c r="AD44" s="76">
        <v>-3.0731546305786998E-2</v>
      </c>
      <c r="AE44" s="77">
        <v>-4.6382757516199999E-4</v>
      </c>
      <c r="AF44" s="77">
        <v>-1.81348190011E-4</v>
      </c>
      <c r="AG44" s="77">
        <v>0</v>
      </c>
      <c r="AH44" s="78">
        <v>-5.2680100092200003E-4</v>
      </c>
      <c r="AI44" s="79">
        <v>-4.1282738515070298E-3</v>
      </c>
    </row>
    <row r="45" spans="1:35" ht="17.100000000000001" customHeight="1" x14ac:dyDescent="0.15">
      <c r="A45" s="94"/>
      <c r="B45" s="90" t="s">
        <v>82</v>
      </c>
      <c r="C45" s="80">
        <f>SUM(C39:C44)</f>
        <v>0.52467386180678499</v>
      </c>
      <c r="D45" s="81">
        <f t="shared" ref="D45:AH45" si="1">SUM(D39:D44)</f>
        <v>0.44122197715376804</v>
      </c>
      <c r="E45" s="81">
        <f t="shared" si="1"/>
        <v>0.38086930081041598</v>
      </c>
      <c r="F45" s="81">
        <f t="shared" si="1"/>
        <v>0.37831511585457595</v>
      </c>
      <c r="G45" s="81">
        <f t="shared" si="1"/>
        <v>0.381412137574833</v>
      </c>
      <c r="H45" s="81">
        <f t="shared" si="1"/>
        <v>0.35289346688835704</v>
      </c>
      <c r="I45" s="81">
        <f t="shared" si="1"/>
        <v>0.35732399468663301</v>
      </c>
      <c r="J45" s="81">
        <f t="shared" si="1"/>
        <v>0.42173883973344706</v>
      </c>
      <c r="K45" s="82">
        <f t="shared" si="1"/>
        <v>0.30144797059044093</v>
      </c>
      <c r="L45" s="80">
        <f t="shared" si="1"/>
        <v>0.33973283211384897</v>
      </c>
      <c r="M45" s="81">
        <f t="shared" si="1"/>
        <v>0.44720786321387707</v>
      </c>
      <c r="N45" s="81">
        <f t="shared" si="1"/>
        <v>0.33285840315773302</v>
      </c>
      <c r="O45" s="81">
        <f t="shared" si="1"/>
        <v>0.39423935010602096</v>
      </c>
      <c r="P45" s="81">
        <f t="shared" si="1"/>
        <v>0.24140652402665702</v>
      </c>
      <c r="Q45" s="81">
        <f t="shared" si="1"/>
        <v>0.44518835922156796</v>
      </c>
      <c r="R45" s="81">
        <f t="shared" si="1"/>
        <v>0.448404745858902</v>
      </c>
      <c r="S45" s="81">
        <f t="shared" si="1"/>
        <v>0.46781261201643504</v>
      </c>
      <c r="T45" s="82">
        <f t="shared" si="1"/>
        <v>0.54039255806903896</v>
      </c>
      <c r="U45" s="80">
        <f t="shared" si="1"/>
        <v>0.63658269696405401</v>
      </c>
      <c r="V45" s="81">
        <f t="shared" si="1"/>
        <v>0.69290836367278608</v>
      </c>
      <c r="W45" s="81">
        <f t="shared" si="1"/>
        <v>0.70112663874008407</v>
      </c>
      <c r="X45" s="81">
        <f t="shared" si="1"/>
        <v>0.87278278511850904</v>
      </c>
      <c r="Y45" s="81">
        <f t="shared" si="1"/>
        <v>0.45336134125676497</v>
      </c>
      <c r="Z45" s="81">
        <f t="shared" si="1"/>
        <v>0.65529030729125504</v>
      </c>
      <c r="AA45" s="81">
        <f t="shared" si="1"/>
        <v>0.74269156276479797</v>
      </c>
      <c r="AB45" s="81">
        <f t="shared" si="1"/>
        <v>0.80043723528552702</v>
      </c>
      <c r="AC45" s="82">
        <f t="shared" si="1"/>
        <v>0.60838558445897506</v>
      </c>
      <c r="AD45" s="80">
        <f t="shared" si="1"/>
        <v>0.65774890120389795</v>
      </c>
      <c r="AE45" s="81">
        <f t="shared" si="1"/>
        <v>0.61202311086529215</v>
      </c>
      <c r="AF45" s="81">
        <f t="shared" si="1"/>
        <v>0.58135027105608494</v>
      </c>
      <c r="AG45" s="81">
        <f t="shared" si="1"/>
        <v>0</v>
      </c>
      <c r="AH45" s="82">
        <f t="shared" si="1"/>
        <v>0.27306729882786701</v>
      </c>
      <c r="AI45" s="83">
        <v>0.56157220106267924</v>
      </c>
    </row>
    <row r="46" spans="1:35" ht="17.100000000000001" customHeight="1" x14ac:dyDescent="0.15">
      <c r="A46" s="95"/>
      <c r="B46" s="92" t="s">
        <v>39</v>
      </c>
      <c r="C46" s="84">
        <f t="shared" ref="C46:AH46" si="2">SUM(C39:C44,C6:C37)</f>
        <v>1.0000000000000009</v>
      </c>
      <c r="D46" s="85">
        <f t="shared" si="2"/>
        <v>1.0000000000000029</v>
      </c>
      <c r="E46" s="85">
        <f t="shared" si="2"/>
        <v>0.999999999999999</v>
      </c>
      <c r="F46" s="85">
        <f t="shared" si="2"/>
        <v>1</v>
      </c>
      <c r="G46" s="85">
        <f t="shared" si="2"/>
        <v>0.99999999999999989</v>
      </c>
      <c r="H46" s="85">
        <f t="shared" si="2"/>
        <v>1.0000000000000011</v>
      </c>
      <c r="I46" s="85">
        <f t="shared" si="2"/>
        <v>1.0000000000000022</v>
      </c>
      <c r="J46" s="85">
        <f t="shared" si="2"/>
        <v>0.99999999999999789</v>
      </c>
      <c r="K46" s="86">
        <f t="shared" si="2"/>
        <v>0.99999999999999811</v>
      </c>
      <c r="L46" s="84">
        <f t="shared" si="2"/>
        <v>1</v>
      </c>
      <c r="M46" s="85">
        <f t="shared" si="2"/>
        <v>1.0000000000000011</v>
      </c>
      <c r="N46" s="85">
        <f t="shared" si="2"/>
        <v>1.0000000000000022</v>
      </c>
      <c r="O46" s="85">
        <f t="shared" si="2"/>
        <v>0.99999999999999989</v>
      </c>
      <c r="P46" s="85">
        <f t="shared" si="2"/>
        <v>1.0000000000000011</v>
      </c>
      <c r="Q46" s="85">
        <f t="shared" si="2"/>
        <v>1.0000000000000007</v>
      </c>
      <c r="R46" s="85">
        <f t="shared" si="2"/>
        <v>1.0000000000000018</v>
      </c>
      <c r="S46" s="85">
        <f t="shared" si="2"/>
        <v>1.0000000000000011</v>
      </c>
      <c r="T46" s="86">
        <f t="shared" si="2"/>
        <v>0.99999999999999978</v>
      </c>
      <c r="U46" s="84">
        <f t="shared" si="2"/>
        <v>1.0000000000000011</v>
      </c>
      <c r="V46" s="85">
        <f t="shared" si="2"/>
        <v>0.99999999999999778</v>
      </c>
      <c r="W46" s="85">
        <f t="shared" si="2"/>
        <v>1.0000000000000002</v>
      </c>
      <c r="X46" s="85">
        <f t="shared" si="2"/>
        <v>1.000000000000002</v>
      </c>
      <c r="Y46" s="85">
        <f t="shared" si="2"/>
        <v>1.0000000000000022</v>
      </c>
      <c r="Z46" s="85">
        <f t="shared" si="2"/>
        <v>1.0000000000000033</v>
      </c>
      <c r="AA46" s="85">
        <f t="shared" si="2"/>
        <v>0.999999999999999</v>
      </c>
      <c r="AB46" s="85">
        <f t="shared" si="2"/>
        <v>1.0000000000000033</v>
      </c>
      <c r="AC46" s="86">
        <f t="shared" si="2"/>
        <v>0.99999999999999889</v>
      </c>
      <c r="AD46" s="84">
        <f t="shared" si="2"/>
        <v>0.99999999999999922</v>
      </c>
      <c r="AE46" s="85">
        <f t="shared" si="2"/>
        <v>0.99999999999999922</v>
      </c>
      <c r="AF46" s="85">
        <f t="shared" si="2"/>
        <v>0.999999999999998</v>
      </c>
      <c r="AG46" s="85">
        <f t="shared" si="2"/>
        <v>1</v>
      </c>
      <c r="AH46" s="86">
        <f t="shared" si="2"/>
        <v>1.0000000000000018</v>
      </c>
      <c r="AI46" s="87">
        <v>1</v>
      </c>
    </row>
    <row r="47" spans="1:35" ht="15" customHeight="1" x14ac:dyDescent="0.15"/>
  </sheetData>
  <phoneticPr fontId="2"/>
  <pageMargins left="0.31496062992125984" right="0.39370078740157483" top="1.0900000000000001" bottom="0.78740157480314965" header="0.62" footer="0.51181102362204722"/>
  <pageSetup paperSize="9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15"/>
  <cols>
    <col min="1" max="1" width="4.6640625" style="1" customWidth="1"/>
    <col min="2" max="2" width="25.5" customWidth="1"/>
    <col min="3" max="36" width="10" bestFit="1" customWidth="1"/>
  </cols>
  <sheetData>
    <row r="1" spans="1:36" ht="27.75" customHeight="1" x14ac:dyDescent="0.15"/>
    <row r="2" spans="1:36" ht="27.75" customHeight="1" x14ac:dyDescent="0.15"/>
    <row r="3" spans="1:36" ht="36.75" customHeight="1" x14ac:dyDescent="0.15">
      <c r="A3" s="108" t="s">
        <v>103</v>
      </c>
      <c r="B3" s="108"/>
    </row>
    <row r="4" spans="1:36" s="1" customFormat="1" ht="20.25" customHeight="1" x14ac:dyDescent="0.15">
      <c r="A4" s="4"/>
      <c r="B4" s="6"/>
      <c r="C4" s="4" t="s">
        <v>77</v>
      </c>
      <c r="D4" s="11" t="s">
        <v>78</v>
      </c>
      <c r="E4" s="11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11" t="s">
        <v>74</v>
      </c>
      <c r="AH4" s="6" t="s">
        <v>75</v>
      </c>
      <c r="AI4" s="11"/>
      <c r="AJ4" s="11"/>
    </row>
    <row r="5" spans="1:36" s="34" customFormat="1" ht="32.25" customHeight="1" x14ac:dyDescent="0.15">
      <c r="A5" s="32"/>
      <c r="B5" s="33"/>
      <c r="C5" s="36" t="s">
        <v>0</v>
      </c>
      <c r="D5" s="31" t="s">
        <v>1</v>
      </c>
      <c r="E5" s="31" t="s">
        <v>2</v>
      </c>
      <c r="F5" s="31" t="s">
        <v>3</v>
      </c>
      <c r="G5" s="31" t="s">
        <v>4</v>
      </c>
      <c r="H5" s="31" t="s">
        <v>5</v>
      </c>
      <c r="I5" s="31" t="s">
        <v>6</v>
      </c>
      <c r="J5" s="31" t="s">
        <v>7</v>
      </c>
      <c r="K5" s="31" t="s">
        <v>8</v>
      </c>
      <c r="L5" s="31" t="s">
        <v>9</v>
      </c>
      <c r="M5" s="31" t="s">
        <v>10</v>
      </c>
      <c r="N5" s="31" t="s">
        <v>11</v>
      </c>
      <c r="O5" s="31" t="s">
        <v>12</v>
      </c>
      <c r="P5" s="31" t="s">
        <v>13</v>
      </c>
      <c r="Q5" s="31" t="s">
        <v>14</v>
      </c>
      <c r="R5" s="31" t="s">
        <v>15</v>
      </c>
      <c r="S5" s="31" t="s">
        <v>16</v>
      </c>
      <c r="T5" s="31" t="s">
        <v>17</v>
      </c>
      <c r="U5" s="31" t="s">
        <v>18</v>
      </c>
      <c r="V5" s="31" t="s">
        <v>19</v>
      </c>
      <c r="W5" s="31" t="s">
        <v>20</v>
      </c>
      <c r="X5" s="31" t="s">
        <v>21</v>
      </c>
      <c r="Y5" s="31" t="s">
        <v>22</v>
      </c>
      <c r="Z5" s="31" t="s">
        <v>23</v>
      </c>
      <c r="AA5" s="31" t="s">
        <v>24</v>
      </c>
      <c r="AB5" s="31" t="s">
        <v>25</v>
      </c>
      <c r="AC5" s="31" t="s">
        <v>26</v>
      </c>
      <c r="AD5" s="31" t="s">
        <v>27</v>
      </c>
      <c r="AE5" s="31" t="s">
        <v>28</v>
      </c>
      <c r="AF5" s="31" t="s">
        <v>29</v>
      </c>
      <c r="AG5" s="31" t="s">
        <v>30</v>
      </c>
      <c r="AH5" s="104" t="s">
        <v>31</v>
      </c>
      <c r="AI5" s="31" t="s">
        <v>93</v>
      </c>
      <c r="AJ5" s="31" t="s">
        <v>94</v>
      </c>
    </row>
    <row r="6" spans="1:36" ht="20.100000000000001" customHeight="1" x14ac:dyDescent="0.15">
      <c r="A6" s="7" t="s">
        <v>77</v>
      </c>
      <c r="B6" s="26" t="s">
        <v>0</v>
      </c>
      <c r="C6" s="15">
        <v>1.2020585402093205</v>
      </c>
      <c r="D6" s="19">
        <v>2.7267124949708291E-3</v>
      </c>
      <c r="E6" s="19">
        <v>0.35457962476184918</v>
      </c>
      <c r="F6" s="19">
        <v>2.3064739920478729E-2</v>
      </c>
      <c r="G6" s="19">
        <v>0.15281247042687809</v>
      </c>
      <c r="H6" s="19">
        <v>1.3752048803036746E-2</v>
      </c>
      <c r="I6" s="19">
        <v>3.9609874607857498E-3</v>
      </c>
      <c r="J6" s="19">
        <v>4.0288504182394297E-3</v>
      </c>
      <c r="K6" s="16">
        <v>2.7236531687775201E-3</v>
      </c>
      <c r="L6" s="15">
        <v>4.6678356118398162E-3</v>
      </c>
      <c r="M6" s="19">
        <v>2.9949414852634033E-3</v>
      </c>
      <c r="N6" s="19">
        <v>3.1503621912771264E-3</v>
      </c>
      <c r="O6" s="19">
        <v>3.3978178381018913E-3</v>
      </c>
      <c r="P6" s="19">
        <v>4.3074607210039214E-3</v>
      </c>
      <c r="Q6" s="19">
        <v>3.5331839115761649E-3</v>
      </c>
      <c r="R6" s="19">
        <v>2.1848909649851957E-2</v>
      </c>
      <c r="S6" s="19">
        <v>1.1578141926940039E-2</v>
      </c>
      <c r="T6" s="16">
        <v>2.6893865663763995E-3</v>
      </c>
      <c r="U6" s="15">
        <v>3.0050794290603965E-3</v>
      </c>
      <c r="V6" s="19">
        <v>3.1312945935981504E-3</v>
      </c>
      <c r="W6" s="19">
        <v>2.3496115631775911E-3</v>
      </c>
      <c r="X6" s="19">
        <v>9.4568783375855836E-4</v>
      </c>
      <c r="Y6" s="19">
        <v>3.1705597013494016E-3</v>
      </c>
      <c r="Z6" s="19">
        <v>3.4003294070252001E-3</v>
      </c>
      <c r="AA6" s="19">
        <v>2.3043453351552748E-3</v>
      </c>
      <c r="AB6" s="19">
        <v>3.1419623362279915E-3</v>
      </c>
      <c r="AC6" s="16">
        <v>2.2617841404939651E-2</v>
      </c>
      <c r="AD6" s="15">
        <v>9.119338868609812E-3</v>
      </c>
      <c r="AE6" s="19">
        <v>3.4853222081595954E-3</v>
      </c>
      <c r="AF6" s="19">
        <v>7.8537918737106069E-2</v>
      </c>
      <c r="AG6" s="19">
        <v>6.9510531700036654E-2</v>
      </c>
      <c r="AH6" s="19">
        <v>6.5082345665430094E-3</v>
      </c>
      <c r="AI6" s="13">
        <v>2.0291037252513151</v>
      </c>
      <c r="AJ6" s="13">
        <v>0.98810142958028158</v>
      </c>
    </row>
    <row r="7" spans="1:36" ht="20.100000000000001" customHeight="1" x14ac:dyDescent="0.15">
      <c r="A7" s="7" t="s">
        <v>78</v>
      </c>
      <c r="B7" s="26" t="s">
        <v>1</v>
      </c>
      <c r="C7" s="15">
        <v>8.5867089389706393E-3</v>
      </c>
      <c r="D7" s="19">
        <v>1.0156081771730963</v>
      </c>
      <c r="E7" s="19">
        <v>8.0954122482285694E-3</v>
      </c>
      <c r="F7" s="19">
        <v>7.3494291684601306E-3</v>
      </c>
      <c r="G7" s="19">
        <v>1.7009725415340654E-2</v>
      </c>
      <c r="H7" s="19">
        <v>1.5462423956165509E-2</v>
      </c>
      <c r="I7" s="19">
        <v>0.17313172803977606</v>
      </c>
      <c r="J7" s="19">
        <v>0.11919411174096704</v>
      </c>
      <c r="K7" s="16">
        <v>2.1025974043150691E-2</v>
      </c>
      <c r="L7" s="15">
        <v>3.1918454835443366E-2</v>
      </c>
      <c r="M7" s="19">
        <v>1.2173196321277084E-2</v>
      </c>
      <c r="N7" s="19">
        <v>8.8190549574144253E-3</v>
      </c>
      <c r="O7" s="19">
        <v>1.0953850638876347E-2</v>
      </c>
      <c r="P7" s="19">
        <v>1.0567551771337454E-2</v>
      </c>
      <c r="Q7" s="19">
        <v>7.81768304659489E-3</v>
      </c>
      <c r="R7" s="19">
        <v>1.619617951297507E-2</v>
      </c>
      <c r="S7" s="19">
        <v>2.8687737871911076E-2</v>
      </c>
      <c r="T7" s="16">
        <v>0.10903094086582207</v>
      </c>
      <c r="U7" s="15">
        <v>1.1878860985536508E-2</v>
      </c>
      <c r="V7" s="19">
        <v>4.8070836666621857E-3</v>
      </c>
      <c r="W7" s="19">
        <v>2.6041865232985335E-3</v>
      </c>
      <c r="X7" s="19">
        <v>1.8259292066879296E-3</v>
      </c>
      <c r="Y7" s="19">
        <v>3.0491159091723657E-2</v>
      </c>
      <c r="Z7" s="19">
        <v>3.3744172712456806E-3</v>
      </c>
      <c r="AA7" s="19">
        <v>5.2934294702537124E-3</v>
      </c>
      <c r="AB7" s="19">
        <v>5.8217310536469793E-3</v>
      </c>
      <c r="AC7" s="16">
        <v>6.6647991507114675E-3</v>
      </c>
      <c r="AD7" s="15">
        <v>4.9926162460322884E-3</v>
      </c>
      <c r="AE7" s="19">
        <v>4.2533517386091008E-3</v>
      </c>
      <c r="AF7" s="19">
        <v>7.3848165445781063E-3</v>
      </c>
      <c r="AG7" s="19">
        <v>1.4223315368927146E-2</v>
      </c>
      <c r="AH7" s="19">
        <v>8.8440351428084388E-3</v>
      </c>
      <c r="AI7" s="13">
        <v>1.7340880720065295</v>
      </c>
      <c r="AJ7" s="13">
        <v>0.84443928698398385</v>
      </c>
    </row>
    <row r="8" spans="1:36" ht="20.100000000000001" customHeight="1" x14ac:dyDescent="0.15">
      <c r="A8" s="7" t="s">
        <v>46</v>
      </c>
      <c r="B8" s="26" t="s">
        <v>2</v>
      </c>
      <c r="C8" s="15">
        <v>9.3295122199993169E-2</v>
      </c>
      <c r="D8" s="19">
        <v>8.7814941666416199E-4</v>
      </c>
      <c r="E8" s="19">
        <v>1.1691729270175801</v>
      </c>
      <c r="F8" s="19">
        <v>4.6788978270430144E-3</v>
      </c>
      <c r="G8" s="19">
        <v>1.6135037905463716E-2</v>
      </c>
      <c r="H8" s="19">
        <v>9.8997656218059137E-3</v>
      </c>
      <c r="I8" s="19">
        <v>1.1953273336232344E-3</v>
      </c>
      <c r="J8" s="19">
        <v>1.4193874194171885E-3</v>
      </c>
      <c r="K8" s="16">
        <v>7.3686168515341719E-4</v>
      </c>
      <c r="L8" s="15">
        <v>1.194030991527064E-3</v>
      </c>
      <c r="M8" s="19">
        <v>8.0421647765478276E-4</v>
      </c>
      <c r="N8" s="19">
        <v>8.8432679669621101E-4</v>
      </c>
      <c r="O8" s="19">
        <v>9.64694757491888E-4</v>
      </c>
      <c r="P8" s="19">
        <v>1.1985018137686766E-3</v>
      </c>
      <c r="Q8" s="19">
        <v>8.2709548224900713E-4</v>
      </c>
      <c r="R8" s="19">
        <v>4.6904939465555236E-3</v>
      </c>
      <c r="S8" s="19">
        <v>1.6778576765588849E-3</v>
      </c>
      <c r="T8" s="16">
        <v>7.0600428700826892E-4</v>
      </c>
      <c r="U8" s="15">
        <v>8.7159443099648314E-4</v>
      </c>
      <c r="V8" s="19">
        <v>9.9369484458170215E-4</v>
      </c>
      <c r="W8" s="19">
        <v>6.4301498923797324E-4</v>
      </c>
      <c r="X8" s="19">
        <v>2.6974287060301574E-4</v>
      </c>
      <c r="Y8" s="19">
        <v>1.2236431986698457E-3</v>
      </c>
      <c r="Z8" s="19">
        <v>3.0831307459915024E-3</v>
      </c>
      <c r="AA8" s="19">
        <v>9.5051649164836405E-4</v>
      </c>
      <c r="AB8" s="19">
        <v>1.0775319109654514E-3</v>
      </c>
      <c r="AC8" s="16">
        <v>2.1657434892064759E-2</v>
      </c>
      <c r="AD8" s="15">
        <v>3.4202253639054009E-3</v>
      </c>
      <c r="AE8" s="19">
        <v>1.3195704297302921E-3</v>
      </c>
      <c r="AF8" s="19">
        <v>0.11277490668902204</v>
      </c>
      <c r="AG8" s="19">
        <v>8.4487610232545588E-3</v>
      </c>
      <c r="AH8" s="19">
        <v>2.8681534620136097E-3</v>
      </c>
      <c r="AI8" s="13">
        <v>1.469960619998939</v>
      </c>
      <c r="AJ8" s="13">
        <v>0.71581860107608486</v>
      </c>
    </row>
    <row r="9" spans="1:36" ht="20.100000000000001" customHeight="1" x14ac:dyDescent="0.15">
      <c r="A9" s="7" t="s">
        <v>47</v>
      </c>
      <c r="B9" s="26" t="s">
        <v>3</v>
      </c>
      <c r="C9" s="15">
        <v>9.3962346050758174E-3</v>
      </c>
      <c r="D9" s="19">
        <v>1.533300759036329E-2</v>
      </c>
      <c r="E9" s="19">
        <v>8.7669078257025593E-3</v>
      </c>
      <c r="F9" s="19">
        <v>1.4043700359438982</v>
      </c>
      <c r="G9" s="19">
        <v>1.10427050116836E-2</v>
      </c>
      <c r="H9" s="19">
        <v>6.6607493982933389E-3</v>
      </c>
      <c r="I9" s="19">
        <v>3.2071419010765656E-2</v>
      </c>
      <c r="J9" s="19">
        <v>9.5437442969339478E-3</v>
      </c>
      <c r="K9" s="16">
        <v>9.5519427008244114E-3</v>
      </c>
      <c r="L9" s="15">
        <v>7.6562226945929056E-3</v>
      </c>
      <c r="M9" s="19">
        <v>6.5968074833954197E-3</v>
      </c>
      <c r="N9" s="19">
        <v>1.2004826066041141E-2</v>
      </c>
      <c r="O9" s="19">
        <v>1.4301951666693489E-2</v>
      </c>
      <c r="P9" s="19">
        <v>9.8311891254369062E-3</v>
      </c>
      <c r="Q9" s="19">
        <v>7.1075293006609948E-3</v>
      </c>
      <c r="R9" s="19">
        <v>1.391800979851323E-2</v>
      </c>
      <c r="S9" s="19">
        <v>9.0563963993189715E-3</v>
      </c>
      <c r="T9" s="16">
        <v>5.6903007392942132E-3</v>
      </c>
      <c r="U9" s="15">
        <v>5.4567419740698163E-3</v>
      </c>
      <c r="V9" s="19">
        <v>1.2219470001750327E-2</v>
      </c>
      <c r="W9" s="19">
        <v>4.1058067262920014E-3</v>
      </c>
      <c r="X9" s="19">
        <v>9.1385525076107931E-4</v>
      </c>
      <c r="Y9" s="19">
        <v>1.0321258512813401E-2</v>
      </c>
      <c r="Z9" s="19">
        <v>2.8802592299859162E-3</v>
      </c>
      <c r="AA9" s="19">
        <v>5.8498668310997615E-3</v>
      </c>
      <c r="AB9" s="19">
        <v>2.1926062377829493E-3</v>
      </c>
      <c r="AC9" s="16">
        <v>8.6354558401001424E-3</v>
      </c>
      <c r="AD9" s="15">
        <v>2.4094133560870864E-2</v>
      </c>
      <c r="AE9" s="19">
        <v>5.7640241303627618E-3</v>
      </c>
      <c r="AF9" s="19">
        <v>9.8532506759760295E-3</v>
      </c>
      <c r="AG9" s="19">
        <v>3.5215307926584519E-2</v>
      </c>
      <c r="AH9" s="19">
        <v>1.7364748717270735E-2</v>
      </c>
      <c r="AI9" s="13">
        <v>1.7377667652732087</v>
      </c>
      <c r="AJ9" s="13">
        <v>0.84623067991799616</v>
      </c>
    </row>
    <row r="10" spans="1:36" ht="20.100000000000001" customHeight="1" x14ac:dyDescent="0.15">
      <c r="A10" s="7" t="s">
        <v>48</v>
      </c>
      <c r="B10" s="26" t="s">
        <v>4</v>
      </c>
      <c r="C10" s="15">
        <v>3.8395154311987673E-2</v>
      </c>
      <c r="D10" s="19">
        <v>1.4162803369134428E-2</v>
      </c>
      <c r="E10" s="19">
        <v>4.1372730902285944E-2</v>
      </c>
      <c r="F10" s="19">
        <v>3.4982411124779456E-2</v>
      </c>
      <c r="G10" s="19">
        <v>1.3047635839528842</v>
      </c>
      <c r="H10" s="19">
        <v>5.8888817618568262E-2</v>
      </c>
      <c r="I10" s="19">
        <v>1.3046202749779266E-2</v>
      </c>
      <c r="J10" s="19">
        <v>2.4344155284391586E-2</v>
      </c>
      <c r="K10" s="16">
        <v>1.3909814188874103E-2</v>
      </c>
      <c r="L10" s="15">
        <v>2.4012501602476817E-2</v>
      </c>
      <c r="M10" s="19">
        <v>1.7697724270008815E-2</v>
      </c>
      <c r="N10" s="19">
        <v>1.5809714219996333E-2</v>
      </c>
      <c r="O10" s="19">
        <v>1.7741880922068159E-2</v>
      </c>
      <c r="P10" s="19">
        <v>2.1571582765821922E-2</v>
      </c>
      <c r="Q10" s="19">
        <v>2.1388022599024004E-2</v>
      </c>
      <c r="R10" s="19">
        <v>8.9083294404639024E-2</v>
      </c>
      <c r="S10" s="19">
        <v>7.1095904789413689E-2</v>
      </c>
      <c r="T10" s="16">
        <v>1.4161117365256434E-2</v>
      </c>
      <c r="U10" s="15">
        <v>1.6694049996044989E-2</v>
      </c>
      <c r="V10" s="19">
        <v>1.8130452613160535E-2</v>
      </c>
      <c r="W10" s="19">
        <v>1.4055275784181458E-2</v>
      </c>
      <c r="X10" s="19">
        <v>5.5854995638166243E-3</v>
      </c>
      <c r="Y10" s="19">
        <v>1.5827315006762703E-2</v>
      </c>
      <c r="Z10" s="19">
        <v>9.5825956933905266E-3</v>
      </c>
      <c r="AA10" s="19">
        <v>1.0733631530065544E-2</v>
      </c>
      <c r="AB10" s="19">
        <v>1.3352143253352558E-2</v>
      </c>
      <c r="AC10" s="16">
        <v>2.0872552206901939E-2</v>
      </c>
      <c r="AD10" s="15">
        <v>3.0261808695260146E-2</v>
      </c>
      <c r="AE10" s="19">
        <v>1.8116713598579276E-2</v>
      </c>
      <c r="AF10" s="19">
        <v>2.0689086539046941E-2</v>
      </c>
      <c r="AG10" s="19">
        <v>0.57023310564657514</v>
      </c>
      <c r="AH10" s="19">
        <v>3.7026747968693707E-2</v>
      </c>
      <c r="AI10" s="13">
        <v>2.637588394537222</v>
      </c>
      <c r="AJ10" s="13">
        <v>1.2844118468925469</v>
      </c>
    </row>
    <row r="11" spans="1:36" ht="20.100000000000001" customHeight="1" x14ac:dyDescent="0.15">
      <c r="A11" s="7" t="s">
        <v>49</v>
      </c>
      <c r="B11" s="26" t="s">
        <v>5</v>
      </c>
      <c r="C11" s="15">
        <v>8.7469495330424071E-2</v>
      </c>
      <c r="D11" s="19">
        <v>2.1998574501705618E-2</v>
      </c>
      <c r="E11" s="19">
        <v>4.9173147409696416E-2</v>
      </c>
      <c r="F11" s="19">
        <v>0.12550520649899041</v>
      </c>
      <c r="G11" s="19">
        <v>7.1461746700174217E-2</v>
      </c>
      <c r="H11" s="19">
        <v>1.3408644134971608</v>
      </c>
      <c r="I11" s="19">
        <v>7.3681068235923602E-2</v>
      </c>
      <c r="J11" s="19">
        <v>5.2011163480921753E-2</v>
      </c>
      <c r="K11" s="16">
        <v>2.2393751352761011E-2</v>
      </c>
      <c r="L11" s="15">
        <v>4.8391502890239836E-2</v>
      </c>
      <c r="M11" s="19">
        <v>2.7660608421082051E-2</v>
      </c>
      <c r="N11" s="19">
        <v>2.8133185360352048E-2</v>
      </c>
      <c r="O11" s="19">
        <v>4.2235480624698937E-2</v>
      </c>
      <c r="P11" s="19">
        <v>5.7679237925492212E-2</v>
      </c>
      <c r="Q11" s="19">
        <v>2.4192216658471488E-2</v>
      </c>
      <c r="R11" s="19">
        <v>0.17624852691418227</v>
      </c>
      <c r="S11" s="19">
        <v>2.5418153655598925E-2</v>
      </c>
      <c r="T11" s="16">
        <v>1.7397539151468269E-2</v>
      </c>
      <c r="U11" s="15">
        <v>3.5083145161902779E-2</v>
      </c>
      <c r="V11" s="19">
        <v>8.7426525179656999E-3</v>
      </c>
      <c r="W11" s="19">
        <v>9.4261670343474824E-3</v>
      </c>
      <c r="X11" s="19">
        <v>2.5950156788497442E-3</v>
      </c>
      <c r="Y11" s="19">
        <v>1.9889281828487725E-2</v>
      </c>
      <c r="Z11" s="19">
        <v>8.0087436772373049E-3</v>
      </c>
      <c r="AA11" s="19">
        <v>1.2257910615181902E-2</v>
      </c>
      <c r="AB11" s="19">
        <v>1.4029359479068703E-2</v>
      </c>
      <c r="AC11" s="16">
        <v>0.17649788201600394</v>
      </c>
      <c r="AD11" s="15">
        <v>2.2142686400978665E-2</v>
      </c>
      <c r="AE11" s="19">
        <v>2.0790894894799815E-2</v>
      </c>
      <c r="AF11" s="19">
        <v>2.4968158957106884E-2</v>
      </c>
      <c r="AG11" s="19">
        <v>0.13891960826034203</v>
      </c>
      <c r="AH11" s="19">
        <v>4.1057693892343344E-2</v>
      </c>
      <c r="AI11" s="13">
        <v>2.8263242190239604</v>
      </c>
      <c r="AJ11" s="13">
        <v>1.3763194885116374</v>
      </c>
    </row>
    <row r="12" spans="1:36" ht="20.100000000000001" customHeight="1" x14ac:dyDescent="0.15">
      <c r="A12" s="7" t="s">
        <v>50</v>
      </c>
      <c r="B12" s="26" t="s">
        <v>6</v>
      </c>
      <c r="C12" s="15">
        <v>4.5595868671859476E-2</v>
      </c>
      <c r="D12" s="19">
        <v>9.2695095977560704E-2</v>
      </c>
      <c r="E12" s="19">
        <v>3.418678863308295E-2</v>
      </c>
      <c r="F12" s="19">
        <v>2.5336128723334121E-2</v>
      </c>
      <c r="G12" s="19">
        <v>4.5814780138774609E-2</v>
      </c>
      <c r="H12" s="19">
        <v>3.6019851196637261E-2</v>
      </c>
      <c r="I12" s="19">
        <v>1.3244877979979088</v>
      </c>
      <c r="J12" s="19">
        <v>5.8042872931979614E-2</v>
      </c>
      <c r="K12" s="16">
        <v>6.4805226527104506E-2</v>
      </c>
      <c r="L12" s="15">
        <v>4.4326472386543476E-2</v>
      </c>
      <c r="M12" s="19">
        <v>3.2632009072088339E-2</v>
      </c>
      <c r="N12" s="19">
        <v>2.4041245822434453E-2</v>
      </c>
      <c r="O12" s="19">
        <v>2.1799328428039205E-2</v>
      </c>
      <c r="P12" s="19">
        <v>2.9964723282759492E-2</v>
      </c>
      <c r="Q12" s="19">
        <v>1.8292727743649689E-2</v>
      </c>
      <c r="R12" s="19">
        <v>5.1373225575930555E-2</v>
      </c>
      <c r="S12" s="19">
        <v>4.4084686281728624E-2</v>
      </c>
      <c r="T12" s="16">
        <v>8.3960045300246158E-2</v>
      </c>
      <c r="U12" s="15">
        <v>3.5749731470324397E-2</v>
      </c>
      <c r="V12" s="19">
        <v>1.9900637718090534E-2</v>
      </c>
      <c r="W12" s="19">
        <v>1.0330639502165489E-2</v>
      </c>
      <c r="X12" s="19">
        <v>4.1685989999784784E-3</v>
      </c>
      <c r="Y12" s="19">
        <v>0.21781470978897907</v>
      </c>
      <c r="Z12" s="19">
        <v>1.159629358096559E-2</v>
      </c>
      <c r="AA12" s="19">
        <v>2.0668208631971986E-2</v>
      </c>
      <c r="AB12" s="19">
        <v>1.5863482795213976E-2</v>
      </c>
      <c r="AC12" s="16">
        <v>1.9673811755808984E-2</v>
      </c>
      <c r="AD12" s="15">
        <v>2.2941360002239237E-2</v>
      </c>
      <c r="AE12" s="19">
        <v>1.4619654517428842E-2</v>
      </c>
      <c r="AF12" s="19">
        <v>2.4010484236024178E-2</v>
      </c>
      <c r="AG12" s="19">
        <v>4.7840987101147855E-2</v>
      </c>
      <c r="AH12" s="19">
        <v>3.8457685955593214E-2</v>
      </c>
      <c r="AI12" s="13">
        <v>2.5810951607475938</v>
      </c>
      <c r="AJ12" s="13">
        <v>1.2569016489788198</v>
      </c>
    </row>
    <row r="13" spans="1:36" ht="20.100000000000001" customHeight="1" x14ac:dyDescent="0.15">
      <c r="A13" s="7" t="s">
        <v>51</v>
      </c>
      <c r="B13" s="26" t="s">
        <v>7</v>
      </c>
      <c r="C13" s="15">
        <v>5.3054046616701281E-3</v>
      </c>
      <c r="D13" s="19">
        <v>3.9902890847537936E-3</v>
      </c>
      <c r="E13" s="19">
        <v>1.0401219332756003E-2</v>
      </c>
      <c r="F13" s="19">
        <v>4.212412049080223E-3</v>
      </c>
      <c r="G13" s="19">
        <v>1.1425569039513297E-2</v>
      </c>
      <c r="H13" s="19">
        <v>1.683776864024792E-2</v>
      </c>
      <c r="I13" s="19">
        <v>2.4462888868149391E-2</v>
      </c>
      <c r="J13" s="19">
        <v>1.1179552594773516</v>
      </c>
      <c r="K13" s="16">
        <v>1.6389753011630447E-2</v>
      </c>
      <c r="L13" s="15">
        <v>3.4238318459317893E-2</v>
      </c>
      <c r="M13" s="19">
        <v>1.2151810611597744E-2</v>
      </c>
      <c r="N13" s="19">
        <v>1.4564892027850405E-2</v>
      </c>
      <c r="O13" s="19">
        <v>2.3626169609326193E-2</v>
      </c>
      <c r="P13" s="19">
        <v>1.0812581364586314E-2</v>
      </c>
      <c r="Q13" s="19">
        <v>1.9448202177103531E-2</v>
      </c>
      <c r="R13" s="19">
        <v>8.7402048049179133E-3</v>
      </c>
      <c r="S13" s="19">
        <v>7.4245260951294925E-2</v>
      </c>
      <c r="T13" s="16">
        <v>6.8081119379908564E-3</v>
      </c>
      <c r="U13" s="15">
        <v>6.8464854545574258E-3</v>
      </c>
      <c r="V13" s="19">
        <v>2.3881771984700191E-3</v>
      </c>
      <c r="W13" s="19">
        <v>1.6346137118002082E-3</v>
      </c>
      <c r="X13" s="19">
        <v>3.4106652518622721E-3</v>
      </c>
      <c r="Y13" s="19">
        <v>5.8919784437106281E-3</v>
      </c>
      <c r="Z13" s="19">
        <v>1.8660746157785637E-3</v>
      </c>
      <c r="AA13" s="19">
        <v>3.1189536815418705E-3</v>
      </c>
      <c r="AB13" s="19">
        <v>4.0670319697149954E-3</v>
      </c>
      <c r="AC13" s="16">
        <v>5.4053886334248279E-3</v>
      </c>
      <c r="AD13" s="15">
        <v>3.5183174529952389E-3</v>
      </c>
      <c r="AE13" s="19">
        <v>4.4637842956388087E-3</v>
      </c>
      <c r="AF13" s="19">
        <v>6.035299131271309E-3</v>
      </c>
      <c r="AG13" s="19">
        <v>1.2080120416707854E-2</v>
      </c>
      <c r="AH13" s="19">
        <v>1.2453269883514346E-2</v>
      </c>
      <c r="AI13" s="13">
        <v>1.4887962762501263</v>
      </c>
      <c r="AJ13" s="13">
        <v>0.72499089652715931</v>
      </c>
    </row>
    <row r="14" spans="1:36" ht="20.100000000000001" customHeight="1" x14ac:dyDescent="0.15">
      <c r="A14" s="7" t="s">
        <v>52</v>
      </c>
      <c r="B14" s="26" t="s">
        <v>8</v>
      </c>
      <c r="C14" s="15">
        <v>5.5603687036980647E-3</v>
      </c>
      <c r="D14" s="19">
        <v>1.3413439596892399E-2</v>
      </c>
      <c r="E14" s="19">
        <v>9.3732337444982876E-3</v>
      </c>
      <c r="F14" s="19">
        <v>7.3287904961167162E-3</v>
      </c>
      <c r="G14" s="19">
        <v>2.2583144945817205E-2</v>
      </c>
      <c r="H14" s="19">
        <v>1.1782401446933106E-2</v>
      </c>
      <c r="I14" s="19">
        <v>8.6468015594534271E-3</v>
      </c>
      <c r="J14" s="19">
        <v>3.5995807790196864E-2</v>
      </c>
      <c r="K14" s="16">
        <v>1.9592408395719145</v>
      </c>
      <c r="L14" s="15">
        <v>1.2728246826570653E-2</v>
      </c>
      <c r="M14" s="19">
        <v>0.35148579260550883</v>
      </c>
      <c r="N14" s="19">
        <v>0.15469765092533566</v>
      </c>
      <c r="O14" s="19">
        <v>2.4592139353937448E-2</v>
      </c>
      <c r="P14" s="19">
        <v>0.16337883544559303</v>
      </c>
      <c r="Q14" s="19">
        <v>4.8079300938215087E-2</v>
      </c>
      <c r="R14" s="19">
        <v>2.5797869445086455E-2</v>
      </c>
      <c r="S14" s="19">
        <v>6.8824083810155312E-2</v>
      </c>
      <c r="T14" s="16">
        <v>8.5538745421994185E-3</v>
      </c>
      <c r="U14" s="15">
        <v>6.903729231111105E-3</v>
      </c>
      <c r="V14" s="19">
        <v>4.1751643561450495E-3</v>
      </c>
      <c r="W14" s="19">
        <v>3.7932161018205666E-3</v>
      </c>
      <c r="X14" s="19">
        <v>3.6547881846748374E-3</v>
      </c>
      <c r="Y14" s="19">
        <v>7.3169179183210512E-3</v>
      </c>
      <c r="Z14" s="19">
        <v>3.4534674827169857E-3</v>
      </c>
      <c r="AA14" s="19">
        <v>8.5743659488432648E-3</v>
      </c>
      <c r="AB14" s="19">
        <v>3.3603904559394494E-3</v>
      </c>
      <c r="AC14" s="16">
        <v>4.4947549332458332E-3</v>
      </c>
      <c r="AD14" s="15">
        <v>5.1870064767912862E-3</v>
      </c>
      <c r="AE14" s="19">
        <v>1.5750594683030236E-2</v>
      </c>
      <c r="AF14" s="19">
        <v>4.8714403338957291E-3</v>
      </c>
      <c r="AG14" s="19">
        <v>2.2107680982238757E-2</v>
      </c>
      <c r="AH14" s="19">
        <v>2.1117417796081377E-2</v>
      </c>
      <c r="AI14" s="13">
        <v>3.0468235566329782</v>
      </c>
      <c r="AJ14" s="13">
        <v>1.4836948326114028</v>
      </c>
    </row>
    <row r="15" spans="1:36" ht="20.100000000000001" customHeight="1" x14ac:dyDescent="0.15">
      <c r="A15" s="7" t="s">
        <v>53</v>
      </c>
      <c r="B15" s="26" t="s">
        <v>9</v>
      </c>
      <c r="C15" s="15">
        <v>2.6700261647251027E-3</v>
      </c>
      <c r="D15" s="19">
        <v>4.8279665325195939E-3</v>
      </c>
      <c r="E15" s="19">
        <v>6.5727662932109849E-3</v>
      </c>
      <c r="F15" s="19">
        <v>3.8542294734651545E-3</v>
      </c>
      <c r="G15" s="19">
        <v>6.398957104442657E-3</v>
      </c>
      <c r="H15" s="19">
        <v>1.075430037231687E-2</v>
      </c>
      <c r="I15" s="19">
        <v>3.6623033790622373E-3</v>
      </c>
      <c r="J15" s="19">
        <v>8.4778515127506941E-3</v>
      </c>
      <c r="K15" s="16">
        <v>1.0769113676788792E-2</v>
      </c>
      <c r="L15" s="15">
        <v>1.4841989779278515</v>
      </c>
      <c r="M15" s="19">
        <v>0.14339496330979615</v>
      </c>
      <c r="N15" s="19">
        <v>4.7630010652574356E-2</v>
      </c>
      <c r="O15" s="19">
        <v>5.0472165854789253E-2</v>
      </c>
      <c r="P15" s="19">
        <v>7.0727775168215087E-2</v>
      </c>
      <c r="Q15" s="19">
        <v>4.9500690827389691E-2</v>
      </c>
      <c r="R15" s="19">
        <v>1.5295754852142684E-2</v>
      </c>
      <c r="S15" s="19">
        <v>2.4876183256432403E-2</v>
      </c>
      <c r="T15" s="16">
        <v>3.8520938448253919E-3</v>
      </c>
      <c r="U15" s="15">
        <v>2.9339220951679242E-3</v>
      </c>
      <c r="V15" s="19">
        <v>1.8976116123389578E-3</v>
      </c>
      <c r="W15" s="19">
        <v>1.7979225556242833E-3</v>
      </c>
      <c r="X15" s="19">
        <v>1.4029183869507884E-3</v>
      </c>
      <c r="Y15" s="19">
        <v>3.0907139406574462E-3</v>
      </c>
      <c r="Z15" s="19">
        <v>1.6247261378120519E-3</v>
      </c>
      <c r="AA15" s="19">
        <v>4.2392109105596999E-3</v>
      </c>
      <c r="AB15" s="19">
        <v>1.5930638420859858E-3</v>
      </c>
      <c r="AC15" s="16">
        <v>4.4351754986168878E-3</v>
      </c>
      <c r="AD15" s="15">
        <v>2.840990332655099E-3</v>
      </c>
      <c r="AE15" s="19">
        <v>7.4331948358195158E-3</v>
      </c>
      <c r="AF15" s="19">
        <v>2.8729656237549053E-3</v>
      </c>
      <c r="AG15" s="19">
        <v>9.4967820064129974E-3</v>
      </c>
      <c r="AH15" s="19">
        <v>9.2657485251788786E-3</v>
      </c>
      <c r="AI15" s="13">
        <v>2.0028610765069343</v>
      </c>
      <c r="AJ15" s="13">
        <v>0.97532219192101199</v>
      </c>
    </row>
    <row r="16" spans="1:36" ht="20.100000000000001" customHeight="1" x14ac:dyDescent="0.15">
      <c r="A16" s="7" t="s">
        <v>54</v>
      </c>
      <c r="B16" s="26" t="s">
        <v>10</v>
      </c>
      <c r="C16" s="15">
        <v>6.8820715604082936E-3</v>
      </c>
      <c r="D16" s="19">
        <v>2.2047918046195328E-2</v>
      </c>
      <c r="E16" s="19">
        <v>1.8802631037090015E-2</v>
      </c>
      <c r="F16" s="19">
        <v>9.9032664444183346E-3</v>
      </c>
      <c r="G16" s="19">
        <v>1.8109101462106977E-2</v>
      </c>
      <c r="H16" s="19">
        <v>2.1453177626000922E-2</v>
      </c>
      <c r="I16" s="19">
        <v>1.3467536923741205E-2</v>
      </c>
      <c r="J16" s="19">
        <v>1.807505501424456E-2</v>
      </c>
      <c r="K16" s="16">
        <v>7.8681538394662059E-3</v>
      </c>
      <c r="L16" s="15">
        <v>1.2465395603624023E-2</v>
      </c>
      <c r="M16" s="19">
        <v>1.0674984610181069</v>
      </c>
      <c r="N16" s="19">
        <v>5.2952844954413832E-2</v>
      </c>
      <c r="O16" s="19">
        <v>1.5371964692746556E-2</v>
      </c>
      <c r="P16" s="19">
        <v>2.9826373492684764E-2</v>
      </c>
      <c r="Q16" s="19">
        <v>2.5360665015505074E-2</v>
      </c>
      <c r="R16" s="19">
        <v>1.807114292276453E-2</v>
      </c>
      <c r="S16" s="19">
        <v>9.2608548240288233E-2</v>
      </c>
      <c r="T16" s="16">
        <v>1.0286580721343946E-2</v>
      </c>
      <c r="U16" s="15">
        <v>6.0023809122942001E-3</v>
      </c>
      <c r="V16" s="19">
        <v>5.3127841014937597E-3</v>
      </c>
      <c r="W16" s="19">
        <v>2.4163710647055639E-3</v>
      </c>
      <c r="X16" s="19">
        <v>4.586736539398297E-3</v>
      </c>
      <c r="Y16" s="19">
        <v>6.3779007199317953E-3</v>
      </c>
      <c r="Z16" s="19">
        <v>2.7526000460449378E-3</v>
      </c>
      <c r="AA16" s="19">
        <v>8.2685113040542359E-3</v>
      </c>
      <c r="AB16" s="19">
        <v>3.1092286013578887E-3</v>
      </c>
      <c r="AC16" s="16">
        <v>5.6181035048912444E-3</v>
      </c>
      <c r="AD16" s="15">
        <v>5.0702251108146572E-3</v>
      </c>
      <c r="AE16" s="19">
        <v>6.703357385920039E-3</v>
      </c>
      <c r="AF16" s="19">
        <v>6.8819204722839729E-3</v>
      </c>
      <c r="AG16" s="19">
        <v>1.5775280817672245E-2</v>
      </c>
      <c r="AH16" s="19">
        <v>1.158018800818366E-2</v>
      </c>
      <c r="AI16" s="13">
        <v>1.551506477204196</v>
      </c>
      <c r="AJ16" s="13">
        <v>0.75552853659004393</v>
      </c>
    </row>
    <row r="17" spans="1:36" ht="20.100000000000001" customHeight="1" x14ac:dyDescent="0.15">
      <c r="A17" s="7" t="s">
        <v>55</v>
      </c>
      <c r="B17" s="26" t="s">
        <v>11</v>
      </c>
      <c r="C17" s="15">
        <v>2.8635913593034923E-3</v>
      </c>
      <c r="D17" s="19">
        <v>1.3128790451679008E-2</v>
      </c>
      <c r="E17" s="19">
        <v>3.5711307742279045E-3</v>
      </c>
      <c r="F17" s="19">
        <v>4.4709712952650483E-3</v>
      </c>
      <c r="G17" s="19">
        <v>5.7785272763142834E-3</v>
      </c>
      <c r="H17" s="19">
        <v>5.8593787632982728E-3</v>
      </c>
      <c r="I17" s="19">
        <v>6.3817908288173091E-3</v>
      </c>
      <c r="J17" s="19">
        <v>7.3225739260405018E-3</v>
      </c>
      <c r="K17" s="16">
        <v>5.8142994178710505E-3</v>
      </c>
      <c r="L17" s="15">
        <v>7.0373661294965825E-3</v>
      </c>
      <c r="M17" s="19">
        <v>6.2655418216578194E-3</v>
      </c>
      <c r="N17" s="19">
        <v>1.3989785686675331</v>
      </c>
      <c r="O17" s="19">
        <v>1.2985585137169639E-2</v>
      </c>
      <c r="P17" s="19">
        <v>4.1995960695469951E-2</v>
      </c>
      <c r="Q17" s="19">
        <v>2.3963059234957985E-2</v>
      </c>
      <c r="R17" s="19">
        <v>6.5149990095156301E-3</v>
      </c>
      <c r="S17" s="19">
        <v>1.6141776398446002E-2</v>
      </c>
      <c r="T17" s="16">
        <v>6.8549466776722055E-3</v>
      </c>
      <c r="U17" s="15">
        <v>9.6312127077849731E-3</v>
      </c>
      <c r="V17" s="19">
        <v>4.0112596206482052E-3</v>
      </c>
      <c r="W17" s="19">
        <v>6.0004245023526116E-3</v>
      </c>
      <c r="X17" s="19">
        <v>1.8498720332015589E-3</v>
      </c>
      <c r="Y17" s="19">
        <v>8.675427269656439E-3</v>
      </c>
      <c r="Z17" s="19">
        <v>4.9839161906138924E-3</v>
      </c>
      <c r="AA17" s="19">
        <v>5.4261393326748824E-3</v>
      </c>
      <c r="AB17" s="19">
        <v>2.9284582048793167E-3</v>
      </c>
      <c r="AC17" s="16">
        <v>3.7826162718546624E-3</v>
      </c>
      <c r="AD17" s="15">
        <v>4.8163005202402605E-3</v>
      </c>
      <c r="AE17" s="19">
        <v>3.7717011101954752E-2</v>
      </c>
      <c r="AF17" s="19">
        <v>3.9568365913337875E-3</v>
      </c>
      <c r="AG17" s="19">
        <v>6.2504919498590994E-2</v>
      </c>
      <c r="AH17" s="19">
        <v>6.6019062478253595E-3</v>
      </c>
      <c r="AI17" s="13">
        <v>1.7388151579583475</v>
      </c>
      <c r="AJ17" s="13">
        <v>0.8467412099111431</v>
      </c>
    </row>
    <row r="18" spans="1:36" ht="20.100000000000001" customHeight="1" x14ac:dyDescent="0.15">
      <c r="A18" s="7" t="s">
        <v>56</v>
      </c>
      <c r="B18" s="26" t="s">
        <v>12</v>
      </c>
      <c r="C18" s="15">
        <v>3.0183787054617536E-3</v>
      </c>
      <c r="D18" s="19">
        <v>5.9306030148201187E-3</v>
      </c>
      <c r="E18" s="19">
        <v>3.5105849226130816E-3</v>
      </c>
      <c r="F18" s="19">
        <v>4.2587504226421881E-3</v>
      </c>
      <c r="G18" s="19">
        <v>4.0171496802827436E-3</v>
      </c>
      <c r="H18" s="19">
        <v>5.8777908861574208E-3</v>
      </c>
      <c r="I18" s="19">
        <v>4.9700157192485587E-3</v>
      </c>
      <c r="J18" s="19">
        <v>4.9097795226970093E-3</v>
      </c>
      <c r="K18" s="16">
        <v>3.9415886154262761E-3</v>
      </c>
      <c r="L18" s="15">
        <v>4.777724862102521E-3</v>
      </c>
      <c r="M18" s="19">
        <v>8.2506591386532265E-3</v>
      </c>
      <c r="N18" s="19">
        <v>6.4690873860982379E-2</v>
      </c>
      <c r="O18" s="19">
        <v>1.3892572316191221</v>
      </c>
      <c r="P18" s="19">
        <v>0.1143028126552537</v>
      </c>
      <c r="Q18" s="19">
        <v>0.1603491270142251</v>
      </c>
      <c r="R18" s="19">
        <v>4.9933537261990365E-3</v>
      </c>
      <c r="S18" s="19">
        <v>2.061656434962502E-2</v>
      </c>
      <c r="T18" s="16">
        <v>6.0503707072354258E-3</v>
      </c>
      <c r="U18" s="15">
        <v>5.0757474309559118E-3</v>
      </c>
      <c r="V18" s="19">
        <v>4.4112568827750741E-3</v>
      </c>
      <c r="W18" s="19">
        <v>5.7016600066249791E-3</v>
      </c>
      <c r="X18" s="19">
        <v>2.0032768416274661E-3</v>
      </c>
      <c r="Y18" s="19">
        <v>8.7741710662105343E-3</v>
      </c>
      <c r="Z18" s="19">
        <v>5.9076258093252757E-3</v>
      </c>
      <c r="AA18" s="19">
        <v>1.6455087462014944E-2</v>
      </c>
      <c r="AB18" s="19">
        <v>4.6140245132401028E-3</v>
      </c>
      <c r="AC18" s="16">
        <v>4.532332427962118E-3</v>
      </c>
      <c r="AD18" s="15">
        <v>4.4527775689298483E-3</v>
      </c>
      <c r="AE18" s="19">
        <v>3.4758789284289798E-2</v>
      </c>
      <c r="AF18" s="19">
        <v>3.9310398544214979E-3</v>
      </c>
      <c r="AG18" s="19">
        <v>2.1270910047098877E-2</v>
      </c>
      <c r="AH18" s="19">
        <v>1.2896136929786006E-2</v>
      </c>
      <c r="AI18" s="13">
        <v>1.9485081955480099</v>
      </c>
      <c r="AJ18" s="13">
        <v>0.94885426979905729</v>
      </c>
    </row>
    <row r="19" spans="1:36" ht="20.100000000000001" customHeight="1" x14ac:dyDescent="0.15">
      <c r="A19" s="7" t="s">
        <v>57</v>
      </c>
      <c r="B19" s="26" t="s">
        <v>13</v>
      </c>
      <c r="C19" s="15">
        <v>1.0091416424673212E-2</v>
      </c>
      <c r="D19" s="19">
        <v>1.5056505791229947E-2</v>
      </c>
      <c r="E19" s="19">
        <v>9.1403449443748057E-3</v>
      </c>
      <c r="F19" s="19">
        <v>9.8726078643524492E-3</v>
      </c>
      <c r="G19" s="19">
        <v>9.0825825386296934E-3</v>
      </c>
      <c r="H19" s="19">
        <v>1.2874921351691005E-2</v>
      </c>
      <c r="I19" s="19">
        <v>1.1832654702173808E-2</v>
      </c>
      <c r="J19" s="19">
        <v>1.1794803365936539E-2</v>
      </c>
      <c r="K19" s="16">
        <v>8.6178128526563699E-3</v>
      </c>
      <c r="L19" s="15">
        <v>1.0036092099080357E-2</v>
      </c>
      <c r="M19" s="19">
        <v>9.5898674434095471E-3</v>
      </c>
      <c r="N19" s="19">
        <v>1.0250117123567604E-2</v>
      </c>
      <c r="O19" s="19">
        <v>9.4328285279466264E-3</v>
      </c>
      <c r="P19" s="19">
        <v>1.7000096288540687</v>
      </c>
      <c r="Q19" s="19">
        <v>9.0882274822563537E-3</v>
      </c>
      <c r="R19" s="19">
        <v>9.7655186356662808E-3</v>
      </c>
      <c r="S19" s="19">
        <v>1.4212828472490106E-2</v>
      </c>
      <c r="T19" s="16">
        <v>1.3122187395891858E-2</v>
      </c>
      <c r="U19" s="15">
        <v>1.09848118840415E-2</v>
      </c>
      <c r="V19" s="19">
        <v>9.016379919924317E-3</v>
      </c>
      <c r="W19" s="19">
        <v>1.3739719848665875E-2</v>
      </c>
      <c r="X19" s="19">
        <v>3.4041906227202925E-3</v>
      </c>
      <c r="Y19" s="19">
        <v>2.8349543016406287E-2</v>
      </c>
      <c r="Z19" s="19">
        <v>1.1342630524234617E-2</v>
      </c>
      <c r="AA19" s="19">
        <v>4.1586474497538273E-2</v>
      </c>
      <c r="AB19" s="19">
        <v>5.9789187006493282E-3</v>
      </c>
      <c r="AC19" s="16">
        <v>8.0623403160782082E-3</v>
      </c>
      <c r="AD19" s="15">
        <v>1.0547184456929882E-2</v>
      </c>
      <c r="AE19" s="19">
        <v>8.9702851353271856E-2</v>
      </c>
      <c r="AF19" s="19">
        <v>7.8579735880326355E-3</v>
      </c>
      <c r="AG19" s="19">
        <v>1.0554632837922464E-2</v>
      </c>
      <c r="AH19" s="19">
        <v>2.0974879865795805E-2</v>
      </c>
      <c r="AI19" s="13">
        <v>2.155973477302306</v>
      </c>
      <c r="AJ19" s="13">
        <v>1.0498824917369505</v>
      </c>
    </row>
    <row r="20" spans="1:36" ht="20.100000000000001" customHeight="1" x14ac:dyDescent="0.15">
      <c r="A20" s="7" t="s">
        <v>58</v>
      </c>
      <c r="B20" s="26" t="s">
        <v>14</v>
      </c>
      <c r="C20" s="15">
        <v>2.8087353419182105E-4</v>
      </c>
      <c r="D20" s="19">
        <v>2.8150128219081377E-4</v>
      </c>
      <c r="E20" s="19">
        <v>3.0061295707144446E-4</v>
      </c>
      <c r="F20" s="19">
        <v>3.0209612784257671E-4</v>
      </c>
      <c r="G20" s="19">
        <v>3.3513241330404662E-4</v>
      </c>
      <c r="H20" s="19">
        <v>3.1413851297292487E-4</v>
      </c>
      <c r="I20" s="19">
        <v>3.1388979045401163E-4</v>
      </c>
      <c r="J20" s="19">
        <v>3.0255404240674144E-4</v>
      </c>
      <c r="K20" s="16">
        <v>2.3777658922401442E-4</v>
      </c>
      <c r="L20" s="15">
        <v>2.6760647117784499E-4</v>
      </c>
      <c r="M20" s="19">
        <v>2.709456013530073E-4</v>
      </c>
      <c r="N20" s="19">
        <v>7.3083350213190264E-3</v>
      </c>
      <c r="O20" s="19">
        <v>8.3316074758502318E-4</v>
      </c>
      <c r="P20" s="19">
        <v>1.7802923907617831E-3</v>
      </c>
      <c r="Q20" s="19">
        <v>1.1252415984558941</v>
      </c>
      <c r="R20" s="19">
        <v>2.9955269074355537E-4</v>
      </c>
      <c r="S20" s="19">
        <v>4.5657487894027094E-4</v>
      </c>
      <c r="T20" s="16">
        <v>2.3336407785503539E-4</v>
      </c>
      <c r="U20" s="15">
        <v>3.1286740183135024E-4</v>
      </c>
      <c r="V20" s="19">
        <v>1.5246621710924115E-3</v>
      </c>
      <c r="W20" s="19">
        <v>2.5492801019686508E-4</v>
      </c>
      <c r="X20" s="19">
        <v>6.4683735876079206E-5</v>
      </c>
      <c r="Y20" s="19">
        <v>3.9749115739638421E-4</v>
      </c>
      <c r="Z20" s="19">
        <v>2.0483379630024495E-4</v>
      </c>
      <c r="AA20" s="19">
        <v>8.8294648696416475E-4</v>
      </c>
      <c r="AB20" s="19">
        <v>1.2480606962448886E-4</v>
      </c>
      <c r="AC20" s="16">
        <v>7.3321774372551518E-3</v>
      </c>
      <c r="AD20" s="15">
        <v>2.2354238414050266E-4</v>
      </c>
      <c r="AE20" s="19">
        <v>1.12932479901112E-3</v>
      </c>
      <c r="AF20" s="19">
        <v>5.2746836034627215E-4</v>
      </c>
      <c r="AG20" s="19">
        <v>9.2295362651980881E-4</v>
      </c>
      <c r="AH20" s="19">
        <v>4.1520877594858737E-4</v>
      </c>
      <c r="AI20" s="13">
        <v>1.1536778997977917</v>
      </c>
      <c r="AJ20" s="13">
        <v>0.56180015239200543</v>
      </c>
    </row>
    <row r="21" spans="1:36" ht="20.100000000000001" customHeight="1" x14ac:dyDescent="0.15">
      <c r="A21" s="7" t="s">
        <v>59</v>
      </c>
      <c r="B21" s="26" t="s">
        <v>15</v>
      </c>
      <c r="C21" s="15">
        <v>3.6286066003563947E-2</v>
      </c>
      <c r="D21" s="19">
        <v>3.3944622149449925E-2</v>
      </c>
      <c r="E21" s="19">
        <v>5.0252389613676979E-2</v>
      </c>
      <c r="F21" s="19">
        <v>0.10277847297833914</v>
      </c>
      <c r="G21" s="19">
        <v>4.7349974910473297E-2</v>
      </c>
      <c r="H21" s="19">
        <v>8.6925644124648108E-2</v>
      </c>
      <c r="I21" s="19">
        <v>2.9860835282322959E-2</v>
      </c>
      <c r="J21" s="19">
        <v>4.2144205494801211E-2</v>
      </c>
      <c r="K21" s="16">
        <v>6.4999625671828321E-2</v>
      </c>
      <c r="L21" s="15">
        <v>0.14466241508550645</v>
      </c>
      <c r="M21" s="19">
        <v>4.8872260526171239E-2</v>
      </c>
      <c r="N21" s="19">
        <v>8.0968615489105139E-2</v>
      </c>
      <c r="O21" s="19">
        <v>7.692093007720989E-2</v>
      </c>
      <c r="P21" s="19">
        <v>0.12500511622722196</v>
      </c>
      <c r="Q21" s="19">
        <v>6.5858765931015362E-2</v>
      </c>
      <c r="R21" s="19">
        <v>1.1911699918435248</v>
      </c>
      <c r="S21" s="19">
        <v>4.8736815180130025E-2</v>
      </c>
      <c r="T21" s="16">
        <v>5.2373254046973634E-2</v>
      </c>
      <c r="U21" s="15">
        <v>5.756016630034385E-2</v>
      </c>
      <c r="V21" s="19">
        <v>2.9711014337243474E-2</v>
      </c>
      <c r="W21" s="19">
        <v>4.1899459272796043E-2</v>
      </c>
      <c r="X21" s="19">
        <v>6.9522484515657729E-3</v>
      </c>
      <c r="Y21" s="19">
        <v>3.1015957869610124E-2</v>
      </c>
      <c r="Z21" s="19">
        <v>2.7496718217548666E-2</v>
      </c>
      <c r="AA21" s="19">
        <v>4.6382839433142219E-2</v>
      </c>
      <c r="AB21" s="19">
        <v>4.4068732525368796E-2</v>
      </c>
      <c r="AC21" s="16">
        <v>3.382133721329237E-2</v>
      </c>
      <c r="AD21" s="15">
        <v>9.4340455507859577E-2</v>
      </c>
      <c r="AE21" s="19">
        <v>6.8070453984843002E-2</v>
      </c>
      <c r="AF21" s="19">
        <v>3.5032812840135194E-2</v>
      </c>
      <c r="AG21" s="19">
        <v>0.20797611767874652</v>
      </c>
      <c r="AH21" s="19">
        <v>5.6653184073081828E-2</v>
      </c>
      <c r="AI21" s="13">
        <v>3.1100914983415406</v>
      </c>
      <c r="AJ21" s="13">
        <v>1.5145040726077907</v>
      </c>
    </row>
    <row r="22" spans="1:36" ht="20.100000000000001" customHeight="1" x14ac:dyDescent="0.15">
      <c r="A22" s="7" t="s">
        <v>60</v>
      </c>
      <c r="B22" s="26" t="s">
        <v>16</v>
      </c>
      <c r="C22" s="15">
        <v>1.2402954261214228E-2</v>
      </c>
      <c r="D22" s="19">
        <v>1.5543472849866161E-2</v>
      </c>
      <c r="E22" s="19">
        <v>9.7544478689583058E-3</v>
      </c>
      <c r="F22" s="19">
        <v>1.2330389080143448E-2</v>
      </c>
      <c r="G22" s="19">
        <v>1.6131877493042804E-2</v>
      </c>
      <c r="H22" s="19">
        <v>1.6389855984878438E-2</v>
      </c>
      <c r="I22" s="19">
        <v>2.4406639905001273E-2</v>
      </c>
      <c r="J22" s="19">
        <v>2.219598303379397E-2</v>
      </c>
      <c r="K22" s="16">
        <v>2.3928339348530527E-2</v>
      </c>
      <c r="L22" s="15">
        <v>1.9058506991969204E-2</v>
      </c>
      <c r="M22" s="19">
        <v>2.2686865687140016E-2</v>
      </c>
      <c r="N22" s="19">
        <v>1.3437793132773044E-2</v>
      </c>
      <c r="O22" s="19">
        <v>1.034659575628329E-2</v>
      </c>
      <c r="P22" s="19">
        <v>1.1116135544083016E-2</v>
      </c>
      <c r="Q22" s="19">
        <v>1.1122816569232509E-2</v>
      </c>
      <c r="R22" s="19">
        <v>1.127906766744387E-2</v>
      </c>
      <c r="S22" s="19">
        <v>1.010977346888227</v>
      </c>
      <c r="T22" s="16">
        <v>5.9569491908182511E-2</v>
      </c>
      <c r="U22" s="15">
        <v>3.0073835888426527E-2</v>
      </c>
      <c r="V22" s="19">
        <v>1.0956516658747022E-2</v>
      </c>
      <c r="W22" s="19">
        <v>7.2827219654189789E-3</v>
      </c>
      <c r="X22" s="19">
        <v>4.1489593358849129E-2</v>
      </c>
      <c r="Y22" s="19">
        <v>1.4404988163522914E-2</v>
      </c>
      <c r="Z22" s="19">
        <v>1.1462406535204115E-2</v>
      </c>
      <c r="AA22" s="19">
        <v>1.9612686406570136E-2</v>
      </c>
      <c r="AB22" s="19">
        <v>1.7483743063412546E-2</v>
      </c>
      <c r="AC22" s="16">
        <v>1.1297386048063922E-2</v>
      </c>
      <c r="AD22" s="15">
        <v>6.7095360394116852E-3</v>
      </c>
      <c r="AE22" s="19">
        <v>7.2228923079045385E-3</v>
      </c>
      <c r="AF22" s="19">
        <v>1.3419064681879617E-2</v>
      </c>
      <c r="AG22" s="19">
        <v>1.3837986249328494E-2</v>
      </c>
      <c r="AH22" s="19">
        <v>1.0398890416477678E-2</v>
      </c>
      <c r="AI22" s="13">
        <v>1.5383308277539809</v>
      </c>
      <c r="AJ22" s="13">
        <v>0.7491124633773284</v>
      </c>
    </row>
    <row r="23" spans="1:36" ht="20.100000000000001" customHeight="1" x14ac:dyDescent="0.15">
      <c r="A23" s="7" t="s">
        <v>61</v>
      </c>
      <c r="B23" s="26" t="s">
        <v>17</v>
      </c>
      <c r="C23" s="15">
        <v>1.8815812036170557E-2</v>
      </c>
      <c r="D23" s="19">
        <v>2.7784546045241998E-2</v>
      </c>
      <c r="E23" s="19">
        <v>2.384092815480706E-2</v>
      </c>
      <c r="F23" s="19">
        <v>3.0368800940051188E-2</v>
      </c>
      <c r="G23" s="19">
        <v>7.5249602925680947E-2</v>
      </c>
      <c r="H23" s="19">
        <v>5.8988346438367721E-2</v>
      </c>
      <c r="I23" s="19">
        <v>4.1398030669260698E-2</v>
      </c>
      <c r="J23" s="19">
        <v>4.1689175057918262E-2</v>
      </c>
      <c r="K23" s="16">
        <v>7.0491267551463774E-2</v>
      </c>
      <c r="L23" s="15">
        <v>7.5048617719172858E-2</v>
      </c>
      <c r="M23" s="19">
        <v>4.3180428129291563E-2</v>
      </c>
      <c r="N23" s="19">
        <v>3.2288443291885981E-2</v>
      </c>
      <c r="O23" s="19">
        <v>5.2084702144410078E-2</v>
      </c>
      <c r="P23" s="19">
        <v>4.1971752307005283E-2</v>
      </c>
      <c r="Q23" s="19">
        <v>2.7592888143195216E-2</v>
      </c>
      <c r="R23" s="19">
        <v>3.9144145594245693E-2</v>
      </c>
      <c r="S23" s="19">
        <v>2.3095131111108929E-2</v>
      </c>
      <c r="T23" s="16">
        <v>1.0446580076196788</v>
      </c>
      <c r="U23" s="15">
        <v>6.4499115500160395E-2</v>
      </c>
      <c r="V23" s="19">
        <v>1.8815877340288039E-2</v>
      </c>
      <c r="W23" s="19">
        <v>8.9076492588357134E-3</v>
      </c>
      <c r="X23" s="19">
        <v>4.006170950357651E-3</v>
      </c>
      <c r="Y23" s="19">
        <v>2.3272106970638532E-2</v>
      </c>
      <c r="Z23" s="19">
        <v>1.5398804980433143E-2</v>
      </c>
      <c r="AA23" s="19">
        <v>1.9972349299006237E-2</v>
      </c>
      <c r="AB23" s="19">
        <v>3.103297009657419E-2</v>
      </c>
      <c r="AC23" s="16">
        <v>3.132341999877622E-2</v>
      </c>
      <c r="AD23" s="15">
        <v>1.2864085846203679E-2</v>
      </c>
      <c r="AE23" s="19">
        <v>1.5661753838631217E-2</v>
      </c>
      <c r="AF23" s="19">
        <v>3.6053675597690356E-2</v>
      </c>
      <c r="AG23" s="19">
        <v>4.9094782793191724E-2</v>
      </c>
      <c r="AH23" s="19">
        <v>2.0848954157215834E-2</v>
      </c>
      <c r="AI23" s="13">
        <v>2.11944234250696</v>
      </c>
      <c r="AJ23" s="13">
        <v>1.0320931268729141</v>
      </c>
    </row>
    <row r="24" spans="1:36" ht="20.100000000000001" customHeight="1" x14ac:dyDescent="0.15">
      <c r="A24" s="7" t="s">
        <v>62</v>
      </c>
      <c r="B24" s="26" t="s">
        <v>18</v>
      </c>
      <c r="C24" s="15">
        <v>2.7294528697986769E-3</v>
      </c>
      <c r="D24" s="19">
        <v>5.8536807193229502E-3</v>
      </c>
      <c r="E24" s="19">
        <v>4.5556006548912818E-3</v>
      </c>
      <c r="F24" s="19">
        <v>4.3779884075593476E-3</v>
      </c>
      <c r="G24" s="19">
        <v>5.3532772197700564E-3</v>
      </c>
      <c r="H24" s="19">
        <v>1.0498655665162858E-2</v>
      </c>
      <c r="I24" s="19">
        <v>4.1898507374075735E-3</v>
      </c>
      <c r="J24" s="19">
        <v>8.7477133107588898E-3</v>
      </c>
      <c r="K24" s="16">
        <v>6.9125084107336202E-3</v>
      </c>
      <c r="L24" s="15">
        <v>5.0014323561311819E-3</v>
      </c>
      <c r="M24" s="19">
        <v>4.5447418461231452E-3</v>
      </c>
      <c r="N24" s="19">
        <v>5.4236330106262028E-3</v>
      </c>
      <c r="O24" s="19">
        <v>4.6031799634048531E-3</v>
      </c>
      <c r="P24" s="19">
        <v>4.6690059142086258E-3</v>
      </c>
      <c r="Q24" s="19">
        <v>5.1940242645652449E-3</v>
      </c>
      <c r="R24" s="19">
        <v>4.4505892349567047E-3</v>
      </c>
      <c r="S24" s="19">
        <v>4.8894601556589796E-3</v>
      </c>
      <c r="T24" s="16">
        <v>6.9454800766550378E-3</v>
      </c>
      <c r="U24" s="15">
        <v>1.035130685019237</v>
      </c>
      <c r="V24" s="19">
        <v>4.7009925159876738E-3</v>
      </c>
      <c r="W24" s="19">
        <v>3.3804402925684714E-3</v>
      </c>
      <c r="X24" s="19">
        <v>8.2550261789361083E-4</v>
      </c>
      <c r="Y24" s="19">
        <v>5.2742247530454161E-3</v>
      </c>
      <c r="Z24" s="19">
        <v>6.8635819273364712E-3</v>
      </c>
      <c r="AA24" s="19">
        <v>1.736118861165932E-2</v>
      </c>
      <c r="AB24" s="19">
        <v>1.0782483105026042E-2</v>
      </c>
      <c r="AC24" s="16">
        <v>1.057410374315396E-2</v>
      </c>
      <c r="AD24" s="15">
        <v>3.997932170920291E-3</v>
      </c>
      <c r="AE24" s="19">
        <v>2.8315724725582331E-3</v>
      </c>
      <c r="AF24" s="19">
        <v>2.0026337341117327E-2</v>
      </c>
      <c r="AG24" s="19">
        <v>5.3410775409846655E-3</v>
      </c>
      <c r="AH24" s="19">
        <v>1.8185284368836138E-2</v>
      </c>
      <c r="AI24" s="13">
        <v>1.24421568129806</v>
      </c>
      <c r="AJ24" s="13">
        <v>0.60588883559639028</v>
      </c>
    </row>
    <row r="25" spans="1:36" ht="20.100000000000001" customHeight="1" x14ac:dyDescent="0.15">
      <c r="A25" s="7" t="s">
        <v>63</v>
      </c>
      <c r="B25" s="26" t="s">
        <v>19</v>
      </c>
      <c r="C25" s="15">
        <v>8.2760047582054921E-2</v>
      </c>
      <c r="D25" s="19">
        <v>5.8667832505385611E-2</v>
      </c>
      <c r="E25" s="19">
        <v>0.12415091101761837</v>
      </c>
      <c r="F25" s="19">
        <v>0.12560727255862569</v>
      </c>
      <c r="G25" s="19">
        <v>0.11185858789361197</v>
      </c>
      <c r="H25" s="19">
        <v>8.2763891085676208E-2</v>
      </c>
      <c r="I25" s="19">
        <v>0.12051990639606287</v>
      </c>
      <c r="J25" s="19">
        <v>8.8925546083213888E-2</v>
      </c>
      <c r="K25" s="16">
        <v>8.5951299270392148E-2</v>
      </c>
      <c r="L25" s="15">
        <v>9.0829486663192974E-2</v>
      </c>
      <c r="M25" s="19">
        <v>8.4878604245264277E-2</v>
      </c>
      <c r="N25" s="19">
        <v>0.10137295014356122</v>
      </c>
      <c r="O25" s="19">
        <v>0.1015136828657911</v>
      </c>
      <c r="P25" s="19">
        <v>0.11624321665044467</v>
      </c>
      <c r="Q25" s="19">
        <v>0.11295035655051844</v>
      </c>
      <c r="R25" s="19">
        <v>9.1681100318800515E-2</v>
      </c>
      <c r="S25" s="19">
        <v>8.7806442230600162E-2</v>
      </c>
      <c r="T25" s="16">
        <v>4.6227013205745633E-2</v>
      </c>
      <c r="U25" s="15">
        <v>4.2149997350272202E-2</v>
      </c>
      <c r="V25" s="19">
        <v>1.0350166439053778</v>
      </c>
      <c r="W25" s="19">
        <v>2.1079348055913917E-2</v>
      </c>
      <c r="X25" s="19">
        <v>8.0072050979249337E-3</v>
      </c>
      <c r="Y25" s="19">
        <v>9.2907970653567387E-2</v>
      </c>
      <c r="Z25" s="19">
        <v>1.9366425856979272E-2</v>
      </c>
      <c r="AA25" s="19">
        <v>3.0295342156393606E-2</v>
      </c>
      <c r="AB25" s="19">
        <v>2.6588585105363299E-2</v>
      </c>
      <c r="AC25" s="16">
        <v>8.347447313838878E-2</v>
      </c>
      <c r="AD25" s="15">
        <v>5.080524933671822E-2</v>
      </c>
      <c r="AE25" s="19">
        <v>5.6509885709659619E-2</v>
      </c>
      <c r="AF25" s="19">
        <v>8.3309801771306646E-2</v>
      </c>
      <c r="AG25" s="19">
        <v>0.33991148259311338</v>
      </c>
      <c r="AH25" s="19">
        <v>5.6694860426865654E-2</v>
      </c>
      <c r="AI25" s="13">
        <v>3.6608254184244049</v>
      </c>
      <c r="AJ25" s="13">
        <v>1.7826919266736696</v>
      </c>
    </row>
    <row r="26" spans="1:36" ht="20.100000000000001" customHeight="1" x14ac:dyDescent="0.15">
      <c r="A26" s="7" t="s">
        <v>64</v>
      </c>
      <c r="B26" s="26" t="s">
        <v>20</v>
      </c>
      <c r="C26" s="15">
        <v>6.0001618634058902E-2</v>
      </c>
      <c r="D26" s="19">
        <v>8.1587132722649211E-2</v>
      </c>
      <c r="E26" s="19">
        <v>4.1729915784416767E-2</v>
      </c>
      <c r="F26" s="19">
        <v>6.0749893906365732E-2</v>
      </c>
      <c r="G26" s="19">
        <v>4.7080488251237035E-2</v>
      </c>
      <c r="H26" s="19">
        <v>4.3762548895722349E-2</v>
      </c>
      <c r="I26" s="19">
        <v>4.4023458358436122E-2</v>
      </c>
      <c r="J26" s="19">
        <v>6.2300899433358273E-2</v>
      </c>
      <c r="K26" s="16">
        <v>4.8031385258241327E-2</v>
      </c>
      <c r="L26" s="15">
        <v>5.6055587397043173E-2</v>
      </c>
      <c r="M26" s="19">
        <v>4.6547116389954124E-2</v>
      </c>
      <c r="N26" s="19">
        <v>4.3608854671587621E-2</v>
      </c>
      <c r="O26" s="19">
        <v>3.4063435965660381E-2</v>
      </c>
      <c r="P26" s="19">
        <v>4.7045901762731768E-2</v>
      </c>
      <c r="Q26" s="19">
        <v>4.0425237252416042E-2</v>
      </c>
      <c r="R26" s="19">
        <v>4.4772390276355961E-2</v>
      </c>
      <c r="S26" s="19">
        <v>4.0809678370101472E-2</v>
      </c>
      <c r="T26" s="16">
        <v>5.8575648590936606E-2</v>
      </c>
      <c r="U26" s="15">
        <v>3.1405662095528128E-2</v>
      </c>
      <c r="V26" s="19">
        <v>5.9588601317352892E-2</v>
      </c>
      <c r="W26" s="19">
        <v>1.0714262086296891</v>
      </c>
      <c r="X26" s="19">
        <v>5.369958097183896E-2</v>
      </c>
      <c r="Y26" s="19">
        <v>8.0682641301213859E-2</v>
      </c>
      <c r="Z26" s="19">
        <v>3.737618458465037E-2</v>
      </c>
      <c r="AA26" s="19">
        <v>1.6451038971080339E-2</v>
      </c>
      <c r="AB26" s="19">
        <v>1.5626337202529025E-2</v>
      </c>
      <c r="AC26" s="16">
        <v>3.2172877672425285E-2</v>
      </c>
      <c r="AD26" s="15">
        <v>3.2929150170993217E-2</v>
      </c>
      <c r="AE26" s="19">
        <v>5.6149834192324652E-2</v>
      </c>
      <c r="AF26" s="19">
        <v>4.4103751879105653E-2</v>
      </c>
      <c r="AG26" s="19">
        <v>5.1688539951801421E-2</v>
      </c>
      <c r="AH26" s="19">
        <v>0.24004041013307353</v>
      </c>
      <c r="AI26" s="13">
        <v>2.7245120109948795</v>
      </c>
      <c r="AJ26" s="13">
        <v>1.3267405601156532</v>
      </c>
    </row>
    <row r="27" spans="1:36" ht="20.100000000000001" customHeight="1" x14ac:dyDescent="0.15">
      <c r="A27" s="7" t="s">
        <v>65</v>
      </c>
      <c r="B27" s="26" t="s">
        <v>21</v>
      </c>
      <c r="C27" s="15">
        <v>7.9844290291957321E-3</v>
      </c>
      <c r="D27" s="19">
        <v>1.9670715446774359E-2</v>
      </c>
      <c r="E27" s="19">
        <v>1.0665871540321481E-2</v>
      </c>
      <c r="F27" s="19">
        <v>1.7603060592253264E-2</v>
      </c>
      <c r="G27" s="19">
        <v>1.3430179844458347E-2</v>
      </c>
      <c r="H27" s="19">
        <v>1.4966630590974649E-2</v>
      </c>
      <c r="I27" s="19">
        <v>1.7684500592225493E-2</v>
      </c>
      <c r="J27" s="19">
        <v>1.7497725084994805E-2</v>
      </c>
      <c r="K27" s="16">
        <v>1.5476240939482739E-2</v>
      </c>
      <c r="L27" s="15">
        <v>1.3410857074049501E-2</v>
      </c>
      <c r="M27" s="19">
        <v>1.4169024953338855E-2</v>
      </c>
      <c r="N27" s="19">
        <v>1.4839066638545192E-2</v>
      </c>
      <c r="O27" s="19">
        <v>1.1077446567546239E-2</v>
      </c>
      <c r="P27" s="19">
        <v>1.2588651502249793E-2</v>
      </c>
      <c r="Q27" s="19">
        <v>1.2812567089702779E-2</v>
      </c>
      <c r="R27" s="19">
        <v>1.3921158568545726E-2</v>
      </c>
      <c r="S27" s="19">
        <v>1.373254023590402E-2</v>
      </c>
      <c r="T27" s="16">
        <v>1.8427259769576241E-2</v>
      </c>
      <c r="U27" s="15">
        <v>9.1563301866262759E-3</v>
      </c>
      <c r="V27" s="19">
        <v>3.8426408115388271E-2</v>
      </c>
      <c r="W27" s="19">
        <v>2.1259265670806379E-2</v>
      </c>
      <c r="X27" s="19">
        <v>1.0060869333445381</v>
      </c>
      <c r="Y27" s="19">
        <v>2.177916815073699E-2</v>
      </c>
      <c r="Z27" s="19">
        <v>2.3146041387981674E-2</v>
      </c>
      <c r="AA27" s="19">
        <v>5.8374678714882798E-3</v>
      </c>
      <c r="AB27" s="19">
        <v>1.155628003858594E-2</v>
      </c>
      <c r="AC27" s="16">
        <v>1.3996332746427531E-2</v>
      </c>
      <c r="AD27" s="15">
        <v>2.8706640436869629E-2</v>
      </c>
      <c r="AE27" s="19">
        <v>1.80021368150339E-2</v>
      </c>
      <c r="AF27" s="19">
        <v>2.498683769012908E-2</v>
      </c>
      <c r="AG27" s="19">
        <v>2.0518878268551932E-2</v>
      </c>
      <c r="AH27" s="19">
        <v>2.3939180146367926E-2</v>
      </c>
      <c r="AI27" s="13">
        <v>1.5273558269296712</v>
      </c>
      <c r="AJ27" s="13">
        <v>0.74376802786661933</v>
      </c>
    </row>
    <row r="28" spans="1:36" ht="20.100000000000001" customHeight="1" x14ac:dyDescent="0.15">
      <c r="A28" s="7" t="s">
        <v>66</v>
      </c>
      <c r="B28" s="26" t="s">
        <v>22</v>
      </c>
      <c r="C28" s="15">
        <v>0.10279805975603415</v>
      </c>
      <c r="D28" s="19">
        <v>0.42037784722818061</v>
      </c>
      <c r="E28" s="19">
        <v>9.4040703873455311E-2</v>
      </c>
      <c r="F28" s="19">
        <v>7.6171914732800869E-2</v>
      </c>
      <c r="G28" s="19">
        <v>9.9001701871619774E-2</v>
      </c>
      <c r="H28" s="19">
        <v>7.7535946396175018E-2</v>
      </c>
      <c r="I28" s="19">
        <v>0.17134974835154371</v>
      </c>
      <c r="J28" s="19">
        <v>0.19757074399120433</v>
      </c>
      <c r="K28" s="16">
        <v>8.6711472179536897E-2</v>
      </c>
      <c r="L28" s="15">
        <v>8.5655672705687677E-2</v>
      </c>
      <c r="M28" s="19">
        <v>7.8830156880377797E-2</v>
      </c>
      <c r="N28" s="19">
        <v>6.6095583481166786E-2</v>
      </c>
      <c r="O28" s="19">
        <v>5.6264005668902821E-2</v>
      </c>
      <c r="P28" s="19">
        <v>7.4086162203778533E-2</v>
      </c>
      <c r="Q28" s="19">
        <v>5.5466488110150154E-2</v>
      </c>
      <c r="R28" s="19">
        <v>8.6856831477112956E-2</v>
      </c>
      <c r="S28" s="19">
        <v>0.11654924077295872</v>
      </c>
      <c r="T28" s="16">
        <v>0.10036311388487706</v>
      </c>
      <c r="U28" s="15">
        <v>8.1824194062902214E-2</v>
      </c>
      <c r="V28" s="19">
        <v>7.4329096090057126E-2</v>
      </c>
      <c r="W28" s="19">
        <v>3.774454340361965E-2</v>
      </c>
      <c r="X28" s="19">
        <v>1.1147701484671112E-2</v>
      </c>
      <c r="Y28" s="19">
        <v>1.1357799697624562</v>
      </c>
      <c r="Z28" s="19">
        <v>4.057839909887017E-2</v>
      </c>
      <c r="AA28" s="19">
        <v>5.336194076452111E-2</v>
      </c>
      <c r="AB28" s="19">
        <v>3.4912643847653239E-2</v>
      </c>
      <c r="AC28" s="16">
        <v>4.940012202333717E-2</v>
      </c>
      <c r="AD28" s="15">
        <v>5.3500494022797225E-2</v>
      </c>
      <c r="AE28" s="19">
        <v>4.2463753821745297E-2</v>
      </c>
      <c r="AF28" s="19">
        <v>6.7243761562457066E-2</v>
      </c>
      <c r="AG28" s="19">
        <v>0.14713521265051749</v>
      </c>
      <c r="AH28" s="19">
        <v>0.10715441140267495</v>
      </c>
      <c r="AI28" s="13">
        <v>3.9823016375638431</v>
      </c>
      <c r="AJ28" s="13">
        <v>1.9392394248398366</v>
      </c>
    </row>
    <row r="29" spans="1:36" ht="20.100000000000001" customHeight="1" x14ac:dyDescent="0.15">
      <c r="A29" s="7" t="s">
        <v>67</v>
      </c>
      <c r="B29" s="26" t="s">
        <v>23</v>
      </c>
      <c r="C29" s="15">
        <v>1.3789812742262831E-2</v>
      </c>
      <c r="D29" s="19">
        <v>3.0291510521475547E-2</v>
      </c>
      <c r="E29" s="19">
        <v>1.6909313645258252E-2</v>
      </c>
      <c r="F29" s="19">
        <v>3.229756249325906E-2</v>
      </c>
      <c r="G29" s="19">
        <v>2.0846431070938143E-2</v>
      </c>
      <c r="H29" s="19">
        <v>4.7262171141592375E-2</v>
      </c>
      <c r="I29" s="19">
        <v>2.7023906739529379E-2</v>
      </c>
      <c r="J29" s="19">
        <v>2.4000902974945452E-2</v>
      </c>
      <c r="K29" s="16">
        <v>2.0527205569910775E-2</v>
      </c>
      <c r="L29" s="15">
        <v>3.5287484476070191E-2</v>
      </c>
      <c r="M29" s="19">
        <v>3.4275886161089231E-2</v>
      </c>
      <c r="N29" s="19">
        <v>2.3093034557266426E-2</v>
      </c>
      <c r="O29" s="19">
        <v>2.2326661343122473E-2</v>
      </c>
      <c r="P29" s="19">
        <v>2.1837187712218532E-2</v>
      </c>
      <c r="Q29" s="19">
        <v>2.0957949113360092E-2</v>
      </c>
      <c r="R29" s="19">
        <v>2.7815890252774179E-2</v>
      </c>
      <c r="S29" s="19">
        <v>3.2815812503940056E-2</v>
      </c>
      <c r="T29" s="16">
        <v>2.0872843528453193E-2</v>
      </c>
      <c r="U29" s="15">
        <v>2.4584592871767577E-2</v>
      </c>
      <c r="V29" s="19">
        <v>4.4475668439621023E-2</v>
      </c>
      <c r="W29" s="19">
        <v>3.9657850275334867E-2</v>
      </c>
      <c r="X29" s="19">
        <v>6.2086505096773503E-3</v>
      </c>
      <c r="Y29" s="19">
        <v>2.8670985719291029E-2</v>
      </c>
      <c r="Z29" s="19">
        <v>1.1397694259021878</v>
      </c>
      <c r="AA29" s="19">
        <v>2.581922884233797E-2</v>
      </c>
      <c r="AB29" s="19">
        <v>1.8708294872063248E-2</v>
      </c>
      <c r="AC29" s="16">
        <v>2.1741197721306848E-2</v>
      </c>
      <c r="AD29" s="15">
        <v>4.7526557518090151E-2</v>
      </c>
      <c r="AE29" s="19">
        <v>5.3311345232039273E-2</v>
      </c>
      <c r="AF29" s="19">
        <v>2.7662007845038101E-2</v>
      </c>
      <c r="AG29" s="19">
        <v>3.0102786545675619E-2</v>
      </c>
      <c r="AH29" s="19">
        <v>4.0556591267826875E-2</v>
      </c>
      <c r="AI29" s="13">
        <v>2.0210267501097237</v>
      </c>
      <c r="AJ29" s="13">
        <v>0.98416822962368378</v>
      </c>
    </row>
    <row r="30" spans="1:36" ht="20.100000000000001" customHeight="1" x14ac:dyDescent="0.15">
      <c r="A30" s="7" t="s">
        <v>68</v>
      </c>
      <c r="B30" s="26" t="s">
        <v>24</v>
      </c>
      <c r="C30" s="15">
        <v>2.1194304230897007E-3</v>
      </c>
      <c r="D30" s="19">
        <v>3.7934929544502925E-3</v>
      </c>
      <c r="E30" s="19">
        <v>2.4437037744323617E-3</v>
      </c>
      <c r="F30" s="19">
        <v>3.8131773818811795E-3</v>
      </c>
      <c r="G30" s="19">
        <v>2.6486477428035436E-3</v>
      </c>
      <c r="H30" s="19">
        <v>2.3103771981408503E-3</v>
      </c>
      <c r="I30" s="19">
        <v>3.4943222287940586E-3</v>
      </c>
      <c r="J30" s="19">
        <v>2.4617842447407692E-3</v>
      </c>
      <c r="K30" s="16">
        <v>5.1018161639776339E-3</v>
      </c>
      <c r="L30" s="15">
        <v>2.4566530304995535E-3</v>
      </c>
      <c r="M30" s="19">
        <v>3.4275368871796012E-3</v>
      </c>
      <c r="N30" s="19">
        <v>3.7362652148856678E-3</v>
      </c>
      <c r="O30" s="19">
        <v>1.898611472577257E-3</v>
      </c>
      <c r="P30" s="19">
        <v>2.4742858796719699E-3</v>
      </c>
      <c r="Q30" s="19">
        <v>2.2113480463315837E-3</v>
      </c>
      <c r="R30" s="19">
        <v>2.1851513474995983E-3</v>
      </c>
      <c r="S30" s="19">
        <v>2.0816080633216066E-3</v>
      </c>
      <c r="T30" s="16">
        <v>1.872463021063632E-3</v>
      </c>
      <c r="U30" s="15">
        <v>2.0489814669664309E-3</v>
      </c>
      <c r="V30" s="19">
        <v>1.8314102798994251E-3</v>
      </c>
      <c r="W30" s="19">
        <v>1.8567218926199898E-3</v>
      </c>
      <c r="X30" s="19">
        <v>1.4218447206619609E-3</v>
      </c>
      <c r="Y30" s="19">
        <v>2.0079000372908752E-3</v>
      </c>
      <c r="Z30" s="19">
        <v>1.2831233061546164E-3</v>
      </c>
      <c r="AA30" s="19">
        <v>1.0005858436074433</v>
      </c>
      <c r="AB30" s="19">
        <v>6.7467407055306632E-4</v>
      </c>
      <c r="AC30" s="16">
        <v>1.1421538767612035E-3</v>
      </c>
      <c r="AD30" s="15">
        <v>1.8014760165823238E-3</v>
      </c>
      <c r="AE30" s="19">
        <v>1.4693167212041693E-3</v>
      </c>
      <c r="AF30" s="19">
        <v>1.5517127477602693E-3</v>
      </c>
      <c r="AG30" s="19">
        <v>2.4028315583504573E-3</v>
      </c>
      <c r="AH30" s="19">
        <v>0.1970457460800687</v>
      </c>
      <c r="AI30" s="13">
        <v>1.2676544114576576</v>
      </c>
      <c r="AJ30" s="13">
        <v>0.61730266451505555</v>
      </c>
    </row>
    <row r="31" spans="1:36" ht="20.100000000000001" customHeight="1" x14ac:dyDescent="0.15">
      <c r="A31" s="7" t="s">
        <v>69</v>
      </c>
      <c r="B31" s="26" t="s">
        <v>25</v>
      </c>
      <c r="C31" s="15">
        <v>9.770362176488261E-3</v>
      </c>
      <c r="D31" s="19">
        <v>6.2205310552329455E-3</v>
      </c>
      <c r="E31" s="19">
        <v>1.1291521684284912E-2</v>
      </c>
      <c r="F31" s="19">
        <v>1.9468486947656533E-2</v>
      </c>
      <c r="G31" s="19">
        <v>1.6547157772589374E-2</v>
      </c>
      <c r="H31" s="19">
        <v>0.10428147082913106</v>
      </c>
      <c r="I31" s="19">
        <v>1.5115662692727643E-2</v>
      </c>
      <c r="J31" s="19">
        <v>2.8053011587502508E-2</v>
      </c>
      <c r="K31" s="16">
        <v>2.7788205981799225E-2</v>
      </c>
      <c r="L31" s="15">
        <v>3.738016465577728E-2</v>
      </c>
      <c r="M31" s="19">
        <v>2.1507153914442405E-2</v>
      </c>
      <c r="N31" s="19">
        <v>8.3395746995496081E-2</v>
      </c>
      <c r="O31" s="19">
        <v>8.9462094044860621E-2</v>
      </c>
      <c r="P31" s="19">
        <v>6.3860874104161094E-2</v>
      </c>
      <c r="Q31" s="19">
        <v>7.4987220040376557E-2</v>
      </c>
      <c r="R31" s="19">
        <v>2.8936100988934482E-2</v>
      </c>
      <c r="S31" s="19">
        <v>1.2200956466146126E-2</v>
      </c>
      <c r="T31" s="16">
        <v>2.0083093746354273E-2</v>
      </c>
      <c r="U31" s="15">
        <v>6.7975872629307656E-3</v>
      </c>
      <c r="V31" s="19">
        <v>4.7882758146659482E-3</v>
      </c>
      <c r="W31" s="19">
        <v>3.9264145814000596E-3</v>
      </c>
      <c r="X31" s="19">
        <v>1.1946167084754382E-3</v>
      </c>
      <c r="Y31" s="19">
        <v>7.2925466228691933E-3</v>
      </c>
      <c r="Z31" s="19">
        <v>1.6462618597774922E-2</v>
      </c>
      <c r="AA31" s="19">
        <v>5.3375182006075439E-3</v>
      </c>
      <c r="AB31" s="19">
        <v>1.0033304714849627</v>
      </c>
      <c r="AC31" s="16">
        <v>1.6309614897544473E-2</v>
      </c>
      <c r="AD31" s="15">
        <v>5.1907719472277063E-3</v>
      </c>
      <c r="AE31" s="19">
        <v>1.2156920447181618E-2</v>
      </c>
      <c r="AF31" s="19">
        <v>5.4174698266840036E-3</v>
      </c>
      <c r="AG31" s="19">
        <v>2.3379692315097397E-2</v>
      </c>
      <c r="AH31" s="19">
        <v>1.8646259133240573E-2</v>
      </c>
      <c r="AI31" s="13">
        <v>1.8005805935246237</v>
      </c>
      <c r="AJ31" s="13">
        <v>0.87681878279329206</v>
      </c>
    </row>
    <row r="32" spans="1:36" ht="20.100000000000001" customHeight="1" x14ac:dyDescent="0.15">
      <c r="A32" s="7" t="s">
        <v>70</v>
      </c>
      <c r="B32" s="27" t="s">
        <v>26</v>
      </c>
      <c r="C32" s="15">
        <v>5.0585253970811911E-6</v>
      </c>
      <c r="D32" s="19">
        <v>8.8814620753201185E-6</v>
      </c>
      <c r="E32" s="19">
        <v>5.1749372712530642E-6</v>
      </c>
      <c r="F32" s="19">
        <v>6.9850499297558831E-6</v>
      </c>
      <c r="G32" s="19">
        <v>5.6255409379730455E-6</v>
      </c>
      <c r="H32" s="19">
        <v>2.7519574474767797E-5</v>
      </c>
      <c r="I32" s="19">
        <v>7.1454787914604567E-6</v>
      </c>
      <c r="J32" s="19">
        <v>6.5517442359451913E-6</v>
      </c>
      <c r="K32" s="16">
        <v>4.2737431015183027E-6</v>
      </c>
      <c r="L32" s="15">
        <v>5.4563169561060839E-6</v>
      </c>
      <c r="M32" s="19">
        <v>4.8043427143031197E-6</v>
      </c>
      <c r="N32" s="19">
        <v>4.7450719360402243E-6</v>
      </c>
      <c r="O32" s="19">
        <v>4.7991386904656994E-6</v>
      </c>
      <c r="P32" s="19">
        <v>5.4165295064440924E-6</v>
      </c>
      <c r="Q32" s="19">
        <v>4.5415203851376337E-6</v>
      </c>
      <c r="R32" s="19">
        <v>7.2518970595207817E-6</v>
      </c>
      <c r="S32" s="19">
        <v>5.3419725294523576E-6</v>
      </c>
      <c r="T32" s="16">
        <v>3.8042996315295173E-6</v>
      </c>
      <c r="U32" s="15">
        <v>3.8169735545842533E-6</v>
      </c>
      <c r="V32" s="19">
        <v>2.0424237248443401E-5</v>
      </c>
      <c r="W32" s="19">
        <v>3.1490879595626477E-6</v>
      </c>
      <c r="X32" s="19">
        <v>2.0814106833460146E-6</v>
      </c>
      <c r="Y32" s="19">
        <v>1.9500921564304045E-5</v>
      </c>
      <c r="Z32" s="19">
        <v>5.0047759724712309E-5</v>
      </c>
      <c r="AA32" s="19">
        <v>9.7391607393739217E-6</v>
      </c>
      <c r="AB32" s="19">
        <v>6.8329501958843663E-6</v>
      </c>
      <c r="AC32" s="16">
        <v>1.0211159160170942</v>
      </c>
      <c r="AD32" s="15">
        <v>4.4882351635824642E-6</v>
      </c>
      <c r="AE32" s="19">
        <v>6.4806925119179297E-6</v>
      </c>
      <c r="AF32" s="19">
        <v>3.8116985747835821E-5</v>
      </c>
      <c r="AG32" s="19">
        <v>1.163540514320348E-5</v>
      </c>
      <c r="AH32" s="19">
        <v>7.0656828215599356E-6</v>
      </c>
      <c r="AI32" s="13">
        <v>1.0214226726657762</v>
      </c>
      <c r="AJ32" s="13">
        <v>0.49739655519175702</v>
      </c>
    </row>
    <row r="33" spans="1:36" ht="20.100000000000001" customHeight="1" x14ac:dyDescent="0.15">
      <c r="A33" s="7" t="s">
        <v>71</v>
      </c>
      <c r="B33" s="26" t="s">
        <v>27</v>
      </c>
      <c r="C33" s="15">
        <v>1.1621479569114488E-3</v>
      </c>
      <c r="D33" s="19">
        <v>2.5051033229684491E-3</v>
      </c>
      <c r="E33" s="19">
        <v>1.8457627823809954E-3</v>
      </c>
      <c r="F33" s="19">
        <v>2.6821134141134708E-3</v>
      </c>
      <c r="G33" s="19">
        <v>1.8834227201943977E-3</v>
      </c>
      <c r="H33" s="19">
        <v>3.6772818580512079E-3</v>
      </c>
      <c r="I33" s="19">
        <v>2.2275856029693288E-3</v>
      </c>
      <c r="J33" s="19">
        <v>2.5257953170486238E-3</v>
      </c>
      <c r="K33" s="16">
        <v>2.6263093791371287E-3</v>
      </c>
      <c r="L33" s="15">
        <v>1.7445906716666221E-3</v>
      </c>
      <c r="M33" s="19">
        <v>2.3437907617331485E-3</v>
      </c>
      <c r="N33" s="19">
        <v>3.271573546373043E-3</v>
      </c>
      <c r="O33" s="19">
        <v>1.7476600308453101E-3</v>
      </c>
      <c r="P33" s="19">
        <v>1.9428741535637757E-3</v>
      </c>
      <c r="Q33" s="19">
        <v>1.4204632450532035E-3</v>
      </c>
      <c r="R33" s="19">
        <v>2.2721633667658115E-3</v>
      </c>
      <c r="S33" s="19">
        <v>2.265604729167836E-3</v>
      </c>
      <c r="T33" s="16">
        <v>2.4512837082996657E-3</v>
      </c>
      <c r="U33" s="15">
        <v>7.8672459565384319E-3</v>
      </c>
      <c r="V33" s="19">
        <v>1.2819664236985607E-3</v>
      </c>
      <c r="W33" s="19">
        <v>3.0549618351379893E-3</v>
      </c>
      <c r="X33" s="19">
        <v>5.0840974652605227E-4</v>
      </c>
      <c r="Y33" s="19">
        <v>2.3393013702133381E-3</v>
      </c>
      <c r="Z33" s="19">
        <v>1.6663692541578196E-3</v>
      </c>
      <c r="AA33" s="19">
        <v>7.0642304185390865E-4</v>
      </c>
      <c r="AB33" s="19">
        <v>1.4324001231547504E-3</v>
      </c>
      <c r="AC33" s="16">
        <v>2.1492561748898595E-3</v>
      </c>
      <c r="AD33" s="15">
        <v>1.0007874700568473</v>
      </c>
      <c r="AE33" s="19">
        <v>2.9463219887168692E-3</v>
      </c>
      <c r="AF33" s="19">
        <v>4.5143310352392238E-3</v>
      </c>
      <c r="AG33" s="19">
        <v>1.9853853343129312E-3</v>
      </c>
      <c r="AH33" s="19">
        <v>2.8995053931796097E-3</v>
      </c>
      <c r="AI33" s="13">
        <v>1.07473487430171</v>
      </c>
      <c r="AJ33" s="13">
        <v>0.52335770345391097</v>
      </c>
    </row>
    <row r="34" spans="1:36" ht="20.100000000000001" customHeight="1" x14ac:dyDescent="0.15">
      <c r="A34" s="7" t="s">
        <v>72</v>
      </c>
      <c r="B34" s="26" t="s">
        <v>28</v>
      </c>
      <c r="C34" s="15">
        <v>6.8814216015965088E-2</v>
      </c>
      <c r="D34" s="19">
        <v>0.14297439949625373</v>
      </c>
      <c r="E34" s="19">
        <v>9.1549914461235921E-2</v>
      </c>
      <c r="F34" s="19">
        <v>0.11574035620419525</v>
      </c>
      <c r="G34" s="19">
        <v>9.8268316105636286E-2</v>
      </c>
      <c r="H34" s="19">
        <v>0.15511082338344739</v>
      </c>
      <c r="I34" s="19">
        <v>0.13087188738105737</v>
      </c>
      <c r="J34" s="19">
        <v>0.12792972439344738</v>
      </c>
      <c r="K34" s="16">
        <v>9.8692172703716038E-2</v>
      </c>
      <c r="L34" s="15">
        <v>0.11803302809985533</v>
      </c>
      <c r="M34" s="19">
        <v>0.11276815533474356</v>
      </c>
      <c r="N34" s="19">
        <v>0.12252837232271609</v>
      </c>
      <c r="O34" s="19">
        <v>0.11388130178743636</v>
      </c>
      <c r="P34" s="19">
        <v>0.11438122834680595</v>
      </c>
      <c r="Q34" s="19">
        <v>0.10941935022865595</v>
      </c>
      <c r="R34" s="19">
        <v>0.11386862111126192</v>
      </c>
      <c r="S34" s="19">
        <v>0.16811214470440508</v>
      </c>
      <c r="T34" s="16">
        <v>0.15624807496728499</v>
      </c>
      <c r="U34" s="15">
        <v>0.13093237077852696</v>
      </c>
      <c r="V34" s="19">
        <v>0.10658035357913836</v>
      </c>
      <c r="W34" s="19">
        <v>0.17141348814154819</v>
      </c>
      <c r="X34" s="19">
        <v>4.1851800874515212E-2</v>
      </c>
      <c r="Y34" s="19">
        <v>0.23533746748023754</v>
      </c>
      <c r="Z34" s="19">
        <v>0.14047157416432321</v>
      </c>
      <c r="AA34" s="19">
        <v>0.11312513520067141</v>
      </c>
      <c r="AB34" s="19">
        <v>7.202562505794928E-2</v>
      </c>
      <c r="AC34" s="16">
        <v>9.66163360970759E-2</v>
      </c>
      <c r="AD34" s="15">
        <v>0.1283636227874238</v>
      </c>
      <c r="AE34" s="19">
        <v>1.1470066133307204</v>
      </c>
      <c r="AF34" s="19">
        <v>8.901500037686326E-2</v>
      </c>
      <c r="AG34" s="19">
        <v>0.11521632780537193</v>
      </c>
      <c r="AH34" s="19">
        <v>0.17539613318832167</v>
      </c>
      <c r="AI34" s="13">
        <v>4.9225439359108059</v>
      </c>
      <c r="AJ34" s="13">
        <v>2.3971040216994255</v>
      </c>
    </row>
    <row r="35" spans="1:36" ht="20.100000000000001" customHeight="1" x14ac:dyDescent="0.15">
      <c r="A35" s="7" t="s">
        <v>73</v>
      </c>
      <c r="B35" s="26" t="s">
        <v>29</v>
      </c>
      <c r="C35" s="15">
        <v>1.3641937879733967E-3</v>
      </c>
      <c r="D35" s="19">
        <v>2.4316166192500689E-3</v>
      </c>
      <c r="E35" s="19">
        <v>1.6522684555088595E-3</v>
      </c>
      <c r="F35" s="19">
        <v>2.4215613311103622E-3</v>
      </c>
      <c r="G35" s="19">
        <v>1.8634499934919362E-3</v>
      </c>
      <c r="H35" s="19">
        <v>2.6603566480118703E-3</v>
      </c>
      <c r="I35" s="19">
        <v>2.1424721788043622E-3</v>
      </c>
      <c r="J35" s="19">
        <v>2.0419511948063171E-3</v>
      </c>
      <c r="K35" s="16">
        <v>1.8046554319879325E-3</v>
      </c>
      <c r="L35" s="15">
        <v>2.0812176079521216E-3</v>
      </c>
      <c r="M35" s="19">
        <v>2.1526735899399197E-3</v>
      </c>
      <c r="N35" s="19">
        <v>2.1592921895374558E-3</v>
      </c>
      <c r="O35" s="19">
        <v>1.9309083334885318E-3</v>
      </c>
      <c r="P35" s="19">
        <v>2.0583002521404148E-3</v>
      </c>
      <c r="Q35" s="19">
        <v>1.7255472427866517E-3</v>
      </c>
      <c r="R35" s="19">
        <v>2.3337940957143428E-3</v>
      </c>
      <c r="S35" s="19">
        <v>2.6301793263315406E-3</v>
      </c>
      <c r="T35" s="16">
        <v>2.1383879758198844E-3</v>
      </c>
      <c r="U35" s="15">
        <v>2.3792293298733791E-3</v>
      </c>
      <c r="V35" s="19">
        <v>3.6749948789032575E-3</v>
      </c>
      <c r="W35" s="19">
        <v>2.7268361367181891E-3</v>
      </c>
      <c r="X35" s="19">
        <v>1.397394100161637E-3</v>
      </c>
      <c r="Y35" s="19">
        <v>2.9509898340095257E-3</v>
      </c>
      <c r="Z35" s="19">
        <v>2.5643125346967104E-2</v>
      </c>
      <c r="AA35" s="19">
        <v>3.1646111161607437E-3</v>
      </c>
      <c r="AB35" s="19">
        <v>2.0287234493466862E-3</v>
      </c>
      <c r="AC35" s="16">
        <v>1.6948595628982575E-2</v>
      </c>
      <c r="AD35" s="15">
        <v>7.2915773328648395E-3</v>
      </c>
      <c r="AE35" s="19">
        <v>7.1810774210316905E-3</v>
      </c>
      <c r="AF35" s="19">
        <v>1.0184849245928398</v>
      </c>
      <c r="AG35" s="19">
        <v>2.5213700471928371E-3</v>
      </c>
      <c r="AH35" s="19">
        <v>1.4182757923625593E-2</v>
      </c>
      <c r="AI35" s="13">
        <v>1.1481690333933339</v>
      </c>
      <c r="AJ35" s="13">
        <v>0.55911753015743371</v>
      </c>
    </row>
    <row r="36" spans="1:36" ht="20.100000000000001" customHeight="1" x14ac:dyDescent="0.15">
      <c r="A36" s="7" t="s">
        <v>74</v>
      </c>
      <c r="B36" s="26" t="s">
        <v>30</v>
      </c>
      <c r="C36" s="15">
        <v>1.2824044035233473E-3</v>
      </c>
      <c r="D36" s="19">
        <v>2.5488522787478754E-3</v>
      </c>
      <c r="E36" s="19">
        <v>2.1061382861551296E-3</v>
      </c>
      <c r="F36" s="19">
        <v>3.6060288352225524E-3</v>
      </c>
      <c r="G36" s="19">
        <v>2.2491801019332404E-3</v>
      </c>
      <c r="H36" s="19">
        <v>2.0589419653841349E-3</v>
      </c>
      <c r="I36" s="19">
        <v>1.9458573926081739E-3</v>
      </c>
      <c r="J36" s="19">
        <v>2.339643068763241E-3</v>
      </c>
      <c r="K36" s="16">
        <v>1.8240937255364386E-3</v>
      </c>
      <c r="L36" s="15">
        <v>1.9149086097585888E-3</v>
      </c>
      <c r="M36" s="19">
        <v>2.5026598349413634E-3</v>
      </c>
      <c r="N36" s="19">
        <v>3.4637062018036198E-3</v>
      </c>
      <c r="O36" s="19">
        <v>2.563017830556047E-3</v>
      </c>
      <c r="P36" s="19">
        <v>2.3694949888291646E-3</v>
      </c>
      <c r="Q36" s="19">
        <v>2.4120303153760307E-3</v>
      </c>
      <c r="R36" s="19">
        <v>2.3184058543765968E-3</v>
      </c>
      <c r="S36" s="19">
        <v>1.759312570341011E-3</v>
      </c>
      <c r="T36" s="16">
        <v>2.0110317578110872E-3</v>
      </c>
      <c r="U36" s="15">
        <v>2.8999981395819723E-3</v>
      </c>
      <c r="V36" s="19">
        <v>3.8946959864873333E-3</v>
      </c>
      <c r="W36" s="19">
        <v>3.56146509028216E-3</v>
      </c>
      <c r="X36" s="19">
        <v>4.9810099571940191E-4</v>
      </c>
      <c r="Y36" s="19">
        <v>2.6417587345025904E-3</v>
      </c>
      <c r="Z36" s="19">
        <v>2.3493286844211854E-3</v>
      </c>
      <c r="AA36" s="19">
        <v>2.4296712535891566E-3</v>
      </c>
      <c r="AB36" s="19">
        <v>3.2138932271152084E-3</v>
      </c>
      <c r="AC36" s="16">
        <v>2.7868996841736351E-3</v>
      </c>
      <c r="AD36" s="15">
        <v>4.5881121444893312E-3</v>
      </c>
      <c r="AE36" s="19">
        <v>2.9123659916806574E-3</v>
      </c>
      <c r="AF36" s="19">
        <v>2.6857269584278044E-3</v>
      </c>
      <c r="AG36" s="19">
        <v>1.0027635611927244</v>
      </c>
      <c r="AH36" s="19">
        <v>2.2706993671248762E-3</v>
      </c>
      <c r="AI36" s="13">
        <v>1.0807719854719873</v>
      </c>
      <c r="AJ36" s="13">
        <v>0.52629756212335743</v>
      </c>
    </row>
    <row r="37" spans="1:36" ht="20.100000000000001" customHeight="1" x14ac:dyDescent="0.15">
      <c r="A37" s="7" t="s">
        <v>75</v>
      </c>
      <c r="B37" s="26" t="s">
        <v>31</v>
      </c>
      <c r="C37" s="15">
        <v>1.0819440098507537E-2</v>
      </c>
      <c r="D37" s="19">
        <v>1.9365330108337429E-2</v>
      </c>
      <c r="E37" s="19">
        <v>1.2474816968713821E-2</v>
      </c>
      <c r="F37" s="19">
        <v>1.9465816767933183E-2</v>
      </c>
      <c r="G37" s="19">
        <v>1.3521031538999142E-2</v>
      </c>
      <c r="H37" s="19">
        <v>1.179420066255445E-2</v>
      </c>
      <c r="I37" s="19">
        <v>1.7838099155058025E-2</v>
      </c>
      <c r="J37" s="19">
        <v>1.2567115618069566E-2</v>
      </c>
      <c r="K37" s="16">
        <v>2.6044164403040342E-2</v>
      </c>
      <c r="L37" s="15">
        <v>1.2540921379980585E-2</v>
      </c>
      <c r="M37" s="19">
        <v>1.7497167933544933E-2</v>
      </c>
      <c r="N37" s="19">
        <v>1.9073189307937943E-2</v>
      </c>
      <c r="O37" s="19">
        <v>9.6921856335075458E-3</v>
      </c>
      <c r="P37" s="19">
        <v>1.2630934976703832E-2</v>
      </c>
      <c r="Q37" s="19">
        <v>1.1288668626997261E-2</v>
      </c>
      <c r="R37" s="19">
        <v>1.115493759685657E-2</v>
      </c>
      <c r="S37" s="19">
        <v>1.062636145273697E-2</v>
      </c>
      <c r="T37" s="16">
        <v>9.5587009001856724E-3</v>
      </c>
      <c r="U37" s="15">
        <v>1.0459806560895605E-2</v>
      </c>
      <c r="V37" s="19">
        <v>9.3491315418020339E-3</v>
      </c>
      <c r="W37" s="19">
        <v>9.4783443126688141E-3</v>
      </c>
      <c r="X37" s="19">
        <v>7.258348100031114E-3</v>
      </c>
      <c r="Y37" s="19">
        <v>1.0250090751075452E-2</v>
      </c>
      <c r="Z37" s="19">
        <v>6.5501917867634863E-3</v>
      </c>
      <c r="AA37" s="19">
        <v>2.9906619008446319E-3</v>
      </c>
      <c r="AB37" s="19">
        <v>3.4441308442311664E-3</v>
      </c>
      <c r="AC37" s="16">
        <v>5.8305596250153458E-3</v>
      </c>
      <c r="AD37" s="15">
        <v>9.1963206897334917E-3</v>
      </c>
      <c r="AE37" s="19">
        <v>7.5006870136501728E-3</v>
      </c>
      <c r="AF37" s="19">
        <v>7.9213089241251394E-3</v>
      </c>
      <c r="AG37" s="19">
        <v>1.2266169169392924E-2</v>
      </c>
      <c r="AH37" s="19">
        <v>1.0058950853744539</v>
      </c>
      <c r="AI37" s="13">
        <v>1.3663439197243481</v>
      </c>
      <c r="AJ37" s="13">
        <v>0.66536094906175314</v>
      </c>
    </row>
    <row r="38" spans="1:36" ht="20.100000000000001" customHeight="1" x14ac:dyDescent="0.15">
      <c r="A38" s="24"/>
      <c r="B38" s="103" t="s">
        <v>95</v>
      </c>
      <c r="C38" s="21">
        <v>1.9543747616839726</v>
      </c>
      <c r="D38" s="22">
        <v>2.115649101809439</v>
      </c>
      <c r="E38" s="22">
        <v>2.2262894463076557</v>
      </c>
      <c r="F38" s="22">
        <v>2.2989798550016065</v>
      </c>
      <c r="G38" s="22">
        <v>2.2700591670090287</v>
      </c>
      <c r="H38" s="22">
        <v>2.2883166101336805</v>
      </c>
      <c r="I38" s="22">
        <v>2.3494123217422622</v>
      </c>
      <c r="J38" s="22">
        <v>2.1564164418580787</v>
      </c>
      <c r="K38" s="23">
        <v>2.7349415969740392</v>
      </c>
      <c r="L38" s="21">
        <v>2.4290837502331541</v>
      </c>
      <c r="M38" s="22">
        <v>2.2396565724988431</v>
      </c>
      <c r="N38" s="22">
        <v>2.4626768739149911</v>
      </c>
      <c r="O38" s="22">
        <v>2.2283474690428857</v>
      </c>
      <c r="P38" s="22">
        <v>2.9222410465275783</v>
      </c>
      <c r="Q38" s="22">
        <v>2.1000395921778909</v>
      </c>
      <c r="R38" s="22">
        <v>2.1370046273819128</v>
      </c>
      <c r="S38" s="22">
        <v>2.0826746756927514</v>
      </c>
      <c r="T38" s="23">
        <v>1.8917758171880152</v>
      </c>
      <c r="U38" s="21">
        <v>1.6972039763098121</v>
      </c>
      <c r="V38" s="22">
        <v>1.5481046532806035</v>
      </c>
      <c r="W38" s="22">
        <v>1.5275124258278094</v>
      </c>
      <c r="X38" s="22">
        <v>1.2292376444448581</v>
      </c>
      <c r="Y38" s="22">
        <v>2.0642396397569218</v>
      </c>
      <c r="Z38" s="22">
        <v>1.5899960116001468</v>
      </c>
      <c r="AA38" s="22">
        <v>1.5100532843676771</v>
      </c>
      <c r="AB38" s="22">
        <v>1.3781715604878353</v>
      </c>
      <c r="AC38" s="23">
        <v>1.7709832485965693</v>
      </c>
      <c r="AD38" s="21">
        <v>1.6422324537015891</v>
      </c>
      <c r="AE38" s="22">
        <v>1.7674118512380435</v>
      </c>
      <c r="AF38" s="22">
        <v>1.7966202089907468</v>
      </c>
      <c r="AG38" s="22">
        <v>3.0652587343595283</v>
      </c>
      <c r="AH38" s="22">
        <v>2.2382470742728366</v>
      </c>
      <c r="AI38" s="17"/>
      <c r="AJ38" s="18"/>
    </row>
    <row r="39" spans="1:36" ht="20.100000000000001" customHeight="1" x14ac:dyDescent="0.15">
      <c r="A39" s="24"/>
      <c r="B39" s="103" t="s">
        <v>96</v>
      </c>
      <c r="C39" s="21">
        <v>0.95171107909546426</v>
      </c>
      <c r="D39" s="22">
        <v>1.0302459534094193</v>
      </c>
      <c r="E39" s="22">
        <v>1.0841238706432474</v>
      </c>
      <c r="F39" s="22">
        <v>1.1195215173250954</v>
      </c>
      <c r="G39" s="22">
        <v>1.1054381696902316</v>
      </c>
      <c r="H39" s="22">
        <v>1.1143288958899062</v>
      </c>
      <c r="I39" s="22">
        <v>1.1440803369968349</v>
      </c>
      <c r="J39" s="22">
        <v>1.0500981997391416</v>
      </c>
      <c r="K39" s="23">
        <v>1.3318193979728268</v>
      </c>
      <c r="L39" s="21">
        <v>1.1828774923166316</v>
      </c>
      <c r="M39" s="22">
        <v>1.0906331862265384</v>
      </c>
      <c r="N39" s="22">
        <v>1.1992361501422582</v>
      </c>
      <c r="O39" s="22">
        <v>1.0851260546033294</v>
      </c>
      <c r="P39" s="22">
        <v>1.4230275760271693</v>
      </c>
      <c r="Q39" s="22">
        <v>1.0226446767521258</v>
      </c>
      <c r="R39" s="22">
        <v>1.0406453357007244</v>
      </c>
      <c r="S39" s="22">
        <v>1.0141885793185739</v>
      </c>
      <c r="T39" s="23">
        <v>0.9212276169752559</v>
      </c>
      <c r="U39" s="21">
        <v>0.82647804270003855</v>
      </c>
      <c r="V39" s="22">
        <v>0.75387196919023503</v>
      </c>
      <c r="W39" s="22">
        <v>0.7438442859667822</v>
      </c>
      <c r="X39" s="22">
        <v>0.59859506374886096</v>
      </c>
      <c r="Y39" s="22">
        <v>1.0052113717289022</v>
      </c>
      <c r="Z39" s="22">
        <v>0.7742715724867465</v>
      </c>
      <c r="AA39" s="22">
        <v>0.73534230431778369</v>
      </c>
      <c r="AB39" s="22">
        <v>0.67112058993251067</v>
      </c>
      <c r="AC39" s="23">
        <v>0.86240592726932463</v>
      </c>
      <c r="AD39" s="21">
        <v>0.79970886407233566</v>
      </c>
      <c r="AE39" s="22">
        <v>0.86066678363085858</v>
      </c>
      <c r="AF39" s="22">
        <v>0.87489021621933505</v>
      </c>
      <c r="AG39" s="22">
        <v>1.4926721092481181</v>
      </c>
      <c r="AH39" s="22">
        <v>1.0899468106633892</v>
      </c>
      <c r="AI39" s="15"/>
      <c r="AJ39" s="19"/>
    </row>
    <row r="40" spans="1:36" ht="20.100000000000001" customHeight="1" x14ac:dyDescent="0.15"/>
  </sheetData>
  <mergeCells count="1">
    <mergeCell ref="A3:B3"/>
  </mergeCells>
  <phoneticPr fontId="2"/>
  <pageMargins left="0.41" right="0.36" top="1.1200000000000001" bottom="0.69" header="0.84" footer="0.51200000000000001"/>
  <pageSetup paperSize="9" orientation="portrait" verticalDpi="0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39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15"/>
  <cols>
    <col min="1" max="1" width="5" style="1" customWidth="1"/>
    <col min="2" max="2" width="24.6640625" customWidth="1"/>
    <col min="3" max="35" width="10" bestFit="1" customWidth="1"/>
    <col min="36" max="36" width="9.5" customWidth="1"/>
  </cols>
  <sheetData>
    <row r="2" spans="1:36" ht="24" customHeight="1" x14ac:dyDescent="0.15"/>
    <row r="3" spans="1:36" ht="33" customHeight="1" x14ac:dyDescent="0.15">
      <c r="A3" s="109" t="s">
        <v>104</v>
      </c>
      <c r="B3" s="109"/>
    </row>
    <row r="4" spans="1:36" s="1" customFormat="1" ht="18.75" customHeight="1" x14ac:dyDescent="0.15">
      <c r="A4" s="4"/>
      <c r="B4" s="28"/>
      <c r="C4" s="11" t="s">
        <v>77</v>
      </c>
      <c r="D4" s="11" t="s">
        <v>45</v>
      </c>
      <c r="E4" s="11" t="s">
        <v>46</v>
      </c>
      <c r="F4" s="11" t="s">
        <v>47</v>
      </c>
      <c r="G4" s="11" t="s">
        <v>48</v>
      </c>
      <c r="H4" s="11" t="s">
        <v>49</v>
      </c>
      <c r="I4" s="11" t="s">
        <v>50</v>
      </c>
      <c r="J4" s="11" t="s">
        <v>51</v>
      </c>
      <c r="K4" s="11" t="s">
        <v>52</v>
      </c>
      <c r="L4" s="11" t="s">
        <v>53</v>
      </c>
      <c r="M4" s="11" t="s">
        <v>54</v>
      </c>
      <c r="N4" s="11" t="s">
        <v>55</v>
      </c>
      <c r="O4" s="11" t="s">
        <v>56</v>
      </c>
      <c r="P4" s="11" t="s">
        <v>57</v>
      </c>
      <c r="Q4" s="11" t="s">
        <v>58</v>
      </c>
      <c r="R4" s="11" t="s">
        <v>59</v>
      </c>
      <c r="S4" s="11" t="s">
        <v>60</v>
      </c>
      <c r="T4" s="11" t="s">
        <v>61</v>
      </c>
      <c r="U4" s="11" t="s">
        <v>62</v>
      </c>
      <c r="V4" s="11" t="s">
        <v>63</v>
      </c>
      <c r="W4" s="11" t="s">
        <v>64</v>
      </c>
      <c r="X4" s="11" t="s">
        <v>65</v>
      </c>
      <c r="Y4" s="11" t="s">
        <v>66</v>
      </c>
      <c r="Z4" s="11" t="s">
        <v>67</v>
      </c>
      <c r="AA4" s="11" t="s">
        <v>68</v>
      </c>
      <c r="AB4" s="11" t="s">
        <v>69</v>
      </c>
      <c r="AC4" s="11" t="s">
        <v>70</v>
      </c>
      <c r="AD4" s="11" t="s">
        <v>71</v>
      </c>
      <c r="AE4" s="11" t="s">
        <v>72</v>
      </c>
      <c r="AF4" s="11" t="s">
        <v>73</v>
      </c>
      <c r="AG4" s="4" t="s">
        <v>74</v>
      </c>
      <c r="AH4" s="11" t="s">
        <v>75</v>
      </c>
      <c r="AI4" s="4"/>
      <c r="AJ4" s="11"/>
    </row>
    <row r="5" spans="1:36" s="29" customFormat="1" ht="39.75" customHeight="1" x14ac:dyDescent="0.15">
      <c r="A5" s="102"/>
      <c r="B5" s="99"/>
      <c r="C5" s="31" t="s">
        <v>0</v>
      </c>
      <c r="D5" s="31" t="s">
        <v>1</v>
      </c>
      <c r="E5" s="31" t="s">
        <v>2</v>
      </c>
      <c r="F5" s="31" t="s">
        <v>3</v>
      </c>
      <c r="G5" s="31" t="s">
        <v>4</v>
      </c>
      <c r="H5" s="31" t="s">
        <v>5</v>
      </c>
      <c r="I5" s="31" t="s">
        <v>6</v>
      </c>
      <c r="J5" s="31" t="s">
        <v>7</v>
      </c>
      <c r="K5" s="31" t="s">
        <v>8</v>
      </c>
      <c r="L5" s="31" t="s">
        <v>9</v>
      </c>
      <c r="M5" s="31" t="s">
        <v>10</v>
      </c>
      <c r="N5" s="31" t="s">
        <v>11</v>
      </c>
      <c r="O5" s="31" t="s">
        <v>12</v>
      </c>
      <c r="P5" s="31" t="s">
        <v>13</v>
      </c>
      <c r="Q5" s="31" t="s">
        <v>14</v>
      </c>
      <c r="R5" s="31" t="s">
        <v>15</v>
      </c>
      <c r="S5" s="31" t="s">
        <v>16</v>
      </c>
      <c r="T5" s="31" t="s">
        <v>17</v>
      </c>
      <c r="U5" s="31" t="s">
        <v>18</v>
      </c>
      <c r="V5" s="31" t="s">
        <v>19</v>
      </c>
      <c r="W5" s="31" t="s">
        <v>20</v>
      </c>
      <c r="X5" s="31" t="s">
        <v>21</v>
      </c>
      <c r="Y5" s="31" t="s">
        <v>22</v>
      </c>
      <c r="Z5" s="31" t="s">
        <v>23</v>
      </c>
      <c r="AA5" s="31" t="s">
        <v>24</v>
      </c>
      <c r="AB5" s="31" t="s">
        <v>25</v>
      </c>
      <c r="AC5" s="31" t="s">
        <v>26</v>
      </c>
      <c r="AD5" s="31" t="s">
        <v>27</v>
      </c>
      <c r="AE5" s="31" t="s">
        <v>28</v>
      </c>
      <c r="AF5" s="31" t="s">
        <v>29</v>
      </c>
      <c r="AG5" s="36" t="s">
        <v>30</v>
      </c>
      <c r="AH5" s="31" t="s">
        <v>31</v>
      </c>
      <c r="AI5" s="36" t="s">
        <v>93</v>
      </c>
      <c r="AJ5" s="31" t="s">
        <v>94</v>
      </c>
    </row>
    <row r="6" spans="1:36" ht="20.100000000000001" customHeight="1" x14ac:dyDescent="0.15">
      <c r="A6" s="7" t="s">
        <v>77</v>
      </c>
      <c r="B6" s="100" t="s">
        <v>0</v>
      </c>
      <c r="C6" s="15">
        <v>1.13037696455069</v>
      </c>
      <c r="D6" s="19">
        <v>4.46148787516E-4</v>
      </c>
      <c r="E6" s="19">
        <v>0.230126278506388</v>
      </c>
      <c r="F6" s="19">
        <v>9.5616054658340006E-3</v>
      </c>
      <c r="G6" s="19">
        <v>8.9391331642179994E-2</v>
      </c>
      <c r="H6" s="19">
        <v>3.455787920964E-3</v>
      </c>
      <c r="I6" s="19">
        <v>8.71103033285E-4</v>
      </c>
      <c r="J6" s="19">
        <v>6.2473773680500003E-4</v>
      </c>
      <c r="K6" s="16">
        <v>2.18865579671E-4</v>
      </c>
      <c r="L6" s="15">
        <v>4.4971347201999999E-4</v>
      </c>
      <c r="M6" s="19">
        <v>3.6085189251099998E-4</v>
      </c>
      <c r="N6" s="19">
        <v>3.08263452109E-4</v>
      </c>
      <c r="O6" s="19">
        <v>3.6922381929299999E-4</v>
      </c>
      <c r="P6" s="19">
        <v>3.58159154358E-4</v>
      </c>
      <c r="Q6" s="19">
        <v>4.6621862834599997E-4</v>
      </c>
      <c r="R6" s="19">
        <v>8.0791264205630001E-3</v>
      </c>
      <c r="S6" s="19">
        <v>3.36226258192E-3</v>
      </c>
      <c r="T6" s="16">
        <v>4.54330098437E-4</v>
      </c>
      <c r="U6" s="15">
        <v>4.9108380182799995E-4</v>
      </c>
      <c r="V6" s="19">
        <v>6.9012431361300001E-4</v>
      </c>
      <c r="W6" s="19">
        <v>4.1450116592099998E-4</v>
      </c>
      <c r="X6" s="19">
        <v>2.3190069506699999E-4</v>
      </c>
      <c r="Y6" s="19">
        <v>5.8510543751799995E-4</v>
      </c>
      <c r="Z6" s="19">
        <v>1.088312603782E-3</v>
      </c>
      <c r="AA6" s="19">
        <v>4.7610007379499998E-4</v>
      </c>
      <c r="AB6" s="19">
        <v>9.7925526465099996E-4</v>
      </c>
      <c r="AC6" s="16">
        <v>1.1285169077515001E-2</v>
      </c>
      <c r="AD6" s="15">
        <v>3.4591456461589998E-3</v>
      </c>
      <c r="AE6" s="19">
        <v>6.4582978151199997E-4</v>
      </c>
      <c r="AF6" s="19">
        <v>4.0203964132451003E-2</v>
      </c>
      <c r="AG6" s="19">
        <v>1.3741020602049001E-2</v>
      </c>
      <c r="AH6" s="16">
        <v>1.376144005848E-3</v>
      </c>
      <c r="AI6" s="15">
        <v>1.5549486293446</v>
      </c>
      <c r="AJ6" s="13">
        <v>1.12083626764038</v>
      </c>
    </row>
    <row r="7" spans="1:36" ht="20.100000000000001" customHeight="1" x14ac:dyDescent="0.15">
      <c r="A7" s="7" t="s">
        <v>78</v>
      </c>
      <c r="B7" s="100" t="s">
        <v>1</v>
      </c>
      <c r="C7" s="15">
        <v>4.9163093389000001E-4</v>
      </c>
      <c r="D7" s="19">
        <v>1.0011398475594799</v>
      </c>
      <c r="E7" s="19">
        <v>7.2300972544400005E-4</v>
      </c>
      <c r="F7" s="19">
        <v>5.5496758465000003E-4</v>
      </c>
      <c r="G7" s="19">
        <v>3.128443597585E-3</v>
      </c>
      <c r="H7" s="19">
        <v>2.974598481739E-3</v>
      </c>
      <c r="I7" s="19">
        <v>7.9186574785019004E-2</v>
      </c>
      <c r="J7" s="19">
        <v>6.3652750152432006E-2</v>
      </c>
      <c r="K7" s="16">
        <v>2.7251392873559998E-3</v>
      </c>
      <c r="L7" s="15">
        <v>8.4473007365759994E-3</v>
      </c>
      <c r="M7" s="19">
        <v>1.023177547766E-3</v>
      </c>
      <c r="N7" s="19">
        <v>7.1566463579900001E-4</v>
      </c>
      <c r="O7" s="19">
        <v>1.4491939345359999E-3</v>
      </c>
      <c r="P7" s="19">
        <v>6.3917304215E-4</v>
      </c>
      <c r="Q7" s="19">
        <v>8.6045479121000005E-4</v>
      </c>
      <c r="R7" s="19">
        <v>3.204123561764E-3</v>
      </c>
      <c r="S7" s="19">
        <v>1.0555350607263999E-2</v>
      </c>
      <c r="T7" s="16">
        <v>5.8759973960981003E-2</v>
      </c>
      <c r="U7" s="15">
        <v>1.974386460686E-3</v>
      </c>
      <c r="V7" s="19">
        <v>5.6260619173199996E-4</v>
      </c>
      <c r="W7" s="19">
        <v>2.5884776875999998E-4</v>
      </c>
      <c r="X7" s="19">
        <v>5.0383069434099999E-4</v>
      </c>
      <c r="Y7" s="19">
        <v>8.2268809560999997E-4</v>
      </c>
      <c r="Z7" s="19">
        <v>4.7107879525599999E-4</v>
      </c>
      <c r="AA7" s="19">
        <v>6.6545891573099999E-4</v>
      </c>
      <c r="AB7" s="19">
        <v>1.053078289363E-3</v>
      </c>
      <c r="AC7" s="16">
        <v>7.4259392569299995E-4</v>
      </c>
      <c r="AD7" s="15">
        <v>3.7785229647200003E-4</v>
      </c>
      <c r="AE7" s="19">
        <v>3.9131405421000002E-4</v>
      </c>
      <c r="AF7" s="19">
        <v>1.057374228341E-3</v>
      </c>
      <c r="AG7" s="19">
        <v>8.9473230901400001E-4</v>
      </c>
      <c r="AH7" s="16">
        <v>9.4081476707499998E-4</v>
      </c>
      <c r="AI7" s="15">
        <v>1.25094803171793</v>
      </c>
      <c r="AJ7" s="13">
        <v>0.90170690942618803</v>
      </c>
    </row>
    <row r="8" spans="1:36" ht="20.100000000000001" customHeight="1" x14ac:dyDescent="0.15">
      <c r="A8" s="7" t="s">
        <v>46</v>
      </c>
      <c r="B8" s="100" t="s">
        <v>2</v>
      </c>
      <c r="C8" s="15">
        <v>3.5496441133536998E-2</v>
      </c>
      <c r="D8" s="19">
        <v>1.4164425840600001E-4</v>
      </c>
      <c r="E8" s="19">
        <v>1.0648535421008101</v>
      </c>
      <c r="F8" s="19">
        <v>8.7098622981100001E-4</v>
      </c>
      <c r="G8" s="19">
        <v>4.0949236951159998E-3</v>
      </c>
      <c r="H8" s="19">
        <v>2.7613344464760001E-3</v>
      </c>
      <c r="I8" s="19">
        <v>9.9396705680999999E-5</v>
      </c>
      <c r="J8" s="19">
        <v>2.42300845991E-4</v>
      </c>
      <c r="K8" s="16">
        <v>4.6982280761999999E-5</v>
      </c>
      <c r="L8" s="15">
        <v>7.9782573211000004E-5</v>
      </c>
      <c r="M8" s="19">
        <v>7.6708982985999996E-5</v>
      </c>
      <c r="N8" s="19">
        <v>7.4155324881000002E-5</v>
      </c>
      <c r="O8" s="19">
        <v>8.0436385942999998E-5</v>
      </c>
      <c r="P8" s="19">
        <v>6.8200856161999997E-5</v>
      </c>
      <c r="Q8" s="19">
        <v>7.7572363985E-5</v>
      </c>
      <c r="R8" s="19">
        <v>8.5608196521899996E-4</v>
      </c>
      <c r="S8" s="19">
        <v>2.1963392029300001E-4</v>
      </c>
      <c r="T8" s="16">
        <v>9.1036551578000004E-5</v>
      </c>
      <c r="U8" s="15">
        <v>1.11980647599E-4</v>
      </c>
      <c r="V8" s="19">
        <v>2.3245865480200001E-4</v>
      </c>
      <c r="W8" s="19">
        <v>1.0951904408799999E-4</v>
      </c>
      <c r="X8" s="19">
        <v>5.6308501178999997E-5</v>
      </c>
      <c r="Y8" s="19">
        <v>2.7199314909699999E-4</v>
      </c>
      <c r="Z8" s="19">
        <v>9.7320472207699995E-4</v>
      </c>
      <c r="AA8" s="19">
        <v>2.3245193065900001E-4</v>
      </c>
      <c r="AB8" s="19">
        <v>2.82704290369E-4</v>
      </c>
      <c r="AC8" s="16">
        <v>7.8973896682069996E-3</v>
      </c>
      <c r="AD8" s="15">
        <v>1.023761869245E-3</v>
      </c>
      <c r="AE8" s="19">
        <v>2.8187708966599998E-4</v>
      </c>
      <c r="AF8" s="19">
        <v>4.4551498490223003E-2</v>
      </c>
      <c r="AG8" s="19">
        <v>7.24656294623E-4</v>
      </c>
      <c r="AH8" s="16">
        <v>7.3247082933500002E-4</v>
      </c>
      <c r="AI8" s="15">
        <v>1.16771343580201</v>
      </c>
      <c r="AJ8" s="13">
        <v>0.84170984453005204</v>
      </c>
    </row>
    <row r="9" spans="1:36" ht="20.100000000000001" customHeight="1" x14ac:dyDescent="0.15">
      <c r="A9" s="7" t="s">
        <v>47</v>
      </c>
      <c r="B9" s="100" t="s">
        <v>3</v>
      </c>
      <c r="C9" s="15">
        <v>6.9102358046499999E-4</v>
      </c>
      <c r="D9" s="19">
        <v>1.2557596610699999E-3</v>
      </c>
      <c r="E9" s="19">
        <v>5.8387013957100005E-4</v>
      </c>
      <c r="F9" s="19">
        <v>1.0422843155091299</v>
      </c>
      <c r="G9" s="19">
        <v>7.3374625761000003E-4</v>
      </c>
      <c r="H9" s="19">
        <v>3.3119019177600001E-4</v>
      </c>
      <c r="I9" s="19">
        <v>2.39640959852E-3</v>
      </c>
      <c r="J9" s="19">
        <v>6.3388900260799997E-4</v>
      </c>
      <c r="K9" s="16">
        <v>3.9275243311099998E-4</v>
      </c>
      <c r="L9" s="15">
        <v>3.2797257004900003E-4</v>
      </c>
      <c r="M9" s="19">
        <v>3.20470415092E-4</v>
      </c>
      <c r="N9" s="19">
        <v>7.0137721529200004E-4</v>
      </c>
      <c r="O9" s="19">
        <v>9.817333023499999E-4</v>
      </c>
      <c r="P9" s="19">
        <v>4.0365336797899999E-4</v>
      </c>
      <c r="Q9" s="19">
        <v>3.6723948010000001E-4</v>
      </c>
      <c r="R9" s="19">
        <v>1.025488841939E-3</v>
      </c>
      <c r="S9" s="19">
        <v>6.0761396314999998E-4</v>
      </c>
      <c r="T9" s="16">
        <v>2.35550506403E-4</v>
      </c>
      <c r="U9" s="15">
        <v>3.6258446954499999E-4</v>
      </c>
      <c r="V9" s="19">
        <v>1.1577055685639999E-3</v>
      </c>
      <c r="W9" s="19">
        <v>3.1656817578300001E-4</v>
      </c>
      <c r="X9" s="19">
        <v>5.4190388213999997E-5</v>
      </c>
      <c r="Y9" s="19">
        <v>4.4054937431899999E-4</v>
      </c>
      <c r="Z9" s="19">
        <v>2.0038094689499999E-4</v>
      </c>
      <c r="AA9" s="19">
        <v>4.63292249113E-4</v>
      </c>
      <c r="AB9" s="19">
        <v>1.1684894676899999E-4</v>
      </c>
      <c r="AC9" s="16">
        <v>7.0817220986899997E-4</v>
      </c>
      <c r="AD9" s="15">
        <v>2.3396516897599999E-3</v>
      </c>
      <c r="AE9" s="19">
        <v>3.8462609792499998E-4</v>
      </c>
      <c r="AF9" s="19">
        <v>8.3025979013899999E-4</v>
      </c>
      <c r="AG9" s="19">
        <v>2.9481114717429999E-3</v>
      </c>
      <c r="AH9" s="16">
        <v>1.5754521143719999E-3</v>
      </c>
      <c r="AI9" s="15">
        <v>1.06617244952923</v>
      </c>
      <c r="AJ9" s="13">
        <v>0.768517188567854</v>
      </c>
    </row>
    <row r="10" spans="1:36" ht="20.100000000000001" customHeight="1" x14ac:dyDescent="0.15">
      <c r="A10" s="7" t="s">
        <v>48</v>
      </c>
      <c r="B10" s="100" t="s">
        <v>4</v>
      </c>
      <c r="C10" s="15">
        <v>8.5350519282479994E-3</v>
      </c>
      <c r="D10" s="19">
        <v>2.6319709391410002E-3</v>
      </c>
      <c r="E10" s="19">
        <v>8.8346972358789994E-3</v>
      </c>
      <c r="F10" s="19">
        <v>5.1419126686969999E-3</v>
      </c>
      <c r="G10" s="19">
        <v>1.0871685260405699</v>
      </c>
      <c r="H10" s="19">
        <v>1.1750103385171001E-2</v>
      </c>
      <c r="I10" s="19">
        <v>1.325819833642E-3</v>
      </c>
      <c r="J10" s="19">
        <v>4.9689017744490001E-3</v>
      </c>
      <c r="K10" s="16">
        <v>1.2473595033720001E-3</v>
      </c>
      <c r="L10" s="15">
        <v>2.6190501630519998E-3</v>
      </c>
      <c r="M10" s="19">
        <v>2.865839043159E-3</v>
      </c>
      <c r="N10" s="19">
        <v>1.6130377375560001E-3</v>
      </c>
      <c r="O10" s="19">
        <v>2.264391601753E-3</v>
      </c>
      <c r="P10" s="19">
        <v>1.905078606986E-3</v>
      </c>
      <c r="Q10" s="19">
        <v>3.7060942607990001E-3</v>
      </c>
      <c r="R10" s="19">
        <v>2.0921932585609999E-2</v>
      </c>
      <c r="S10" s="19">
        <v>1.8888694120999E-2</v>
      </c>
      <c r="T10" s="16">
        <v>2.5428597054129999E-3</v>
      </c>
      <c r="U10" s="15">
        <v>3.207923356542E-3</v>
      </c>
      <c r="V10" s="19">
        <v>4.4163491992380002E-3</v>
      </c>
      <c r="W10" s="19">
        <v>3.059850591605E-3</v>
      </c>
      <c r="X10" s="19">
        <v>1.35442997346E-3</v>
      </c>
      <c r="Y10" s="19">
        <v>3.084009091547E-3</v>
      </c>
      <c r="Z10" s="19">
        <v>1.9844892967119999E-3</v>
      </c>
      <c r="AA10" s="19">
        <v>1.9668780751739999E-3</v>
      </c>
      <c r="AB10" s="19">
        <v>2.8935385128279999E-3</v>
      </c>
      <c r="AC10" s="16">
        <v>3.2210821318119998E-3</v>
      </c>
      <c r="AD10" s="15">
        <v>6.8283747209809996E-3</v>
      </c>
      <c r="AE10" s="19">
        <v>3.508258901394E-3</v>
      </c>
      <c r="AF10" s="19">
        <v>4.1731666811469998E-3</v>
      </c>
      <c r="AG10" s="19">
        <v>0.16211118343577599</v>
      </c>
      <c r="AH10" s="16">
        <v>8.9354641673050003E-3</v>
      </c>
      <c r="AI10" s="15">
        <v>1.3996763192700099</v>
      </c>
      <c r="AJ10" s="13">
        <v>1.00891306117069</v>
      </c>
    </row>
    <row r="11" spans="1:36" ht="20.100000000000001" customHeight="1" x14ac:dyDescent="0.15">
      <c r="A11" s="7" t="s">
        <v>49</v>
      </c>
      <c r="B11" s="100" t="s">
        <v>5</v>
      </c>
      <c r="C11" s="15">
        <v>5.7019586544250003E-3</v>
      </c>
      <c r="D11" s="19">
        <v>8.2384353853599997E-4</v>
      </c>
      <c r="E11" s="19">
        <v>2.3142606033539998E-3</v>
      </c>
      <c r="F11" s="19">
        <v>6.3895899010009997E-3</v>
      </c>
      <c r="G11" s="19">
        <v>3.8182057600199999E-3</v>
      </c>
      <c r="H11" s="19">
        <v>1.02526776872335</v>
      </c>
      <c r="I11" s="19">
        <v>3.8548868680720002E-3</v>
      </c>
      <c r="J11" s="19">
        <v>3.0428912614780001E-3</v>
      </c>
      <c r="K11" s="16">
        <v>4.1770637249999998E-4</v>
      </c>
      <c r="L11" s="15">
        <v>1.503958996245E-3</v>
      </c>
      <c r="M11" s="19">
        <v>1.0791106244220001E-3</v>
      </c>
      <c r="N11" s="19">
        <v>7.4594242354000004E-4</v>
      </c>
      <c r="O11" s="19">
        <v>1.7343341292589999E-3</v>
      </c>
      <c r="P11" s="19">
        <v>1.929090542161E-3</v>
      </c>
      <c r="Q11" s="19">
        <v>6.9081360723599996E-4</v>
      </c>
      <c r="R11" s="19">
        <v>1.1517149420079E-2</v>
      </c>
      <c r="S11" s="19">
        <v>8.3353644146800002E-4</v>
      </c>
      <c r="T11" s="16">
        <v>4.0661643551499998E-4</v>
      </c>
      <c r="U11" s="15">
        <v>1.950040188219E-3</v>
      </c>
      <c r="V11" s="19">
        <v>1.77547976747E-4</v>
      </c>
      <c r="W11" s="19">
        <v>2.1380962146900001E-4</v>
      </c>
      <c r="X11" s="19">
        <v>7.0146252843999998E-5</v>
      </c>
      <c r="Y11" s="19">
        <v>2.28220915191E-4</v>
      </c>
      <c r="Z11" s="19">
        <v>2.32582515277E-4</v>
      </c>
      <c r="AA11" s="19">
        <v>3.1240795202599998E-4</v>
      </c>
      <c r="AB11" s="19">
        <v>5.7569982832899995E-4</v>
      </c>
      <c r="AC11" s="16">
        <v>1.3113613712488001E-2</v>
      </c>
      <c r="AD11" s="15">
        <v>5.8468543419900004E-4</v>
      </c>
      <c r="AE11" s="19">
        <v>6.7904043727600003E-4</v>
      </c>
      <c r="AF11" s="19">
        <v>1.1264929866459999E-3</v>
      </c>
      <c r="AG11" s="19">
        <v>7.0553430970179999E-3</v>
      </c>
      <c r="AH11" s="16">
        <v>2.2417094683039999E-3</v>
      </c>
      <c r="AI11" s="15">
        <v>1.1006330046886901</v>
      </c>
      <c r="AJ11" s="13">
        <v>0.79335700597199899</v>
      </c>
    </row>
    <row r="12" spans="1:36" ht="20.100000000000001" customHeight="1" x14ac:dyDescent="0.15">
      <c r="A12" s="7" t="s">
        <v>50</v>
      </c>
      <c r="B12" s="100" t="s">
        <v>6</v>
      </c>
      <c r="C12" s="15">
        <v>7.6734944698900003E-4</v>
      </c>
      <c r="D12" s="19">
        <v>1.7129932923450001E-3</v>
      </c>
      <c r="E12" s="19">
        <v>4.6493204072900002E-4</v>
      </c>
      <c r="F12" s="19">
        <v>2.4485036884500002E-4</v>
      </c>
      <c r="G12" s="19">
        <v>6.2188245533499999E-4</v>
      </c>
      <c r="H12" s="19">
        <v>4.3381034520900003E-4</v>
      </c>
      <c r="I12" s="19">
        <v>1.0067428537768801</v>
      </c>
      <c r="J12" s="19">
        <v>9.0583193730999997E-4</v>
      </c>
      <c r="K12" s="16">
        <v>6.7663601658799995E-4</v>
      </c>
      <c r="L12" s="15">
        <v>4.7401831065800002E-4</v>
      </c>
      <c r="M12" s="19">
        <v>2.8598368290099998E-4</v>
      </c>
      <c r="N12" s="19">
        <v>1.7961337250599999E-4</v>
      </c>
      <c r="O12" s="19">
        <v>1.9949215701400001E-4</v>
      </c>
      <c r="P12" s="19">
        <v>2.04474176064E-4</v>
      </c>
      <c r="Q12" s="19">
        <v>1.62502566523E-4</v>
      </c>
      <c r="R12" s="19">
        <v>7.7394826057000004E-4</v>
      </c>
      <c r="S12" s="19">
        <v>6.7691564585000005E-4</v>
      </c>
      <c r="T12" s="16">
        <v>1.6007740853360001E-3</v>
      </c>
      <c r="U12" s="15">
        <v>5.9788307810399995E-4</v>
      </c>
      <c r="V12" s="19">
        <v>3.2977465651799998E-4</v>
      </c>
      <c r="W12" s="19">
        <v>1.42829936041E-4</v>
      </c>
      <c r="X12" s="19">
        <v>6.1392560613000003E-5</v>
      </c>
      <c r="Y12" s="19">
        <v>4.5732263478130003E-3</v>
      </c>
      <c r="Z12" s="19">
        <v>1.74347029724E-4</v>
      </c>
      <c r="AA12" s="19">
        <v>3.4163677476299999E-4</v>
      </c>
      <c r="AB12" s="19">
        <v>2.4977988286E-4</v>
      </c>
      <c r="AC12" s="16">
        <v>2.43490583696E-4</v>
      </c>
      <c r="AD12" s="15">
        <v>3.5939688672900001E-4</v>
      </c>
      <c r="AE12" s="19">
        <v>1.7577145403200001E-4</v>
      </c>
      <c r="AF12" s="19">
        <v>3.4931882075199999E-4</v>
      </c>
      <c r="AG12" s="19">
        <v>4.3876814586100001E-4</v>
      </c>
      <c r="AH12" s="16">
        <v>6.4970777328699999E-4</v>
      </c>
      <c r="AI12" s="15">
        <v>1.02581618586845</v>
      </c>
      <c r="AJ12" s="13">
        <v>0.739427633399379</v>
      </c>
    </row>
    <row r="13" spans="1:36" ht="20.100000000000001" customHeight="1" x14ac:dyDescent="0.15">
      <c r="A13" s="7" t="s">
        <v>51</v>
      </c>
      <c r="B13" s="100" t="s">
        <v>7</v>
      </c>
      <c r="C13" s="15">
        <v>1.259716021244E-3</v>
      </c>
      <c r="D13" s="19">
        <v>6.2548695915300005E-4</v>
      </c>
      <c r="E13" s="19">
        <v>3.8392942851710001E-3</v>
      </c>
      <c r="F13" s="19">
        <v>5.49726523557E-4</v>
      </c>
      <c r="G13" s="19">
        <v>3.777110560813E-3</v>
      </c>
      <c r="H13" s="19">
        <v>5.8081320598820001E-3</v>
      </c>
      <c r="I13" s="19">
        <v>8.9070871937289992E-3</v>
      </c>
      <c r="J13" s="19">
        <v>1.05920698192619</v>
      </c>
      <c r="K13" s="16">
        <v>4.0283617468470003E-3</v>
      </c>
      <c r="L13" s="15">
        <v>1.1247714959750001E-2</v>
      </c>
      <c r="M13" s="19">
        <v>2.6604895905889998E-3</v>
      </c>
      <c r="N13" s="19">
        <v>3.9034573978360002E-3</v>
      </c>
      <c r="O13" s="19">
        <v>8.2093593225609999E-3</v>
      </c>
      <c r="P13" s="19">
        <v>1.6175890537E-3</v>
      </c>
      <c r="Q13" s="19">
        <v>6.8312936230390002E-3</v>
      </c>
      <c r="R13" s="19">
        <v>2.1202931212969999E-3</v>
      </c>
      <c r="S13" s="19">
        <v>3.6389473364407003E-2</v>
      </c>
      <c r="T13" s="16">
        <v>2.2236381747440001E-3</v>
      </c>
      <c r="U13" s="15">
        <v>2.582069912776E-3</v>
      </c>
      <c r="V13" s="19">
        <v>7.0688829270800001E-4</v>
      </c>
      <c r="W13" s="19">
        <v>3.8596728728E-4</v>
      </c>
      <c r="X13" s="19">
        <v>1.5736812220669999E-3</v>
      </c>
      <c r="Y13" s="19">
        <v>5.9208487614199998E-4</v>
      </c>
      <c r="Z13" s="19">
        <v>5.3845152180199995E-4</v>
      </c>
      <c r="AA13" s="19">
        <v>9.1798295785299995E-4</v>
      </c>
      <c r="AB13" s="19">
        <v>1.617742368551E-3</v>
      </c>
      <c r="AC13" s="16">
        <v>1.251613035844E-3</v>
      </c>
      <c r="AD13" s="15">
        <v>1.046386098069E-3</v>
      </c>
      <c r="AE13" s="19">
        <v>1.2078952117830001E-3</v>
      </c>
      <c r="AF13" s="19">
        <v>2.1595992296249999E-3</v>
      </c>
      <c r="AG13" s="19">
        <v>2.5639283953319998E-3</v>
      </c>
      <c r="AH13" s="16">
        <v>5.2106967171889999E-3</v>
      </c>
      <c r="AI13" s="15">
        <v>1.18556019301153</v>
      </c>
      <c r="AJ13" s="13">
        <v>0.85457412336389804</v>
      </c>
    </row>
    <row r="14" spans="1:36" ht="20.100000000000001" customHeight="1" x14ac:dyDescent="0.15">
      <c r="A14" s="7" t="s">
        <v>52</v>
      </c>
      <c r="B14" s="100" t="s">
        <v>8</v>
      </c>
      <c r="C14" s="15">
        <v>1.5638481994400001E-4</v>
      </c>
      <c r="D14" s="19">
        <v>5.3399919250199997E-4</v>
      </c>
      <c r="E14" s="19">
        <v>2.5795063017599999E-4</v>
      </c>
      <c r="F14" s="19">
        <v>1.38587194238E-4</v>
      </c>
      <c r="G14" s="19">
        <v>1.355295822446E-3</v>
      </c>
      <c r="H14" s="19">
        <v>2.7972355822800002E-4</v>
      </c>
      <c r="I14" s="19">
        <v>2.0528208891999999E-4</v>
      </c>
      <c r="J14" s="19">
        <v>2.7750456551500001E-3</v>
      </c>
      <c r="K14" s="16">
        <v>1.09564153622004</v>
      </c>
      <c r="L14" s="15">
        <v>4.0242692697699999E-4</v>
      </c>
      <c r="M14" s="19">
        <v>3.3506666094755999E-2</v>
      </c>
      <c r="N14" s="19">
        <v>1.0501787164726E-2</v>
      </c>
      <c r="O14" s="19">
        <v>1.351432011172E-3</v>
      </c>
      <c r="P14" s="19">
        <v>1.0205380063418999E-2</v>
      </c>
      <c r="Q14" s="19">
        <v>3.3110225663170001E-3</v>
      </c>
      <c r="R14" s="19">
        <v>1.677977340266E-3</v>
      </c>
      <c r="S14" s="19">
        <v>4.458180113587E-3</v>
      </c>
      <c r="T14" s="16">
        <v>3.2833654120900001E-4</v>
      </c>
      <c r="U14" s="15">
        <v>2.5692963842400001E-4</v>
      </c>
      <c r="V14" s="19">
        <v>1.16707560127E-4</v>
      </c>
      <c r="W14" s="19">
        <v>8.0875427633000002E-5</v>
      </c>
      <c r="X14" s="19">
        <v>1.98647227004E-4</v>
      </c>
      <c r="Y14" s="19">
        <v>1.68081730652E-4</v>
      </c>
      <c r="Z14" s="19">
        <v>8.8887726878000001E-5</v>
      </c>
      <c r="AA14" s="19">
        <v>2.41716131145E-4</v>
      </c>
      <c r="AB14" s="19">
        <v>1.08216310232E-4</v>
      </c>
      <c r="AC14" s="16">
        <v>7.7851812498000003E-5</v>
      </c>
      <c r="AD14" s="15">
        <v>1.16368945885E-4</v>
      </c>
      <c r="AE14" s="19">
        <v>3.13344769244E-4</v>
      </c>
      <c r="AF14" s="19">
        <v>1.27531578023E-4</v>
      </c>
      <c r="AG14" s="19">
        <v>3.8456576553099999E-4</v>
      </c>
      <c r="AH14" s="16">
        <v>1.492365476311E-3</v>
      </c>
      <c r="AI14" s="15">
        <v>1.17085910410366</v>
      </c>
      <c r="AJ14" s="13">
        <v>0.84397730150702999</v>
      </c>
    </row>
    <row r="15" spans="1:36" ht="20.100000000000001" customHeight="1" x14ac:dyDescent="0.15">
      <c r="A15" s="7" t="s">
        <v>53</v>
      </c>
      <c r="B15" s="100" t="s">
        <v>9</v>
      </c>
      <c r="C15" s="15">
        <v>2.2126014962E-5</v>
      </c>
      <c r="D15" s="19">
        <v>5.9103601816000002E-5</v>
      </c>
      <c r="E15" s="19">
        <v>1.4296662500600001E-4</v>
      </c>
      <c r="F15" s="19">
        <v>2.7455123713999999E-5</v>
      </c>
      <c r="G15" s="19">
        <v>1.19024963413E-4</v>
      </c>
      <c r="H15" s="19">
        <v>2.39653106844E-4</v>
      </c>
      <c r="I15" s="19">
        <v>3.0305627330999998E-5</v>
      </c>
      <c r="J15" s="19">
        <v>2.17278519552E-4</v>
      </c>
      <c r="K15" s="16">
        <v>2.1003251616599999E-4</v>
      </c>
      <c r="L15" s="15">
        <v>1.02075414271744</v>
      </c>
      <c r="M15" s="19">
        <v>5.8267056559219996E-3</v>
      </c>
      <c r="N15" s="19">
        <v>1.266981122371E-3</v>
      </c>
      <c r="O15" s="19">
        <v>1.5704167670490001E-3</v>
      </c>
      <c r="P15" s="19">
        <v>1.815775917083E-3</v>
      </c>
      <c r="Q15" s="19">
        <v>1.5936396853769999E-3</v>
      </c>
      <c r="R15" s="19">
        <v>4.5258264999000001E-4</v>
      </c>
      <c r="S15" s="19">
        <v>6.29442626995E-4</v>
      </c>
      <c r="T15" s="16">
        <v>6.3730523937000002E-5</v>
      </c>
      <c r="U15" s="15">
        <v>3.8064137342000003E-5</v>
      </c>
      <c r="V15" s="19">
        <v>2.1075787594000001E-5</v>
      </c>
      <c r="W15" s="19">
        <v>1.5754104102999999E-5</v>
      </c>
      <c r="X15" s="19">
        <v>2.8971099912E-5</v>
      </c>
      <c r="Y15" s="19">
        <v>2.3553090240999999E-5</v>
      </c>
      <c r="Z15" s="19">
        <v>1.6482729137E-5</v>
      </c>
      <c r="AA15" s="19">
        <v>5.1513676415E-5</v>
      </c>
      <c r="AB15" s="19">
        <v>1.8844691471E-5</v>
      </c>
      <c r="AC15" s="16">
        <v>8.3147667E-5</v>
      </c>
      <c r="AD15" s="15">
        <v>3.6897421207E-5</v>
      </c>
      <c r="AE15" s="19">
        <v>6.7083741020999995E-5</v>
      </c>
      <c r="AF15" s="19">
        <v>4.5497388885000003E-5</v>
      </c>
      <c r="AG15" s="19">
        <v>9.2070270168999996E-5</v>
      </c>
      <c r="AH15" s="16">
        <v>2.6761651422E-4</v>
      </c>
      <c r="AI15" s="15">
        <v>1.0358479360836801</v>
      </c>
      <c r="AJ15" s="13">
        <v>0.74665870795512601</v>
      </c>
    </row>
    <row r="16" spans="1:36" ht="20.100000000000001" customHeight="1" x14ac:dyDescent="0.15">
      <c r="A16" s="7" t="s">
        <v>54</v>
      </c>
      <c r="B16" s="100" t="s">
        <v>10</v>
      </c>
      <c r="C16" s="15">
        <v>1.210692356407E-3</v>
      </c>
      <c r="D16" s="19">
        <v>7.2395083174989997E-3</v>
      </c>
      <c r="E16" s="19">
        <v>5.5080867301049996E-3</v>
      </c>
      <c r="F16" s="19">
        <v>1.6977429373220001E-3</v>
      </c>
      <c r="G16" s="19">
        <v>4.7008501291349999E-3</v>
      </c>
      <c r="H16" s="19">
        <v>5.3620362459019999E-3</v>
      </c>
      <c r="I16" s="19">
        <v>2.7621547756190002E-3</v>
      </c>
      <c r="J16" s="19">
        <v>5.1635660579750003E-3</v>
      </c>
      <c r="K16" s="16">
        <v>1.0948315875020001E-3</v>
      </c>
      <c r="L16" s="15">
        <v>2.2451587440370001E-3</v>
      </c>
      <c r="M16" s="19">
        <v>1.0238678395004801</v>
      </c>
      <c r="N16" s="19">
        <v>1.3892237811607E-2</v>
      </c>
      <c r="O16" s="19">
        <v>3.5331653325769998E-3</v>
      </c>
      <c r="P16" s="19">
        <v>6.1355243900810003E-3</v>
      </c>
      <c r="Q16" s="19">
        <v>7.1606795360630001E-3</v>
      </c>
      <c r="R16" s="19">
        <v>4.4854998195370003E-3</v>
      </c>
      <c r="S16" s="19">
        <v>3.3245167652013997E-2</v>
      </c>
      <c r="T16" s="16">
        <v>2.6886049406729998E-3</v>
      </c>
      <c r="U16" s="15">
        <v>1.3357542593839999E-3</v>
      </c>
      <c r="V16" s="19">
        <v>1.4966609496509999E-3</v>
      </c>
      <c r="W16" s="19">
        <v>3.9586290751599998E-4</v>
      </c>
      <c r="X16" s="19">
        <v>1.554515455772E-3</v>
      </c>
      <c r="Y16" s="19">
        <v>1.0290252260119999E-3</v>
      </c>
      <c r="Z16" s="19">
        <v>5.9574675709600001E-4</v>
      </c>
      <c r="AA16" s="19">
        <v>2.3896580307720002E-3</v>
      </c>
      <c r="AB16" s="19">
        <v>6.8303271870700003E-4</v>
      </c>
      <c r="AC16" s="16">
        <v>6.5239846162099999E-4</v>
      </c>
      <c r="AD16" s="15">
        <v>1.0605683099430001E-3</v>
      </c>
      <c r="AE16" s="19">
        <v>1.024051809312E-3</v>
      </c>
      <c r="AF16" s="19">
        <v>1.572830509009E-3</v>
      </c>
      <c r="AG16" s="19">
        <v>1.464144563917E-3</v>
      </c>
      <c r="AH16" s="16">
        <v>3.28799103209E-3</v>
      </c>
      <c r="AI16" s="15">
        <v>1.1505355878553301</v>
      </c>
      <c r="AJ16" s="13">
        <v>0.829327728095267</v>
      </c>
    </row>
    <row r="17" spans="1:36" ht="20.100000000000001" customHeight="1" x14ac:dyDescent="0.15">
      <c r="A17" s="7" t="s">
        <v>55</v>
      </c>
      <c r="B17" s="100" t="s">
        <v>11</v>
      </c>
      <c r="C17" s="15">
        <v>1.2924873579700001E-4</v>
      </c>
      <c r="D17" s="19">
        <v>1.1924747911759999E-3</v>
      </c>
      <c r="E17" s="19">
        <v>1.7582229919900001E-4</v>
      </c>
      <c r="F17" s="19">
        <v>1.8556377596E-4</v>
      </c>
      <c r="G17" s="19">
        <v>3.5111041575600001E-4</v>
      </c>
      <c r="H17" s="19">
        <v>2.8225799547599998E-4</v>
      </c>
      <c r="I17" s="19">
        <v>3.03910184787E-4</v>
      </c>
      <c r="J17" s="19">
        <v>4.9052011497099999E-4</v>
      </c>
      <c r="K17" s="16">
        <v>2.4187734538400001E-4</v>
      </c>
      <c r="L17" s="15">
        <v>3.5403199453000001E-4</v>
      </c>
      <c r="M17" s="19">
        <v>3.6322514321800002E-4</v>
      </c>
      <c r="N17" s="19">
        <v>1.0447459523293201</v>
      </c>
      <c r="O17" s="19">
        <v>9.3731794064699997E-4</v>
      </c>
      <c r="P17" s="19">
        <v>2.979927755595E-3</v>
      </c>
      <c r="Q17" s="19">
        <v>2.1290564635420002E-3</v>
      </c>
      <c r="R17" s="19">
        <v>4.09827467898E-4</v>
      </c>
      <c r="S17" s="19">
        <v>1.4606724531829999E-3</v>
      </c>
      <c r="T17" s="16">
        <v>4.5211679241299998E-4</v>
      </c>
      <c r="U17" s="15">
        <v>8.4756765228800001E-4</v>
      </c>
      <c r="V17" s="19">
        <v>2.7416831776299998E-4</v>
      </c>
      <c r="W17" s="19">
        <v>4.31666934696E-4</v>
      </c>
      <c r="X17" s="19">
        <v>1.4148277735099999E-4</v>
      </c>
      <c r="Y17" s="19">
        <v>5.4544169046199999E-4</v>
      </c>
      <c r="Z17" s="19">
        <v>3.5692674122099997E-4</v>
      </c>
      <c r="AA17" s="19">
        <v>3.5357706555200002E-4</v>
      </c>
      <c r="AB17" s="19">
        <v>1.98148236157E-4</v>
      </c>
      <c r="AC17" s="16">
        <v>1.9906243877899999E-4</v>
      </c>
      <c r="AD17" s="15">
        <v>3.1691780227999998E-4</v>
      </c>
      <c r="AE17" s="19">
        <v>3.8446672897020002E-3</v>
      </c>
      <c r="AF17" s="19">
        <v>2.6227454474999999E-4</v>
      </c>
      <c r="AG17" s="19">
        <v>6.5993602228589998E-3</v>
      </c>
      <c r="AH17" s="16">
        <v>4.1729552628799998E-4</v>
      </c>
      <c r="AI17" s="15">
        <v>1.0719734712390001</v>
      </c>
      <c r="AJ17" s="13">
        <v>0.77269867430890804</v>
      </c>
    </row>
    <row r="18" spans="1:36" ht="20.100000000000001" customHeight="1" x14ac:dyDescent="0.15">
      <c r="A18" s="7" t="s">
        <v>56</v>
      </c>
      <c r="B18" s="100" t="s">
        <v>12</v>
      </c>
      <c r="C18" s="15">
        <v>1.8686661515299999E-4</v>
      </c>
      <c r="D18" s="19">
        <v>4.61981099042E-4</v>
      </c>
      <c r="E18" s="19">
        <v>2.28147309054E-4</v>
      </c>
      <c r="F18" s="19">
        <v>2.3034317278000001E-4</v>
      </c>
      <c r="G18" s="19">
        <v>2.4609857400300001E-4</v>
      </c>
      <c r="H18" s="19">
        <v>4.0219062951600001E-4</v>
      </c>
      <c r="I18" s="19">
        <v>2.9008977871400001E-4</v>
      </c>
      <c r="J18" s="19">
        <v>3.5083135639299998E-4</v>
      </c>
      <c r="K18" s="16">
        <v>1.6767153731699999E-4</v>
      </c>
      <c r="L18" s="15">
        <v>2.5769728504200002E-4</v>
      </c>
      <c r="M18" s="19">
        <v>9.0745127700299995E-4</v>
      </c>
      <c r="N18" s="19">
        <v>7.666904581162E-3</v>
      </c>
      <c r="O18" s="19">
        <v>1.06458191010863</v>
      </c>
      <c r="P18" s="19">
        <v>1.2570655323106E-2</v>
      </c>
      <c r="Q18" s="19">
        <v>2.3709828915467E-2</v>
      </c>
      <c r="R18" s="19">
        <v>3.5948566023699999E-4</v>
      </c>
      <c r="S18" s="19">
        <v>2.8371874141190001E-3</v>
      </c>
      <c r="T18" s="16">
        <v>5.4668530531000003E-4</v>
      </c>
      <c r="U18" s="15">
        <v>4.35448460964E-4</v>
      </c>
      <c r="V18" s="19">
        <v>4.1819029626199999E-4</v>
      </c>
      <c r="W18" s="19">
        <v>5.3786959331999997E-4</v>
      </c>
      <c r="X18" s="19">
        <v>2.1887191513899999E-4</v>
      </c>
      <c r="Y18" s="19">
        <v>7.4227729019699996E-4</v>
      </c>
      <c r="Z18" s="19">
        <v>6.4154211469699999E-4</v>
      </c>
      <c r="AA18" s="19">
        <v>2.1560428450549999E-3</v>
      </c>
      <c r="AB18" s="19">
        <v>5.6455443608200003E-4</v>
      </c>
      <c r="AC18" s="16">
        <v>2.7298162816799998E-4</v>
      </c>
      <c r="AD18" s="15">
        <v>3.8452836730000001E-4</v>
      </c>
      <c r="AE18" s="19">
        <v>4.5349022997600002E-3</v>
      </c>
      <c r="AF18" s="19">
        <v>3.5648243995499998E-4</v>
      </c>
      <c r="AG18" s="19">
        <v>2.5991886533500001E-3</v>
      </c>
      <c r="AH18" s="16">
        <v>1.6053044907939999E-3</v>
      </c>
      <c r="AI18" s="15">
        <v>1.1314702107730901</v>
      </c>
      <c r="AJ18" s="13">
        <v>0.81558504509806296</v>
      </c>
    </row>
    <row r="19" spans="1:36" ht="20.100000000000001" customHeight="1" x14ac:dyDescent="0.15">
      <c r="A19" s="7" t="s">
        <v>57</v>
      </c>
      <c r="B19" s="100" t="s">
        <v>13</v>
      </c>
      <c r="C19" s="15">
        <v>1.434639380164E-3</v>
      </c>
      <c r="D19" s="19">
        <v>2.1198408219449999E-3</v>
      </c>
      <c r="E19" s="19">
        <v>1.0305771482840001E-3</v>
      </c>
      <c r="F19" s="19">
        <v>8.6949696706200002E-4</v>
      </c>
      <c r="G19" s="19">
        <v>8.8502447428000003E-4</v>
      </c>
      <c r="H19" s="19">
        <v>1.32845732509E-3</v>
      </c>
      <c r="I19" s="19">
        <v>1.115981496707E-3</v>
      </c>
      <c r="J19" s="19">
        <v>1.4019454883140001E-3</v>
      </c>
      <c r="K19" s="16">
        <v>5.7651630860300004E-4</v>
      </c>
      <c r="L19" s="15">
        <v>8.1269033577600002E-4</v>
      </c>
      <c r="M19" s="19">
        <v>9.6641895551999996E-4</v>
      </c>
      <c r="N19" s="19">
        <v>8.9081939137699998E-4</v>
      </c>
      <c r="O19" s="19">
        <v>8.9024932529599996E-4</v>
      </c>
      <c r="P19" s="19">
        <v>1.1559588018346201</v>
      </c>
      <c r="Q19" s="19">
        <v>9.2796040853200003E-4</v>
      </c>
      <c r="R19" s="19">
        <v>9.4889136083200001E-4</v>
      </c>
      <c r="S19" s="19">
        <v>1.828873343326E-3</v>
      </c>
      <c r="T19" s="16">
        <v>1.7297257304539999E-3</v>
      </c>
      <c r="U19" s="15">
        <v>1.4833084197079999E-3</v>
      </c>
      <c r="V19" s="19">
        <v>1.285742014751E-3</v>
      </c>
      <c r="W19" s="19">
        <v>2.051787354909E-3</v>
      </c>
      <c r="X19" s="19">
        <v>4.8065571678800002E-4</v>
      </c>
      <c r="Y19" s="19">
        <v>4.6539829974250003E-3</v>
      </c>
      <c r="Z19" s="19">
        <v>1.683134404139E-3</v>
      </c>
      <c r="AA19" s="19">
        <v>8.5768235435940005E-3</v>
      </c>
      <c r="AB19" s="19">
        <v>8.1627503857399999E-4</v>
      </c>
      <c r="AC19" s="16">
        <v>8.9613769806100004E-4</v>
      </c>
      <c r="AD19" s="15">
        <v>1.453927488088E-3</v>
      </c>
      <c r="AE19" s="19">
        <v>1.9124546129049E-2</v>
      </c>
      <c r="AF19" s="19">
        <v>9.7640386338599999E-4</v>
      </c>
      <c r="AG19" s="19">
        <v>7.1223077777099995E-4</v>
      </c>
      <c r="AH19" s="16">
        <v>3.4284313041600002E-3</v>
      </c>
      <c r="AI19" s="15">
        <v>1.2233402968465901</v>
      </c>
      <c r="AJ19" s="13">
        <v>0.88180673399451703</v>
      </c>
    </row>
    <row r="20" spans="1:36" ht="20.100000000000001" customHeight="1" x14ac:dyDescent="0.15">
      <c r="A20" s="7" t="s">
        <v>58</v>
      </c>
      <c r="B20" s="100" t="s">
        <v>14</v>
      </c>
      <c r="C20" s="15">
        <v>1.9733882653999998E-5</v>
      </c>
      <c r="D20" s="19">
        <v>1.3907957892000001E-5</v>
      </c>
      <c r="E20" s="19">
        <v>1.8928834488000001E-5</v>
      </c>
      <c r="F20" s="19">
        <v>1.4774798996000001E-5</v>
      </c>
      <c r="G20" s="19">
        <v>1.9937428101999999E-5</v>
      </c>
      <c r="H20" s="19">
        <v>1.6265930339999999E-5</v>
      </c>
      <c r="I20" s="19">
        <v>1.5531350934E-5</v>
      </c>
      <c r="J20" s="19">
        <v>1.8125628811000001E-5</v>
      </c>
      <c r="K20" s="16">
        <v>8.0876582119999993E-6</v>
      </c>
      <c r="L20" s="15">
        <v>1.0566063424E-5</v>
      </c>
      <c r="M20" s="19">
        <v>1.4211378058999999E-5</v>
      </c>
      <c r="N20" s="19">
        <v>6.0256832955400002E-4</v>
      </c>
      <c r="O20" s="19">
        <v>5.9060194127999998E-5</v>
      </c>
      <c r="P20" s="19">
        <v>1.09955225273E-4</v>
      </c>
      <c r="Q20" s="19">
        <v>1.01403670637607</v>
      </c>
      <c r="R20" s="19">
        <v>1.6083471215000001E-5</v>
      </c>
      <c r="S20" s="19">
        <v>2.9156844936000001E-5</v>
      </c>
      <c r="T20" s="16">
        <v>1.2457972226E-5</v>
      </c>
      <c r="U20" s="15">
        <v>2.1779289738E-5</v>
      </c>
      <c r="V20" s="19">
        <v>1.62915760407E-4</v>
      </c>
      <c r="W20" s="19">
        <v>1.7939627496000001E-5</v>
      </c>
      <c r="X20" s="19">
        <v>4.0547762759999996E-6</v>
      </c>
      <c r="Y20" s="19">
        <v>2.4269391897000001E-5</v>
      </c>
      <c r="Z20" s="19">
        <v>1.3882278575999999E-5</v>
      </c>
      <c r="AA20" s="19">
        <v>8.7212410908E-5</v>
      </c>
      <c r="AB20" s="19">
        <v>7.7741739049999997E-6</v>
      </c>
      <c r="AC20" s="16">
        <v>8.1149496611299999E-4</v>
      </c>
      <c r="AD20" s="15">
        <v>1.4156927991E-5</v>
      </c>
      <c r="AE20" s="19">
        <v>9.1954165968999998E-5</v>
      </c>
      <c r="AF20" s="19">
        <v>4.8290220037E-5</v>
      </c>
      <c r="AG20" s="19">
        <v>4.4558924799000003E-5</v>
      </c>
      <c r="AH20" s="16">
        <v>3.1292991048999998E-5</v>
      </c>
      <c r="AI20" s="15">
        <v>1.0164176352304699</v>
      </c>
      <c r="AJ20" s="13">
        <v>0.73265298102855603</v>
      </c>
    </row>
    <row r="21" spans="1:36" ht="20.100000000000001" customHeight="1" x14ac:dyDescent="0.15">
      <c r="A21" s="7" t="s">
        <v>59</v>
      </c>
      <c r="B21" s="100" t="s">
        <v>15</v>
      </c>
      <c r="C21" s="15">
        <v>6.5636389721909997E-3</v>
      </c>
      <c r="D21" s="19">
        <v>6.6117524701410002E-3</v>
      </c>
      <c r="E21" s="19">
        <v>1.0133579260227E-2</v>
      </c>
      <c r="F21" s="19">
        <v>1.8931935715153999E-2</v>
      </c>
      <c r="G21" s="19">
        <v>8.1735753603720002E-3</v>
      </c>
      <c r="H21" s="19">
        <v>1.6770389783799002E-2</v>
      </c>
      <c r="I21" s="19">
        <v>3.4551415432059998E-3</v>
      </c>
      <c r="J21" s="19">
        <v>7.9648896375730006E-3</v>
      </c>
      <c r="K21" s="16">
        <v>8.8372073944879993E-3</v>
      </c>
      <c r="L21" s="15">
        <v>2.6219709649929E-2</v>
      </c>
      <c r="M21" s="19">
        <v>5.4236465694839997E-3</v>
      </c>
      <c r="N21" s="19">
        <v>1.3210695052642E-2</v>
      </c>
      <c r="O21" s="19">
        <v>1.3687434263733001E-2</v>
      </c>
      <c r="P21" s="19">
        <v>1.9336024478361E-2</v>
      </c>
      <c r="Q21" s="19">
        <v>1.1954838036903E-2</v>
      </c>
      <c r="R21" s="19">
        <v>1.0488477355324901</v>
      </c>
      <c r="S21" s="19">
        <v>9.2874451283140001E-3</v>
      </c>
      <c r="T21" s="16">
        <v>1.2171370941388E-2</v>
      </c>
      <c r="U21" s="15">
        <v>1.3844994614570999E-2</v>
      </c>
      <c r="V21" s="19">
        <v>6.8102950938079996E-3</v>
      </c>
      <c r="W21" s="19">
        <v>1.021232097585E-2</v>
      </c>
      <c r="X21" s="19">
        <v>1.359957007335E-3</v>
      </c>
      <c r="Y21" s="19">
        <v>5.2325831655570003E-3</v>
      </c>
      <c r="Z21" s="19">
        <v>6.2991446534279997E-3</v>
      </c>
      <c r="AA21" s="19">
        <v>1.1060768931024E-2</v>
      </c>
      <c r="AB21" s="19">
        <v>1.1292513190159E-2</v>
      </c>
      <c r="AC21" s="16">
        <v>5.1831874013960003E-3</v>
      </c>
      <c r="AD21" s="15">
        <v>2.4641454126752001E-2</v>
      </c>
      <c r="AE21" s="19">
        <v>1.5551396707858E-2</v>
      </c>
      <c r="AF21" s="19">
        <v>7.2415975693549996E-3</v>
      </c>
      <c r="AG21" s="19">
        <v>5.0211940147919E-2</v>
      </c>
      <c r="AH21" s="16">
        <v>1.2541681530168E-2</v>
      </c>
      <c r="AI21" s="15">
        <v>1.4290648449055701</v>
      </c>
      <c r="AJ21" s="13">
        <v>1.03009686413574</v>
      </c>
    </row>
    <row r="22" spans="1:36" ht="20.100000000000001" customHeight="1" x14ac:dyDescent="0.15">
      <c r="A22" s="7" t="s">
        <v>60</v>
      </c>
      <c r="B22" s="100" t="s">
        <v>16</v>
      </c>
      <c r="C22" s="15">
        <v>8.6459105190260007E-3</v>
      </c>
      <c r="D22" s="19">
        <v>1.1442092243372001E-2</v>
      </c>
      <c r="E22" s="19">
        <v>5.4241666270200004E-3</v>
      </c>
      <c r="F22" s="19">
        <v>6.3055761744330004E-3</v>
      </c>
      <c r="G22" s="19">
        <v>9.0733821875019997E-3</v>
      </c>
      <c r="H22" s="19">
        <v>9.2326634355110009E-3</v>
      </c>
      <c r="I22" s="19">
        <v>1.5440989124742E-2</v>
      </c>
      <c r="J22" s="19">
        <v>1.6613922856133001E-2</v>
      </c>
      <c r="K22" s="16">
        <v>1.0814153951302001E-2</v>
      </c>
      <c r="L22" s="15">
        <v>9.5147889693389994E-3</v>
      </c>
      <c r="M22" s="19">
        <v>1.4640872833647E-2</v>
      </c>
      <c r="N22" s="19">
        <v>6.0744249392569996E-3</v>
      </c>
      <c r="O22" s="19">
        <v>4.6115480778170003E-3</v>
      </c>
      <c r="P22" s="19">
        <v>3.1562515611660001E-3</v>
      </c>
      <c r="Q22" s="19">
        <v>6.2190375237160004E-3</v>
      </c>
      <c r="R22" s="19">
        <v>5.3101928065480003E-3</v>
      </c>
      <c r="S22" s="19">
        <v>1.0056514816004201</v>
      </c>
      <c r="T22" s="16">
        <v>5.5220625999237001E-2</v>
      </c>
      <c r="U22" s="15">
        <v>2.6225848011963E-2</v>
      </c>
      <c r="V22" s="19">
        <v>9.1315394535119998E-3</v>
      </c>
      <c r="W22" s="19">
        <v>5.9286906797440002E-3</v>
      </c>
      <c r="X22" s="19">
        <v>4.0922195810490003E-2</v>
      </c>
      <c r="Y22" s="19">
        <v>8.8533168331469993E-3</v>
      </c>
      <c r="Z22" s="19">
        <v>9.9863862530839998E-3</v>
      </c>
      <c r="AA22" s="19">
        <v>1.7627188739949999E-2</v>
      </c>
      <c r="AB22" s="19">
        <v>1.5556656201189E-2</v>
      </c>
      <c r="AC22" s="16">
        <v>7.5124992822349999E-3</v>
      </c>
      <c r="AD22" s="15">
        <v>4.4856767415350001E-3</v>
      </c>
      <c r="AE22" s="19">
        <v>4.7066895772070001E-3</v>
      </c>
      <c r="AF22" s="19">
        <v>1.0274658673152E-2</v>
      </c>
      <c r="AG22" s="19">
        <v>4.1683644194410001E-3</v>
      </c>
      <c r="AH22" s="16">
        <v>7.0091539553149996E-3</v>
      </c>
      <c r="AI22" s="15">
        <v>1.37578094606215</v>
      </c>
      <c r="AJ22" s="13">
        <v>0.99168882596784702</v>
      </c>
    </row>
    <row r="23" spans="1:36" ht="20.100000000000001" customHeight="1" x14ac:dyDescent="0.15">
      <c r="A23" s="7" t="s">
        <v>61</v>
      </c>
      <c r="B23" s="100" t="s">
        <v>17</v>
      </c>
      <c r="C23" s="15">
        <v>4.465633515023E-3</v>
      </c>
      <c r="D23" s="19">
        <v>9.3331335276469994E-3</v>
      </c>
      <c r="E23" s="19">
        <v>6.5993348229099998E-3</v>
      </c>
      <c r="F23" s="19">
        <v>6.9049817431079998E-3</v>
      </c>
      <c r="G23" s="19">
        <v>2.5576283665509E-2</v>
      </c>
      <c r="H23" s="19">
        <v>1.7876455838524999E-2</v>
      </c>
      <c r="I23" s="19">
        <v>1.1618217411523E-2</v>
      </c>
      <c r="J23" s="19">
        <v>1.4080879272360999E-2</v>
      </c>
      <c r="K23" s="16">
        <v>1.6303855010741001E-2</v>
      </c>
      <c r="L23" s="15">
        <v>2.0747696716072E-2</v>
      </c>
      <c r="M23" s="19">
        <v>9.5182590809880004E-3</v>
      </c>
      <c r="N23" s="19">
        <v>6.1881478089669999E-3</v>
      </c>
      <c r="O23" s="19">
        <v>1.5060762003702001E-2</v>
      </c>
      <c r="P23" s="19">
        <v>7.2336584837820002E-3</v>
      </c>
      <c r="Q23" s="19">
        <v>6.0266611925510003E-3</v>
      </c>
      <c r="R23" s="19">
        <v>1.0038808418294E-2</v>
      </c>
      <c r="S23" s="19">
        <v>4.6259772516500002E-3</v>
      </c>
      <c r="T23" s="16">
        <v>1.0171479250595299</v>
      </c>
      <c r="U23" s="15">
        <v>2.6767137301390999E-2</v>
      </c>
      <c r="V23" s="19">
        <v>7.0204028120769996E-3</v>
      </c>
      <c r="W23" s="19">
        <v>2.6275455918220001E-3</v>
      </c>
      <c r="X23" s="19">
        <v>1.288633625263E-3</v>
      </c>
      <c r="Y23" s="19">
        <v>6.0745880352850003E-3</v>
      </c>
      <c r="Z23" s="19">
        <v>5.7427575317579999E-3</v>
      </c>
      <c r="AA23" s="19">
        <v>7.1332935088410003E-3</v>
      </c>
      <c r="AB23" s="19">
        <v>1.2702058189840999E-2</v>
      </c>
      <c r="AC23" s="16">
        <v>9.6936598445710002E-3</v>
      </c>
      <c r="AD23" s="15">
        <v>3.278284896775E-3</v>
      </c>
      <c r="AE23" s="19">
        <v>3.9775098050299999E-3</v>
      </c>
      <c r="AF23" s="19">
        <v>1.3851328214588E-2</v>
      </c>
      <c r="AG23" s="19">
        <v>6.2748692252580004E-3</v>
      </c>
      <c r="AH23" s="16">
        <v>5.8191846136480003E-3</v>
      </c>
      <c r="AI23" s="15">
        <v>1.3215979240190301</v>
      </c>
      <c r="AJ23" s="13">
        <v>0.95263268285790903</v>
      </c>
    </row>
    <row r="24" spans="1:36" ht="20.100000000000001" customHeight="1" x14ac:dyDescent="0.15">
      <c r="A24" s="7" t="s">
        <v>62</v>
      </c>
      <c r="B24" s="100" t="s">
        <v>18</v>
      </c>
      <c r="C24" s="15">
        <v>1.2437839793649999E-3</v>
      </c>
      <c r="D24" s="19">
        <v>4.4747502436160002E-3</v>
      </c>
      <c r="E24" s="19">
        <v>2.9572678980819998E-3</v>
      </c>
      <c r="F24" s="19">
        <v>1.919649999946E-3</v>
      </c>
      <c r="G24" s="19">
        <v>3.1212508831459998E-3</v>
      </c>
      <c r="H24" s="19">
        <v>6.9154239214250001E-3</v>
      </c>
      <c r="I24" s="19">
        <v>1.873421642533E-3</v>
      </c>
      <c r="J24" s="19">
        <v>6.6480588516980004E-3</v>
      </c>
      <c r="K24" s="16">
        <v>3.0621811247710001E-3</v>
      </c>
      <c r="L24" s="15">
        <v>2.327931530011E-3</v>
      </c>
      <c r="M24" s="19">
        <v>2.1691424947829999E-3</v>
      </c>
      <c r="N24" s="19">
        <v>2.6568600546319999E-3</v>
      </c>
      <c r="O24" s="19">
        <v>2.4329277494089998E-3</v>
      </c>
      <c r="P24" s="19">
        <v>1.640555261214E-3</v>
      </c>
      <c r="Q24" s="19">
        <v>3.2128526497230002E-3</v>
      </c>
      <c r="R24" s="19">
        <v>1.994340698439E-3</v>
      </c>
      <c r="S24" s="19">
        <v>3.1379726799389998E-3</v>
      </c>
      <c r="T24" s="16">
        <v>5.6140020038719998E-3</v>
      </c>
      <c r="U24" s="15">
        <v>1.0328836381954301</v>
      </c>
      <c r="V24" s="19">
        <v>3.9805474188440004E-3</v>
      </c>
      <c r="W24" s="19">
        <v>2.749241725387E-3</v>
      </c>
      <c r="X24" s="19">
        <v>5.6888522819499999E-4</v>
      </c>
      <c r="Y24" s="19">
        <v>3.8607351277340001E-3</v>
      </c>
      <c r="Z24" s="19">
        <v>6.0947765154680004E-3</v>
      </c>
      <c r="AA24" s="19">
        <v>1.6161865850722001E-2</v>
      </c>
      <c r="AB24" s="19">
        <v>9.9123562783289994E-3</v>
      </c>
      <c r="AC24" s="16">
        <v>8.4730846041069993E-3</v>
      </c>
      <c r="AD24" s="15">
        <v>3.0758953795030001E-3</v>
      </c>
      <c r="AE24" s="19">
        <v>1.7973965656599999E-3</v>
      </c>
      <c r="AF24" s="19">
        <v>1.8323938168301E-2</v>
      </c>
      <c r="AG24" s="19">
        <v>1.6952059349580001E-3</v>
      </c>
      <c r="AH24" s="16">
        <v>1.6392271218325E-2</v>
      </c>
      <c r="AI24" s="15">
        <v>1.18337221187756</v>
      </c>
      <c r="AJ24" s="13">
        <v>0.85299698534044299</v>
      </c>
    </row>
    <row r="25" spans="1:36" ht="20.100000000000001" customHeight="1" x14ac:dyDescent="0.15">
      <c r="A25" s="7" t="s">
        <v>63</v>
      </c>
      <c r="B25" s="100" t="s">
        <v>19</v>
      </c>
      <c r="C25" s="15">
        <v>5.1343601706387E-2</v>
      </c>
      <c r="D25" s="19">
        <v>3.3274250316570997E-2</v>
      </c>
      <c r="E25" s="19">
        <v>8.2186867703381003E-2</v>
      </c>
      <c r="F25" s="19">
        <v>6.8236788665768003E-2</v>
      </c>
      <c r="G25" s="19">
        <v>6.67519995422E-2</v>
      </c>
      <c r="H25" s="19">
        <v>4.2986541111594001E-2</v>
      </c>
      <c r="I25" s="19">
        <v>6.8073627364973993E-2</v>
      </c>
      <c r="J25" s="19">
        <v>5.68243347474E-2</v>
      </c>
      <c r="K25" s="16">
        <v>3.3699443101338003E-2</v>
      </c>
      <c r="L25" s="15">
        <v>4.1854817324371997E-2</v>
      </c>
      <c r="M25" s="19">
        <v>4.5659470038120001E-2</v>
      </c>
      <c r="N25" s="19">
        <v>4.9309284348242E-2</v>
      </c>
      <c r="O25" s="19">
        <v>5.5722566864892999E-2</v>
      </c>
      <c r="P25" s="19">
        <v>4.8959896944928E-2</v>
      </c>
      <c r="Q25" s="19">
        <v>6.8790267803574001E-2</v>
      </c>
      <c r="R25" s="19">
        <v>5.1304767494196997E-2</v>
      </c>
      <c r="S25" s="19">
        <v>5.3425624578598001E-2</v>
      </c>
      <c r="T25" s="16">
        <v>2.4531446126817E-2</v>
      </c>
      <c r="U25" s="15">
        <v>2.4755066056316999E-2</v>
      </c>
      <c r="V25" s="19">
        <v>1.02265638436058</v>
      </c>
      <c r="W25" s="19">
        <v>1.1192429171369001E-2</v>
      </c>
      <c r="X25" s="19">
        <v>4.5388851121909999E-3</v>
      </c>
      <c r="Y25" s="19">
        <v>5.5926312107468998E-2</v>
      </c>
      <c r="Z25" s="19">
        <v>1.0502860930855E-2</v>
      </c>
      <c r="AA25" s="19">
        <v>1.6827113624550999E-2</v>
      </c>
      <c r="AB25" s="19">
        <v>1.6596022285334001E-2</v>
      </c>
      <c r="AC25" s="16">
        <v>5.6139863700431003E-2</v>
      </c>
      <c r="AD25" s="15">
        <v>3.1760826540648997E-2</v>
      </c>
      <c r="AE25" s="19">
        <v>3.3926304214102997E-2</v>
      </c>
      <c r="AF25" s="19">
        <v>5.6830662986929001E-2</v>
      </c>
      <c r="AG25" s="19">
        <v>0.239750586673008</v>
      </c>
      <c r="AH25" s="16">
        <v>3.3468785550864001E-2</v>
      </c>
      <c r="AI25" s="15">
        <v>2.5578076990980101</v>
      </c>
      <c r="AJ25" s="13">
        <v>1.84371597922641</v>
      </c>
    </row>
    <row r="26" spans="1:36" ht="20.100000000000001" customHeight="1" x14ac:dyDescent="0.15">
      <c r="A26" s="7" t="s">
        <v>64</v>
      </c>
      <c r="B26" s="100" t="s">
        <v>20</v>
      </c>
      <c r="C26" s="15">
        <v>4.1100925855301E-2</v>
      </c>
      <c r="D26" s="19">
        <v>5.9295579956906E-2</v>
      </c>
      <c r="E26" s="19">
        <v>2.2078587822207001E-2</v>
      </c>
      <c r="F26" s="19">
        <v>3.080443807371E-2</v>
      </c>
      <c r="G26" s="19">
        <v>2.4225605823950998E-2</v>
      </c>
      <c r="H26" s="19">
        <v>2.1231329128203E-2</v>
      </c>
      <c r="I26" s="19">
        <v>1.8378522005076E-2</v>
      </c>
      <c r="J26" s="19">
        <v>3.9461185253780999E-2</v>
      </c>
      <c r="K26" s="16">
        <v>1.716898272174E-2</v>
      </c>
      <c r="L26" s="15">
        <v>2.5371009700112999E-2</v>
      </c>
      <c r="M26" s="19">
        <v>2.2932086571015E-2</v>
      </c>
      <c r="N26" s="19">
        <v>1.8178716437086E-2</v>
      </c>
      <c r="O26" s="19">
        <v>1.4824211807006001E-2</v>
      </c>
      <c r="P26" s="19">
        <v>1.7111318179138E-2</v>
      </c>
      <c r="Q26" s="19">
        <v>2.1313230463698998E-2</v>
      </c>
      <c r="R26" s="19">
        <v>2.3460067010359999E-2</v>
      </c>
      <c r="S26" s="19">
        <v>2.1762992897199001E-2</v>
      </c>
      <c r="T26" s="16">
        <v>4.0194940921948002E-2</v>
      </c>
      <c r="U26" s="15">
        <v>1.8946452990456001E-2</v>
      </c>
      <c r="V26" s="19">
        <v>4.6546066246256998E-2</v>
      </c>
      <c r="W26" s="19">
        <v>1.0570423988066</v>
      </c>
      <c r="X26" s="19">
        <v>4.4824063274936002E-2</v>
      </c>
      <c r="Y26" s="19">
        <v>5.7981022720407997E-2</v>
      </c>
      <c r="Z26" s="19">
        <v>2.7866892823260998E-2</v>
      </c>
      <c r="AA26" s="19">
        <v>8.834560416547E-3</v>
      </c>
      <c r="AB26" s="19">
        <v>9.3233990756080003E-3</v>
      </c>
      <c r="AC26" s="16">
        <v>1.8659888192849E-2</v>
      </c>
      <c r="AD26" s="15">
        <v>2.1086769861483001E-2</v>
      </c>
      <c r="AE26" s="19">
        <v>4.0718279416315999E-2</v>
      </c>
      <c r="AF26" s="19">
        <v>2.9914389273232998E-2</v>
      </c>
      <c r="AG26" s="19">
        <v>1.8189106905206E-2</v>
      </c>
      <c r="AH26" s="16">
        <v>0.201163942496623</v>
      </c>
      <c r="AI26" s="15">
        <v>2.0799909631282198</v>
      </c>
      <c r="AJ26" s="13">
        <v>1.49929667375635</v>
      </c>
    </row>
    <row r="27" spans="1:36" ht="20.100000000000001" customHeight="1" x14ac:dyDescent="0.15">
      <c r="A27" s="7" t="s">
        <v>65</v>
      </c>
      <c r="B27" s="100" t="s">
        <v>21</v>
      </c>
      <c r="C27" s="15">
        <v>4.1898633234629997E-3</v>
      </c>
      <c r="D27" s="19">
        <v>1.5024944476389E-2</v>
      </c>
      <c r="E27" s="19">
        <v>6.2538616730820002E-3</v>
      </c>
      <c r="F27" s="19">
        <v>9.7077562719590001E-3</v>
      </c>
      <c r="G27" s="19">
        <v>7.5766645226650001E-3</v>
      </c>
      <c r="H27" s="19">
        <v>8.3406782356379994E-3</v>
      </c>
      <c r="I27" s="19">
        <v>9.6764684773989994E-3</v>
      </c>
      <c r="J27" s="19">
        <v>1.1960516649252E-2</v>
      </c>
      <c r="K27" s="16">
        <v>6.3929758018540003E-3</v>
      </c>
      <c r="L27" s="15">
        <v>6.0125769786489999E-3</v>
      </c>
      <c r="M27" s="19">
        <v>7.9525237760430002E-3</v>
      </c>
      <c r="N27" s="19">
        <v>7.3265996363469999E-3</v>
      </c>
      <c r="O27" s="19">
        <v>5.457394315649E-3</v>
      </c>
      <c r="P27" s="19">
        <v>4.4853832780570001E-3</v>
      </c>
      <c r="Q27" s="19">
        <v>7.5073917249180002E-3</v>
      </c>
      <c r="R27" s="19">
        <v>7.9409864838579994E-3</v>
      </c>
      <c r="S27" s="19">
        <v>8.5659737127509999E-3</v>
      </c>
      <c r="T27" s="16">
        <v>1.4066084004778E-2</v>
      </c>
      <c r="U27" s="15">
        <v>5.9784819639340002E-3</v>
      </c>
      <c r="V27" s="19">
        <v>3.5396380481148002E-2</v>
      </c>
      <c r="W27" s="19">
        <v>1.8769525019231001E-2</v>
      </c>
      <c r="X27" s="19">
        <v>1.00520627508042</v>
      </c>
      <c r="Y27" s="19">
        <v>1.6042238778430001E-2</v>
      </c>
      <c r="Z27" s="19">
        <v>2.0761049576708001E-2</v>
      </c>
      <c r="AA27" s="19">
        <v>3.70184951292E-3</v>
      </c>
      <c r="AB27" s="19">
        <v>9.6863165977539994E-3</v>
      </c>
      <c r="AC27" s="16">
        <v>1.005148951923E-2</v>
      </c>
      <c r="AD27" s="15">
        <v>2.5251307864539999E-2</v>
      </c>
      <c r="AE27" s="19">
        <v>1.4501202690262E-2</v>
      </c>
      <c r="AF27" s="19">
        <v>2.1382732930644001E-2</v>
      </c>
      <c r="AG27" s="19">
        <v>1.0188629665562001E-2</v>
      </c>
      <c r="AH27" s="16">
        <v>1.9459738438269002E-2</v>
      </c>
      <c r="AI27" s="15">
        <v>1.3648158614618</v>
      </c>
      <c r="AJ27" s="13">
        <v>0.983784986403065</v>
      </c>
    </row>
    <row r="28" spans="1:36" ht="20.100000000000001" customHeight="1" x14ac:dyDescent="0.15">
      <c r="A28" s="7" t="s">
        <v>66</v>
      </c>
      <c r="B28" s="100" t="s">
        <v>22</v>
      </c>
      <c r="C28" s="15">
        <v>7.0190427538827996E-2</v>
      </c>
      <c r="D28" s="19">
        <v>0.354563904636371</v>
      </c>
      <c r="E28" s="19">
        <v>5.7611437896377002E-2</v>
      </c>
      <c r="F28" s="19">
        <v>3.6923729000890998E-2</v>
      </c>
      <c r="G28" s="19">
        <v>5.5845289384797998E-2</v>
      </c>
      <c r="H28" s="19">
        <v>3.8733059060908001E-2</v>
      </c>
      <c r="I28" s="19">
        <v>8.8585367462983997E-2</v>
      </c>
      <c r="J28" s="19">
        <v>0.13634474012769399</v>
      </c>
      <c r="K28" s="16">
        <v>3.2293991595323E-2</v>
      </c>
      <c r="L28" s="15">
        <v>3.5922402273630999E-2</v>
      </c>
      <c r="M28" s="19">
        <v>4.1065344075063001E-2</v>
      </c>
      <c r="N28" s="19">
        <v>2.7855559328230001E-2</v>
      </c>
      <c r="O28" s="19">
        <v>2.5084678925711999E-2</v>
      </c>
      <c r="P28" s="19">
        <v>2.6621417554420001E-2</v>
      </c>
      <c r="Q28" s="19">
        <v>2.7499953085746001E-2</v>
      </c>
      <c r="R28" s="19">
        <v>4.7769816777412002E-2</v>
      </c>
      <c r="S28" s="19">
        <v>7.6214907613664007E-2</v>
      </c>
      <c r="T28" s="16">
        <v>5.8838775232684999E-2</v>
      </c>
      <c r="U28" s="15">
        <v>5.8617728067096003E-2</v>
      </c>
      <c r="V28" s="19">
        <v>5.8067512340694002E-2</v>
      </c>
      <c r="W28" s="19">
        <v>2.6688407581788001E-2</v>
      </c>
      <c r="X28" s="19">
        <v>7.091028035721E-3</v>
      </c>
      <c r="Y28" s="19">
        <v>1.0893474092991</v>
      </c>
      <c r="Z28" s="19">
        <v>2.9684720906219E-2</v>
      </c>
      <c r="AA28" s="19">
        <v>3.8383488821547997E-2</v>
      </c>
      <c r="AB28" s="19">
        <v>2.3572144555148999E-2</v>
      </c>
      <c r="AC28" s="16">
        <v>2.7769824052768E-2</v>
      </c>
      <c r="AD28" s="15">
        <v>3.5563438408527E-2</v>
      </c>
      <c r="AE28" s="19">
        <v>2.5067796789346002E-2</v>
      </c>
      <c r="AF28" s="19">
        <v>4.4332709420957003E-2</v>
      </c>
      <c r="AG28" s="19">
        <v>7.9638646536731E-2</v>
      </c>
      <c r="AH28" s="16">
        <v>7.8988202448871003E-2</v>
      </c>
      <c r="AI28" s="15">
        <v>2.8607778588352502</v>
      </c>
      <c r="AJ28" s="13">
        <v>2.0621025783962001</v>
      </c>
    </row>
    <row r="29" spans="1:36" ht="20.100000000000001" customHeight="1" x14ac:dyDescent="0.15">
      <c r="A29" s="7" t="s">
        <v>67</v>
      </c>
      <c r="B29" s="100" t="s">
        <v>23</v>
      </c>
      <c r="C29" s="15">
        <v>6.3442597330560001E-3</v>
      </c>
      <c r="D29" s="19">
        <v>2.2170602580079999E-2</v>
      </c>
      <c r="E29" s="19">
        <v>9.0015564594170001E-3</v>
      </c>
      <c r="F29" s="19">
        <v>1.6782003193752001E-2</v>
      </c>
      <c r="G29" s="19">
        <v>1.0692886171585E-2</v>
      </c>
      <c r="H29" s="19">
        <v>3.0162205532108001E-2</v>
      </c>
      <c r="I29" s="19">
        <v>1.3508210615078E-2</v>
      </c>
      <c r="J29" s="19">
        <v>1.4466001668838E-2</v>
      </c>
      <c r="K29" s="16">
        <v>7.6751146581890001E-3</v>
      </c>
      <c r="L29" s="15">
        <v>1.8191846231130002E-2</v>
      </c>
      <c r="M29" s="19">
        <v>2.2475312995244998E-2</v>
      </c>
      <c r="N29" s="19">
        <v>1.0263690444843E-2</v>
      </c>
      <c r="O29" s="19">
        <v>1.1163548595492999E-2</v>
      </c>
      <c r="P29" s="19">
        <v>7.1013620765009999E-3</v>
      </c>
      <c r="Q29" s="19">
        <v>1.1169680031270999E-2</v>
      </c>
      <c r="R29" s="19">
        <v>1.4862884776481001E-2</v>
      </c>
      <c r="S29" s="19">
        <v>2.2772018897893001E-2</v>
      </c>
      <c r="T29" s="16">
        <v>1.3362982281362E-2</v>
      </c>
      <c r="U29" s="15">
        <v>1.8262012642099999E-2</v>
      </c>
      <c r="V29" s="19">
        <v>3.9412011700225999E-2</v>
      </c>
      <c r="W29" s="19">
        <v>3.4279685057019997E-2</v>
      </c>
      <c r="X29" s="19">
        <v>4.5922966040140003E-3</v>
      </c>
      <c r="Y29" s="19">
        <v>1.8626840259939E-2</v>
      </c>
      <c r="Z29" s="19">
        <v>1.13188557472203</v>
      </c>
      <c r="AA29" s="19">
        <v>2.1100376214077999E-2</v>
      </c>
      <c r="AB29" s="19">
        <v>1.5213022477931E-2</v>
      </c>
      <c r="AC29" s="16">
        <v>1.2510445158074E-2</v>
      </c>
      <c r="AD29" s="15">
        <v>4.0829054182984999E-2</v>
      </c>
      <c r="AE29" s="19">
        <v>4.5781357956421999E-2</v>
      </c>
      <c r="AF29" s="19">
        <v>2.1731234062661E-2</v>
      </c>
      <c r="AG29" s="19">
        <v>1.2147600689424999E-2</v>
      </c>
      <c r="AH29" s="16">
        <v>3.1691197726635999E-2</v>
      </c>
      <c r="AI29" s="15">
        <v>1.71022887639586</v>
      </c>
      <c r="AJ29" s="13">
        <v>1.2327651952323999</v>
      </c>
    </row>
    <row r="30" spans="1:36" ht="20.100000000000001" customHeight="1" x14ac:dyDescent="0.15">
      <c r="A30" s="7" t="s">
        <v>68</v>
      </c>
      <c r="B30" s="100" t="s">
        <v>24</v>
      </c>
      <c r="C30" s="15">
        <v>5.9755320438399998E-4</v>
      </c>
      <c r="D30" s="19">
        <v>1.2647700280870001E-3</v>
      </c>
      <c r="E30" s="19">
        <v>6.7750504862799997E-4</v>
      </c>
      <c r="F30" s="19">
        <v>9.5851670974500004E-4</v>
      </c>
      <c r="G30" s="19">
        <v>6.7721184695900005E-4</v>
      </c>
      <c r="H30" s="19">
        <v>5.4484406733399998E-4</v>
      </c>
      <c r="I30" s="19">
        <v>8.5641521331E-4</v>
      </c>
      <c r="J30" s="19">
        <v>6.62611411836E-4</v>
      </c>
      <c r="K30" s="16">
        <v>1.018776075477E-3</v>
      </c>
      <c r="L30" s="15">
        <v>5.0371886133699999E-4</v>
      </c>
      <c r="M30" s="19">
        <v>8.1857172775900002E-4</v>
      </c>
      <c r="N30" s="19">
        <v>8.4643646387199995E-4</v>
      </c>
      <c r="O30" s="19">
        <v>4.1395002497799998E-4</v>
      </c>
      <c r="P30" s="19">
        <v>3.7539373284800002E-4</v>
      </c>
      <c r="Q30" s="19">
        <v>5.4775800913899996E-4</v>
      </c>
      <c r="R30" s="19">
        <v>5.0936962191000003E-4</v>
      </c>
      <c r="S30" s="19">
        <v>4.9366294611599996E-4</v>
      </c>
      <c r="T30" s="16">
        <v>5.0377677958299998E-4</v>
      </c>
      <c r="U30" s="15">
        <v>6.5179667433200002E-4</v>
      </c>
      <c r="V30" s="19">
        <v>6.2187140391500005E-4</v>
      </c>
      <c r="W30" s="19">
        <v>6.42793044907E-4</v>
      </c>
      <c r="X30" s="19">
        <v>5.2525348588300001E-4</v>
      </c>
      <c r="Y30" s="19">
        <v>4.7250104893300002E-4</v>
      </c>
      <c r="Z30" s="19">
        <v>4.2667571850900002E-4</v>
      </c>
      <c r="AA30" s="19">
        <v>1.00011826437552</v>
      </c>
      <c r="AB30" s="19">
        <v>1.84285185281E-4</v>
      </c>
      <c r="AC30" s="16">
        <v>2.4952162856199997E-4</v>
      </c>
      <c r="AD30" s="15">
        <v>5.6054573974699995E-4</v>
      </c>
      <c r="AE30" s="19">
        <v>3.9902082643699998E-4</v>
      </c>
      <c r="AF30" s="19">
        <v>4.3670274230000003E-4</v>
      </c>
      <c r="AG30" s="19">
        <v>3.0601251910500002E-4</v>
      </c>
      <c r="AH30" s="16">
        <v>0.19613436840675999</v>
      </c>
      <c r="AI30" s="15">
        <v>1.2140004545734899</v>
      </c>
      <c r="AJ30" s="13">
        <v>0.875074399719176</v>
      </c>
    </row>
    <row r="31" spans="1:36" ht="20.100000000000001" customHeight="1" x14ac:dyDescent="0.15">
      <c r="A31" s="7" t="s">
        <v>69</v>
      </c>
      <c r="B31" s="100" t="s">
        <v>25</v>
      </c>
      <c r="C31" s="15">
        <v>1.392256999719E-3</v>
      </c>
      <c r="D31" s="19">
        <v>1.3391999426250001E-3</v>
      </c>
      <c r="E31" s="19">
        <v>4.6334217711319998E-3</v>
      </c>
      <c r="F31" s="19">
        <v>5.587716377813E-3</v>
      </c>
      <c r="G31" s="19">
        <v>6.6845969218640002E-3</v>
      </c>
      <c r="H31" s="19">
        <v>7.1787848849647007E-2</v>
      </c>
      <c r="I31" s="19">
        <v>5.2630157834610003E-3</v>
      </c>
      <c r="J31" s="19">
        <v>1.8874203864605001E-2</v>
      </c>
      <c r="K31" s="16">
        <v>1.2074388777758E-2</v>
      </c>
      <c r="L31" s="15">
        <v>1.9317521668121E-2</v>
      </c>
      <c r="M31" s="19">
        <v>9.5136852974990003E-3</v>
      </c>
      <c r="N31" s="19">
        <v>5.0841418787694E-2</v>
      </c>
      <c r="O31" s="19">
        <v>5.8908127728180999E-2</v>
      </c>
      <c r="P31" s="19">
        <v>2.9638003724706E-2</v>
      </c>
      <c r="Q31" s="19">
        <v>5.1174111878249003E-2</v>
      </c>
      <c r="R31" s="19">
        <v>1.1350651949642999E-2</v>
      </c>
      <c r="S31" s="19">
        <v>3.9946146657239999E-3</v>
      </c>
      <c r="T31" s="16">
        <v>1.4858337150526001E-2</v>
      </c>
      <c r="U31" s="15">
        <v>1.4747849983279999E-3</v>
      </c>
      <c r="V31" s="19">
        <v>2.30083978078E-3</v>
      </c>
      <c r="W31" s="19">
        <v>1.3435994748820001E-3</v>
      </c>
      <c r="X31" s="19">
        <v>3.4124578250099998E-4</v>
      </c>
      <c r="Y31" s="19">
        <v>1.8813790653259999E-3</v>
      </c>
      <c r="Z31" s="19">
        <v>1.3282406299251001E-2</v>
      </c>
      <c r="AA31" s="19">
        <v>1.2185825306950001E-3</v>
      </c>
      <c r="AB31" s="19">
        <v>1.00075436656677</v>
      </c>
      <c r="AC31" s="16">
        <v>1.7301271684299999E-3</v>
      </c>
      <c r="AD31" s="15">
        <v>1.161932282219E-3</v>
      </c>
      <c r="AE31" s="19">
        <v>3.4615416303610002E-3</v>
      </c>
      <c r="AF31" s="19">
        <v>1.366482665583E-3</v>
      </c>
      <c r="AG31" s="19">
        <v>2.9936975925169999E-3</v>
      </c>
      <c r="AH31" s="16">
        <v>1.1487813788556E-2</v>
      </c>
      <c r="AI31" s="15">
        <v>1.42203192176517</v>
      </c>
      <c r="AJ31" s="13">
        <v>1.02502740063416</v>
      </c>
    </row>
    <row r="32" spans="1:36" ht="20.100000000000001" customHeight="1" x14ac:dyDescent="0.15">
      <c r="A32" s="7" t="s">
        <v>70</v>
      </c>
      <c r="B32" s="101" t="s">
        <v>26</v>
      </c>
      <c r="C32" s="15">
        <v>2.2471472279999998E-6</v>
      </c>
      <c r="D32" s="19">
        <v>6.5937421359999996E-6</v>
      </c>
      <c r="E32" s="19">
        <v>2.6781746420000002E-6</v>
      </c>
      <c r="F32" s="19">
        <v>2.5777674700000001E-6</v>
      </c>
      <c r="G32" s="19">
        <v>2.5062787489999999E-6</v>
      </c>
      <c r="H32" s="19">
        <v>1.9812368428000001E-5</v>
      </c>
      <c r="I32" s="19">
        <v>3.1188245990000001E-6</v>
      </c>
      <c r="J32" s="19">
        <v>3.7122374629999999E-6</v>
      </c>
      <c r="K32" s="16">
        <v>1.458116316E-6</v>
      </c>
      <c r="L32" s="15">
        <v>2.1563861149999999E-6</v>
      </c>
      <c r="M32" s="19">
        <v>2.4425993729999999E-6</v>
      </c>
      <c r="N32" s="19">
        <v>1.985336961E-6</v>
      </c>
      <c r="O32" s="19">
        <v>2.1372426129999999E-6</v>
      </c>
      <c r="P32" s="19">
        <v>1.716172243E-6</v>
      </c>
      <c r="Q32" s="19">
        <v>2.3343440159999998E-6</v>
      </c>
      <c r="R32" s="19">
        <v>2.4887812000000002E-6</v>
      </c>
      <c r="S32" s="19">
        <v>3.131735111E-6</v>
      </c>
      <c r="T32" s="16">
        <v>2.0662965120000001E-6</v>
      </c>
      <c r="U32" s="15">
        <v>2.209387218E-6</v>
      </c>
      <c r="V32" s="19">
        <v>1.9320449709E-5</v>
      </c>
      <c r="W32" s="19">
        <v>2.2768142939999999E-6</v>
      </c>
      <c r="X32" s="19">
        <v>1.7894816849999999E-6</v>
      </c>
      <c r="Y32" s="19">
        <v>1.7077542961999999E-5</v>
      </c>
      <c r="Z32" s="19">
        <v>4.8560794961999999E-5</v>
      </c>
      <c r="AA32" s="19">
        <v>8.6977335810000003E-6</v>
      </c>
      <c r="AB32" s="19">
        <v>5.9935156130000001E-6</v>
      </c>
      <c r="AC32" s="16">
        <v>1.0209015817928699</v>
      </c>
      <c r="AD32" s="15">
        <v>3.085261898E-6</v>
      </c>
      <c r="AE32" s="19">
        <v>4.9608848030000003E-6</v>
      </c>
      <c r="AF32" s="19">
        <v>3.6151696232999997E-5</v>
      </c>
      <c r="AG32" s="19">
        <v>5.7273683470000001E-6</v>
      </c>
      <c r="AH32" s="16">
        <v>4.9695718599999998E-6</v>
      </c>
      <c r="AI32" s="15">
        <v>1.0211275658472101</v>
      </c>
      <c r="AJ32" s="13">
        <v>0.73604798775333402</v>
      </c>
    </row>
    <row r="33" spans="1:36" ht="20.100000000000001" customHeight="1" x14ac:dyDescent="0.15">
      <c r="A33" s="7" t="s">
        <v>71</v>
      </c>
      <c r="B33" s="100" t="s">
        <v>27</v>
      </c>
      <c r="C33" s="15">
        <v>5.8494010720000001E-4</v>
      </c>
      <c r="D33" s="19">
        <v>1.942380756047E-3</v>
      </c>
      <c r="E33" s="19">
        <v>1.233635728519E-3</v>
      </c>
      <c r="F33" s="19">
        <v>1.5005981834659999E-3</v>
      </c>
      <c r="G33" s="19">
        <v>1.0754280931430001E-3</v>
      </c>
      <c r="H33" s="19">
        <v>2.435096515899E-3</v>
      </c>
      <c r="I33" s="19">
        <v>1.1983800452979999E-3</v>
      </c>
      <c r="J33" s="19">
        <v>1.7928268491319999E-3</v>
      </c>
      <c r="K33" s="16">
        <v>1.1958106183230001E-3</v>
      </c>
      <c r="L33" s="15">
        <v>7.6315469763600001E-4</v>
      </c>
      <c r="M33" s="19">
        <v>1.442800419284E-3</v>
      </c>
      <c r="N33" s="19">
        <v>1.9296228221749999E-3</v>
      </c>
      <c r="O33" s="19">
        <v>9.3029683310300005E-4</v>
      </c>
      <c r="P33" s="19">
        <v>7.1098784152099997E-4</v>
      </c>
      <c r="Q33" s="19">
        <v>7.3073864843700004E-4</v>
      </c>
      <c r="R33" s="19">
        <v>1.2998679109959999E-3</v>
      </c>
      <c r="S33" s="19">
        <v>1.5522015221949999E-3</v>
      </c>
      <c r="T33" s="16">
        <v>1.910229841785E-3</v>
      </c>
      <c r="U33" s="15">
        <v>7.4141753796380001E-3</v>
      </c>
      <c r="V33" s="19">
        <v>1.0069881949099999E-3</v>
      </c>
      <c r="W33" s="19">
        <v>2.7644949249970002E-3</v>
      </c>
      <c r="X33" s="19">
        <v>4.0345995778100002E-4</v>
      </c>
      <c r="Y33" s="19">
        <v>1.6498576646390001E-3</v>
      </c>
      <c r="Z33" s="19">
        <v>1.405529164035E-3</v>
      </c>
      <c r="AA33" s="19">
        <v>4.0530243636700001E-4</v>
      </c>
      <c r="AB33" s="19">
        <v>1.2003435427669999E-3</v>
      </c>
      <c r="AC33" s="16">
        <v>1.4759481766180001E-3</v>
      </c>
      <c r="AD33" s="15">
        <v>1.00039210456634</v>
      </c>
      <c r="AE33" s="19">
        <v>2.4720196527979999E-3</v>
      </c>
      <c r="AF33" s="19">
        <v>4.0854731876089996E-3</v>
      </c>
      <c r="AG33" s="19">
        <v>5.5597987281000001E-4</v>
      </c>
      <c r="AH33" s="16">
        <v>2.3126314979779999E-3</v>
      </c>
      <c r="AI33" s="15">
        <v>1.05177330565344</v>
      </c>
      <c r="AJ33" s="13">
        <v>0.75813801437882899</v>
      </c>
    </row>
    <row r="34" spans="1:36" ht="20.100000000000001" customHeight="1" x14ac:dyDescent="0.15">
      <c r="A34" s="7" t="s">
        <v>72</v>
      </c>
      <c r="B34" s="100" t="s">
        <v>28</v>
      </c>
      <c r="C34" s="15">
        <v>2.8296212431067998E-2</v>
      </c>
      <c r="D34" s="19">
        <v>7.9169027063056993E-2</v>
      </c>
      <c r="E34" s="19">
        <v>4.2827673853965999E-2</v>
      </c>
      <c r="F34" s="19">
        <v>4.4716426598020997E-2</v>
      </c>
      <c r="G34" s="19">
        <v>4.0372581523936003E-2</v>
      </c>
      <c r="H34" s="19">
        <v>7.1110116861757999E-2</v>
      </c>
      <c r="I34" s="19">
        <v>5.3256294053145997E-2</v>
      </c>
      <c r="J34" s="19">
        <v>6.4316943715754998E-2</v>
      </c>
      <c r="K34" s="16">
        <v>2.8849629637788001E-2</v>
      </c>
      <c r="L34" s="15">
        <v>4.2122789772875001E-2</v>
      </c>
      <c r="M34" s="19">
        <v>5.0211548799977003E-2</v>
      </c>
      <c r="N34" s="19">
        <v>4.7353999581907003E-2</v>
      </c>
      <c r="O34" s="19">
        <v>4.7805797198166002E-2</v>
      </c>
      <c r="P34" s="19">
        <v>3.4155382936161001E-2</v>
      </c>
      <c r="Q34" s="19">
        <v>4.9632575411134999E-2</v>
      </c>
      <c r="R34" s="19">
        <v>4.8269123646747999E-2</v>
      </c>
      <c r="S34" s="19">
        <v>9.5514366146202997E-2</v>
      </c>
      <c r="T34" s="16">
        <v>9.1847610481215994E-2</v>
      </c>
      <c r="U34" s="15">
        <v>7.7822641148400998E-2</v>
      </c>
      <c r="V34" s="19">
        <v>6.660608207766E-2</v>
      </c>
      <c r="W34" s="19">
        <v>0.11389580349869</v>
      </c>
      <c r="X34" s="19">
        <v>2.6425146337938001E-2</v>
      </c>
      <c r="Y34" s="19">
        <v>0.14291120946646699</v>
      </c>
      <c r="Z34" s="19">
        <v>9.2549019989525999E-2</v>
      </c>
      <c r="AA34" s="19">
        <v>7.0621658931572004E-2</v>
      </c>
      <c r="AB34" s="19">
        <v>4.3401945330411001E-2</v>
      </c>
      <c r="AC34" s="16">
        <v>4.7487914115225002E-2</v>
      </c>
      <c r="AD34" s="15">
        <v>7.8659303456986004E-2</v>
      </c>
      <c r="AE34" s="19">
        <v>1.08926756569406</v>
      </c>
      <c r="AF34" s="19">
        <v>4.8415756070830998E-2</v>
      </c>
      <c r="AG34" s="19">
        <v>3.1027204157949E-2</v>
      </c>
      <c r="AH34" s="16">
        <v>0.105484086375935</v>
      </c>
      <c r="AI34" s="15">
        <v>2.9944034363645402</v>
      </c>
      <c r="AJ34" s="13">
        <v>2.1584224122175599</v>
      </c>
    </row>
    <row r="35" spans="1:36" ht="20.100000000000001" customHeight="1" x14ac:dyDescent="0.15">
      <c r="A35" s="7" t="s">
        <v>73</v>
      </c>
      <c r="B35" s="100" t="s">
        <v>29</v>
      </c>
      <c r="C35" s="15">
        <v>6.2248010832399996E-4</v>
      </c>
      <c r="D35" s="19">
        <v>1.3910229477039999E-3</v>
      </c>
      <c r="E35" s="19">
        <v>7.7917193139700005E-4</v>
      </c>
      <c r="F35" s="19">
        <v>1.013492657246E-3</v>
      </c>
      <c r="G35" s="19">
        <v>8.2073925203100004E-4</v>
      </c>
      <c r="H35" s="19">
        <v>1.260922673516E-3</v>
      </c>
      <c r="I35" s="19">
        <v>8.5124327301199995E-4</v>
      </c>
      <c r="J35" s="19">
        <v>1.024700405551E-3</v>
      </c>
      <c r="K35" s="16">
        <v>5.1242355136200003E-4</v>
      </c>
      <c r="L35" s="15">
        <v>7.6252338073699996E-4</v>
      </c>
      <c r="M35" s="19">
        <v>1.0245432354879999E-3</v>
      </c>
      <c r="N35" s="19">
        <v>8.2951547364599999E-4</v>
      </c>
      <c r="O35" s="19">
        <v>8.2572464262100004E-4</v>
      </c>
      <c r="P35" s="19">
        <v>6.3755500649700003E-4</v>
      </c>
      <c r="Q35" s="19">
        <v>7.4082709286199999E-4</v>
      </c>
      <c r="R35" s="19">
        <v>1.142894621454E-3</v>
      </c>
      <c r="S35" s="19">
        <v>1.503260147745E-3</v>
      </c>
      <c r="T35" s="16">
        <v>1.2167026699129999E-3</v>
      </c>
      <c r="U35" s="15">
        <v>1.5222446511310001E-3</v>
      </c>
      <c r="V35" s="19">
        <v>2.7728215058600001E-3</v>
      </c>
      <c r="W35" s="19">
        <v>1.881515451554E-3</v>
      </c>
      <c r="X35" s="19">
        <v>1.040269530676E-3</v>
      </c>
      <c r="Y35" s="19">
        <v>1.709114943007E-3</v>
      </c>
      <c r="Z35" s="19">
        <v>2.1687172974065999E-2</v>
      </c>
      <c r="AA35" s="19">
        <v>2.3564787031140001E-3</v>
      </c>
      <c r="AB35" s="19">
        <v>1.4745459667830001E-3</v>
      </c>
      <c r="AC35" s="16">
        <v>1.4053186598999E-2</v>
      </c>
      <c r="AD35" s="15">
        <v>5.7797270727590003E-3</v>
      </c>
      <c r="AE35" s="19">
        <v>5.6241071228619998E-3</v>
      </c>
      <c r="AF35" s="19">
        <v>1.01548923332587</v>
      </c>
      <c r="AG35" s="19">
        <v>8.8535249745900005E-4</v>
      </c>
      <c r="AH35" s="16">
        <v>1.1585214822761E-2</v>
      </c>
      <c r="AI35" s="15">
        <v>1.10482072823801</v>
      </c>
      <c r="AJ35" s="13">
        <v>0.79637559600407504</v>
      </c>
    </row>
    <row r="36" spans="1:36" ht="20.100000000000001" customHeight="1" x14ac:dyDescent="0.15">
      <c r="A36" s="7" t="s">
        <v>74</v>
      </c>
      <c r="B36" s="100" t="s">
        <v>30</v>
      </c>
      <c r="C36" s="15">
        <v>7.4570296576700001E-4</v>
      </c>
      <c r="D36" s="19">
        <v>1.9832005029480002E-3</v>
      </c>
      <c r="E36" s="19">
        <v>1.4588783020479999E-3</v>
      </c>
      <c r="F36" s="19">
        <v>2.2518263911760002E-3</v>
      </c>
      <c r="G36" s="19">
        <v>1.4212840889169999E-3</v>
      </c>
      <c r="H36" s="19">
        <v>1.156001384079E-3</v>
      </c>
      <c r="I36" s="19">
        <v>9.9797989787200002E-4</v>
      </c>
      <c r="J36" s="19">
        <v>1.6440448182969999E-3</v>
      </c>
      <c r="K36" s="16">
        <v>7.4976995364600002E-4</v>
      </c>
      <c r="L36" s="15">
        <v>8.9240905147999999E-4</v>
      </c>
      <c r="M36" s="19">
        <v>1.701602935501E-3</v>
      </c>
      <c r="N36" s="19">
        <v>2.0640075456640002E-3</v>
      </c>
      <c r="O36" s="19">
        <v>1.5522979126799999E-3</v>
      </c>
      <c r="P36" s="19">
        <v>9.9744802682500007E-4</v>
      </c>
      <c r="Q36" s="19">
        <v>1.5345663406459999E-3</v>
      </c>
      <c r="R36" s="19">
        <v>1.4797876337140001E-3</v>
      </c>
      <c r="S36" s="19">
        <v>1.027380590273E-3</v>
      </c>
      <c r="T36" s="16">
        <v>1.4792139236280001E-3</v>
      </c>
      <c r="U36" s="15">
        <v>2.482843045464E-3</v>
      </c>
      <c r="V36" s="19">
        <v>3.605020333122E-3</v>
      </c>
      <c r="W36" s="19">
        <v>3.263625532063E-3</v>
      </c>
      <c r="X36" s="19">
        <v>3.91394171613E-4</v>
      </c>
      <c r="Y36" s="19">
        <v>1.9657239879390001E-3</v>
      </c>
      <c r="Z36" s="19">
        <v>2.0884137981400002E-3</v>
      </c>
      <c r="AA36" s="19">
        <v>2.1160642720820001E-3</v>
      </c>
      <c r="AB36" s="19">
        <v>2.9879994498869999E-3</v>
      </c>
      <c r="AC36" s="16">
        <v>2.2754246523920001E-3</v>
      </c>
      <c r="AD36" s="15">
        <v>4.1723667781090002E-3</v>
      </c>
      <c r="AE36" s="19">
        <v>2.397710832113E-3</v>
      </c>
      <c r="AF36" s="19">
        <v>2.2397604603819998E-3</v>
      </c>
      <c r="AG36" s="19">
        <v>1.0011961602828101</v>
      </c>
      <c r="AH36" s="16">
        <v>1.6823156101369999E-3</v>
      </c>
      <c r="AI36" s="15">
        <v>1.0580022254714201</v>
      </c>
      <c r="AJ36" s="13">
        <v>0.76262793713798205</v>
      </c>
    </row>
    <row r="37" spans="1:36" ht="20.100000000000001" customHeight="1" x14ac:dyDescent="0.15">
      <c r="A37" s="7" t="s">
        <v>75</v>
      </c>
      <c r="B37" s="100" t="s">
        <v>31</v>
      </c>
      <c r="C37" s="15">
        <v>3.0504379997920001E-3</v>
      </c>
      <c r="D37" s="19">
        <v>6.4565004862599997E-3</v>
      </c>
      <c r="E37" s="19">
        <v>3.4585826504170002E-3</v>
      </c>
      <c r="F37" s="19">
        <v>4.8931137401440001E-3</v>
      </c>
      <c r="G37" s="19">
        <v>3.4570858907899999E-3</v>
      </c>
      <c r="H37" s="19">
        <v>2.7813641275170001E-3</v>
      </c>
      <c r="I37" s="19">
        <v>4.3718977508830003E-3</v>
      </c>
      <c r="J37" s="19">
        <v>3.3825524069309998E-3</v>
      </c>
      <c r="K37" s="16">
        <v>5.2007306313690002E-3</v>
      </c>
      <c r="L37" s="15">
        <v>2.5714248447830002E-3</v>
      </c>
      <c r="M37" s="19">
        <v>4.1787112605050003E-3</v>
      </c>
      <c r="N37" s="19">
        <v>4.3209574224700002E-3</v>
      </c>
      <c r="O37" s="19">
        <v>2.1131656176239999E-3</v>
      </c>
      <c r="P37" s="19">
        <v>1.916340334486E-3</v>
      </c>
      <c r="Q37" s="19">
        <v>2.796239453672E-3</v>
      </c>
      <c r="R37" s="19">
        <v>2.60027130507E-3</v>
      </c>
      <c r="S37" s="19">
        <v>2.5200905942299998E-3</v>
      </c>
      <c r="T37" s="16">
        <v>2.5717205105360002E-3</v>
      </c>
      <c r="U37" s="15">
        <v>3.3273444589230002E-3</v>
      </c>
      <c r="V37" s="19">
        <v>3.174579514542E-3</v>
      </c>
      <c r="W37" s="19">
        <v>3.2813820021400002E-3</v>
      </c>
      <c r="X37" s="19">
        <v>2.681356540481E-3</v>
      </c>
      <c r="Y37" s="19">
        <v>2.4120616273700002E-3</v>
      </c>
      <c r="Z37" s="19">
        <v>2.1781287687489999E-3</v>
      </c>
      <c r="AA37" s="19">
        <v>6.0372556361700002E-4</v>
      </c>
      <c r="AB37" s="19">
        <v>9.4075394099599999E-4</v>
      </c>
      <c r="AC37" s="16">
        <v>1.2737782208379999E-3</v>
      </c>
      <c r="AD37" s="15">
        <v>2.8615192966900001E-3</v>
      </c>
      <c r="AE37" s="19">
        <v>2.036953835645E-3</v>
      </c>
      <c r="AF37" s="19">
        <v>2.2293155319919999E-3</v>
      </c>
      <c r="AG37" s="19">
        <v>1.5621574946640001E-3</v>
      </c>
      <c r="AH37" s="16">
        <v>1.0012426108057799</v>
      </c>
      <c r="AI37" s="15">
        <v>1.09244685462991</v>
      </c>
      <c r="AJ37" s="14">
        <v>0.787456274780579</v>
      </c>
    </row>
    <row r="38" spans="1:36" ht="20.100000000000001" customHeight="1" x14ac:dyDescent="0.15">
      <c r="A38" s="4"/>
      <c r="B38" s="105" t="s">
        <v>95</v>
      </c>
      <c r="C38" s="17">
        <v>1.41585970416069</v>
      </c>
      <c r="D38" s="18">
        <v>1.6301422166974699</v>
      </c>
      <c r="E38" s="18">
        <v>1.57642057183711</v>
      </c>
      <c r="F38" s="18">
        <v>1.3262030454853999</v>
      </c>
      <c r="G38" s="18">
        <v>1.46595988325447</v>
      </c>
      <c r="H38" s="18">
        <v>1.4040380632418501</v>
      </c>
      <c r="I38" s="18">
        <v>1.4055156975869301</v>
      </c>
      <c r="J38" s="18">
        <v>1.53976172223273</v>
      </c>
      <c r="K38" s="20">
        <v>1.29354524911522</v>
      </c>
      <c r="L38" s="17">
        <v>1.3030847038851101</v>
      </c>
      <c r="M38" s="18">
        <v>1.3148557144941599</v>
      </c>
      <c r="N38" s="18">
        <v>1.33706068377427</v>
      </c>
      <c r="O38" s="18">
        <v>1.3488082861355799</v>
      </c>
      <c r="P38" s="18">
        <v>1.40098013490159</v>
      </c>
      <c r="Q38" s="18">
        <v>1.3368841469628601</v>
      </c>
      <c r="R38" s="18">
        <v>1.33503254741583</v>
      </c>
      <c r="S38" s="18">
        <v>1.4280752638015299</v>
      </c>
      <c r="T38" s="20">
        <v>1.42767424754995</v>
      </c>
      <c r="U38" s="17">
        <v>1.3366762033598301</v>
      </c>
      <c r="V38" s="18">
        <v>1.3211775787081199</v>
      </c>
      <c r="W38" s="18">
        <v>1.30499938489296</v>
      </c>
      <c r="X38" s="18">
        <v>1.14873521432315</v>
      </c>
      <c r="Y38" s="18">
        <v>1.4327484803778301</v>
      </c>
      <c r="Z38" s="18">
        <v>1.39154952160332</v>
      </c>
      <c r="AA38" s="18">
        <v>1.2375120327992799</v>
      </c>
      <c r="AB38" s="18">
        <v>1.1849702153386501</v>
      </c>
      <c r="AC38" s="20">
        <v>1.28689762312696</v>
      </c>
      <c r="AD38" s="17">
        <v>1.3029659123618</v>
      </c>
      <c r="AE38" s="18">
        <v>1.32796697743314</v>
      </c>
      <c r="AF38" s="18">
        <v>1.3960231118839901</v>
      </c>
      <c r="AG38" s="18">
        <v>1.66317110491298</v>
      </c>
      <c r="AH38" s="20">
        <v>1.7686609260361099</v>
      </c>
      <c r="AI38" s="17"/>
      <c r="AJ38" s="18"/>
    </row>
    <row r="39" spans="1:36" ht="20.100000000000001" customHeight="1" x14ac:dyDescent="0.15">
      <c r="A39" s="24"/>
      <c r="B39" s="106" t="s">
        <v>96</v>
      </c>
      <c r="C39" s="21">
        <v>1.0205783498987799</v>
      </c>
      <c r="D39" s="22">
        <v>1.17503722206973</v>
      </c>
      <c r="E39" s="22">
        <v>1.13631364832558</v>
      </c>
      <c r="F39" s="22">
        <v>0.95595214117247196</v>
      </c>
      <c r="G39" s="22">
        <v>1.05669150288909</v>
      </c>
      <c r="H39" s="22">
        <v>1.0120570884019</v>
      </c>
      <c r="I39" s="22">
        <v>1.0131221950768301</v>
      </c>
      <c r="J39" s="22">
        <v>1.10988925886913</v>
      </c>
      <c r="K39" s="23">
        <v>0.93241178626804899</v>
      </c>
      <c r="L39" s="21">
        <v>0.93928800499182996</v>
      </c>
      <c r="M39" s="22">
        <v>0.94777277120751702</v>
      </c>
      <c r="N39" s="22">
        <v>0.96377853141162095</v>
      </c>
      <c r="O39" s="22">
        <v>0.97224642452133303</v>
      </c>
      <c r="P39" s="22">
        <v>1.0098528760421299</v>
      </c>
      <c r="Q39" s="22">
        <v>0.96365128035196601</v>
      </c>
      <c r="R39" s="22">
        <v>0.96231661251387901</v>
      </c>
      <c r="S39" s="22">
        <v>1.0293835554320001</v>
      </c>
      <c r="T39" s="23">
        <v>1.02909449536262</v>
      </c>
      <c r="U39" s="21">
        <v>0.96350139068519303</v>
      </c>
      <c r="V39" s="22">
        <v>0.95232969003839696</v>
      </c>
      <c r="W39" s="22">
        <v>0.94066814313533598</v>
      </c>
      <c r="X39" s="22">
        <v>0.82802998493379698</v>
      </c>
      <c r="Y39" s="22">
        <v>1.03275209798473</v>
      </c>
      <c r="Z39" s="22">
        <v>1.0030551123017</v>
      </c>
      <c r="AA39" s="22">
        <v>0.89202198826815304</v>
      </c>
      <c r="AB39" s="22">
        <v>0.85414885634196702</v>
      </c>
      <c r="AC39" s="23">
        <v>0.92762005221282795</v>
      </c>
      <c r="AD39" s="21">
        <v>0.93920237782376403</v>
      </c>
      <c r="AE39" s="22">
        <v>0.95722361655330801</v>
      </c>
      <c r="AF39" s="22">
        <v>1.0062797604595299</v>
      </c>
      <c r="AG39" s="22">
        <v>1.19884506696772</v>
      </c>
      <c r="AH39" s="23">
        <v>1.27488411748705</v>
      </c>
      <c r="AI39" s="15"/>
      <c r="AJ39" s="19"/>
    </row>
  </sheetData>
  <mergeCells count="1">
    <mergeCell ref="A3:B3"/>
  </mergeCells>
  <phoneticPr fontId="2"/>
  <pageMargins left="0.34" right="0.32" top="0.89" bottom="0.9" header="0.51200000000000001" footer="0.51200000000000001"/>
  <pageSetup paperSize="9" orientation="portrait" verticalDpi="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生産者価格評価表</vt:lpstr>
      <vt:lpstr>投入係数表</vt:lpstr>
      <vt:lpstr>逆行列（閉鎖型 ）</vt:lpstr>
      <vt:lpstr>逆行列（開放型）</vt:lpstr>
      <vt:lpstr>'逆行列（開放型）'!Print_Area</vt:lpstr>
      <vt:lpstr>'逆行列（閉鎖型 ）'!Print_Area</vt:lpstr>
      <vt:lpstr>生産者価格評価表!Print_Area</vt:lpstr>
      <vt:lpstr>投入係数表!Print_Area</vt:lpstr>
      <vt:lpstr>'逆行列（開放型）'!Print_Titles</vt:lpstr>
      <vt:lpstr>'逆行列（閉鎖型 ）'!Print_Titles</vt:lpstr>
      <vt:lpstr>生産者価格評価表!Print_Titles</vt:lpstr>
      <vt:lpstr>投入係数表!Print_Titles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熊本県統計調査課</dc:creator>
  <cp:lastModifiedBy>9100459</cp:lastModifiedBy>
  <cp:lastPrinted>2005-02-18T06:27:21Z</cp:lastPrinted>
  <dcterms:created xsi:type="dcterms:W3CDTF">2005-01-18T10:09:24Z</dcterms:created>
  <dcterms:modified xsi:type="dcterms:W3CDTF">2022-12-20T00:01:30Z</dcterms:modified>
</cp:coreProperties>
</file>