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defaultThemeVersion="124226"/>
  <mc:AlternateContent xmlns:mc="http://schemas.openxmlformats.org/markup-compatibility/2006">
    <mc:Choice Requires="x15">
      <x15ac:absPath xmlns:x15ac="http://schemas.microsoft.com/office/spreadsheetml/2010/11/ac" url="M:\0113_オープンデータ\通年\120_ODCS掲載データ管理\1000_データ所管各所属\05_商工観光労働部商業・サービス業振興課\大規模小売店舗立地法\"/>
    </mc:Choice>
  </mc:AlternateContent>
  <xr:revisionPtr revIDLastSave="0" documentId="8_{264693EE-56B2-4153-B590-1EB1140C9ED1}" xr6:coauthVersionLast="47" xr6:coauthVersionMax="47" xr10:uidLastSave="{00000000-0000-0000-0000-000000000000}"/>
  <bookViews>
    <workbookView xWindow="-120" yWindow="-120" windowWidth="29040" windowHeight="15720" xr2:uid="{024B35E3-5A37-4065-8860-72D816A373DC}"/>
  </bookViews>
  <sheets>
    <sheet name="新設" sheetId="2" r:id="rId1"/>
    <sheet name="変更" sheetId="1" r:id="rId2"/>
    <sheet name="既存店変更" sheetId="3" r:id="rId3"/>
    <sheet name="廃止" sheetId="4" r:id="rId4"/>
    <sheet name="件数一覧" sheetId="5" r:id="rId5"/>
  </sheets>
  <definedNames>
    <definedName name="_xlnm._FilterDatabase" localSheetId="2" hidden="1">既存店変更!$A$3:$BE$111</definedName>
    <definedName name="_xlnm._FilterDatabase" localSheetId="0" hidden="1">新設!$A$3:$BJ$230</definedName>
    <definedName name="_xlnm._FilterDatabase" localSheetId="3" hidden="1">廃止!$A$3:$M$43</definedName>
    <definedName name="_xlnm._FilterDatabase" localSheetId="1" hidden="1">変更!$A$3:$CA$189</definedName>
    <definedName name="_xlnm.Print_Area" localSheetId="2">既存店変更!$A$1:$AO$112</definedName>
    <definedName name="_xlnm.Print_Area" localSheetId="4">件数一覧!$A$1:$G$23</definedName>
    <definedName name="_xlnm.Print_Area" localSheetId="0">新設!$A$1:$P$241</definedName>
    <definedName name="_xlnm.Print_Area" localSheetId="3">廃止!$A$1:$L$44</definedName>
    <definedName name="_xlnm.Print_Area" localSheetId="1">変更!$A$1:$AO$206</definedName>
    <definedName name="_xlnm.Print_Titles" localSheetId="2">既存店変更!$B:$D,既存店変更!$1:$5</definedName>
    <definedName name="_xlnm.Print_Titles" localSheetId="0">新設!$B:$D,新設!$1:$4</definedName>
    <definedName name="_xlnm.Print_Titles" localSheetId="3">廃止!$B:$D,廃止!$1:$5</definedName>
    <definedName name="_xlnm.Print_Titles" localSheetId="1">変更!$B:$D,変更!$1:$5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5" l="1"/>
  <c r="E4" i="5"/>
  <c r="D4" i="5"/>
  <c r="D22" i="5"/>
  <c r="D16" i="5"/>
  <c r="D15" i="5"/>
  <c r="C15" i="5"/>
  <c r="D17" i="5"/>
  <c r="C17" i="5"/>
  <c r="E17" i="5"/>
  <c r="E15" i="5"/>
  <c r="F15" i="5"/>
  <c r="F17" i="5"/>
  <c r="F21" i="5"/>
  <c r="F20" i="5"/>
  <c r="F19" i="5"/>
  <c r="F18" i="5"/>
  <c r="F16" i="5"/>
  <c r="F14" i="5"/>
  <c r="F13" i="5"/>
  <c r="F12" i="5"/>
  <c r="F22" i="5"/>
  <c r="F11" i="5"/>
  <c r="F10" i="5"/>
  <c r="F9" i="5"/>
  <c r="F8" i="5"/>
  <c r="F7" i="5"/>
  <c r="F6" i="5"/>
  <c r="F5" i="5"/>
  <c r="D5" i="5"/>
  <c r="C5" i="5"/>
  <c r="D6" i="5"/>
  <c r="C6" i="5"/>
  <c r="D7" i="5"/>
  <c r="C7" i="5"/>
  <c r="D8" i="5"/>
  <c r="C8" i="5"/>
  <c r="D9" i="5"/>
  <c r="C9" i="5"/>
  <c r="D10" i="5"/>
  <c r="D11" i="5"/>
  <c r="C11" i="5"/>
  <c r="D12" i="5"/>
  <c r="D13" i="5"/>
  <c r="D14" i="5"/>
  <c r="C14" i="5"/>
  <c r="D18" i="5"/>
  <c r="C18" i="5"/>
  <c r="D19" i="5"/>
  <c r="C19" i="5"/>
  <c r="D20" i="5"/>
  <c r="C20" i="5"/>
  <c r="D21" i="5"/>
  <c r="E21" i="5"/>
  <c r="E20" i="5"/>
  <c r="E19" i="5"/>
  <c r="E18" i="5"/>
  <c r="E16" i="5"/>
  <c r="E14" i="5"/>
  <c r="E13" i="5"/>
  <c r="C13" i="5"/>
  <c r="E12" i="5"/>
  <c r="C12" i="5"/>
  <c r="E11" i="5"/>
  <c r="E10" i="5"/>
  <c r="C10" i="5"/>
  <c r="E9" i="5"/>
  <c r="E8" i="5"/>
  <c r="E7" i="5"/>
  <c r="E22" i="5"/>
  <c r="E6" i="5"/>
  <c r="E5" i="5"/>
  <c r="C4" i="5"/>
  <c r="C16" i="5"/>
  <c r="C21" i="5"/>
  <c r="C22" i="5"/>
</calcChain>
</file>

<file path=xl/sharedStrings.xml><?xml version="1.0" encoding="utf-8"?>
<sst xmlns="http://schemas.openxmlformats.org/spreadsheetml/2006/main" count="3964" uniqueCount="2229">
  <si>
    <t>コマーシャル・アールイー</t>
    <phoneticPr fontId="5"/>
  </si>
  <si>
    <t>大分市大字光吉字ヒイノ元５６３番地１</t>
    <rPh sb="0" eb="3">
      <t>オオイタシ</t>
    </rPh>
    <rPh sb="3" eb="5">
      <t>オオアザ</t>
    </rPh>
    <rPh sb="5" eb="7">
      <t>ミツヨシ</t>
    </rPh>
    <rPh sb="7" eb="8">
      <t>アザ</t>
    </rPh>
    <rPh sb="11" eb="12">
      <t>モト</t>
    </rPh>
    <phoneticPr fontId="5"/>
  </si>
  <si>
    <t>キタムラ</t>
    <phoneticPr fontId="5"/>
  </si>
  <si>
    <t>大分市稙田新都心中央土地区画整理事業地区内１６街区</t>
    <rPh sb="0" eb="3">
      <t>オオイタシ</t>
    </rPh>
    <rPh sb="3" eb="5">
      <t>ワサダ</t>
    </rPh>
    <rPh sb="5" eb="8">
      <t>シントシン</t>
    </rPh>
    <rPh sb="8" eb="10">
      <t>チュウオウ</t>
    </rPh>
    <rPh sb="10" eb="12">
      <t>トチ</t>
    </rPh>
    <rPh sb="12" eb="14">
      <t>クカク</t>
    </rPh>
    <rPh sb="14" eb="16">
      <t>セイリ</t>
    </rPh>
    <rPh sb="16" eb="18">
      <t>ジギョウ</t>
    </rPh>
    <rPh sb="18" eb="20">
      <t>チク</t>
    </rPh>
    <rPh sb="20" eb="21">
      <t>ナイ</t>
    </rPh>
    <rPh sb="23" eb="25">
      <t>ガイク</t>
    </rPh>
    <phoneticPr fontId="5"/>
  </si>
  <si>
    <t>ニトリ</t>
    <phoneticPr fontId="5"/>
  </si>
  <si>
    <t>キタムラ</t>
    <phoneticPr fontId="5"/>
  </si>
  <si>
    <t>ビコムキタムラ</t>
    <phoneticPr fontId="5"/>
  </si>
  <si>
    <t>ニトリ</t>
    <phoneticPr fontId="5"/>
  </si>
  <si>
    <t>なし</t>
    <phoneticPr fontId="4"/>
  </si>
  <si>
    <t>ホームインプルーブメントひろせ</t>
    <phoneticPr fontId="5"/>
  </si>
  <si>
    <t>明林堂書店大分本店</t>
    <rPh sb="0" eb="2">
      <t>アケバヤシ</t>
    </rPh>
    <rPh sb="2" eb="3">
      <t>ドウ</t>
    </rPh>
    <rPh sb="3" eb="5">
      <t>ショテン</t>
    </rPh>
    <rPh sb="5" eb="7">
      <t>オオイタ</t>
    </rPh>
    <rPh sb="7" eb="9">
      <t>ホンテン</t>
    </rPh>
    <phoneticPr fontId="2"/>
  </si>
  <si>
    <t>マルショク東大道店・サンドラッグ東大道店</t>
    <rPh sb="5" eb="8">
      <t>ヒガシオオミチ</t>
    </rPh>
    <rPh sb="8" eb="9">
      <t>テン</t>
    </rPh>
    <rPh sb="16" eb="19">
      <t>ヒガシオオミチ</t>
    </rPh>
    <rPh sb="19" eb="20">
      <t>テン</t>
    </rPh>
    <phoneticPr fontId="2"/>
  </si>
  <si>
    <t>大分市王子南町３５番ほか４筆</t>
    <rPh sb="0" eb="3">
      <t>オオイタシ</t>
    </rPh>
    <rPh sb="3" eb="5">
      <t>オウジ</t>
    </rPh>
    <rPh sb="5" eb="7">
      <t>ミナミマチ</t>
    </rPh>
    <rPh sb="9" eb="10">
      <t>バン</t>
    </rPh>
    <rPh sb="13" eb="14">
      <t>ヒツ</t>
    </rPh>
    <phoneticPr fontId="2"/>
  </si>
  <si>
    <t>マックスバリュ桜坂店</t>
    <rPh sb="7" eb="8">
      <t>サクラ</t>
    </rPh>
    <rPh sb="8" eb="9">
      <t>サカ</t>
    </rPh>
    <rPh sb="9" eb="10">
      <t>テン</t>
    </rPh>
    <phoneticPr fontId="4"/>
  </si>
  <si>
    <t>大分市大字牧字井ノ平１０３０番地１号ほか</t>
    <rPh sb="0" eb="3">
      <t>オオイタシ</t>
    </rPh>
    <rPh sb="3" eb="5">
      <t>オオアザ</t>
    </rPh>
    <rPh sb="5" eb="6">
      <t>マキ</t>
    </rPh>
    <rPh sb="6" eb="7">
      <t>アザ</t>
    </rPh>
    <rPh sb="7" eb="8">
      <t>イ</t>
    </rPh>
    <rPh sb="9" eb="10">
      <t>タイ</t>
    </rPh>
    <rPh sb="14" eb="16">
      <t>バンチ</t>
    </rPh>
    <rPh sb="17" eb="18">
      <t>ゴウ</t>
    </rPh>
    <phoneticPr fontId="4"/>
  </si>
  <si>
    <t>マックスバリュ九州</t>
    <rPh sb="7" eb="9">
      <t>キュウシュウ</t>
    </rPh>
    <phoneticPr fontId="4"/>
  </si>
  <si>
    <t>マックスバリュ</t>
    <phoneticPr fontId="5"/>
  </si>
  <si>
    <t>明林堂書店</t>
    <rPh sb="0" eb="1">
      <t>メイ</t>
    </rPh>
    <rPh sb="1" eb="2">
      <t>リン</t>
    </rPh>
    <rPh sb="2" eb="3">
      <t>ドウ</t>
    </rPh>
    <rPh sb="3" eb="5">
      <t>ショテン</t>
    </rPh>
    <phoneticPr fontId="2"/>
  </si>
  <si>
    <t>大分市東大道１丁目１２番ほか</t>
    <rPh sb="0" eb="3">
      <t>オオイタシ</t>
    </rPh>
    <rPh sb="3" eb="6">
      <t>ヒガシオオミチ</t>
    </rPh>
    <rPh sb="7" eb="9">
      <t>チョウメ</t>
    </rPh>
    <rPh sb="11" eb="12">
      <t>バン</t>
    </rPh>
    <phoneticPr fontId="2"/>
  </si>
  <si>
    <t>マルショク</t>
    <phoneticPr fontId="2"/>
  </si>
  <si>
    <t>ＧＰＯ</t>
    <phoneticPr fontId="2"/>
  </si>
  <si>
    <t>サンドラッグ</t>
    <phoneticPr fontId="2"/>
  </si>
  <si>
    <t>中津市大字宮夫字奈良掛須２２３番地１ほか</t>
    <rPh sb="0" eb="3">
      <t>ナカツシ</t>
    </rPh>
    <rPh sb="3" eb="5">
      <t>オオアザ</t>
    </rPh>
    <rPh sb="5" eb="7">
      <t>ミヤブ</t>
    </rPh>
    <rPh sb="7" eb="8">
      <t>アザ</t>
    </rPh>
    <rPh sb="8" eb="10">
      <t>ナラ</t>
    </rPh>
    <rPh sb="10" eb="11">
      <t>カケ</t>
    </rPh>
    <rPh sb="11" eb="12">
      <t>ス</t>
    </rPh>
    <rPh sb="15" eb="16">
      <t>バン</t>
    </rPh>
    <rPh sb="16" eb="17">
      <t>チ</t>
    </rPh>
    <phoneticPr fontId="2"/>
  </si>
  <si>
    <t>コープおおいた</t>
    <phoneticPr fontId="4"/>
  </si>
  <si>
    <t>細井</t>
    <rPh sb="0" eb="2">
      <t>ホソイ</t>
    </rPh>
    <phoneticPr fontId="4"/>
  </si>
  <si>
    <t>コープおおいた</t>
    <phoneticPr fontId="4"/>
  </si>
  <si>
    <t>１店舗のみ午前８時</t>
    <rPh sb="1" eb="3">
      <t>テンポ</t>
    </rPh>
    <rPh sb="5" eb="7">
      <t>ゴゼン</t>
    </rPh>
    <rPh sb="8" eb="9">
      <t>ジ</t>
    </rPh>
    <phoneticPr fontId="4"/>
  </si>
  <si>
    <t>２店舗のみ変更</t>
    <rPh sb="1" eb="3">
      <t>テンポ</t>
    </rPh>
    <rPh sb="5" eb="7">
      <t>ヘンコウ</t>
    </rPh>
    <phoneticPr fontId="4"/>
  </si>
  <si>
    <t>１店舗のみ午後９時</t>
    <rPh sb="1" eb="3">
      <t>テンポ</t>
    </rPh>
    <rPh sb="5" eb="7">
      <t>ゴゴ</t>
    </rPh>
    <rPh sb="8" eb="9">
      <t>ジ</t>
    </rPh>
    <phoneticPr fontId="4"/>
  </si>
  <si>
    <t>１店舗のみ変更</t>
    <rPh sb="1" eb="3">
      <t>テンポ</t>
    </rPh>
    <rPh sb="5" eb="7">
      <t>ヘンコウ</t>
    </rPh>
    <phoneticPr fontId="4"/>
  </si>
  <si>
    <t>大和リース</t>
    <rPh sb="0" eb="2">
      <t>ダイワ</t>
    </rPh>
    <phoneticPr fontId="5"/>
  </si>
  <si>
    <t>大分市公園通り２丁目１番</t>
    <rPh sb="0" eb="3">
      <t>オオイタシ</t>
    </rPh>
    <rPh sb="3" eb="6">
      <t>コウエンドオ</t>
    </rPh>
    <rPh sb="8" eb="10">
      <t>チョウメ</t>
    </rPh>
    <rPh sb="11" eb="12">
      <t>バン</t>
    </rPh>
    <phoneticPr fontId="4"/>
  </si>
  <si>
    <t>７:30-21:30</t>
    <phoneticPr fontId="4"/>
  </si>
  <si>
    <t>７:30-０:3０</t>
    <phoneticPr fontId="4"/>
  </si>
  <si>
    <t>6:00-
22:00</t>
    <phoneticPr fontId="4"/>
  </si>
  <si>
    <t>キッチンポケット中津店・無法松中津店</t>
    <rPh sb="8" eb="10">
      <t>ナカツ</t>
    </rPh>
    <rPh sb="10" eb="11">
      <t>テン</t>
    </rPh>
    <rPh sb="12" eb="15">
      <t>ムホウマツ</t>
    </rPh>
    <rPh sb="15" eb="17">
      <t>ナカツ</t>
    </rPh>
    <rPh sb="17" eb="18">
      <t>テン</t>
    </rPh>
    <phoneticPr fontId="4"/>
  </si>
  <si>
    <t>青五</t>
    <rPh sb="0" eb="1">
      <t>アオ</t>
    </rPh>
    <rPh sb="1" eb="2">
      <t>ゴ</t>
    </rPh>
    <phoneticPr fontId="4"/>
  </si>
  <si>
    <t>トキハ本店</t>
    <rPh sb="3" eb="5">
      <t>ホンテン</t>
    </rPh>
    <phoneticPr fontId="4"/>
  </si>
  <si>
    <t>大分市府内町２丁目１番４号</t>
    <rPh sb="0" eb="3">
      <t>オオイタシ</t>
    </rPh>
    <rPh sb="3" eb="6">
      <t>フナイマチ</t>
    </rPh>
    <rPh sb="7" eb="9">
      <t>チョウメ</t>
    </rPh>
    <rPh sb="10" eb="11">
      <t>バン</t>
    </rPh>
    <rPh sb="12" eb="13">
      <t>ゴウ</t>
    </rPh>
    <phoneticPr fontId="2"/>
  </si>
  <si>
    <t>トキハ</t>
    <phoneticPr fontId="2"/>
  </si>
  <si>
    <t>トキハ</t>
    <phoneticPr fontId="4"/>
  </si>
  <si>
    <t>マルショク津久見店</t>
    <rPh sb="5" eb="8">
      <t>ツクミ</t>
    </rPh>
    <rPh sb="8" eb="9">
      <t>テン</t>
    </rPh>
    <phoneticPr fontId="5"/>
  </si>
  <si>
    <t>津久見市中央町７６０番地の５３</t>
    <rPh sb="0" eb="4">
      <t>ツクミシ</t>
    </rPh>
    <rPh sb="4" eb="7">
      <t>チュウオウマチ</t>
    </rPh>
    <rPh sb="10" eb="12">
      <t>バンチ</t>
    </rPh>
    <phoneticPr fontId="5"/>
  </si>
  <si>
    <t>マルショク</t>
    <phoneticPr fontId="5"/>
  </si>
  <si>
    <t>（仮称）コープ南大分店</t>
    <rPh sb="1" eb="3">
      <t>カショウ</t>
    </rPh>
    <rPh sb="7" eb="10">
      <t>ミナミオオイタ</t>
    </rPh>
    <rPh sb="10" eb="11">
      <t>テン</t>
    </rPh>
    <phoneticPr fontId="5"/>
  </si>
  <si>
    <t>大分市奥田字又井４１４番地</t>
    <rPh sb="0" eb="3">
      <t>オオイタシ</t>
    </rPh>
    <rPh sb="3" eb="5">
      <t>オクダ</t>
    </rPh>
    <rPh sb="5" eb="6">
      <t>アザ</t>
    </rPh>
    <rPh sb="6" eb="7">
      <t>マタ</t>
    </rPh>
    <rPh sb="7" eb="8">
      <t>イ</t>
    </rPh>
    <rPh sb="11" eb="13">
      <t>バンチ</t>
    </rPh>
    <phoneticPr fontId="5"/>
  </si>
  <si>
    <t>生活協同組合　コープおおいた</t>
    <rPh sb="0" eb="2">
      <t>セイカツ</t>
    </rPh>
    <rPh sb="2" eb="4">
      <t>キョウドウ</t>
    </rPh>
    <rPh sb="4" eb="6">
      <t>クミアイ</t>
    </rPh>
    <phoneticPr fontId="5"/>
  </si>
  <si>
    <t>ジェイジェイ</t>
    <phoneticPr fontId="5"/>
  </si>
  <si>
    <t>生活協同組合コープおおいた</t>
    <rPh sb="0" eb="2">
      <t>セイカツ</t>
    </rPh>
    <rPh sb="2" eb="4">
      <t>キョウドウ</t>
    </rPh>
    <rPh sb="4" eb="6">
      <t>クミアイ</t>
    </rPh>
    <phoneticPr fontId="5"/>
  </si>
  <si>
    <t>未定４</t>
    <rPh sb="0" eb="2">
      <t>ミテイ</t>
    </rPh>
    <phoneticPr fontId="5"/>
  </si>
  <si>
    <t>マックスバリュ大在店</t>
    <rPh sb="7" eb="9">
      <t>オオザイ</t>
    </rPh>
    <rPh sb="9" eb="10">
      <t>テン</t>
    </rPh>
    <phoneticPr fontId="4"/>
  </si>
  <si>
    <t>大分市角子原１丁目１２番２２号</t>
    <rPh sb="0" eb="3">
      <t>オオイタシ</t>
    </rPh>
    <rPh sb="3" eb="4">
      <t>ツノ</t>
    </rPh>
    <rPh sb="4" eb="5">
      <t>コ</t>
    </rPh>
    <rPh sb="5" eb="6">
      <t>ハラ</t>
    </rPh>
    <rPh sb="7" eb="9">
      <t>チョウメ</t>
    </rPh>
    <rPh sb="11" eb="12">
      <t>バン</t>
    </rPh>
    <rPh sb="14" eb="15">
      <t>ゴウ</t>
    </rPh>
    <phoneticPr fontId="4"/>
  </si>
  <si>
    <t>アスト</t>
    <phoneticPr fontId="5"/>
  </si>
  <si>
    <t>マックスバリュ九州</t>
    <rPh sb="7" eb="9">
      <t>キュウシュウ</t>
    </rPh>
    <phoneticPr fontId="5"/>
  </si>
  <si>
    <t>マックスバリュ佐伯駅前店</t>
    <rPh sb="7" eb="9">
      <t>サイキ</t>
    </rPh>
    <rPh sb="9" eb="11">
      <t>エキマエ</t>
    </rPh>
    <rPh sb="11" eb="12">
      <t>テン</t>
    </rPh>
    <phoneticPr fontId="5"/>
  </si>
  <si>
    <t>佐伯市駅前１丁目６番２７号</t>
    <rPh sb="0" eb="3">
      <t>サイキシ</t>
    </rPh>
    <rPh sb="3" eb="5">
      <t>エキマエ</t>
    </rPh>
    <rPh sb="6" eb="8">
      <t>チョウメ</t>
    </rPh>
    <rPh sb="9" eb="10">
      <t>バン</t>
    </rPh>
    <rPh sb="12" eb="13">
      <t>ゴウ</t>
    </rPh>
    <phoneticPr fontId="5"/>
  </si>
  <si>
    <t>アスト</t>
    <phoneticPr fontId="5"/>
  </si>
  <si>
    <t>未定１</t>
    <rPh sb="0" eb="2">
      <t>ミテイ</t>
    </rPh>
    <phoneticPr fontId="5"/>
  </si>
  <si>
    <t>なし</t>
    <phoneticPr fontId="5"/>
  </si>
  <si>
    <t>マルショク西大分店</t>
    <rPh sb="5" eb="8">
      <t>ニシオオイタ</t>
    </rPh>
    <rPh sb="8" eb="9">
      <t>テン</t>
    </rPh>
    <phoneticPr fontId="4"/>
  </si>
  <si>
    <t>大分市王子西町１１番２７号</t>
    <rPh sb="0" eb="3">
      <t>オオイタシ</t>
    </rPh>
    <rPh sb="3" eb="5">
      <t>オウジ</t>
    </rPh>
    <rPh sb="5" eb="7">
      <t>ニシマチ</t>
    </rPh>
    <rPh sb="9" eb="10">
      <t>バン</t>
    </rPh>
    <rPh sb="12" eb="13">
      <t>ゴウ</t>
    </rPh>
    <phoneticPr fontId="2"/>
  </si>
  <si>
    <t>マルショク</t>
    <phoneticPr fontId="4"/>
  </si>
  <si>
    <t>大分丸福</t>
    <rPh sb="0" eb="2">
      <t>オオイタ</t>
    </rPh>
    <rPh sb="2" eb="4">
      <t>マルフク</t>
    </rPh>
    <phoneticPr fontId="4"/>
  </si>
  <si>
    <t>ダイエー</t>
    <phoneticPr fontId="5"/>
  </si>
  <si>
    <t>ダイエー</t>
    <phoneticPr fontId="5"/>
  </si>
  <si>
    <t>ホームプラザナフコ中津北店</t>
    <rPh sb="9" eb="11">
      <t>ナカツ</t>
    </rPh>
    <rPh sb="11" eb="12">
      <t>キタ</t>
    </rPh>
    <rPh sb="12" eb="13">
      <t>ミセ</t>
    </rPh>
    <phoneticPr fontId="5"/>
  </si>
  <si>
    <t>中津市大字大新田２０１ほか</t>
    <rPh sb="0" eb="3">
      <t>ナカツシ</t>
    </rPh>
    <rPh sb="3" eb="5">
      <t>オオアザ</t>
    </rPh>
    <rPh sb="5" eb="8">
      <t>オオシンデン</t>
    </rPh>
    <phoneticPr fontId="5"/>
  </si>
  <si>
    <t>マルショク流川店</t>
    <rPh sb="5" eb="7">
      <t>ナガレカワ</t>
    </rPh>
    <rPh sb="7" eb="8">
      <t>テン</t>
    </rPh>
    <phoneticPr fontId="4"/>
  </si>
  <si>
    <t>別府市楠町４番１８号</t>
    <rPh sb="0" eb="3">
      <t>ベップシ</t>
    </rPh>
    <rPh sb="3" eb="5">
      <t>クスノキマチ</t>
    </rPh>
    <rPh sb="6" eb="7">
      <t>バン</t>
    </rPh>
    <rPh sb="9" eb="10">
      <t>ゴウ</t>
    </rPh>
    <phoneticPr fontId="2"/>
  </si>
  <si>
    <t>マルショク</t>
    <phoneticPr fontId="4"/>
  </si>
  <si>
    <t>（仮称）パークプレイス大分C敷地</t>
    <rPh sb="1" eb="3">
      <t>カショウ</t>
    </rPh>
    <rPh sb="11" eb="13">
      <t>オオイタ</t>
    </rPh>
    <rPh sb="14" eb="16">
      <t>シキチ</t>
    </rPh>
    <phoneticPr fontId="5"/>
  </si>
  <si>
    <t>スーパーセンタートライアル中津店</t>
    <rPh sb="13" eb="15">
      <t>ナカツ</t>
    </rPh>
    <rPh sb="15" eb="16">
      <t>テン</t>
    </rPh>
    <phoneticPr fontId="5"/>
  </si>
  <si>
    <t>（仮称）別府ガーデン</t>
    <rPh sb="1" eb="3">
      <t>カショウ</t>
    </rPh>
    <rPh sb="4" eb="6">
      <t>ベップ</t>
    </rPh>
    <phoneticPr fontId="5"/>
  </si>
  <si>
    <t>ゆめタウン別府</t>
    <rPh sb="5" eb="7">
      <t>ベップ</t>
    </rPh>
    <phoneticPr fontId="5"/>
  </si>
  <si>
    <t>大分市公園通り西２丁目３－２</t>
    <rPh sb="0" eb="3">
      <t>オオイタシ</t>
    </rPh>
    <rPh sb="3" eb="6">
      <t>コウエンドオ</t>
    </rPh>
    <rPh sb="7" eb="8">
      <t>ニシ</t>
    </rPh>
    <rPh sb="9" eb="11">
      <t>チョウメ</t>
    </rPh>
    <phoneticPr fontId="5"/>
  </si>
  <si>
    <t>中津市大字下池永字熊本１６５番１ほか</t>
    <rPh sb="0" eb="3">
      <t>ナカツシ</t>
    </rPh>
    <rPh sb="3" eb="5">
      <t>オオアザ</t>
    </rPh>
    <rPh sb="5" eb="8">
      <t>シモイケナガ</t>
    </rPh>
    <rPh sb="8" eb="9">
      <t>アザ</t>
    </rPh>
    <rPh sb="9" eb="11">
      <t>クマモト</t>
    </rPh>
    <rPh sb="14" eb="15">
      <t>バン</t>
    </rPh>
    <phoneticPr fontId="5"/>
  </si>
  <si>
    <t>別府市山の手町３２４９番地他</t>
    <rPh sb="0" eb="3">
      <t>ベップシ</t>
    </rPh>
    <rPh sb="3" eb="4">
      <t>ヤマ</t>
    </rPh>
    <rPh sb="5" eb="7">
      <t>テマチ</t>
    </rPh>
    <rPh sb="11" eb="13">
      <t>バンチ</t>
    </rPh>
    <rPh sb="13" eb="14">
      <t>ホカ</t>
    </rPh>
    <phoneticPr fontId="5"/>
  </si>
  <si>
    <t>別府市楠町３８２－６ほか</t>
    <rPh sb="0" eb="3">
      <t>ベップシ</t>
    </rPh>
    <rPh sb="3" eb="5">
      <t>クスノキマチ</t>
    </rPh>
    <phoneticPr fontId="5"/>
  </si>
  <si>
    <t>エフ・ジェイ・リアルエステート</t>
    <phoneticPr fontId="5"/>
  </si>
  <si>
    <t>ナフコ</t>
    <phoneticPr fontId="5"/>
  </si>
  <si>
    <t>トライアルカンパニー</t>
    <phoneticPr fontId="5"/>
  </si>
  <si>
    <t>関西トラスト</t>
    <rPh sb="0" eb="2">
      <t>カンサイ</t>
    </rPh>
    <phoneticPr fontId="5"/>
  </si>
  <si>
    <t>オーケー</t>
    <phoneticPr fontId="5"/>
  </si>
  <si>
    <t>セリア</t>
    <phoneticPr fontId="5"/>
  </si>
  <si>
    <t>イズミ</t>
    <phoneticPr fontId="5"/>
  </si>
  <si>
    <t>佐伯市脇津留土地区画整理内　Ａ－１－１、Ａ－１－２、Ａ－２－１、Ａ－２－３、Ａ－２－４、Ａ－２－５</t>
    <rPh sb="0" eb="3">
      <t>サイキシ</t>
    </rPh>
    <rPh sb="3" eb="4">
      <t>ワキ</t>
    </rPh>
    <rPh sb="4" eb="6">
      <t>ツル</t>
    </rPh>
    <rPh sb="6" eb="8">
      <t>トチ</t>
    </rPh>
    <rPh sb="8" eb="10">
      <t>クカク</t>
    </rPh>
    <rPh sb="10" eb="12">
      <t>セイリ</t>
    </rPh>
    <rPh sb="12" eb="13">
      <t>ナイ</t>
    </rPh>
    <phoneticPr fontId="4"/>
  </si>
  <si>
    <t>コスモス薬品</t>
    <rPh sb="4" eb="6">
      <t>ヤクヒン</t>
    </rPh>
    <phoneticPr fontId="4"/>
  </si>
  <si>
    <t>スーパードラッグコスモス脇津留店</t>
    <rPh sb="12" eb="13">
      <t>ワキ</t>
    </rPh>
    <rPh sb="13" eb="15">
      <t>ツル</t>
    </rPh>
    <rPh sb="15" eb="16">
      <t>テン</t>
    </rPh>
    <phoneticPr fontId="4"/>
  </si>
  <si>
    <t>エクセル</t>
    <phoneticPr fontId="5"/>
  </si>
  <si>
    <t>ＨＩヒロセ別府餅ヶ浜店</t>
    <rPh sb="5" eb="7">
      <t>ベップ</t>
    </rPh>
    <rPh sb="7" eb="10">
      <t>モチガハマ</t>
    </rPh>
    <rPh sb="10" eb="11">
      <t>テン</t>
    </rPh>
    <phoneticPr fontId="4"/>
  </si>
  <si>
    <t>別府市餅ヶ浜町６番２３号</t>
    <rPh sb="0" eb="3">
      <t>ベップシ</t>
    </rPh>
    <rPh sb="3" eb="6">
      <t>モチガハマ</t>
    </rPh>
    <rPh sb="6" eb="7">
      <t>マチ</t>
    </rPh>
    <rPh sb="8" eb="9">
      <t>バン</t>
    </rPh>
    <rPh sb="11" eb="12">
      <t>ゴウ</t>
    </rPh>
    <phoneticPr fontId="4"/>
  </si>
  <si>
    <t>亀の井バス</t>
    <rPh sb="0" eb="1">
      <t>カメ</t>
    </rPh>
    <rPh sb="2" eb="3">
      <t>イ</t>
    </rPh>
    <phoneticPr fontId="4"/>
  </si>
  <si>
    <t>ホームインプルーブメントひろせ</t>
    <phoneticPr fontId="4"/>
  </si>
  <si>
    <t>トキハインダストリー玖珠センター</t>
    <rPh sb="10" eb="12">
      <t>クス</t>
    </rPh>
    <phoneticPr fontId="4"/>
  </si>
  <si>
    <t>フレンドピア敷戸</t>
    <rPh sb="6" eb="8">
      <t>シキド</t>
    </rPh>
    <phoneticPr fontId="5"/>
  </si>
  <si>
    <t>フレンドピア花高松</t>
    <rPh sb="6" eb="9">
      <t>ハナタカマツ</t>
    </rPh>
    <phoneticPr fontId="5"/>
  </si>
  <si>
    <t>大分市敷戸台１丁目１番１１号</t>
    <rPh sb="0" eb="3">
      <t>オオイタシ</t>
    </rPh>
    <rPh sb="3" eb="5">
      <t>シキド</t>
    </rPh>
    <rPh sb="5" eb="6">
      <t>ダイ</t>
    </rPh>
    <rPh sb="7" eb="9">
      <t>チョウメ</t>
    </rPh>
    <rPh sb="10" eb="11">
      <t>バン</t>
    </rPh>
    <rPh sb="13" eb="14">
      <t>ゴウ</t>
    </rPh>
    <phoneticPr fontId="5"/>
  </si>
  <si>
    <t>ゼロワン</t>
    <phoneticPr fontId="5"/>
  </si>
  <si>
    <t>オーケー</t>
    <phoneticPr fontId="5"/>
  </si>
  <si>
    <t>まるひで</t>
    <phoneticPr fontId="5"/>
  </si>
  <si>
    <t>大分市花高松１丁目２番８</t>
    <rPh sb="0" eb="3">
      <t>オオイタシ</t>
    </rPh>
    <rPh sb="3" eb="6">
      <t>ハナタカマツ</t>
    </rPh>
    <rPh sb="7" eb="9">
      <t>チョウメ</t>
    </rPh>
    <rPh sb="10" eb="11">
      <t>バン</t>
    </rPh>
    <phoneticPr fontId="5"/>
  </si>
  <si>
    <t>ゼロワン</t>
    <phoneticPr fontId="5"/>
  </si>
  <si>
    <t>オーケー</t>
    <phoneticPr fontId="5"/>
  </si>
  <si>
    <t>まるひで</t>
    <phoneticPr fontId="5"/>
  </si>
  <si>
    <t>ザ・ダイソー大分賀来店</t>
    <rPh sb="6" eb="8">
      <t>オオイタ</t>
    </rPh>
    <rPh sb="8" eb="10">
      <t>カク</t>
    </rPh>
    <rPh sb="10" eb="11">
      <t>テン</t>
    </rPh>
    <phoneticPr fontId="2"/>
  </si>
  <si>
    <t>大分市賀来西土地区画整理Ａ街区Ａ－１６</t>
    <rPh sb="0" eb="3">
      <t>オオイタシ</t>
    </rPh>
    <rPh sb="3" eb="5">
      <t>カク</t>
    </rPh>
    <rPh sb="5" eb="6">
      <t>ニシ</t>
    </rPh>
    <rPh sb="6" eb="8">
      <t>トチ</t>
    </rPh>
    <rPh sb="8" eb="10">
      <t>クカク</t>
    </rPh>
    <rPh sb="10" eb="12">
      <t>セイリ</t>
    </rPh>
    <rPh sb="13" eb="15">
      <t>ガイク</t>
    </rPh>
    <phoneticPr fontId="2"/>
  </si>
  <si>
    <t>大和リース</t>
    <rPh sb="0" eb="2">
      <t>ダイワ</t>
    </rPh>
    <phoneticPr fontId="2"/>
  </si>
  <si>
    <t>葛城省三</t>
    <rPh sb="0" eb="2">
      <t>カツラギ</t>
    </rPh>
    <rPh sb="2" eb="4">
      <t>ショウゾウ</t>
    </rPh>
    <phoneticPr fontId="4"/>
  </si>
  <si>
    <t>大創産業</t>
    <rPh sb="0" eb="1">
      <t>ダイ</t>
    </rPh>
    <rPh sb="1" eb="2">
      <t>ソウ</t>
    </rPh>
    <rPh sb="2" eb="4">
      <t>サンギョウ</t>
    </rPh>
    <phoneticPr fontId="2"/>
  </si>
  <si>
    <t>カルチュア・コンビニエンス・クラブ</t>
    <phoneticPr fontId="4"/>
  </si>
  <si>
    <t>２４時間</t>
    <rPh sb="2" eb="4">
      <t>ジカン</t>
    </rPh>
    <phoneticPr fontId="4"/>
  </si>
  <si>
    <t>コープ南大分・ＪＪ南大分店・フジカラーメディア南大分店</t>
    <rPh sb="3" eb="6">
      <t>ミナミオオイタ</t>
    </rPh>
    <rPh sb="9" eb="12">
      <t>ミナミオオイタ</t>
    </rPh>
    <rPh sb="12" eb="13">
      <t>テン</t>
    </rPh>
    <rPh sb="23" eb="26">
      <t>ミナミオオイタ</t>
    </rPh>
    <rPh sb="26" eb="27">
      <t>テン</t>
    </rPh>
    <phoneticPr fontId="12"/>
  </si>
  <si>
    <t>トキハインダストリー鶴見が丘店</t>
    <rPh sb="10" eb="12">
      <t>ツルミ</t>
    </rPh>
    <rPh sb="13" eb="14">
      <t>オカ</t>
    </rPh>
    <rPh sb="14" eb="15">
      <t>テン</t>
    </rPh>
    <phoneticPr fontId="12"/>
  </si>
  <si>
    <t>トキハインダストリー松ヶ丘店</t>
    <rPh sb="10" eb="13">
      <t>マツガオカ</t>
    </rPh>
    <rPh sb="13" eb="14">
      <t>テン</t>
    </rPh>
    <phoneticPr fontId="12"/>
  </si>
  <si>
    <t>大分市奥田字又井４１４番地ほか</t>
    <rPh sb="0" eb="3">
      <t>オオイタシ</t>
    </rPh>
    <rPh sb="3" eb="5">
      <t>オクダ</t>
    </rPh>
    <rPh sb="5" eb="6">
      <t>アザ</t>
    </rPh>
    <rPh sb="6" eb="7">
      <t>マタ</t>
    </rPh>
    <rPh sb="7" eb="8">
      <t>イ</t>
    </rPh>
    <rPh sb="11" eb="13">
      <t>バンチ</t>
    </rPh>
    <phoneticPr fontId="12"/>
  </si>
  <si>
    <t>コープおおいた</t>
    <phoneticPr fontId="12"/>
  </si>
  <si>
    <t>別府市大字鶴見字尾根ノ根２７８４番１</t>
    <rPh sb="0" eb="3">
      <t>ベップシ</t>
    </rPh>
    <rPh sb="3" eb="5">
      <t>オオアザ</t>
    </rPh>
    <rPh sb="5" eb="7">
      <t>ツルミ</t>
    </rPh>
    <rPh sb="7" eb="8">
      <t>アザ</t>
    </rPh>
    <rPh sb="8" eb="10">
      <t>オネ</t>
    </rPh>
    <rPh sb="11" eb="12">
      <t>ネ</t>
    </rPh>
    <rPh sb="16" eb="17">
      <t>バン</t>
    </rPh>
    <phoneticPr fontId="12"/>
  </si>
  <si>
    <t>ホームプラザナフコ津久見店</t>
    <rPh sb="9" eb="12">
      <t>ツクミ</t>
    </rPh>
    <rPh sb="12" eb="13">
      <t>テン</t>
    </rPh>
    <phoneticPr fontId="4"/>
  </si>
  <si>
    <t>津久見市千怒字牛ヶ浦７５番地</t>
    <rPh sb="0" eb="4">
      <t>ツクミシ</t>
    </rPh>
    <rPh sb="4" eb="5">
      <t>チ</t>
    </rPh>
    <rPh sb="5" eb="6">
      <t>ド</t>
    </rPh>
    <rPh sb="6" eb="7">
      <t>アザ</t>
    </rPh>
    <rPh sb="7" eb="8">
      <t>ウシ</t>
    </rPh>
    <rPh sb="9" eb="10">
      <t>ウラ</t>
    </rPh>
    <rPh sb="12" eb="14">
      <t>バンチ</t>
    </rPh>
    <phoneticPr fontId="4"/>
  </si>
  <si>
    <t>ナフコ</t>
    <phoneticPr fontId="4"/>
  </si>
  <si>
    <t>日田市大字友田字森ノ木８０２番地の１ほか</t>
    <rPh sb="0" eb="3">
      <t>ヒタシ</t>
    </rPh>
    <rPh sb="3" eb="5">
      <t>オオアザ</t>
    </rPh>
    <rPh sb="5" eb="7">
      <t>トモダ</t>
    </rPh>
    <rPh sb="7" eb="8">
      <t>アザ</t>
    </rPh>
    <rPh sb="8" eb="9">
      <t>モリ</t>
    </rPh>
    <rPh sb="10" eb="11">
      <t>キ</t>
    </rPh>
    <rPh sb="14" eb="16">
      <t>バンチ</t>
    </rPh>
    <phoneticPr fontId="5"/>
  </si>
  <si>
    <t>ナチュラル</t>
    <phoneticPr fontId="4"/>
  </si>
  <si>
    <t>トキハインダストリー</t>
    <phoneticPr fontId="12"/>
  </si>
  <si>
    <t>大分市奥田字又井４１６番地ほか</t>
    <rPh sb="0" eb="3">
      <t>オオイタシ</t>
    </rPh>
    <rPh sb="3" eb="5">
      <t>オクダ</t>
    </rPh>
    <rPh sb="5" eb="6">
      <t>アザ</t>
    </rPh>
    <rPh sb="6" eb="7">
      <t>マタ</t>
    </rPh>
    <rPh sb="7" eb="8">
      <t>イ</t>
    </rPh>
    <rPh sb="11" eb="13">
      <t>バンチ</t>
    </rPh>
    <phoneticPr fontId="12"/>
  </si>
  <si>
    <t>トキハインダストリー</t>
    <phoneticPr fontId="12"/>
  </si>
  <si>
    <t>玖珠郡玖珠町大字塚脇１８０－１</t>
    <rPh sb="0" eb="3">
      <t>クスグン</t>
    </rPh>
    <rPh sb="3" eb="6">
      <t>クスマチ</t>
    </rPh>
    <rPh sb="6" eb="8">
      <t>オオアザ</t>
    </rPh>
    <rPh sb="8" eb="10">
      <t>ツカワキ</t>
    </rPh>
    <phoneticPr fontId="4"/>
  </si>
  <si>
    <t>トキハインダストリー</t>
    <phoneticPr fontId="4"/>
  </si>
  <si>
    <t>エイコー</t>
    <phoneticPr fontId="4"/>
  </si>
  <si>
    <t>Ｔｏｍａｔｏ</t>
    <phoneticPr fontId="4"/>
  </si>
  <si>
    <t>ケーズデンキパークプレイス大分本店</t>
    <rPh sb="13" eb="15">
      <t>オオイタ</t>
    </rPh>
    <rPh sb="15" eb="17">
      <t>ホンテン</t>
    </rPh>
    <phoneticPr fontId="4"/>
  </si>
  <si>
    <t>大分市大字田尻４４３番地の１</t>
    <rPh sb="0" eb="3">
      <t>オオイタシ</t>
    </rPh>
    <rPh sb="3" eb="5">
      <t>オオアザ</t>
    </rPh>
    <rPh sb="5" eb="7">
      <t>タジリ</t>
    </rPh>
    <rPh sb="10" eb="12">
      <t>バンチ</t>
    </rPh>
    <phoneticPr fontId="4"/>
  </si>
  <si>
    <t>大分市公園通り西２丁目２番</t>
    <rPh sb="0" eb="3">
      <t>オオイタシ</t>
    </rPh>
    <rPh sb="3" eb="6">
      <t>コウエンドオ</t>
    </rPh>
    <rPh sb="7" eb="8">
      <t>ニシ</t>
    </rPh>
    <rPh sb="9" eb="11">
      <t>チョウメ</t>
    </rPh>
    <rPh sb="12" eb="13">
      <t>バン</t>
    </rPh>
    <phoneticPr fontId="4"/>
  </si>
  <si>
    <t>サンライフ</t>
    <phoneticPr fontId="4"/>
  </si>
  <si>
    <t>住友信託銀行</t>
    <rPh sb="0" eb="2">
      <t>スミトモ</t>
    </rPh>
    <rPh sb="2" eb="4">
      <t>シンタク</t>
    </rPh>
    <rPh sb="4" eb="6">
      <t>ギンコウ</t>
    </rPh>
    <phoneticPr fontId="4"/>
  </si>
  <si>
    <t>ケーズデンキ</t>
    <phoneticPr fontId="4"/>
  </si>
  <si>
    <t>セブン－イレブン－ジャパン</t>
    <phoneticPr fontId="4"/>
  </si>
  <si>
    <t>○</t>
    <phoneticPr fontId="4"/>
  </si>
  <si>
    <t>9:30-21:30</t>
    <phoneticPr fontId="4"/>
  </si>
  <si>
    <t>7:30-0:30</t>
    <phoneticPr fontId="4"/>
  </si>
  <si>
    <t>ニトリ</t>
    <phoneticPr fontId="2"/>
  </si>
  <si>
    <t>Ｃａｒｒｏｔ</t>
    <phoneticPr fontId="4"/>
  </si>
  <si>
    <t>大分市大字上宗方６５８番地の６</t>
    <rPh sb="0" eb="3">
      <t>オオイタシ</t>
    </rPh>
    <rPh sb="3" eb="5">
      <t>オオアザ</t>
    </rPh>
    <rPh sb="5" eb="8">
      <t>カミムナカタ</t>
    </rPh>
    <rPh sb="11" eb="13">
      <t>バンチ</t>
    </rPh>
    <phoneticPr fontId="2"/>
  </si>
  <si>
    <t>暮らしの館</t>
    <rPh sb="0" eb="1">
      <t>ク</t>
    </rPh>
    <rPh sb="4" eb="5">
      <t>ヤカタ</t>
    </rPh>
    <phoneticPr fontId="4"/>
  </si>
  <si>
    <t>サンライフ</t>
    <phoneticPr fontId="4"/>
  </si>
  <si>
    <t>一心堂薬局</t>
    <rPh sb="0" eb="1">
      <t>イチ</t>
    </rPh>
    <rPh sb="1" eb="2">
      <t>ココロ</t>
    </rPh>
    <rPh sb="2" eb="3">
      <t>ドウ</t>
    </rPh>
    <rPh sb="3" eb="5">
      <t>ヤッキョク</t>
    </rPh>
    <phoneticPr fontId="4"/>
  </si>
  <si>
    <t>ヤマダ電機テックランド中津店</t>
    <rPh sb="3" eb="5">
      <t>デンキ</t>
    </rPh>
    <rPh sb="11" eb="13">
      <t>ナカツ</t>
    </rPh>
    <rPh sb="13" eb="14">
      <t>ミセ</t>
    </rPh>
    <phoneticPr fontId="5"/>
  </si>
  <si>
    <t>大分市王子南町３５番ほか</t>
    <rPh sb="0" eb="3">
      <t>オオイタシ</t>
    </rPh>
    <rPh sb="3" eb="5">
      <t>オウジ</t>
    </rPh>
    <rPh sb="5" eb="6">
      <t>ミナミ</t>
    </rPh>
    <rPh sb="6" eb="7">
      <t>マチ</t>
    </rPh>
    <rPh sb="9" eb="10">
      <t>バン</t>
    </rPh>
    <phoneticPr fontId="5"/>
  </si>
  <si>
    <t>佐伯市西浜１０８３４番１３ほか</t>
    <rPh sb="0" eb="3">
      <t>サイキシ</t>
    </rPh>
    <rPh sb="3" eb="5">
      <t>ニシハマ</t>
    </rPh>
    <rPh sb="10" eb="11">
      <t>バン</t>
    </rPh>
    <phoneticPr fontId="5"/>
  </si>
  <si>
    <t>ナフコ</t>
    <phoneticPr fontId="5"/>
  </si>
  <si>
    <t>玖珠郡玖珠町大字山田字瀬戸口１４５番地１</t>
    <rPh sb="11" eb="14">
      <t>セトグチ</t>
    </rPh>
    <rPh sb="17" eb="19">
      <t>バンチ</t>
    </rPh>
    <phoneticPr fontId="5"/>
  </si>
  <si>
    <t>ナフコ</t>
    <phoneticPr fontId="5"/>
  </si>
  <si>
    <t>スーパースポーツ・ゼビオ大分店</t>
    <rPh sb="12" eb="14">
      <t>オオイタ</t>
    </rPh>
    <rPh sb="14" eb="15">
      <t>ミセ</t>
    </rPh>
    <phoneticPr fontId="5"/>
  </si>
  <si>
    <t>トキハわさだタウン</t>
    <phoneticPr fontId="5"/>
  </si>
  <si>
    <t>大分市大字玉沢字楠本７５５番地の１ほか</t>
    <rPh sb="0" eb="3">
      <t>オオイタシ</t>
    </rPh>
    <rPh sb="3" eb="5">
      <t>オオアザ</t>
    </rPh>
    <rPh sb="5" eb="7">
      <t>タマザワ</t>
    </rPh>
    <rPh sb="7" eb="8">
      <t>アザ</t>
    </rPh>
    <rPh sb="8" eb="10">
      <t>クスモト</t>
    </rPh>
    <rPh sb="13" eb="15">
      <t>バンチ</t>
    </rPh>
    <phoneticPr fontId="5"/>
  </si>
  <si>
    <t>トキハ</t>
    <phoneticPr fontId="5"/>
  </si>
  <si>
    <t>トキハインダストリー</t>
    <phoneticPr fontId="5"/>
  </si>
  <si>
    <t>トキハ大分店</t>
    <rPh sb="3" eb="5">
      <t>オオイタ</t>
    </rPh>
    <rPh sb="5" eb="6">
      <t>ミセ</t>
    </rPh>
    <phoneticPr fontId="5"/>
  </si>
  <si>
    <t>大分市府内町２－１－４ほか</t>
    <rPh sb="0" eb="3">
      <t>オオイタシ</t>
    </rPh>
    <rPh sb="3" eb="6">
      <t>フナイマチ</t>
    </rPh>
    <phoneticPr fontId="5"/>
  </si>
  <si>
    <t>トキハ</t>
    <phoneticPr fontId="5"/>
  </si>
  <si>
    <t>ＨＩヒロセ</t>
    <phoneticPr fontId="5"/>
  </si>
  <si>
    <t>サニー日田ショッピングセンター</t>
    <rPh sb="3" eb="5">
      <t>ヒタ</t>
    </rPh>
    <phoneticPr fontId="5"/>
  </si>
  <si>
    <t>ゑびす屋酒店</t>
    <phoneticPr fontId="5"/>
  </si>
  <si>
    <t>9:00
10:00</t>
    <phoneticPr fontId="5"/>
  </si>
  <si>
    <t>○</t>
    <phoneticPr fontId="5"/>
  </si>
  <si>
    <t>マルショク宗方店
（変更後：おもちゃ倉庫大分店）</t>
    <rPh sb="5" eb="7">
      <t>ムナカタ</t>
    </rPh>
    <rPh sb="7" eb="8">
      <t>ミセ</t>
    </rPh>
    <rPh sb="10" eb="13">
      <t>ヘンコウゴ</t>
    </rPh>
    <rPh sb="18" eb="20">
      <t>ソウコ</t>
    </rPh>
    <rPh sb="20" eb="22">
      <t>オオイタ</t>
    </rPh>
    <rPh sb="22" eb="23">
      <t>テン</t>
    </rPh>
    <phoneticPr fontId="4"/>
  </si>
  <si>
    <t>大分市大字上宗方３８８番１ほか</t>
    <rPh sb="0" eb="3">
      <t>オオイタシ</t>
    </rPh>
    <rPh sb="3" eb="5">
      <t>オオアザ</t>
    </rPh>
    <rPh sb="5" eb="6">
      <t>カミ</t>
    </rPh>
    <rPh sb="6" eb="8">
      <t>ムナカタ</t>
    </rPh>
    <rPh sb="11" eb="12">
      <t>バン</t>
    </rPh>
    <phoneticPr fontId="4"/>
  </si>
  <si>
    <t>マキシムジャパン</t>
    <phoneticPr fontId="4"/>
  </si>
  <si>
    <t>新設届出（第５条第１項）</t>
    <rPh sb="0" eb="2">
      <t>シンセツ</t>
    </rPh>
    <rPh sb="2" eb="4">
      <t>トドケデ</t>
    </rPh>
    <rPh sb="5" eb="6">
      <t>ダイ</t>
    </rPh>
    <rPh sb="7" eb="8">
      <t>ジョウ</t>
    </rPh>
    <rPh sb="8" eb="9">
      <t>ダイ</t>
    </rPh>
    <rPh sb="10" eb="11">
      <t>コウ</t>
    </rPh>
    <phoneticPr fontId="4"/>
  </si>
  <si>
    <t>別府市駅前本町２－３</t>
  </si>
  <si>
    <t>近鉄百貨店</t>
  </si>
  <si>
    <t>東国東郡武蔵町大字古市２３８　外</t>
  </si>
  <si>
    <t>臼杵市本町３－６２０－２</t>
  </si>
  <si>
    <t>家具の大見</t>
  </si>
  <si>
    <t>臼杵市大字臼杵２１０－３</t>
  </si>
  <si>
    <t>豊後高田市大字高田９０９</t>
  </si>
  <si>
    <t>中村商事</t>
  </si>
  <si>
    <t>大分市大字東明野１６８１－８３</t>
  </si>
  <si>
    <t>フルムーン</t>
  </si>
  <si>
    <t>大分市金池町１－２６８６－１　外</t>
  </si>
  <si>
    <t>三井不動産</t>
  </si>
  <si>
    <t>大分市大字猪野１５５９－１</t>
  </si>
  <si>
    <t>コープ祇園</t>
    <rPh sb="3" eb="5">
      <t>ギオン</t>
    </rPh>
    <phoneticPr fontId="12"/>
  </si>
  <si>
    <t>臼杵市大字祇園字祇園洲２番１号　外</t>
    <rPh sb="0" eb="3">
      <t>ウスキシ</t>
    </rPh>
    <rPh sb="3" eb="5">
      <t>オオアザ</t>
    </rPh>
    <rPh sb="5" eb="7">
      <t>ギオン</t>
    </rPh>
    <rPh sb="7" eb="8">
      <t>アザ</t>
    </rPh>
    <rPh sb="8" eb="10">
      <t>ギオン</t>
    </rPh>
    <rPh sb="10" eb="11">
      <t>ス</t>
    </rPh>
    <rPh sb="12" eb="13">
      <t>バン</t>
    </rPh>
    <rPh sb="14" eb="15">
      <t>ゴウ</t>
    </rPh>
    <rPh sb="16" eb="17">
      <t>ホカ</t>
    </rPh>
    <phoneticPr fontId="12"/>
  </si>
  <si>
    <t>コープおおいた</t>
    <phoneticPr fontId="12"/>
  </si>
  <si>
    <t>府内大橋ショッピングセンター</t>
    <rPh sb="0" eb="2">
      <t>フナイ</t>
    </rPh>
    <rPh sb="2" eb="4">
      <t>オオハシ</t>
    </rPh>
    <phoneticPr fontId="12"/>
  </si>
  <si>
    <t>大分市大字光吉３７１番地２ほか</t>
    <rPh sb="0" eb="3">
      <t>オオイタシ</t>
    </rPh>
    <rPh sb="3" eb="5">
      <t>オオアザ</t>
    </rPh>
    <rPh sb="5" eb="7">
      <t>ミツヨシ</t>
    </rPh>
    <rPh sb="10" eb="12">
      <t>バンチ</t>
    </rPh>
    <phoneticPr fontId="12"/>
  </si>
  <si>
    <t>ホームインプルーブメントひろせ</t>
    <phoneticPr fontId="12"/>
  </si>
  <si>
    <t>廃止届出（６条第５項）</t>
    <rPh sb="0" eb="2">
      <t>ハイシ</t>
    </rPh>
    <rPh sb="2" eb="4">
      <t>トドケデ</t>
    </rPh>
    <rPh sb="6" eb="7">
      <t>ジョウ</t>
    </rPh>
    <rPh sb="7" eb="8">
      <t>ダイ</t>
    </rPh>
    <rPh sb="9" eb="10">
      <t>コウ</t>
    </rPh>
    <phoneticPr fontId="4"/>
  </si>
  <si>
    <t>大規模小売店舗名</t>
    <phoneticPr fontId="4"/>
  </si>
  <si>
    <t>所在地</t>
    <phoneticPr fontId="4"/>
  </si>
  <si>
    <t>建物設置者名</t>
    <phoneticPr fontId="4"/>
  </si>
  <si>
    <t>届出日</t>
    <phoneticPr fontId="4"/>
  </si>
  <si>
    <t>廃止日</t>
    <phoneticPr fontId="4"/>
  </si>
  <si>
    <t>店舗面積の合計（㎡）</t>
    <phoneticPr fontId="4"/>
  </si>
  <si>
    <t>他</t>
  </si>
  <si>
    <t>核店舗１</t>
  </si>
  <si>
    <t>核店舗２</t>
  </si>
  <si>
    <t>届出時</t>
  </si>
  <si>
    <t>変更後</t>
  </si>
  <si>
    <t>届出</t>
  </si>
  <si>
    <t>変更前</t>
  </si>
  <si>
    <t>通知日</t>
  </si>
  <si>
    <t>店舗面積</t>
  </si>
  <si>
    <t>駐車台数</t>
  </si>
  <si>
    <t>駐輪台数</t>
  </si>
  <si>
    <t>時刻</t>
  </si>
  <si>
    <t>24時間</t>
  </si>
  <si>
    <t>なし</t>
  </si>
  <si>
    <t>城東ショッピングセンター</t>
  </si>
  <si>
    <t>大分市高城西町３７６　外</t>
  </si>
  <si>
    <t>イオン</t>
  </si>
  <si>
    <t>22:00</t>
  </si>
  <si>
    <t>9:30-22:30</t>
  </si>
  <si>
    <t>8:30-0:30</t>
  </si>
  <si>
    <t>なし</t>
    <phoneticPr fontId="5"/>
  </si>
  <si>
    <t>光吉ショッピングセンター</t>
  </si>
  <si>
    <t>○</t>
    <phoneticPr fontId="5"/>
  </si>
  <si>
    <t>大分市大字光吉８２５－１</t>
  </si>
  <si>
    <t>九州ジャスコ</t>
  </si>
  <si>
    <t>○</t>
  </si>
  <si>
    <t>9:30-0:15</t>
  </si>
  <si>
    <t>6:00-20:00</t>
  </si>
  <si>
    <t>パークプレイス大分</t>
    <rPh sb="7" eb="9">
      <t>オオイタ</t>
    </rPh>
    <phoneticPr fontId="5"/>
  </si>
  <si>
    <t>大分市公園通り西２丁目１番</t>
    <rPh sb="0" eb="3">
      <t>オオイタシ</t>
    </rPh>
    <rPh sb="3" eb="5">
      <t>コウエン</t>
    </rPh>
    <rPh sb="5" eb="6">
      <t>トオ</t>
    </rPh>
    <rPh sb="7" eb="8">
      <t>ニシ</t>
    </rPh>
    <rPh sb="9" eb="11">
      <t>チョウメ</t>
    </rPh>
    <rPh sb="12" eb="13">
      <t>バン</t>
    </rPh>
    <phoneticPr fontId="5"/>
  </si>
  <si>
    <t>九州ジャスコ</t>
    <rPh sb="0" eb="2">
      <t>キュウシュウ</t>
    </rPh>
    <phoneticPr fontId="5"/>
  </si>
  <si>
    <t>22:00</t>
    <phoneticPr fontId="5"/>
  </si>
  <si>
    <t>9:00-22:00</t>
    <phoneticPr fontId="5"/>
  </si>
  <si>
    <t>8:30-0:30</t>
    <phoneticPr fontId="5"/>
  </si>
  <si>
    <t>Ｄ－ｐｌａｚａ</t>
    <phoneticPr fontId="5"/>
  </si>
  <si>
    <t>大分市大字勢家１１３７番地外</t>
    <rPh sb="0" eb="3">
      <t>オオイタシ</t>
    </rPh>
    <rPh sb="3" eb="5">
      <t>オオアザ</t>
    </rPh>
    <rPh sb="5" eb="7">
      <t>セイケ</t>
    </rPh>
    <rPh sb="11" eb="13">
      <t>バンチ</t>
    </rPh>
    <rPh sb="13" eb="14">
      <t>ホカ</t>
    </rPh>
    <phoneticPr fontId="5"/>
  </si>
  <si>
    <t>大分交通</t>
    <rPh sb="0" eb="2">
      <t>オオイタ</t>
    </rPh>
    <rPh sb="2" eb="4">
      <t>コウツウ</t>
    </rPh>
    <phoneticPr fontId="5"/>
  </si>
  <si>
    <t>ドンキホーテ</t>
    <phoneticPr fontId="5"/>
  </si>
  <si>
    <t>軽微</t>
    <rPh sb="0" eb="2">
      <t>ケイビ</t>
    </rPh>
    <phoneticPr fontId="5"/>
  </si>
  <si>
    <t>サンリブわさだ・ベスト電器わさだ店</t>
    <rPh sb="11" eb="13">
      <t>デンキ</t>
    </rPh>
    <rPh sb="16" eb="17">
      <t>テン</t>
    </rPh>
    <phoneticPr fontId="5"/>
  </si>
  <si>
    <t>大分市大字木上字鉾手１２番１ほか</t>
    <rPh sb="0" eb="3">
      <t>オオイタシ</t>
    </rPh>
    <rPh sb="3" eb="5">
      <t>オオアザ</t>
    </rPh>
    <rPh sb="5" eb="6">
      <t>キ</t>
    </rPh>
    <rPh sb="6" eb="7">
      <t>ウエ</t>
    </rPh>
    <rPh sb="7" eb="8">
      <t>アザ</t>
    </rPh>
    <rPh sb="8" eb="9">
      <t>ホコ</t>
    </rPh>
    <rPh sb="9" eb="10">
      <t>テ</t>
    </rPh>
    <rPh sb="12" eb="13">
      <t>バン</t>
    </rPh>
    <phoneticPr fontId="5"/>
  </si>
  <si>
    <t>マルショク</t>
    <phoneticPr fontId="5"/>
  </si>
  <si>
    <t>ベスト電器
アルペン</t>
    <phoneticPr fontId="5"/>
  </si>
  <si>
    <t>ベスト電器</t>
    <phoneticPr fontId="5"/>
  </si>
  <si>
    <t>なし</t>
    <phoneticPr fontId="5"/>
  </si>
  <si>
    <t>ＣO-OPふらいる、ぱせお、ＪＪ鶴崎店、インカンブティック９ｉｎ鶴崎森町店</t>
    <rPh sb="16" eb="18">
      <t>ツルサキ</t>
    </rPh>
    <rPh sb="18" eb="19">
      <t>テン</t>
    </rPh>
    <rPh sb="32" eb="34">
      <t>ツルサキ</t>
    </rPh>
    <rPh sb="34" eb="36">
      <t>モリマチ</t>
    </rPh>
    <rPh sb="36" eb="37">
      <t>テン</t>
    </rPh>
    <phoneticPr fontId="4"/>
  </si>
  <si>
    <t>大分市大字皆春１６００番６　外</t>
    <rPh sb="0" eb="3">
      <t>オオイタシ</t>
    </rPh>
    <rPh sb="3" eb="5">
      <t>オオアザ</t>
    </rPh>
    <rPh sb="5" eb="7">
      <t>ミナハル</t>
    </rPh>
    <rPh sb="11" eb="12">
      <t>バン</t>
    </rPh>
    <rPh sb="14" eb="15">
      <t>ホカ</t>
    </rPh>
    <phoneticPr fontId="4"/>
  </si>
  <si>
    <t>コープおおいた</t>
    <phoneticPr fontId="4"/>
  </si>
  <si>
    <t>○</t>
    <phoneticPr fontId="4"/>
  </si>
  <si>
    <t>他の小売業者の一部時刻変更</t>
    <rPh sb="0" eb="1">
      <t>タ</t>
    </rPh>
    <rPh sb="2" eb="4">
      <t>コウリ</t>
    </rPh>
    <rPh sb="4" eb="6">
      <t>ギョウシャ</t>
    </rPh>
    <rPh sb="7" eb="9">
      <t>イチブ</t>
    </rPh>
    <rPh sb="9" eb="11">
      <t>ジコク</t>
    </rPh>
    <rPh sb="11" eb="13">
      <t>ヘンコウ</t>
    </rPh>
    <phoneticPr fontId="5"/>
  </si>
  <si>
    <t>大分市大字勢家１１３７番地　外</t>
    <rPh sb="0" eb="2">
      <t>オオイタシ</t>
    </rPh>
    <rPh sb="2" eb="3">
      <t>シ</t>
    </rPh>
    <rPh sb="3" eb="5">
      <t>オオアザ</t>
    </rPh>
    <rPh sb="5" eb="7">
      <t>セイケ</t>
    </rPh>
    <rPh sb="11" eb="13">
      <t>バンチ</t>
    </rPh>
    <rPh sb="14" eb="15">
      <t>ホカ</t>
    </rPh>
    <phoneticPr fontId="5"/>
  </si>
  <si>
    <t>ドン・キホーテ</t>
    <phoneticPr fontId="5"/>
  </si>
  <si>
    <t>サニー日田ショッピングセンター</t>
  </si>
  <si>
    <t>日田市大字渡里字上瀬井手７１－１　外</t>
  </si>
  <si>
    <t>サニー</t>
  </si>
  <si>
    <t>ゑびす屋酒店</t>
    <phoneticPr fontId="5"/>
  </si>
  <si>
    <t>ゑびす屋酒店9:00、その他10:00</t>
    <rPh sb="13" eb="14">
      <t>タ</t>
    </rPh>
    <phoneticPr fontId="5"/>
  </si>
  <si>
    <t>ゑびす屋酒店1:00、その他21:00及び22:00</t>
    <rPh sb="13" eb="14">
      <t>タ</t>
    </rPh>
    <rPh sb="19" eb="20">
      <t>オヨ</t>
    </rPh>
    <phoneticPr fontId="5"/>
  </si>
  <si>
    <t>ゑびす屋酒店1:00、その他21:00</t>
    <rPh sb="13" eb="14">
      <t>タ</t>
    </rPh>
    <phoneticPr fontId="5"/>
  </si>
  <si>
    <t>8:30-1:30</t>
    <phoneticPr fontId="5"/>
  </si>
  <si>
    <t>7:30-1:30</t>
    <phoneticPr fontId="5"/>
  </si>
  <si>
    <t>6:00-21:00</t>
    <phoneticPr fontId="5"/>
  </si>
  <si>
    <t>4:00-22:30</t>
    <phoneticPr fontId="5"/>
  </si>
  <si>
    <t>○</t>
    <phoneticPr fontId="4"/>
  </si>
  <si>
    <t>洋服の青山大分わさだ店・明屋書店フリーモールわさだ店</t>
    <rPh sb="0" eb="2">
      <t>ヨウフク</t>
    </rPh>
    <rPh sb="3" eb="5">
      <t>アオヤマ</t>
    </rPh>
    <rPh sb="5" eb="7">
      <t>オオイタ</t>
    </rPh>
    <rPh sb="10" eb="11">
      <t>テン</t>
    </rPh>
    <rPh sb="12" eb="13">
      <t>メイジ</t>
    </rPh>
    <rPh sb="13" eb="14">
      <t>ヤ</t>
    </rPh>
    <rPh sb="14" eb="16">
      <t>ショテン</t>
    </rPh>
    <rPh sb="25" eb="26">
      <t>テン</t>
    </rPh>
    <phoneticPr fontId="5"/>
  </si>
  <si>
    <t>大分市大字木上５１－１　外</t>
    <rPh sb="0" eb="3">
      <t>オオイタシ</t>
    </rPh>
    <rPh sb="3" eb="5">
      <t>オオアザ</t>
    </rPh>
    <rPh sb="5" eb="6">
      <t>キ</t>
    </rPh>
    <rPh sb="6" eb="7">
      <t>ウエ</t>
    </rPh>
    <rPh sb="12" eb="13">
      <t>ホカ</t>
    </rPh>
    <phoneticPr fontId="5"/>
  </si>
  <si>
    <t>青山商事</t>
    <rPh sb="0" eb="2">
      <t>アオヤマ</t>
    </rPh>
    <rPh sb="2" eb="4">
      <t>ショウジ</t>
    </rPh>
    <phoneticPr fontId="5"/>
  </si>
  <si>
    <t>九州明屋書店</t>
    <rPh sb="0" eb="2">
      <t>キュウシュウ</t>
    </rPh>
    <rPh sb="2" eb="3">
      <t>メイジ</t>
    </rPh>
    <rPh sb="3" eb="4">
      <t>ヤ</t>
    </rPh>
    <rPh sb="4" eb="6">
      <t>ショテン</t>
    </rPh>
    <phoneticPr fontId="5"/>
  </si>
  <si>
    <t>出入口6</t>
    <rPh sb="0" eb="2">
      <t>デイ</t>
    </rPh>
    <rPh sb="2" eb="3">
      <t>グチ</t>
    </rPh>
    <phoneticPr fontId="5"/>
  </si>
  <si>
    <t>ロックショッピングタウン豊後高田</t>
    <rPh sb="12" eb="16">
      <t>ブンゴタカダ</t>
    </rPh>
    <phoneticPr fontId="5"/>
  </si>
  <si>
    <t>豊後高田市大字高田２２５７番ほか</t>
    <rPh sb="0" eb="5">
      <t>ブンゴタカダシ</t>
    </rPh>
    <rPh sb="5" eb="7">
      <t>オオアザ</t>
    </rPh>
    <rPh sb="7" eb="9">
      <t>タカダ</t>
    </rPh>
    <rPh sb="13" eb="14">
      <t>バン</t>
    </rPh>
    <phoneticPr fontId="5"/>
  </si>
  <si>
    <t>三井住友銀リース</t>
    <rPh sb="0" eb="2">
      <t>ミツイ</t>
    </rPh>
    <rPh sb="2" eb="4">
      <t>スミトモ</t>
    </rPh>
    <rPh sb="4" eb="5">
      <t>ギン</t>
    </rPh>
    <phoneticPr fontId="5"/>
  </si>
  <si>
    <t>イオン九州</t>
    <rPh sb="3" eb="5">
      <t>キュウシュウ</t>
    </rPh>
    <phoneticPr fontId="5"/>
  </si>
  <si>
    <t>24時間</t>
    <rPh sb="2" eb="4">
      <t>ジカン</t>
    </rPh>
    <phoneticPr fontId="5"/>
  </si>
  <si>
    <t>イオンモール</t>
    <phoneticPr fontId="5"/>
  </si>
  <si>
    <t>正一電気</t>
    <rPh sb="0" eb="2">
      <t>ショウイチ</t>
    </rPh>
    <rPh sb="2" eb="4">
      <t>デンキ</t>
    </rPh>
    <phoneticPr fontId="5"/>
  </si>
  <si>
    <t>ビッグウッド杉木</t>
    <rPh sb="6" eb="7">
      <t>スギ</t>
    </rPh>
    <rPh sb="7" eb="8">
      <t>キ</t>
    </rPh>
    <phoneticPr fontId="5"/>
  </si>
  <si>
    <t>スーパードラッグコスモス豊後高田店</t>
    <rPh sb="12" eb="16">
      <t>ブンゴタカダ</t>
    </rPh>
    <rPh sb="16" eb="17">
      <t>テン</t>
    </rPh>
    <phoneticPr fontId="5"/>
  </si>
  <si>
    <t>豊後高田市大字高田字古浜２２５２－１ほか</t>
    <rPh sb="0" eb="5">
      <t>ブンゴタカダシ</t>
    </rPh>
    <rPh sb="5" eb="7">
      <t>オオアザ</t>
    </rPh>
    <rPh sb="7" eb="9">
      <t>タカダ</t>
    </rPh>
    <rPh sb="9" eb="10">
      <t>アザ</t>
    </rPh>
    <rPh sb="10" eb="12">
      <t>フルハマ</t>
    </rPh>
    <phoneticPr fontId="5"/>
  </si>
  <si>
    <t>ダイワロイヤル</t>
    <phoneticPr fontId="5"/>
  </si>
  <si>
    <t>コスモス薬品</t>
    <rPh sb="4" eb="6">
      <t>ヤクヒン</t>
    </rPh>
    <phoneticPr fontId="5"/>
  </si>
  <si>
    <t>9:00-22:00</t>
    <phoneticPr fontId="5"/>
  </si>
  <si>
    <t>6:00-22:00</t>
    <phoneticPr fontId="5"/>
  </si>
  <si>
    <t>スーパードラッグコスモス佐伯女島店</t>
    <rPh sb="12" eb="14">
      <t>サイキ</t>
    </rPh>
    <rPh sb="14" eb="16">
      <t>メジマ</t>
    </rPh>
    <rPh sb="16" eb="17">
      <t>テン</t>
    </rPh>
    <phoneticPr fontId="5"/>
  </si>
  <si>
    <t>佐伯市字八町田８９０２番地３ほか</t>
    <rPh sb="0" eb="3">
      <t>サイキシ</t>
    </rPh>
    <rPh sb="3" eb="4">
      <t>アザ</t>
    </rPh>
    <rPh sb="4" eb="5">
      <t>ハチ</t>
    </rPh>
    <rPh sb="5" eb="7">
      <t>マチダ</t>
    </rPh>
    <rPh sb="11" eb="13">
      <t>バンチ</t>
    </rPh>
    <phoneticPr fontId="5"/>
  </si>
  <si>
    <t>ダイワロイヤル</t>
    <phoneticPr fontId="5"/>
  </si>
  <si>
    <t>スーパードラッグコスモス賀来店</t>
    <rPh sb="12" eb="14">
      <t>カク</t>
    </rPh>
    <rPh sb="14" eb="15">
      <t>テン</t>
    </rPh>
    <phoneticPr fontId="5"/>
  </si>
  <si>
    <t>大分市大字賀来字新川１２７７番地１ほか</t>
    <rPh sb="0" eb="3">
      <t>オオイタシ</t>
    </rPh>
    <rPh sb="3" eb="5">
      <t>オオアザ</t>
    </rPh>
    <rPh sb="5" eb="7">
      <t>カク</t>
    </rPh>
    <rPh sb="7" eb="8">
      <t>アザ</t>
    </rPh>
    <rPh sb="8" eb="10">
      <t>シンカワ</t>
    </rPh>
    <rPh sb="14" eb="16">
      <t>バンチ</t>
    </rPh>
    <phoneticPr fontId="5"/>
  </si>
  <si>
    <t>佐伯不動産開発</t>
    <rPh sb="0" eb="2">
      <t>サイキ</t>
    </rPh>
    <rPh sb="2" eb="5">
      <t>フドウサン</t>
    </rPh>
    <rPh sb="5" eb="7">
      <t>カイハツ</t>
    </rPh>
    <phoneticPr fontId="5"/>
  </si>
  <si>
    <t>日田ショッピングバザール</t>
    <rPh sb="0" eb="2">
      <t>ヒタ</t>
    </rPh>
    <phoneticPr fontId="5"/>
  </si>
  <si>
    <t>日田市南元町１番地１号</t>
    <rPh sb="0" eb="3">
      <t>ヒタシ</t>
    </rPh>
    <rPh sb="3" eb="6">
      <t>ミナミモトマチ</t>
    </rPh>
    <rPh sb="7" eb="9">
      <t>バンチ</t>
    </rPh>
    <rPh sb="10" eb="11">
      <t>ゴウ</t>
    </rPh>
    <phoneticPr fontId="5"/>
  </si>
  <si>
    <t>紅屋</t>
  </si>
  <si>
    <t>ダイエー</t>
    <phoneticPr fontId="5"/>
  </si>
  <si>
    <t>セガミメディクス</t>
    <phoneticPr fontId="5"/>
  </si>
  <si>
    <t>大分市公園通り西二丁目１番</t>
    <rPh sb="0" eb="3">
      <t>オオイタシ</t>
    </rPh>
    <rPh sb="3" eb="6">
      <t>コウエンドオ</t>
    </rPh>
    <rPh sb="7" eb="8">
      <t>ニシ</t>
    </rPh>
    <rPh sb="8" eb="9">
      <t>ニ</t>
    </rPh>
    <rPh sb="9" eb="11">
      <t>チョウメ</t>
    </rPh>
    <rPh sb="12" eb="13">
      <t>バン</t>
    </rPh>
    <phoneticPr fontId="5"/>
  </si>
  <si>
    <t>整理番号</t>
    <phoneticPr fontId="4"/>
  </si>
  <si>
    <t>年度</t>
    <rPh sb="0" eb="2">
      <t>ネンド</t>
    </rPh>
    <phoneticPr fontId="4"/>
  </si>
  <si>
    <t>大規模小売店舗名</t>
    <phoneticPr fontId="4"/>
  </si>
  <si>
    <t>所在地</t>
    <phoneticPr fontId="4"/>
  </si>
  <si>
    <t>建物設置者名</t>
    <phoneticPr fontId="4"/>
  </si>
  <si>
    <t>小売業者名</t>
    <phoneticPr fontId="4"/>
  </si>
  <si>
    <t>届出日</t>
    <phoneticPr fontId="4"/>
  </si>
  <si>
    <t>店舗面積の合計（㎡）</t>
    <phoneticPr fontId="4"/>
  </si>
  <si>
    <t>駐車場の収容台数（台）</t>
    <phoneticPr fontId="4"/>
  </si>
  <si>
    <t>駐輪場の収容台数（台）</t>
    <phoneticPr fontId="4"/>
  </si>
  <si>
    <t>荷さばき施設の面積（㎡）</t>
    <phoneticPr fontId="4"/>
  </si>
  <si>
    <t>開店時刻</t>
    <phoneticPr fontId="4"/>
  </si>
  <si>
    <t>閉店時刻</t>
    <phoneticPr fontId="4"/>
  </si>
  <si>
    <t>駐車場の利用可能な時間帯</t>
    <phoneticPr fontId="4"/>
  </si>
  <si>
    <t>駐車場の出入り口の数</t>
    <phoneticPr fontId="4"/>
  </si>
  <si>
    <t>荷さばき施設の作業可能な時間帯</t>
    <phoneticPr fontId="4"/>
  </si>
  <si>
    <t>廃棄物保管施設の容量（㎥）</t>
    <rPh sb="0" eb="3">
      <t>ハイキブツ</t>
    </rPh>
    <rPh sb="3" eb="5">
      <t>ホカン</t>
    </rPh>
    <rPh sb="5" eb="7">
      <t>シセツ</t>
    </rPh>
    <rPh sb="8" eb="10">
      <t>ヨウリョウ</t>
    </rPh>
    <phoneticPr fontId="4"/>
  </si>
  <si>
    <t>パークプレイス大分</t>
  </si>
  <si>
    <t>大分市公園通り西２－１</t>
  </si>
  <si>
    <t>あり</t>
  </si>
  <si>
    <t>サンリブ明野</t>
  </si>
  <si>
    <t>マルショク</t>
  </si>
  <si>
    <t>マルショク　</t>
  </si>
  <si>
    <t>6:00-22:00</t>
  </si>
  <si>
    <t>ケーズデンキパークプレイス大分本店</t>
  </si>
  <si>
    <t>大分市公園通り西２－２</t>
  </si>
  <si>
    <t>ケーズデンキ</t>
  </si>
  <si>
    <t>9:30-21:30</t>
  </si>
  <si>
    <t>8:30-19:00</t>
  </si>
  <si>
    <t>コジマNEW大分店</t>
  </si>
  <si>
    <t>大分市高城西町４０９－１</t>
  </si>
  <si>
    <t>コジマ</t>
  </si>
  <si>
    <t>ホームワイド新川店</t>
  </si>
  <si>
    <t>大分市新川２－１２８１　外</t>
  </si>
  <si>
    <t>ホームワイド</t>
  </si>
  <si>
    <t>ハンズマンわさだ店</t>
  </si>
  <si>
    <t>大分市大字市字池田３８６－１　外</t>
  </si>
  <si>
    <t>ハンズマン</t>
  </si>
  <si>
    <t>6:30-20:30</t>
  </si>
  <si>
    <t>ファッションセンターしまむら宇佐店</t>
  </si>
  <si>
    <t>宇佐市大字上田字寺ノ前１９２－２　外</t>
  </si>
  <si>
    <t>しまむら</t>
  </si>
  <si>
    <t>スーパードラッグコスモス豊後高田店</t>
  </si>
  <si>
    <t>スーパードラッグコスモス中津中央店</t>
    <rPh sb="12" eb="14">
      <t>ナカツ</t>
    </rPh>
    <rPh sb="14" eb="16">
      <t>チュウオウ</t>
    </rPh>
    <rPh sb="16" eb="17">
      <t>テン</t>
    </rPh>
    <phoneticPr fontId="4"/>
  </si>
  <si>
    <t>中津市中殿町３丁目１番１号の一部</t>
    <rPh sb="0" eb="3">
      <t>ナカツシ</t>
    </rPh>
    <rPh sb="3" eb="6">
      <t>ナカドノチョウ</t>
    </rPh>
    <rPh sb="7" eb="9">
      <t>チョウメ</t>
    </rPh>
    <rPh sb="10" eb="11">
      <t>バン</t>
    </rPh>
    <rPh sb="12" eb="13">
      <t>ゴウ</t>
    </rPh>
    <rPh sb="14" eb="15">
      <t>イチ</t>
    </rPh>
    <rPh sb="15" eb="16">
      <t>ブ</t>
    </rPh>
    <phoneticPr fontId="4"/>
  </si>
  <si>
    <t>豊後高田市大字高田字古浜２２５２－１　外</t>
  </si>
  <si>
    <t>ダイワロイヤル</t>
  </si>
  <si>
    <t>コスモス薬品</t>
  </si>
  <si>
    <t>ウエストタウン大分店</t>
  </si>
  <si>
    <t>大分市大字賀来字井ノ口６３７　外</t>
  </si>
  <si>
    <t>マックスバリュ九州</t>
  </si>
  <si>
    <t>大分市大字木上字鉾手１２番１　外</t>
    <rPh sb="0" eb="3">
      <t>オオイタシ</t>
    </rPh>
    <rPh sb="3" eb="5">
      <t>オオアザ</t>
    </rPh>
    <rPh sb="5" eb="6">
      <t>キ</t>
    </rPh>
    <rPh sb="6" eb="7">
      <t>ウエ</t>
    </rPh>
    <rPh sb="7" eb="8">
      <t>アザ</t>
    </rPh>
    <rPh sb="8" eb="9">
      <t>ホコ</t>
    </rPh>
    <rPh sb="9" eb="10">
      <t>テ</t>
    </rPh>
    <rPh sb="12" eb="13">
      <t>バン</t>
    </rPh>
    <rPh sb="15" eb="16">
      <t>ホカ</t>
    </rPh>
    <phoneticPr fontId="5"/>
  </si>
  <si>
    <t>ベスト電器</t>
    <rPh sb="3" eb="5">
      <t>デンキ</t>
    </rPh>
    <phoneticPr fontId="5"/>
  </si>
  <si>
    <t>○</t>
    <phoneticPr fontId="5"/>
  </si>
  <si>
    <t>Ｄ－ｐｌａｚａ</t>
    <phoneticPr fontId="5"/>
  </si>
  <si>
    <t>洋服の青山日田本庄店</t>
    <rPh sb="0" eb="2">
      <t>ヨウフク</t>
    </rPh>
    <rPh sb="3" eb="5">
      <t>アオヤマ</t>
    </rPh>
    <rPh sb="5" eb="7">
      <t>ヒタ</t>
    </rPh>
    <rPh sb="7" eb="9">
      <t>ホンジョウ</t>
    </rPh>
    <rPh sb="9" eb="10">
      <t>テン</t>
    </rPh>
    <phoneticPr fontId="5"/>
  </si>
  <si>
    <t>日田市本庄町７１－１　外</t>
    <rPh sb="0" eb="3">
      <t>ヒタシ</t>
    </rPh>
    <rPh sb="3" eb="6">
      <t>ホンジョウマチ</t>
    </rPh>
    <rPh sb="11" eb="12">
      <t>ホカ</t>
    </rPh>
    <phoneticPr fontId="5"/>
  </si>
  <si>
    <t>光会館</t>
    <rPh sb="0" eb="1">
      <t>ヒカリ</t>
    </rPh>
    <rPh sb="1" eb="3">
      <t>カイカン</t>
    </rPh>
    <phoneticPr fontId="5"/>
  </si>
  <si>
    <t>青五</t>
    <rPh sb="0" eb="1">
      <t>アオ</t>
    </rPh>
    <rPh sb="1" eb="2">
      <t>ゴ</t>
    </rPh>
    <phoneticPr fontId="5"/>
  </si>
  <si>
    <t>佐伯市字八町田８９０２番地３　外</t>
    <rPh sb="0" eb="3">
      <t>サイキシ</t>
    </rPh>
    <rPh sb="3" eb="4">
      <t>アザ</t>
    </rPh>
    <rPh sb="4" eb="5">
      <t>ハチ</t>
    </rPh>
    <rPh sb="5" eb="6">
      <t>マチ</t>
    </rPh>
    <rPh sb="6" eb="7">
      <t>タ</t>
    </rPh>
    <rPh sb="11" eb="13">
      <t>バンチ</t>
    </rPh>
    <rPh sb="15" eb="16">
      <t>ホカ</t>
    </rPh>
    <phoneticPr fontId="5"/>
  </si>
  <si>
    <t>大分市大字賀来字新川１２７７番地１　外</t>
    <rPh sb="0" eb="3">
      <t>オオイタシ</t>
    </rPh>
    <rPh sb="3" eb="5">
      <t>オオアザ</t>
    </rPh>
    <rPh sb="5" eb="7">
      <t>カク</t>
    </rPh>
    <rPh sb="7" eb="8">
      <t>アザ</t>
    </rPh>
    <rPh sb="8" eb="10">
      <t>シンカワ</t>
    </rPh>
    <rPh sb="14" eb="16">
      <t>バンチ</t>
    </rPh>
    <rPh sb="18" eb="19">
      <t>ホカ</t>
    </rPh>
    <phoneticPr fontId="5"/>
  </si>
  <si>
    <t>正一電気</t>
    <rPh sb="0" eb="2">
      <t>マサイチ</t>
    </rPh>
    <rPh sb="2" eb="4">
      <t>デンキ</t>
    </rPh>
    <phoneticPr fontId="5"/>
  </si>
  <si>
    <t>ビッグウッド杉木</t>
    <rPh sb="6" eb="8">
      <t>スギキ</t>
    </rPh>
    <phoneticPr fontId="5"/>
  </si>
  <si>
    <t>スーパードラッグコスモス新貝店</t>
    <rPh sb="12" eb="14">
      <t>シンガイ</t>
    </rPh>
    <rPh sb="14" eb="15">
      <t>テン</t>
    </rPh>
    <phoneticPr fontId="5"/>
  </si>
  <si>
    <t>大分市新貝１５９番地ほか</t>
    <rPh sb="0" eb="3">
      <t>オオイタシ</t>
    </rPh>
    <rPh sb="3" eb="5">
      <t>シンガイ</t>
    </rPh>
    <rPh sb="8" eb="10">
      <t>バンチ</t>
    </rPh>
    <phoneticPr fontId="5"/>
  </si>
  <si>
    <t>スーパードラッグコスモス杵築店</t>
    <rPh sb="12" eb="14">
      <t>キツキ</t>
    </rPh>
    <rPh sb="14" eb="15">
      <t>テン</t>
    </rPh>
    <phoneticPr fontId="5"/>
  </si>
  <si>
    <t>杵築市大字大内字塩浜４５３１番地１ほか</t>
    <rPh sb="0" eb="3">
      <t>キツキシ</t>
    </rPh>
    <rPh sb="3" eb="5">
      <t>オオアザ</t>
    </rPh>
    <rPh sb="5" eb="7">
      <t>オオウチ</t>
    </rPh>
    <rPh sb="7" eb="8">
      <t>アザ</t>
    </rPh>
    <rPh sb="8" eb="10">
      <t>シオハマ</t>
    </rPh>
    <rPh sb="14" eb="16">
      <t>バンチ</t>
    </rPh>
    <phoneticPr fontId="5"/>
  </si>
  <si>
    <t>ダイワロイヤル</t>
    <phoneticPr fontId="5"/>
  </si>
  <si>
    <t>スーパードラッグノザキ羽屋店</t>
    <rPh sb="11" eb="13">
      <t>ハヤ</t>
    </rPh>
    <rPh sb="13" eb="14">
      <t>テン</t>
    </rPh>
    <phoneticPr fontId="5"/>
  </si>
  <si>
    <t>大分市大字羽屋字国政２９番地の４ほか</t>
    <rPh sb="0" eb="3">
      <t>オオイタシ</t>
    </rPh>
    <rPh sb="3" eb="5">
      <t>オオアザ</t>
    </rPh>
    <rPh sb="5" eb="7">
      <t>ハヤ</t>
    </rPh>
    <rPh sb="7" eb="8">
      <t>アザ</t>
    </rPh>
    <rPh sb="8" eb="9">
      <t>クニ</t>
    </rPh>
    <rPh sb="9" eb="10">
      <t>セイ</t>
    </rPh>
    <rPh sb="12" eb="14">
      <t>バンチ</t>
    </rPh>
    <phoneticPr fontId="5"/>
  </si>
  <si>
    <t>ノザキ薬品</t>
    <rPh sb="3" eb="5">
      <t>ヤクヒン</t>
    </rPh>
    <phoneticPr fontId="5"/>
  </si>
  <si>
    <t>ゼロシステムズ</t>
    <phoneticPr fontId="5"/>
  </si>
  <si>
    <t>ヤマダ電機テックランド別府店</t>
    <rPh sb="3" eb="5">
      <t>デンキ</t>
    </rPh>
    <rPh sb="11" eb="13">
      <t>ベップ</t>
    </rPh>
    <rPh sb="13" eb="14">
      <t>テン</t>
    </rPh>
    <phoneticPr fontId="5"/>
  </si>
  <si>
    <t>別府市駅前本町１７９４番２号ほか</t>
    <rPh sb="0" eb="3">
      <t>ベップシ</t>
    </rPh>
    <rPh sb="3" eb="5">
      <t>エキマエ</t>
    </rPh>
    <rPh sb="5" eb="7">
      <t>ホンマチ</t>
    </rPh>
    <rPh sb="11" eb="12">
      <t>バン</t>
    </rPh>
    <rPh sb="13" eb="14">
      <t>ゴウ</t>
    </rPh>
    <phoneticPr fontId="5"/>
  </si>
  <si>
    <t>九州旅客鉄道</t>
    <rPh sb="0" eb="2">
      <t>キュウシュウ</t>
    </rPh>
    <rPh sb="2" eb="4">
      <t>リョキャク</t>
    </rPh>
    <rPh sb="4" eb="6">
      <t>テツドウ</t>
    </rPh>
    <phoneticPr fontId="5"/>
  </si>
  <si>
    <t>ヤマダ電機</t>
    <rPh sb="3" eb="5">
      <t>デンキ</t>
    </rPh>
    <phoneticPr fontId="5"/>
  </si>
  <si>
    <t>スーパースポーツゼビオ大分店</t>
    <rPh sb="11" eb="13">
      <t>オオイタ</t>
    </rPh>
    <rPh sb="13" eb="14">
      <t>テン</t>
    </rPh>
    <phoneticPr fontId="5"/>
  </si>
  <si>
    <t>大分市大字光吉３７１番地１ほか</t>
    <rPh sb="0" eb="3">
      <t>オオイタシ</t>
    </rPh>
    <rPh sb="3" eb="5">
      <t>オオアザ</t>
    </rPh>
    <rPh sb="5" eb="7">
      <t>ミツヨシ</t>
    </rPh>
    <rPh sb="10" eb="12">
      <t>バンチ</t>
    </rPh>
    <phoneticPr fontId="5"/>
  </si>
  <si>
    <t>ホームインプルーブメントひろせ</t>
    <phoneticPr fontId="5"/>
  </si>
  <si>
    <t>ゼビオ</t>
    <phoneticPr fontId="5"/>
  </si>
  <si>
    <t>ヤノメガネ</t>
    <phoneticPr fontId="5"/>
  </si>
  <si>
    <t>スーパードラッグコスモス西大在店</t>
    <rPh sb="12" eb="13">
      <t>ニシ</t>
    </rPh>
    <rPh sb="13" eb="15">
      <t>オオザイ</t>
    </rPh>
    <rPh sb="15" eb="16">
      <t>テン</t>
    </rPh>
    <phoneticPr fontId="5"/>
  </si>
  <si>
    <t>大分市角子南１丁目１０１ほか</t>
    <rPh sb="0" eb="3">
      <t>オオイタシ</t>
    </rPh>
    <rPh sb="3" eb="4">
      <t>ツノ</t>
    </rPh>
    <rPh sb="4" eb="5">
      <t>コ</t>
    </rPh>
    <rPh sb="5" eb="6">
      <t>ミナミ</t>
    </rPh>
    <rPh sb="7" eb="9">
      <t>チョウメ</t>
    </rPh>
    <phoneticPr fontId="5"/>
  </si>
  <si>
    <t>ダイワロイヤル</t>
    <phoneticPr fontId="5"/>
  </si>
  <si>
    <t>大分サティ</t>
  </si>
  <si>
    <t>大分市中央町</t>
  </si>
  <si>
    <t>ヤマダ電機テックランド大分本店</t>
  </si>
  <si>
    <t>大分市大字下郡字下鶴３６１２－１</t>
  </si>
  <si>
    <t>ヤマダ電機</t>
  </si>
  <si>
    <t>9:30～20:30</t>
  </si>
  <si>
    <t>9:30～21:30</t>
  </si>
  <si>
    <t>9:00～21:00</t>
  </si>
  <si>
    <t>トキハわさだタウン</t>
  </si>
  <si>
    <t>大分市大字玉沢字楠本７５５－１　外</t>
  </si>
  <si>
    <t>トキハ</t>
  </si>
  <si>
    <t>9:30-20:30</t>
  </si>
  <si>
    <t>8:00-19:00</t>
  </si>
  <si>
    <t>10:00-21:00</t>
  </si>
  <si>
    <t>中津駅ビル</t>
  </si>
  <si>
    <t>中津市大字馬田２１９－２　外</t>
  </si>
  <si>
    <t>九州旅客鉄道</t>
  </si>
  <si>
    <t>うちお靴店</t>
  </si>
  <si>
    <t>8:30-22:00</t>
  </si>
  <si>
    <t>スーパーセンタートライアル中津店</t>
    <rPh sb="13" eb="16">
      <t>ナカツテン</t>
    </rPh>
    <phoneticPr fontId="4"/>
  </si>
  <si>
    <t>中津市大字下池永字熊本１６５番１ほか</t>
    <rPh sb="0" eb="3">
      <t>ナカツシ</t>
    </rPh>
    <rPh sb="3" eb="5">
      <t>オオアザ</t>
    </rPh>
    <rPh sb="5" eb="6">
      <t>シタ</t>
    </rPh>
    <rPh sb="6" eb="8">
      <t>イケナガ</t>
    </rPh>
    <rPh sb="8" eb="9">
      <t>アザ</t>
    </rPh>
    <rPh sb="9" eb="11">
      <t>クマモト</t>
    </rPh>
    <rPh sb="14" eb="15">
      <t>バン</t>
    </rPh>
    <phoneticPr fontId="4"/>
  </si>
  <si>
    <t>トライアルカンパニー</t>
    <phoneticPr fontId="4"/>
  </si>
  <si>
    <t>マックスバリュー九州</t>
    <rPh sb="8" eb="10">
      <t>キュウシュウ</t>
    </rPh>
    <phoneticPr fontId="4"/>
  </si>
  <si>
    <t>マックハウス</t>
    <phoneticPr fontId="4"/>
  </si>
  <si>
    <t>7:00-21:00</t>
  </si>
  <si>
    <t>軽微</t>
  </si>
  <si>
    <t>グッデイ日田店</t>
  </si>
  <si>
    <t>日田市大字渡里１１８－１　外</t>
  </si>
  <si>
    <t>嘉穂無線</t>
  </si>
  <si>
    <t>9:30-20:00</t>
  </si>
  <si>
    <t>トキハ大分店</t>
  </si>
  <si>
    <t>大分市府内町２－１－４　外</t>
  </si>
  <si>
    <t>そのだバリュー玖珠店</t>
  </si>
  <si>
    <t>玖珠郡玖珠町大字帆足３６５－１</t>
  </si>
  <si>
    <t>そのだ</t>
  </si>
  <si>
    <t>8:00-23:00</t>
  </si>
  <si>
    <t>8:00-1:00</t>
  </si>
  <si>
    <t>7:00-15:00</t>
  </si>
  <si>
    <t>スーパーセンタートライアル日田店</t>
  </si>
  <si>
    <t>日田市大字友田字漆尾２５３０－１</t>
  </si>
  <si>
    <t>トライアルカンパニー</t>
  </si>
  <si>
    <t>8:00-21:00</t>
  </si>
  <si>
    <t>挟間ショッピングセンター</t>
  </si>
  <si>
    <t>大分郡狭間町大字北方字下角３６</t>
  </si>
  <si>
    <t>9:00-21:30</t>
  </si>
  <si>
    <t>8:00-0:30</t>
  </si>
  <si>
    <t>ホームワイド挟間店</t>
  </si>
  <si>
    <t>大分郡狭間町大字北方字下角７１－１　外</t>
  </si>
  <si>
    <t>8:00-20:30</t>
  </si>
  <si>
    <t>6:30-0:30</t>
  </si>
  <si>
    <t>6:30-22:30</t>
  </si>
  <si>
    <t>イオンモール</t>
  </si>
  <si>
    <t>(ﾎｰﾑﾜｲﾄﾞのみ9:00)</t>
  </si>
  <si>
    <t>(ﾎｰﾑﾜｲﾄﾞのみ7:00)</t>
  </si>
  <si>
    <t>くらし館下郡店・センケンドラッグ下郡店</t>
  </si>
  <si>
    <t>大分市大字下郡字七歩１７１６－４</t>
  </si>
  <si>
    <t>サン・ウイング</t>
  </si>
  <si>
    <t>丸三プラザ</t>
  </si>
  <si>
    <t>センケンドラッグ</t>
  </si>
  <si>
    <t>（くらし館のみ）</t>
  </si>
  <si>
    <t>(くらし館21:00)</t>
  </si>
  <si>
    <t>6:00-18:00</t>
  </si>
  <si>
    <t>6:00-22:00(くらし館のみ)</t>
  </si>
  <si>
    <t>なし</t>
    <phoneticPr fontId="4"/>
  </si>
  <si>
    <t>ゑびす屋酒店</t>
  </si>
  <si>
    <t>(A-1,2 10:00）</t>
  </si>
  <si>
    <t>(A-1), 22:00(A-2), 1:00(B)</t>
  </si>
  <si>
    <t>(A-1)</t>
  </si>
  <si>
    <t>8:30-1:30</t>
  </si>
  <si>
    <t>6:00-21:00</t>
  </si>
  <si>
    <t>スーパーセンタートライアル宇佐店</t>
  </si>
  <si>
    <t>宇佐市法鏡寺字屋敷１３４－１</t>
  </si>
  <si>
    <t>カリーノ</t>
  </si>
  <si>
    <t>10:00-22:00</t>
  </si>
  <si>
    <t>24時間（一部9:00-22:00）</t>
  </si>
  <si>
    <t>ホームワイド日出店</t>
  </si>
  <si>
    <t>速見郡日出町大字日出１６３６－１　外</t>
  </si>
  <si>
    <t>8:00-21:30</t>
  </si>
  <si>
    <t>8:00-22:30</t>
  </si>
  <si>
    <t>9:00-17:00</t>
  </si>
  <si>
    <t>ホームワイド新町店</t>
  </si>
  <si>
    <t>大分市新町３－２７</t>
  </si>
  <si>
    <t>ホームワイド宮崎店</t>
  </si>
  <si>
    <t>大分市大字宮崎字シテノ９２５　外</t>
  </si>
  <si>
    <t>ホームワイド三重店</t>
  </si>
  <si>
    <t>大野郡三重町大字市場字桑原田７０５</t>
  </si>
  <si>
    <t>6:00-22:30</t>
  </si>
  <si>
    <t>ホームワイド大在店</t>
  </si>
  <si>
    <t>マックスバリュ佐伯駅前店</t>
    <rPh sb="7" eb="9">
      <t>サイキ</t>
    </rPh>
    <rPh sb="9" eb="11">
      <t>エキマエ</t>
    </rPh>
    <rPh sb="11" eb="12">
      <t>テン</t>
    </rPh>
    <phoneticPr fontId="4"/>
  </si>
  <si>
    <t>大分市角子原１丁目１２番２２号</t>
    <rPh sb="0" eb="3">
      <t>オオイタシ</t>
    </rPh>
    <rPh sb="3" eb="4">
      <t>カド</t>
    </rPh>
    <rPh sb="4" eb="5">
      <t>コ</t>
    </rPh>
    <rPh sb="5" eb="6">
      <t>ハラ</t>
    </rPh>
    <rPh sb="7" eb="9">
      <t>チョウメ</t>
    </rPh>
    <rPh sb="11" eb="12">
      <t>バン</t>
    </rPh>
    <rPh sb="14" eb="15">
      <t>ゴウ</t>
    </rPh>
    <phoneticPr fontId="4"/>
  </si>
  <si>
    <t>佐伯市駅前１丁目６番２７号</t>
    <rPh sb="0" eb="3">
      <t>サイキシ</t>
    </rPh>
    <rPh sb="3" eb="5">
      <t>エキマエ</t>
    </rPh>
    <rPh sb="6" eb="8">
      <t>チョウメ</t>
    </rPh>
    <rPh sb="9" eb="10">
      <t>バン</t>
    </rPh>
    <rPh sb="12" eb="13">
      <t>ゴウ</t>
    </rPh>
    <phoneticPr fontId="4"/>
  </si>
  <si>
    <t>大分市大在浜１丁目１３</t>
  </si>
  <si>
    <t>スーパーセンタートライアル三重店</t>
  </si>
  <si>
    <t>大野郡三重町大字赤嶺字角神９９５　外</t>
  </si>
  <si>
    <t>24時間(一部9:00-22:00)</t>
  </si>
  <si>
    <t>ホームワイド高城店</t>
  </si>
  <si>
    <t>大分市新栄町２７１　外</t>
  </si>
  <si>
    <t>ロックショッピングタウン豊後高田</t>
  </si>
  <si>
    <t>豊後高田市大字高田２２５７　外</t>
  </si>
  <si>
    <t>三井住友銀リース</t>
  </si>
  <si>
    <t>外</t>
  </si>
  <si>
    <t>9:00-0:30　外</t>
  </si>
  <si>
    <t>8:30-0:30　外</t>
  </si>
  <si>
    <t>6:00-18:00　外</t>
  </si>
  <si>
    <t>別府民衆駅北名店街</t>
  </si>
  <si>
    <t>別府市大字別府１９３８</t>
  </si>
  <si>
    <t>別府ステーション・センター</t>
  </si>
  <si>
    <t>日光商事</t>
  </si>
  <si>
    <t>7:20-20:30</t>
  </si>
  <si>
    <t>ＨＩヒロセスーパーコンボ臼杵店</t>
  </si>
  <si>
    <t>臼杵市大字野田唐木１７６－８</t>
  </si>
  <si>
    <t>ホームインプルーブメントひろせ</t>
  </si>
  <si>
    <t>トキハ臼杵店</t>
  </si>
  <si>
    <t>臼杵市大字臼杵字祇園洲２－１２　外</t>
  </si>
  <si>
    <t>9:30-18:30</t>
  </si>
  <si>
    <t>8:00-17:30</t>
  </si>
  <si>
    <t>マルミヤストア野田店</t>
  </si>
  <si>
    <t>臼杵市大字野田字六反田１６０</t>
  </si>
  <si>
    <t>マルミヤストア</t>
  </si>
  <si>
    <t>マルキョウ皆春店、マイチェリー皆春店</t>
  </si>
  <si>
    <t>大分市大字皆春宇美操３１８－１　外</t>
  </si>
  <si>
    <t>マルキョウ</t>
  </si>
  <si>
    <t>ポテト</t>
  </si>
  <si>
    <t>9:00-21:00</t>
  </si>
  <si>
    <t>8:30-23:30</t>
  </si>
  <si>
    <t>6:00-0:00</t>
  </si>
  <si>
    <t>マルミヤストア挟間店</t>
  </si>
  <si>
    <t>大分郡挟間町大字向原３１１－１　外</t>
  </si>
  <si>
    <t>9:00-22:30</t>
  </si>
  <si>
    <t>マルミヤストア中の島店</t>
  </si>
  <si>
    <t>佐伯市中の島東町３－３０　外</t>
  </si>
  <si>
    <t>8:30-20:30</t>
  </si>
  <si>
    <t>6:00-22:00,9:00-20:00</t>
  </si>
  <si>
    <t>マルミヤストア三重店</t>
  </si>
  <si>
    <t>大野郡三重町大字赤嶺字塚田２９７６－１　外</t>
  </si>
  <si>
    <t>9:30-23:30</t>
  </si>
  <si>
    <t>マルキョウ新貝店</t>
    <rPh sb="5" eb="7">
      <t>シンガイ</t>
    </rPh>
    <rPh sb="7" eb="8">
      <t>テン</t>
    </rPh>
    <phoneticPr fontId="4"/>
  </si>
  <si>
    <t>大分市大字新貝１６９　外</t>
    <rPh sb="0" eb="3">
      <t>オオイタシ</t>
    </rPh>
    <rPh sb="3" eb="5">
      <t>オオアザ</t>
    </rPh>
    <rPh sb="5" eb="7">
      <t>シンガイ</t>
    </rPh>
    <rPh sb="11" eb="12">
      <t>ホカ</t>
    </rPh>
    <phoneticPr fontId="4"/>
  </si>
  <si>
    <t>マルキョウ</t>
    <phoneticPr fontId="4"/>
  </si>
  <si>
    <t>9:00-21:00</t>
    <phoneticPr fontId="4"/>
  </si>
  <si>
    <t>8:30-23:30</t>
    <phoneticPr fontId="4"/>
  </si>
  <si>
    <t>6:00-18:00</t>
    <phoneticPr fontId="4"/>
  </si>
  <si>
    <t>なし</t>
    <phoneticPr fontId="4"/>
  </si>
  <si>
    <t>8:30-0:30</t>
    <phoneticPr fontId="4"/>
  </si>
  <si>
    <t>6:00-20:00,8:00-20:00</t>
    <phoneticPr fontId="4"/>
  </si>
  <si>
    <t>別府民衆駅南名店街</t>
    <rPh sb="0" eb="2">
      <t>ベップ</t>
    </rPh>
    <rPh sb="2" eb="4">
      <t>ミンシュウ</t>
    </rPh>
    <rPh sb="4" eb="5">
      <t>エキ</t>
    </rPh>
    <rPh sb="5" eb="6">
      <t>ミナミ</t>
    </rPh>
    <rPh sb="6" eb="9">
      <t>メイテンガイ</t>
    </rPh>
    <phoneticPr fontId="4"/>
  </si>
  <si>
    <t>別府市駅前町１１番７号</t>
    <rPh sb="0" eb="3">
      <t>ベップシ</t>
    </rPh>
    <rPh sb="3" eb="6">
      <t>エキマエチョウ</t>
    </rPh>
    <rPh sb="8" eb="9">
      <t>バン</t>
    </rPh>
    <rPh sb="10" eb="11">
      <t>ゴウ</t>
    </rPh>
    <phoneticPr fontId="4"/>
  </si>
  <si>
    <t>別府ステーション・センター</t>
    <rPh sb="0" eb="2">
      <t>ベップ</t>
    </rPh>
    <phoneticPr fontId="4"/>
  </si>
  <si>
    <t>ダイエー</t>
    <phoneticPr fontId="4"/>
  </si>
  <si>
    <t>9:30-21:30</t>
    <phoneticPr fontId="4"/>
  </si>
  <si>
    <t>8:30-0:30</t>
    <phoneticPr fontId="4"/>
  </si>
  <si>
    <t>6:00-20:00</t>
    <phoneticPr fontId="4"/>
  </si>
  <si>
    <t>6:00-22:00</t>
    <phoneticPr fontId="4"/>
  </si>
  <si>
    <t>なし</t>
    <phoneticPr fontId="4"/>
  </si>
  <si>
    <t>ホームインプルーブメントひろせ三重店</t>
    <rPh sb="15" eb="17">
      <t>ミエ</t>
    </rPh>
    <rPh sb="17" eb="18">
      <t>テン</t>
    </rPh>
    <phoneticPr fontId="4"/>
  </si>
  <si>
    <t>大野郡三重町大字赤嶺字深田1518</t>
    <rPh sb="0" eb="3">
      <t>オオノグン</t>
    </rPh>
    <rPh sb="3" eb="6">
      <t>ミエマチ</t>
    </rPh>
    <rPh sb="6" eb="8">
      <t>オオアザ</t>
    </rPh>
    <rPh sb="8" eb="10">
      <t>アカミネ</t>
    </rPh>
    <rPh sb="10" eb="11">
      <t>アザ</t>
    </rPh>
    <rPh sb="11" eb="13">
      <t>フカタ</t>
    </rPh>
    <phoneticPr fontId="4"/>
  </si>
  <si>
    <t>ホームインプルーブメントひろせ</t>
    <phoneticPr fontId="4"/>
  </si>
  <si>
    <t>9:00-20:30</t>
    <phoneticPr fontId="4"/>
  </si>
  <si>
    <t>8:30-20:00</t>
    <phoneticPr fontId="4"/>
  </si>
  <si>
    <t>9:00-22:00</t>
    <phoneticPr fontId="4"/>
  </si>
  <si>
    <t>なし</t>
    <phoneticPr fontId="4"/>
  </si>
  <si>
    <t>トキハインダストリー鶴見園店</t>
    <rPh sb="10" eb="13">
      <t>ツルミエン</t>
    </rPh>
    <rPh sb="13" eb="14">
      <t>テン</t>
    </rPh>
    <phoneticPr fontId="4"/>
  </si>
  <si>
    <t>別府市大字南立石字中津留道北２１３９番地１９</t>
    <rPh sb="0" eb="3">
      <t>ベップシ</t>
    </rPh>
    <rPh sb="3" eb="5">
      <t>オオアザ</t>
    </rPh>
    <rPh sb="5" eb="6">
      <t>ミナミ</t>
    </rPh>
    <rPh sb="6" eb="8">
      <t>タテイシ</t>
    </rPh>
    <rPh sb="8" eb="9">
      <t>アザ</t>
    </rPh>
    <rPh sb="9" eb="10">
      <t>ナカ</t>
    </rPh>
    <rPh sb="10" eb="12">
      <t>ツル</t>
    </rPh>
    <rPh sb="12" eb="14">
      <t>ミチキタ</t>
    </rPh>
    <rPh sb="18" eb="20">
      <t>バンチ</t>
    </rPh>
    <phoneticPr fontId="4"/>
  </si>
  <si>
    <t>トキハインダストリー</t>
    <phoneticPr fontId="4"/>
  </si>
  <si>
    <t>9:30-21:30</t>
    <phoneticPr fontId="4"/>
  </si>
  <si>
    <t>9:30-23:30</t>
    <phoneticPr fontId="4"/>
  </si>
  <si>
    <t>4:00-17:00</t>
    <phoneticPr fontId="4"/>
  </si>
  <si>
    <t>なし</t>
    <phoneticPr fontId="4"/>
  </si>
  <si>
    <t>コープ南大分、ＪＪ南大分店、フジカラーメディア南大分店</t>
    <rPh sb="3" eb="6">
      <t>ミナミオオイタ</t>
    </rPh>
    <rPh sb="9" eb="12">
      <t>ミナミオオイタ</t>
    </rPh>
    <rPh sb="12" eb="13">
      <t>テン</t>
    </rPh>
    <rPh sb="23" eb="24">
      <t>ミナミ</t>
    </rPh>
    <rPh sb="24" eb="26">
      <t>オオイタ</t>
    </rPh>
    <rPh sb="26" eb="27">
      <t>テン</t>
    </rPh>
    <phoneticPr fontId="4"/>
  </si>
  <si>
    <t>大分市大字奥田字又井４１４番地　外</t>
    <rPh sb="0" eb="3">
      <t>オオイタシ</t>
    </rPh>
    <rPh sb="3" eb="5">
      <t>オオアザ</t>
    </rPh>
    <rPh sb="5" eb="7">
      <t>オクダ</t>
    </rPh>
    <rPh sb="7" eb="8">
      <t>アザ</t>
    </rPh>
    <rPh sb="8" eb="9">
      <t>マタ</t>
    </rPh>
    <rPh sb="9" eb="10">
      <t>イ</t>
    </rPh>
    <rPh sb="13" eb="15">
      <t>バンチ</t>
    </rPh>
    <rPh sb="16" eb="17">
      <t>ホカ</t>
    </rPh>
    <phoneticPr fontId="4"/>
  </si>
  <si>
    <t>9:30-21:30</t>
    <phoneticPr fontId="4"/>
  </si>
  <si>
    <t>9:30-22:30</t>
    <phoneticPr fontId="4"/>
  </si>
  <si>
    <t>6:00-17:00,10:00-13:00</t>
    <phoneticPr fontId="4"/>
  </si>
  <si>
    <t>マルショク餅ヶ浜店</t>
    <rPh sb="5" eb="8">
      <t>モチガハマ</t>
    </rPh>
    <rPh sb="8" eb="9">
      <t>テン</t>
    </rPh>
    <phoneticPr fontId="4"/>
  </si>
  <si>
    <t>別府市餅ヶ浜町７番１０号　外</t>
    <rPh sb="0" eb="3">
      <t>ベップシ</t>
    </rPh>
    <rPh sb="3" eb="6">
      <t>モチガハマ</t>
    </rPh>
    <rPh sb="6" eb="7">
      <t>マチ</t>
    </rPh>
    <rPh sb="8" eb="9">
      <t>バン</t>
    </rPh>
    <rPh sb="11" eb="12">
      <t>ゴウ</t>
    </rPh>
    <rPh sb="13" eb="14">
      <t>ホカ</t>
    </rPh>
    <phoneticPr fontId="4"/>
  </si>
  <si>
    <t>マルショク</t>
    <phoneticPr fontId="4"/>
  </si>
  <si>
    <t>9:30-21:30</t>
    <phoneticPr fontId="4"/>
  </si>
  <si>
    <t>9:30-0:30</t>
    <phoneticPr fontId="4"/>
  </si>
  <si>
    <t>6:30-21:00</t>
    <phoneticPr fontId="4"/>
  </si>
  <si>
    <t>なし</t>
    <phoneticPr fontId="4"/>
  </si>
  <si>
    <t>大分開発ビル</t>
    <rPh sb="0" eb="2">
      <t>オオイタ</t>
    </rPh>
    <rPh sb="2" eb="4">
      <t>カイハツ</t>
    </rPh>
    <phoneticPr fontId="4"/>
  </si>
  <si>
    <t>大分市府内町１丁目１番１号</t>
    <rPh sb="0" eb="3">
      <t>オオイタシ</t>
    </rPh>
    <rPh sb="3" eb="6">
      <t>フナイマチ</t>
    </rPh>
    <rPh sb="7" eb="9">
      <t>チョウメ</t>
    </rPh>
    <rPh sb="10" eb="11">
      <t>バン</t>
    </rPh>
    <rPh sb="12" eb="13">
      <t>ゴウ</t>
    </rPh>
    <phoneticPr fontId="4"/>
  </si>
  <si>
    <t>大分開発</t>
    <rPh sb="0" eb="2">
      <t>オオイタ</t>
    </rPh>
    <rPh sb="2" eb="4">
      <t>カイハツ</t>
    </rPh>
    <phoneticPr fontId="4"/>
  </si>
  <si>
    <t>オンワード樫山</t>
    <rPh sb="5" eb="7">
      <t>カシヤマ</t>
    </rPh>
    <phoneticPr fontId="4"/>
  </si>
  <si>
    <t>8:00-22:00</t>
    <phoneticPr fontId="4"/>
  </si>
  <si>
    <t>5:00-0:00</t>
    <phoneticPr fontId="4"/>
  </si>
  <si>
    <t>なし</t>
    <phoneticPr fontId="4"/>
  </si>
  <si>
    <t>ディスカウントストアトライアル豊後高田店</t>
    <rPh sb="15" eb="19">
      <t>ブンゴタカダ</t>
    </rPh>
    <rPh sb="19" eb="20">
      <t>テン</t>
    </rPh>
    <phoneticPr fontId="4"/>
  </si>
  <si>
    <t>豊後高田市大字高田字江渕2710</t>
    <rPh sb="0" eb="5">
      <t>ブンゴタカダシ</t>
    </rPh>
    <rPh sb="5" eb="7">
      <t>オオアザ</t>
    </rPh>
    <rPh sb="7" eb="9">
      <t>タカダ</t>
    </rPh>
    <rPh sb="9" eb="10">
      <t>アザ</t>
    </rPh>
    <rPh sb="10" eb="12">
      <t>エブチ</t>
    </rPh>
    <phoneticPr fontId="4"/>
  </si>
  <si>
    <t>トライアルカンパニー</t>
    <phoneticPr fontId="4"/>
  </si>
  <si>
    <t>○</t>
    <phoneticPr fontId="4"/>
  </si>
  <si>
    <t>9:30-21:30</t>
    <phoneticPr fontId="4"/>
  </si>
  <si>
    <t>24時間</t>
    <rPh sb="2" eb="4">
      <t>ジカン</t>
    </rPh>
    <phoneticPr fontId="4"/>
  </si>
  <si>
    <t>6:00-21:00</t>
    <phoneticPr fontId="4"/>
  </si>
  <si>
    <t>なし</t>
    <phoneticPr fontId="4"/>
  </si>
  <si>
    <t>大分市大字南字出口92番地　外</t>
    <rPh sb="0" eb="3">
      <t>オオイタシ</t>
    </rPh>
    <rPh sb="3" eb="5">
      <t>オオアザ</t>
    </rPh>
    <rPh sb="5" eb="6">
      <t>ミナミ</t>
    </rPh>
    <rPh sb="6" eb="7">
      <t>アザ</t>
    </rPh>
    <rPh sb="7" eb="9">
      <t>デグチ</t>
    </rPh>
    <rPh sb="11" eb="13">
      <t>バンチ</t>
    </rPh>
    <rPh sb="14" eb="15">
      <t>ホカ</t>
    </rPh>
    <phoneticPr fontId="4"/>
  </si>
  <si>
    <t>マルショク</t>
    <phoneticPr fontId="4"/>
  </si>
  <si>
    <t>フジカラープラザ</t>
    <phoneticPr fontId="4"/>
  </si>
  <si>
    <t>8:30-21:30</t>
    <phoneticPr fontId="4"/>
  </si>
  <si>
    <t>6:00-21:00</t>
    <phoneticPr fontId="4"/>
  </si>
  <si>
    <t>マルショク大在店</t>
    <rPh sb="5" eb="7">
      <t>オオザイ</t>
    </rPh>
    <rPh sb="7" eb="8">
      <t>テン</t>
    </rPh>
    <phoneticPr fontId="4"/>
  </si>
  <si>
    <t>大分市大字城原字尾崎2600番地　外</t>
    <rPh sb="0" eb="3">
      <t>オオイタシ</t>
    </rPh>
    <rPh sb="3" eb="5">
      <t>オオアザ</t>
    </rPh>
    <rPh sb="5" eb="6">
      <t>シロ</t>
    </rPh>
    <rPh sb="6" eb="7">
      <t>ハラ</t>
    </rPh>
    <rPh sb="7" eb="8">
      <t>アザ</t>
    </rPh>
    <rPh sb="8" eb="10">
      <t>オザキ</t>
    </rPh>
    <rPh sb="14" eb="16">
      <t>バンチ</t>
    </rPh>
    <rPh sb="17" eb="18">
      <t>ホカ</t>
    </rPh>
    <phoneticPr fontId="4"/>
  </si>
  <si>
    <t>9:30-0:30</t>
    <phoneticPr fontId="4"/>
  </si>
  <si>
    <t>マルショク判田店</t>
    <rPh sb="5" eb="7">
      <t>ハンダ</t>
    </rPh>
    <rPh sb="7" eb="8">
      <t>テン</t>
    </rPh>
    <phoneticPr fontId="4"/>
  </si>
  <si>
    <t>大分市大字中判田字一丁田1499番地１　外</t>
    <rPh sb="0" eb="3">
      <t>オオイタシ</t>
    </rPh>
    <rPh sb="3" eb="5">
      <t>オオアザ</t>
    </rPh>
    <rPh sb="5" eb="8">
      <t>ナカハンダ</t>
    </rPh>
    <rPh sb="8" eb="9">
      <t>アザ</t>
    </rPh>
    <rPh sb="9" eb="10">
      <t>イチチョウ</t>
    </rPh>
    <rPh sb="10" eb="11">
      <t>チョウ</t>
    </rPh>
    <rPh sb="11" eb="12">
      <t>ダ</t>
    </rPh>
    <rPh sb="16" eb="18">
      <t>バンチ</t>
    </rPh>
    <rPh sb="20" eb="21">
      <t>ホカ</t>
    </rPh>
    <phoneticPr fontId="4"/>
  </si>
  <si>
    <t>丸商</t>
    <rPh sb="0" eb="1">
      <t>マルショウ</t>
    </rPh>
    <rPh sb="1" eb="2">
      <t>ショウ</t>
    </rPh>
    <phoneticPr fontId="4"/>
  </si>
  <si>
    <t>9:30-21:30</t>
    <phoneticPr fontId="4"/>
  </si>
  <si>
    <t>9:30-0:30</t>
    <phoneticPr fontId="4"/>
  </si>
  <si>
    <t>フレンドピア宇佐</t>
    <rPh sb="6" eb="8">
      <t>ウサ</t>
    </rPh>
    <phoneticPr fontId="4"/>
  </si>
  <si>
    <t>宇佐市大字葛原２３４番１号</t>
    <rPh sb="5" eb="7">
      <t>クズハラ</t>
    </rPh>
    <rPh sb="10" eb="11">
      <t>バン</t>
    </rPh>
    <rPh sb="12" eb="13">
      <t>ゴウ</t>
    </rPh>
    <phoneticPr fontId="4"/>
  </si>
  <si>
    <t>ゼロワン</t>
    <phoneticPr fontId="4"/>
  </si>
  <si>
    <t>オーケー</t>
    <phoneticPr fontId="4"/>
  </si>
  <si>
    <t>大創産業</t>
    <rPh sb="0" eb="1">
      <t>ダイ</t>
    </rPh>
    <rPh sb="1" eb="2">
      <t>ソウ</t>
    </rPh>
    <rPh sb="2" eb="4">
      <t>サンギョウ</t>
    </rPh>
    <phoneticPr fontId="4"/>
  </si>
  <si>
    <t>ベスト電器高城店</t>
    <rPh sb="3" eb="5">
      <t>デンキ</t>
    </rPh>
    <rPh sb="5" eb="7">
      <t>タカジョウ</t>
    </rPh>
    <rPh sb="7" eb="8">
      <t>テン</t>
    </rPh>
    <phoneticPr fontId="4"/>
  </si>
  <si>
    <t>大分市仲西町１丁目１１番３ほか</t>
    <rPh sb="0" eb="3">
      <t>オオイタシ</t>
    </rPh>
    <rPh sb="3" eb="4">
      <t>ナカ</t>
    </rPh>
    <rPh sb="4" eb="6">
      <t>ニシチョウ</t>
    </rPh>
    <rPh sb="7" eb="9">
      <t>チョウメ</t>
    </rPh>
    <rPh sb="11" eb="12">
      <t>バン</t>
    </rPh>
    <phoneticPr fontId="4"/>
  </si>
  <si>
    <t>光綜合工業</t>
    <rPh sb="0" eb="1">
      <t>ヒカリ</t>
    </rPh>
    <rPh sb="1" eb="3">
      <t>ソウゴウ</t>
    </rPh>
    <rPh sb="3" eb="5">
      <t>コウギョウ</t>
    </rPh>
    <phoneticPr fontId="4"/>
  </si>
  <si>
    <t>6:00-21:00</t>
    <phoneticPr fontId="4"/>
  </si>
  <si>
    <t>なし</t>
    <phoneticPr fontId="4"/>
  </si>
  <si>
    <t>フレンドピア臼杵</t>
    <rPh sb="6" eb="8">
      <t>ウスキ</t>
    </rPh>
    <phoneticPr fontId="4"/>
  </si>
  <si>
    <t>臼杵市大字野田竹の下３２２番地</t>
    <rPh sb="0" eb="3">
      <t>ウスキシ</t>
    </rPh>
    <rPh sb="3" eb="5">
      <t>オオアザ</t>
    </rPh>
    <rPh sb="5" eb="7">
      <t>ノダ</t>
    </rPh>
    <rPh sb="7" eb="10">
      <t>タケノシタ</t>
    </rPh>
    <rPh sb="13" eb="15">
      <t>バンチ</t>
    </rPh>
    <phoneticPr fontId="4"/>
  </si>
  <si>
    <t>オーケー</t>
    <phoneticPr fontId="4"/>
  </si>
  <si>
    <t>江藤産業</t>
    <rPh sb="0" eb="2">
      <t>エトウ</t>
    </rPh>
    <rPh sb="2" eb="4">
      <t>サンギョウ</t>
    </rPh>
    <phoneticPr fontId="4"/>
  </si>
  <si>
    <t>9:30-22:30</t>
    <phoneticPr fontId="4"/>
  </si>
  <si>
    <t>9:30-23:30</t>
    <phoneticPr fontId="4"/>
  </si>
  <si>
    <t>6:00-19:00</t>
    <phoneticPr fontId="4"/>
  </si>
  <si>
    <t>なし</t>
    <phoneticPr fontId="4"/>
  </si>
  <si>
    <t>ゆめタウン中津</t>
    <rPh sb="5" eb="7">
      <t>ナカツ</t>
    </rPh>
    <phoneticPr fontId="4"/>
  </si>
  <si>
    <t>中津市大字島田字持廣１３４－１７　外</t>
    <rPh sb="0" eb="3">
      <t>ナカツシ</t>
    </rPh>
    <rPh sb="3" eb="5">
      <t>オオアザ</t>
    </rPh>
    <rPh sb="5" eb="7">
      <t>シマダ</t>
    </rPh>
    <rPh sb="7" eb="8">
      <t>アザ</t>
    </rPh>
    <rPh sb="8" eb="9">
      <t>モ</t>
    </rPh>
    <rPh sb="9" eb="10">
      <t>コウ</t>
    </rPh>
    <rPh sb="17" eb="18">
      <t>ホカ</t>
    </rPh>
    <phoneticPr fontId="4"/>
  </si>
  <si>
    <t>イズミ</t>
    <phoneticPr fontId="4"/>
  </si>
  <si>
    <t>8:30-22:00</t>
    <phoneticPr fontId="4"/>
  </si>
  <si>
    <t>7:00-21:00</t>
    <phoneticPr fontId="4"/>
  </si>
  <si>
    <t>トキハインダストリー南大分センター</t>
    <rPh sb="10" eb="11">
      <t>ミナミ</t>
    </rPh>
    <rPh sb="11" eb="13">
      <t>オオイタ</t>
    </rPh>
    <phoneticPr fontId="4"/>
  </si>
  <si>
    <t>大分市大字奥田６２７番地の１　外</t>
    <rPh sb="0" eb="3">
      <t>オオイタシ</t>
    </rPh>
    <rPh sb="3" eb="5">
      <t>オオアザ</t>
    </rPh>
    <rPh sb="5" eb="7">
      <t>オクダ</t>
    </rPh>
    <rPh sb="10" eb="12">
      <t>バンチ</t>
    </rPh>
    <rPh sb="15" eb="16">
      <t>ホカ</t>
    </rPh>
    <phoneticPr fontId="4"/>
  </si>
  <si>
    <t>トキハインダストリー</t>
    <phoneticPr fontId="4"/>
  </si>
  <si>
    <t>9:00-20:30</t>
    <phoneticPr fontId="4"/>
  </si>
  <si>
    <t>7:00-17:00</t>
    <phoneticPr fontId="4"/>
  </si>
  <si>
    <t>6:00-22:00</t>
    <phoneticPr fontId="4"/>
  </si>
  <si>
    <t>日田ショッピングバザール</t>
    <rPh sb="0" eb="2">
      <t>ヒタ</t>
    </rPh>
    <phoneticPr fontId="4"/>
  </si>
  <si>
    <t>日田市南元町１番地１号</t>
    <rPh sb="0" eb="3">
      <t>ヒタシ</t>
    </rPh>
    <rPh sb="3" eb="6">
      <t>ミナミモトマチ</t>
    </rPh>
    <rPh sb="7" eb="9">
      <t>バンチ</t>
    </rPh>
    <rPh sb="10" eb="11">
      <t>ゴウ</t>
    </rPh>
    <phoneticPr fontId="4"/>
  </si>
  <si>
    <t>サン総合開発</t>
    <rPh sb="2" eb="4">
      <t>ソウゴウ</t>
    </rPh>
    <rPh sb="4" eb="6">
      <t>カイハツ</t>
    </rPh>
    <phoneticPr fontId="4"/>
  </si>
  <si>
    <t>紅屋</t>
    <rPh sb="0" eb="2">
      <t>ベニヤ</t>
    </rPh>
    <phoneticPr fontId="4"/>
  </si>
  <si>
    <t>ダイエー</t>
    <phoneticPr fontId="4"/>
  </si>
  <si>
    <t>セガミメディクス</t>
    <phoneticPr fontId="4"/>
  </si>
  <si>
    <t>9:30-21:30</t>
    <phoneticPr fontId="4"/>
  </si>
  <si>
    <t>8:30-0:30</t>
    <phoneticPr fontId="4"/>
  </si>
  <si>
    <t>6:00-22:00</t>
    <phoneticPr fontId="4"/>
  </si>
  <si>
    <t>マルミヤストア戸次店</t>
    <rPh sb="7" eb="9">
      <t>ヘツギ</t>
    </rPh>
    <rPh sb="9" eb="10">
      <t>テン</t>
    </rPh>
    <phoneticPr fontId="4"/>
  </si>
  <si>
    <t>大分市大字中戸次４５６０番地の２</t>
    <rPh sb="0" eb="3">
      <t>オオイタシ</t>
    </rPh>
    <rPh sb="3" eb="5">
      <t>オオアザ</t>
    </rPh>
    <rPh sb="5" eb="6">
      <t>ナカ</t>
    </rPh>
    <rPh sb="6" eb="8">
      <t>ヘツギ</t>
    </rPh>
    <rPh sb="12" eb="14">
      <t>バンチ</t>
    </rPh>
    <phoneticPr fontId="4"/>
  </si>
  <si>
    <t>へつぎショッピングプラザ</t>
    <phoneticPr fontId="4"/>
  </si>
  <si>
    <t>マルミヤストア</t>
    <phoneticPr fontId="4"/>
  </si>
  <si>
    <t>フローラにしかわ</t>
    <phoneticPr fontId="4"/>
  </si>
  <si>
    <t>なし</t>
    <phoneticPr fontId="4"/>
  </si>
  <si>
    <t>湯布院ショッピングバザール</t>
    <rPh sb="0" eb="3">
      <t>ユフイン</t>
    </rPh>
    <phoneticPr fontId="4"/>
  </si>
  <si>
    <t>大分郡湯布院町大字川上字川原田２９２４－１</t>
    <rPh sb="0" eb="3">
      <t>オオイタグン</t>
    </rPh>
    <rPh sb="3" eb="6">
      <t>ユフイン</t>
    </rPh>
    <rPh sb="6" eb="7">
      <t>マチ</t>
    </rPh>
    <rPh sb="7" eb="9">
      <t>オオアザ</t>
    </rPh>
    <rPh sb="9" eb="11">
      <t>カワカミ</t>
    </rPh>
    <rPh sb="11" eb="12">
      <t>アザ</t>
    </rPh>
    <rPh sb="12" eb="13">
      <t>カワ</t>
    </rPh>
    <rPh sb="13" eb="15">
      <t>ハラダ</t>
    </rPh>
    <phoneticPr fontId="4"/>
  </si>
  <si>
    <t>ダイエー</t>
    <phoneticPr fontId="4"/>
  </si>
  <si>
    <t>9:30-21:30</t>
    <phoneticPr fontId="4"/>
  </si>
  <si>
    <t>8:30-22:30</t>
    <phoneticPr fontId="4"/>
  </si>
  <si>
    <t>6:00-22:00</t>
    <phoneticPr fontId="4"/>
  </si>
  <si>
    <t>なし</t>
    <phoneticPr fontId="4"/>
  </si>
  <si>
    <t>マルショクやまなみ店</t>
    <rPh sb="9" eb="10">
      <t>テン</t>
    </rPh>
    <phoneticPr fontId="4"/>
  </si>
  <si>
    <t>別府市大字鶴見字砂原１３０番１ほか</t>
    <rPh sb="0" eb="3">
      <t>ベップシ</t>
    </rPh>
    <rPh sb="3" eb="5">
      <t>オオアザ</t>
    </rPh>
    <rPh sb="5" eb="7">
      <t>ツルミ</t>
    </rPh>
    <rPh sb="7" eb="8">
      <t>アザ</t>
    </rPh>
    <rPh sb="8" eb="10">
      <t>スナハラ</t>
    </rPh>
    <rPh sb="13" eb="14">
      <t>バン</t>
    </rPh>
    <phoneticPr fontId="4"/>
  </si>
  <si>
    <t>マルショク</t>
    <phoneticPr fontId="4"/>
  </si>
  <si>
    <t>8:30-21:30</t>
    <phoneticPr fontId="4"/>
  </si>
  <si>
    <t>8:30-0:30</t>
    <phoneticPr fontId="4"/>
  </si>
  <si>
    <t>6:30-21:00</t>
    <phoneticPr fontId="4"/>
  </si>
  <si>
    <t>マルショク関の江店</t>
    <rPh sb="5" eb="6">
      <t>セキ</t>
    </rPh>
    <rPh sb="7" eb="8">
      <t>エ</t>
    </rPh>
    <rPh sb="8" eb="9">
      <t>テン</t>
    </rPh>
    <phoneticPr fontId="4"/>
  </si>
  <si>
    <t>別府市内竈北新田２５番地１ほか</t>
    <rPh sb="0" eb="3">
      <t>ベップシ</t>
    </rPh>
    <rPh sb="3" eb="4">
      <t>ウチ</t>
    </rPh>
    <rPh sb="4" eb="5">
      <t>カマド</t>
    </rPh>
    <rPh sb="5" eb="6">
      <t>キタ</t>
    </rPh>
    <rPh sb="6" eb="8">
      <t>シンデン</t>
    </rPh>
    <rPh sb="10" eb="12">
      <t>バンチ</t>
    </rPh>
    <phoneticPr fontId="4"/>
  </si>
  <si>
    <t>マルショク</t>
    <phoneticPr fontId="4"/>
  </si>
  <si>
    <t>8:30-21:30</t>
    <phoneticPr fontId="4"/>
  </si>
  <si>
    <t>8:30-0:30(駐車場No.1,No.3)
8:30-22:00(駐車場No.2)　</t>
    <phoneticPr fontId="4"/>
  </si>
  <si>
    <t>6:30-21:00</t>
    <phoneticPr fontId="4"/>
  </si>
  <si>
    <t>なし</t>
    <phoneticPr fontId="4"/>
  </si>
  <si>
    <t>マルショク高城店</t>
    <rPh sb="5" eb="7">
      <t>タカジョウ</t>
    </rPh>
    <rPh sb="7" eb="8">
      <t>テン</t>
    </rPh>
    <phoneticPr fontId="4"/>
  </si>
  <si>
    <t>大分市高城本町７番地１０号</t>
    <rPh sb="0" eb="3">
      <t>オオイタシ</t>
    </rPh>
    <rPh sb="3" eb="5">
      <t>タカジョウ</t>
    </rPh>
    <rPh sb="5" eb="7">
      <t>ホンマチ</t>
    </rPh>
    <rPh sb="8" eb="10">
      <t>バンチ</t>
    </rPh>
    <rPh sb="12" eb="13">
      <t>ゴウ</t>
    </rPh>
    <phoneticPr fontId="4"/>
  </si>
  <si>
    <t>高屋総業</t>
    <rPh sb="0" eb="2">
      <t>タカヤ</t>
    </rPh>
    <rPh sb="2" eb="4">
      <t>ソウギョウ</t>
    </rPh>
    <phoneticPr fontId="4"/>
  </si>
  <si>
    <t>マルショク</t>
    <phoneticPr fontId="4"/>
  </si>
  <si>
    <t>9:30-21:00</t>
    <phoneticPr fontId="4"/>
  </si>
  <si>
    <t>8:30-0:30(駐車場No.1,No.2)
8:30-22:00(駐車場No.3,No.4)　</t>
    <phoneticPr fontId="4"/>
  </si>
  <si>
    <t>6:00-22:00</t>
    <phoneticPr fontId="4"/>
  </si>
  <si>
    <t>マルショク南大分店</t>
    <rPh sb="5" eb="8">
      <t>ミナミオオイタ</t>
    </rPh>
    <rPh sb="8" eb="9">
      <t>テン</t>
    </rPh>
    <phoneticPr fontId="4"/>
  </si>
  <si>
    <t>大分市田中町１番地３号</t>
    <rPh sb="0" eb="3">
      <t>オオイタシ</t>
    </rPh>
    <rPh sb="3" eb="6">
      <t>タナカマチ</t>
    </rPh>
    <rPh sb="7" eb="9">
      <t>バンチ</t>
    </rPh>
    <rPh sb="10" eb="11">
      <t>ゴウ</t>
    </rPh>
    <phoneticPr fontId="4"/>
  </si>
  <si>
    <t>マルショク</t>
    <phoneticPr fontId="4"/>
  </si>
  <si>
    <t>9:00-21:30</t>
    <phoneticPr fontId="4"/>
  </si>
  <si>
    <t>8:30-0:30(駐車場No.1)
8:30-22:00(駐車場No.2,No.3)　</t>
    <phoneticPr fontId="4"/>
  </si>
  <si>
    <t>6:00-22:00</t>
    <phoneticPr fontId="4"/>
  </si>
  <si>
    <t>なし</t>
    <phoneticPr fontId="4"/>
  </si>
  <si>
    <t>サンリブ日田</t>
    <rPh sb="4" eb="6">
      <t>ヒタ</t>
    </rPh>
    <phoneticPr fontId="4"/>
  </si>
  <si>
    <t>日田市元町１５６番地の２</t>
    <rPh sb="0" eb="3">
      <t>ヒタシ</t>
    </rPh>
    <rPh sb="3" eb="5">
      <t>モトマチ</t>
    </rPh>
    <rPh sb="8" eb="10">
      <t>バンチ</t>
    </rPh>
    <phoneticPr fontId="4"/>
  </si>
  <si>
    <t>マルショク</t>
    <phoneticPr fontId="4"/>
  </si>
  <si>
    <t>8:30-20:30</t>
    <phoneticPr fontId="4"/>
  </si>
  <si>
    <t>8:30-0:30</t>
    <phoneticPr fontId="4"/>
  </si>
  <si>
    <t>8:00-18:00</t>
    <phoneticPr fontId="4"/>
  </si>
  <si>
    <t>なし</t>
    <phoneticPr fontId="4"/>
  </si>
  <si>
    <t>玖珠屋ショッピングセンター</t>
    <rPh sb="0" eb="2">
      <t>クス</t>
    </rPh>
    <rPh sb="2" eb="3">
      <t>ヤ</t>
    </rPh>
    <phoneticPr fontId="4"/>
  </si>
  <si>
    <t>玖珠郡玖珠町大字塚脇１７３番地の４</t>
    <rPh sb="0" eb="3">
      <t>クスグン</t>
    </rPh>
    <rPh sb="3" eb="6">
      <t>クスマチ</t>
    </rPh>
    <rPh sb="6" eb="8">
      <t>オオアザ</t>
    </rPh>
    <rPh sb="8" eb="10">
      <t>ツカワキ</t>
    </rPh>
    <rPh sb="13" eb="15">
      <t>バンチ</t>
    </rPh>
    <phoneticPr fontId="4"/>
  </si>
  <si>
    <t>玖珠屋中村開発</t>
    <rPh sb="0" eb="2">
      <t>クス</t>
    </rPh>
    <rPh sb="2" eb="3">
      <t>ヤ</t>
    </rPh>
    <rPh sb="3" eb="5">
      <t>ナカムラ</t>
    </rPh>
    <rPh sb="5" eb="7">
      <t>カイハツ</t>
    </rPh>
    <phoneticPr fontId="4"/>
  </si>
  <si>
    <t>クスヤ</t>
  </si>
  <si>
    <t>クスヤ</t>
    <phoneticPr fontId="4"/>
  </si>
  <si>
    <t>マルショク</t>
    <phoneticPr fontId="4"/>
  </si>
  <si>
    <t>9:30-20:30</t>
    <phoneticPr fontId="4"/>
  </si>
  <si>
    <t>8:30-0:30</t>
    <phoneticPr fontId="4"/>
  </si>
  <si>
    <t>6:00-20:00</t>
    <phoneticPr fontId="4"/>
  </si>
  <si>
    <t>なし</t>
    <phoneticPr fontId="4"/>
  </si>
  <si>
    <t>マルショク川崎店</t>
    <rPh sb="5" eb="7">
      <t>カワサキ</t>
    </rPh>
    <rPh sb="7" eb="8">
      <t>テン</t>
    </rPh>
    <phoneticPr fontId="4"/>
  </si>
  <si>
    <t>速見郡日出町大字川崎字新田８３７番１</t>
    <rPh sb="0" eb="3">
      <t>ハヤミグン</t>
    </rPh>
    <rPh sb="3" eb="6">
      <t>ヒジマチ</t>
    </rPh>
    <rPh sb="6" eb="8">
      <t>オオアザ</t>
    </rPh>
    <rPh sb="8" eb="10">
      <t>カワサキ</t>
    </rPh>
    <rPh sb="10" eb="11">
      <t>アザ</t>
    </rPh>
    <rPh sb="11" eb="13">
      <t>シンデン</t>
    </rPh>
    <rPh sb="16" eb="17">
      <t>バン</t>
    </rPh>
    <phoneticPr fontId="4"/>
  </si>
  <si>
    <t>マルショク</t>
    <phoneticPr fontId="4"/>
  </si>
  <si>
    <t>9:30-21:30</t>
    <phoneticPr fontId="4"/>
  </si>
  <si>
    <t>8:30-0:30</t>
    <phoneticPr fontId="4"/>
  </si>
  <si>
    <t>6:00-22:00</t>
    <phoneticPr fontId="4"/>
  </si>
  <si>
    <t>マルショク国東店</t>
    <rPh sb="5" eb="7">
      <t>クニサキ</t>
    </rPh>
    <rPh sb="7" eb="8">
      <t>テン</t>
    </rPh>
    <phoneticPr fontId="4"/>
  </si>
  <si>
    <t>東国東郡国東町大字鶴川字宮の下１２３番２</t>
    <rPh sb="0" eb="4">
      <t>ヒガシクニサキグン</t>
    </rPh>
    <rPh sb="4" eb="7">
      <t>クニサキマチ</t>
    </rPh>
    <rPh sb="7" eb="9">
      <t>オオアザ</t>
    </rPh>
    <rPh sb="9" eb="11">
      <t>ツルカワ</t>
    </rPh>
    <rPh sb="11" eb="12">
      <t>アザ</t>
    </rPh>
    <rPh sb="12" eb="13">
      <t>ミヤ</t>
    </rPh>
    <rPh sb="14" eb="15">
      <t>シタ</t>
    </rPh>
    <rPh sb="18" eb="19">
      <t>バン</t>
    </rPh>
    <phoneticPr fontId="4"/>
  </si>
  <si>
    <t>マルショク</t>
    <phoneticPr fontId="4"/>
  </si>
  <si>
    <t>9:30-21:30</t>
    <phoneticPr fontId="4"/>
  </si>
  <si>
    <t>8:30-0:30</t>
    <phoneticPr fontId="4"/>
  </si>
  <si>
    <t>6:00-19:00</t>
    <phoneticPr fontId="4"/>
  </si>
  <si>
    <t>サンリブ臼杵</t>
    <rPh sb="4" eb="6">
      <t>ウスキ</t>
    </rPh>
    <phoneticPr fontId="4"/>
  </si>
  <si>
    <t>臼杵市大字江無田字中通２２６番１ほか</t>
    <rPh sb="0" eb="3">
      <t>ウスキシ</t>
    </rPh>
    <rPh sb="3" eb="5">
      <t>オオアザ</t>
    </rPh>
    <rPh sb="5" eb="6">
      <t>エ</t>
    </rPh>
    <rPh sb="6" eb="7">
      <t>ナ</t>
    </rPh>
    <rPh sb="7" eb="8">
      <t>タ</t>
    </rPh>
    <rPh sb="8" eb="9">
      <t>アザ</t>
    </rPh>
    <rPh sb="9" eb="11">
      <t>ナカトオリ</t>
    </rPh>
    <rPh sb="14" eb="15">
      <t>バン</t>
    </rPh>
    <phoneticPr fontId="4"/>
  </si>
  <si>
    <t>7:30-0:30</t>
    <phoneticPr fontId="4"/>
  </si>
  <si>
    <t>7:00-22:00</t>
    <phoneticPr fontId="4"/>
  </si>
  <si>
    <t>サンリブ竹田</t>
    <rPh sb="4" eb="6">
      <t>タケタ</t>
    </rPh>
    <phoneticPr fontId="4"/>
  </si>
  <si>
    <t>竹田市大字玉来７１０番地</t>
    <rPh sb="0" eb="3">
      <t>タケタシ</t>
    </rPh>
    <rPh sb="3" eb="5">
      <t>オオアザ</t>
    </rPh>
    <rPh sb="5" eb="7">
      <t>タマライ</t>
    </rPh>
    <rPh sb="10" eb="12">
      <t>バンチ</t>
    </rPh>
    <phoneticPr fontId="4"/>
  </si>
  <si>
    <t>9:00-20:30</t>
    <phoneticPr fontId="4"/>
  </si>
  <si>
    <t>6:00-22:00</t>
    <phoneticPr fontId="4"/>
  </si>
  <si>
    <t>マルショク森町店</t>
    <rPh sb="5" eb="7">
      <t>モリマチ</t>
    </rPh>
    <rPh sb="7" eb="8">
      <t>テン</t>
    </rPh>
    <phoneticPr fontId="4"/>
  </si>
  <si>
    <t>大分市大字皆春７５１番地の１</t>
    <rPh sb="0" eb="3">
      <t>オオイタシ</t>
    </rPh>
    <rPh sb="3" eb="5">
      <t>オオアザ</t>
    </rPh>
    <rPh sb="5" eb="7">
      <t>ミナハル</t>
    </rPh>
    <rPh sb="10" eb="12">
      <t>バンチ</t>
    </rPh>
    <phoneticPr fontId="4"/>
  </si>
  <si>
    <t>安部政信</t>
    <rPh sb="0" eb="2">
      <t>アベ</t>
    </rPh>
    <rPh sb="2" eb="4">
      <t>マサノブ</t>
    </rPh>
    <phoneticPr fontId="4"/>
  </si>
  <si>
    <t>マルショク</t>
    <phoneticPr fontId="4"/>
  </si>
  <si>
    <t>9:30-21:30</t>
    <phoneticPr fontId="4"/>
  </si>
  <si>
    <t>7:30-0:30</t>
    <phoneticPr fontId="4"/>
  </si>
  <si>
    <t>入口1、出口1、出入口2</t>
    <rPh sb="8" eb="10">
      <t>デイ</t>
    </rPh>
    <rPh sb="10" eb="11">
      <t>グチ</t>
    </rPh>
    <phoneticPr fontId="4"/>
  </si>
  <si>
    <t>6:00-22:00</t>
    <phoneticPr fontId="4"/>
  </si>
  <si>
    <t>マルショク寒田店</t>
    <rPh sb="5" eb="7">
      <t>ソウダ</t>
    </rPh>
    <rPh sb="7" eb="8">
      <t>ミセ</t>
    </rPh>
    <phoneticPr fontId="4"/>
  </si>
  <si>
    <t>大分市大字寒田字蓮町１０５４番地１ほか</t>
    <rPh sb="0" eb="3">
      <t>オオイタシ</t>
    </rPh>
    <rPh sb="3" eb="5">
      <t>オオアザ</t>
    </rPh>
    <rPh sb="5" eb="7">
      <t>ソウダ</t>
    </rPh>
    <rPh sb="7" eb="8">
      <t>アザ</t>
    </rPh>
    <rPh sb="8" eb="9">
      <t>レン</t>
    </rPh>
    <rPh sb="9" eb="10">
      <t>マチ</t>
    </rPh>
    <rPh sb="14" eb="16">
      <t>バンチ</t>
    </rPh>
    <phoneticPr fontId="4"/>
  </si>
  <si>
    <t>九大商事</t>
    <rPh sb="0" eb="2">
      <t>キュウダイ</t>
    </rPh>
    <rPh sb="2" eb="4">
      <t>ショウジ</t>
    </rPh>
    <phoneticPr fontId="4"/>
  </si>
  <si>
    <t>9:30-21:30</t>
    <phoneticPr fontId="4"/>
  </si>
  <si>
    <t>8:30-0:30</t>
    <phoneticPr fontId="4"/>
  </si>
  <si>
    <t>ホームワイド佐伯西店</t>
    <rPh sb="6" eb="8">
      <t>サイキ</t>
    </rPh>
    <rPh sb="8" eb="10">
      <t>ニシテン</t>
    </rPh>
    <phoneticPr fontId="5"/>
  </si>
  <si>
    <t>佐伯市脇津留土地区画整理内　C－２、C－７、C－９の一部</t>
    <rPh sb="0" eb="3">
      <t>サイキシ</t>
    </rPh>
    <rPh sb="3" eb="4">
      <t>ワキ</t>
    </rPh>
    <rPh sb="4" eb="6">
      <t>ツル</t>
    </rPh>
    <rPh sb="6" eb="8">
      <t>トチ</t>
    </rPh>
    <rPh sb="8" eb="10">
      <t>クカク</t>
    </rPh>
    <rPh sb="10" eb="12">
      <t>セイリ</t>
    </rPh>
    <rPh sb="12" eb="13">
      <t>ナイ</t>
    </rPh>
    <rPh sb="26" eb="28">
      <t>イチブ</t>
    </rPh>
    <phoneticPr fontId="5"/>
  </si>
  <si>
    <t>スーパーセンタートライアル別府店</t>
    <rPh sb="13" eb="15">
      <t>ベップ</t>
    </rPh>
    <rPh sb="15" eb="16">
      <t>テン</t>
    </rPh>
    <phoneticPr fontId="5"/>
  </si>
  <si>
    <t>別府市大字鶴見字ツツラ１８９５番地１</t>
    <rPh sb="0" eb="3">
      <t>ベップシ</t>
    </rPh>
    <rPh sb="3" eb="5">
      <t>オオアザ</t>
    </rPh>
    <rPh sb="5" eb="7">
      <t>ツルミ</t>
    </rPh>
    <rPh sb="7" eb="8">
      <t>アザ</t>
    </rPh>
    <rPh sb="15" eb="17">
      <t>バンチ</t>
    </rPh>
    <phoneticPr fontId="5"/>
  </si>
  <si>
    <t>トライアルカンパニー</t>
    <phoneticPr fontId="5"/>
  </si>
  <si>
    <t>ドラッグストアモリ別府店</t>
    <rPh sb="9" eb="11">
      <t>ベップ</t>
    </rPh>
    <rPh sb="11" eb="12">
      <t>テン</t>
    </rPh>
    <phoneticPr fontId="5"/>
  </si>
  <si>
    <t>ゆめタウン別府</t>
    <rPh sb="5" eb="7">
      <t>ベップ</t>
    </rPh>
    <phoneticPr fontId="4"/>
  </si>
  <si>
    <t>別府市楠町３８２－６ほか</t>
    <rPh sb="0" eb="3">
      <t>ベップシ</t>
    </rPh>
    <rPh sb="3" eb="5">
      <t>クスノキマチ</t>
    </rPh>
    <phoneticPr fontId="4"/>
  </si>
  <si>
    <t>イズミ</t>
    <phoneticPr fontId="4"/>
  </si>
  <si>
    <t>花れん</t>
    <rPh sb="0" eb="1">
      <t>ハナ</t>
    </rPh>
    <phoneticPr fontId="4"/>
  </si>
  <si>
    <t>大交ビル</t>
    <rPh sb="0" eb="1">
      <t>ダイ</t>
    </rPh>
    <rPh sb="1" eb="2">
      <t>コウ</t>
    </rPh>
    <phoneticPr fontId="12"/>
  </si>
  <si>
    <t>中津市大字中殿字殿末４４９番地の１ほか</t>
    <rPh sb="0" eb="3">
      <t>ナカツシ</t>
    </rPh>
    <rPh sb="3" eb="5">
      <t>オオアザ</t>
    </rPh>
    <rPh sb="5" eb="6">
      <t>ナカ</t>
    </rPh>
    <rPh sb="6" eb="7">
      <t>ドノ</t>
    </rPh>
    <rPh sb="7" eb="8">
      <t>アザ</t>
    </rPh>
    <rPh sb="8" eb="9">
      <t>トノ</t>
    </rPh>
    <rPh sb="9" eb="10">
      <t>スエ</t>
    </rPh>
    <rPh sb="13" eb="15">
      <t>バンチ</t>
    </rPh>
    <phoneticPr fontId="12"/>
  </si>
  <si>
    <t>大分交通</t>
    <rPh sb="0" eb="2">
      <t>オオイタ</t>
    </rPh>
    <rPh sb="2" eb="4">
      <t>コウツウ</t>
    </rPh>
    <phoneticPr fontId="12"/>
  </si>
  <si>
    <t>ＡｐｐＬｅ・さくら書店羽屋店</t>
    <rPh sb="9" eb="11">
      <t>ショテン</t>
    </rPh>
    <rPh sb="11" eb="13">
      <t>ハヤ</t>
    </rPh>
    <rPh sb="13" eb="14">
      <t>テン</t>
    </rPh>
    <phoneticPr fontId="5"/>
  </si>
  <si>
    <t>大分市古国府５５５番地ほか</t>
    <rPh sb="0" eb="3">
      <t>オオイタシ</t>
    </rPh>
    <rPh sb="3" eb="6">
      <t>フルゴウ</t>
    </rPh>
    <rPh sb="9" eb="11">
      <t>バンチ</t>
    </rPh>
    <phoneticPr fontId="4"/>
  </si>
  <si>
    <t>サンライフ</t>
    <phoneticPr fontId="4"/>
  </si>
  <si>
    <t>薬秀不動産</t>
    <rPh sb="0" eb="1">
      <t>クスリ</t>
    </rPh>
    <rPh sb="1" eb="2">
      <t>シュウ</t>
    </rPh>
    <rPh sb="2" eb="5">
      <t>フドウサン</t>
    </rPh>
    <phoneticPr fontId="5"/>
  </si>
  <si>
    <t>サンライフ</t>
    <phoneticPr fontId="4"/>
  </si>
  <si>
    <t>ホーエイ食品</t>
    <rPh sb="4" eb="6">
      <t>ショクヒン</t>
    </rPh>
    <phoneticPr fontId="5"/>
  </si>
  <si>
    <t>7:00-18:00</t>
    <phoneticPr fontId="4"/>
  </si>
  <si>
    <t>トキハインダストリー佐伯店</t>
    <rPh sb="10" eb="12">
      <t>サイキ</t>
    </rPh>
    <rPh sb="12" eb="13">
      <t>テン</t>
    </rPh>
    <phoneticPr fontId="4"/>
  </si>
  <si>
    <t>佐伯市大字池田字大エゴ２２０９番地ほか</t>
    <rPh sb="0" eb="3">
      <t>サイキシ</t>
    </rPh>
    <rPh sb="3" eb="5">
      <t>オオアザ</t>
    </rPh>
    <rPh sb="5" eb="7">
      <t>イケダ</t>
    </rPh>
    <rPh sb="7" eb="8">
      <t>アザ</t>
    </rPh>
    <rPh sb="8" eb="9">
      <t>ダイ</t>
    </rPh>
    <rPh sb="15" eb="17">
      <t>バンチ</t>
    </rPh>
    <phoneticPr fontId="4"/>
  </si>
  <si>
    <t>8:30-22:30</t>
    <phoneticPr fontId="4"/>
  </si>
  <si>
    <t>入口7、出口4、出入口6</t>
    <rPh sb="0" eb="2">
      <t>イリグチ</t>
    </rPh>
    <rPh sb="4" eb="6">
      <t>デグチ</t>
    </rPh>
    <rPh sb="8" eb="10">
      <t>デイ</t>
    </rPh>
    <rPh sb="10" eb="11">
      <t>グチ</t>
    </rPh>
    <phoneticPr fontId="4"/>
  </si>
  <si>
    <t>6:00-22:00</t>
    <phoneticPr fontId="4"/>
  </si>
  <si>
    <t>マルキョウ寒田店</t>
    <rPh sb="5" eb="7">
      <t>ソウダ</t>
    </rPh>
    <rPh sb="7" eb="8">
      <t>ミセ</t>
    </rPh>
    <phoneticPr fontId="4"/>
  </si>
  <si>
    <t>大分市大字寒田字向田１１２４番地１ほか</t>
    <rPh sb="0" eb="3">
      <t>オオイタシ</t>
    </rPh>
    <rPh sb="3" eb="5">
      <t>オオアザ</t>
    </rPh>
    <rPh sb="5" eb="7">
      <t>ソウダ</t>
    </rPh>
    <rPh sb="7" eb="8">
      <t>アザ</t>
    </rPh>
    <rPh sb="8" eb="9">
      <t>ム</t>
    </rPh>
    <rPh sb="9" eb="10">
      <t>タ</t>
    </rPh>
    <rPh sb="14" eb="16">
      <t>バンチ</t>
    </rPh>
    <phoneticPr fontId="4"/>
  </si>
  <si>
    <t>住友信託銀行</t>
    <rPh sb="0" eb="2">
      <t>スミトモ</t>
    </rPh>
    <rPh sb="2" eb="4">
      <t>シンタク</t>
    </rPh>
    <rPh sb="4" eb="6">
      <t>ギンコウ</t>
    </rPh>
    <phoneticPr fontId="5"/>
  </si>
  <si>
    <t>ベスト電器
アルペン</t>
    <rPh sb="3" eb="5">
      <t>デンキ</t>
    </rPh>
    <phoneticPr fontId="5"/>
  </si>
  <si>
    <t>マルショク羽屋店・サンドラッグ羽屋店</t>
    <rPh sb="5" eb="7">
      <t>ハヤ</t>
    </rPh>
    <rPh sb="7" eb="8">
      <t>テン</t>
    </rPh>
    <rPh sb="15" eb="17">
      <t>ハヤ</t>
    </rPh>
    <rPh sb="17" eb="18">
      <t>テン</t>
    </rPh>
    <phoneticPr fontId="5"/>
  </si>
  <si>
    <t>大分市大字羽屋字浅見田１２９番１ほか</t>
    <rPh sb="0" eb="3">
      <t>オオイタシ</t>
    </rPh>
    <rPh sb="3" eb="5">
      <t>オオアザ</t>
    </rPh>
    <rPh sb="5" eb="7">
      <t>ハヤ</t>
    </rPh>
    <rPh sb="7" eb="8">
      <t>アザ</t>
    </rPh>
    <rPh sb="8" eb="9">
      <t>アサ</t>
    </rPh>
    <rPh sb="9" eb="10">
      <t>ミ</t>
    </rPh>
    <rPh sb="10" eb="11">
      <t>タ</t>
    </rPh>
    <rPh sb="14" eb="15">
      <t>バン</t>
    </rPh>
    <phoneticPr fontId="5"/>
  </si>
  <si>
    <t>マルショク</t>
    <phoneticPr fontId="5"/>
  </si>
  <si>
    <t>サンドラッグ</t>
    <phoneticPr fontId="5"/>
  </si>
  <si>
    <t>公告日</t>
    <rPh sb="0" eb="2">
      <t>コウコク</t>
    </rPh>
    <rPh sb="2" eb="3">
      <t>ヒ</t>
    </rPh>
    <phoneticPr fontId="4"/>
  </si>
  <si>
    <t>イオン九州</t>
    <rPh sb="3" eb="5">
      <t>キュウシュウ</t>
    </rPh>
    <phoneticPr fontId="4"/>
  </si>
  <si>
    <t>なし</t>
    <phoneticPr fontId="4"/>
  </si>
  <si>
    <t>ベスト電器中津店</t>
    <rPh sb="3" eb="5">
      <t>デンキ</t>
    </rPh>
    <rPh sb="5" eb="7">
      <t>ナカツ</t>
    </rPh>
    <rPh sb="7" eb="8">
      <t>テン</t>
    </rPh>
    <phoneticPr fontId="5"/>
  </si>
  <si>
    <t>中津市大字下池永字龍の坪１１４番１ほか</t>
    <rPh sb="0" eb="3">
      <t>ナカツシ</t>
    </rPh>
    <rPh sb="3" eb="5">
      <t>オオアザ</t>
    </rPh>
    <rPh sb="5" eb="6">
      <t>シタ</t>
    </rPh>
    <rPh sb="6" eb="7">
      <t>イケ</t>
    </rPh>
    <rPh sb="7" eb="8">
      <t>ナガ</t>
    </rPh>
    <rPh sb="8" eb="9">
      <t>アザ</t>
    </rPh>
    <rPh sb="9" eb="10">
      <t>タツ</t>
    </rPh>
    <rPh sb="11" eb="12">
      <t>ツボ</t>
    </rPh>
    <rPh sb="15" eb="16">
      <t>バン</t>
    </rPh>
    <phoneticPr fontId="5"/>
  </si>
  <si>
    <t>なし</t>
    <phoneticPr fontId="5"/>
  </si>
  <si>
    <t>7:00-22:00</t>
    <phoneticPr fontId="5"/>
  </si>
  <si>
    <t>ゑびす屋酒店</t>
    <phoneticPr fontId="5"/>
  </si>
  <si>
    <t>9:00
10:00</t>
    <phoneticPr fontId="5"/>
  </si>
  <si>
    <t>○</t>
    <phoneticPr fontId="5"/>
  </si>
  <si>
    <t>ホームワイド賀来店</t>
    <rPh sb="6" eb="8">
      <t>カク</t>
    </rPh>
    <rPh sb="8" eb="9">
      <t>テン</t>
    </rPh>
    <phoneticPr fontId="12"/>
  </si>
  <si>
    <t>大分市大字賀来字車木８０８番地１ほか</t>
    <rPh sb="0" eb="3">
      <t>オオイタシ</t>
    </rPh>
    <rPh sb="3" eb="5">
      <t>オオアザ</t>
    </rPh>
    <rPh sb="5" eb="7">
      <t>カク</t>
    </rPh>
    <rPh sb="7" eb="8">
      <t>アザ</t>
    </rPh>
    <rPh sb="8" eb="10">
      <t>クルマキ</t>
    </rPh>
    <rPh sb="13" eb="15">
      <t>バンチ</t>
    </rPh>
    <phoneticPr fontId="12"/>
  </si>
  <si>
    <t>イオン九州</t>
    <rPh sb="3" eb="5">
      <t>キュウシュウ</t>
    </rPh>
    <phoneticPr fontId="12"/>
  </si>
  <si>
    <t>ＨＩヒロセスーパーコンボ古国府店</t>
    <rPh sb="12" eb="15">
      <t>フルゴウ</t>
    </rPh>
    <rPh sb="15" eb="16">
      <t>テン</t>
    </rPh>
    <phoneticPr fontId="4"/>
  </si>
  <si>
    <t>大分市大字古国府２４３番１ほか</t>
    <rPh sb="0" eb="3">
      <t>オオイタシ</t>
    </rPh>
    <rPh sb="3" eb="5">
      <t>オオアザ</t>
    </rPh>
    <rPh sb="5" eb="8">
      <t>フルゴウ</t>
    </rPh>
    <rPh sb="11" eb="12">
      <t>バン</t>
    </rPh>
    <phoneticPr fontId="4"/>
  </si>
  <si>
    <t>ホームインプルーブメントひろせ</t>
    <phoneticPr fontId="4"/>
  </si>
  <si>
    <t>9:00-22:00</t>
    <phoneticPr fontId="4"/>
  </si>
  <si>
    <t>明屋書・マックハウス日田店</t>
    <rPh sb="0" eb="1">
      <t>アキラ</t>
    </rPh>
    <rPh sb="1" eb="2">
      <t>ヤ</t>
    </rPh>
    <rPh sb="2" eb="3">
      <t>ショ</t>
    </rPh>
    <rPh sb="10" eb="12">
      <t>ヒタ</t>
    </rPh>
    <rPh sb="12" eb="13">
      <t>テン</t>
    </rPh>
    <phoneticPr fontId="5"/>
  </si>
  <si>
    <t>日田市大字十二町字岸高５８５番１ほか</t>
    <rPh sb="0" eb="3">
      <t>ヒタシ</t>
    </rPh>
    <rPh sb="3" eb="5">
      <t>オオアザ</t>
    </rPh>
    <rPh sb="5" eb="7">
      <t>ジュウニ</t>
    </rPh>
    <rPh sb="7" eb="8">
      <t>マチ</t>
    </rPh>
    <rPh sb="8" eb="9">
      <t>アザ</t>
    </rPh>
    <rPh sb="9" eb="10">
      <t>キシ</t>
    </rPh>
    <rPh sb="10" eb="11">
      <t>タカ</t>
    </rPh>
    <rPh sb="14" eb="15">
      <t>バン</t>
    </rPh>
    <phoneticPr fontId="5"/>
  </si>
  <si>
    <t>明屋書店</t>
    <rPh sb="0" eb="1">
      <t>ア</t>
    </rPh>
    <rPh sb="1" eb="2">
      <t>ヤ</t>
    </rPh>
    <rPh sb="2" eb="4">
      <t>ショテン</t>
    </rPh>
    <phoneticPr fontId="5"/>
  </si>
  <si>
    <t>マックハウス</t>
    <phoneticPr fontId="5"/>
  </si>
  <si>
    <t>別府市上野口町３０１１－６ほか</t>
    <rPh sb="0" eb="3">
      <t>ベップシ</t>
    </rPh>
    <rPh sb="3" eb="4">
      <t>カミ</t>
    </rPh>
    <rPh sb="4" eb="7">
      <t>ノグチマチ</t>
    </rPh>
    <phoneticPr fontId="5"/>
  </si>
  <si>
    <t>（仮称）別府ガーデン</t>
    <rPh sb="1" eb="3">
      <t>カショウ</t>
    </rPh>
    <rPh sb="4" eb="6">
      <t>ベップ</t>
    </rPh>
    <phoneticPr fontId="4"/>
  </si>
  <si>
    <t>別府市山の手町３２４９番地ほか</t>
    <rPh sb="0" eb="3">
      <t>ベップシ</t>
    </rPh>
    <rPh sb="3" eb="4">
      <t>ヤマ</t>
    </rPh>
    <rPh sb="5" eb="7">
      <t>テマチ</t>
    </rPh>
    <rPh sb="11" eb="13">
      <t>バンチ</t>
    </rPh>
    <phoneticPr fontId="4"/>
  </si>
  <si>
    <t>関西トラスト</t>
    <rPh sb="0" eb="2">
      <t>カンサイ</t>
    </rPh>
    <phoneticPr fontId="4"/>
  </si>
  <si>
    <t>オーケー</t>
    <phoneticPr fontId="4"/>
  </si>
  <si>
    <t>セリア</t>
    <phoneticPr fontId="4"/>
  </si>
  <si>
    <t>７：００～　　　　２１：００</t>
    <phoneticPr fontId="4"/>
  </si>
  <si>
    <t>６：００～　　　　２２：００</t>
    <phoneticPr fontId="4"/>
  </si>
  <si>
    <t>ダイレックス佐伯店</t>
    <rPh sb="6" eb="8">
      <t>サイキ</t>
    </rPh>
    <rPh sb="8" eb="9">
      <t>テン</t>
    </rPh>
    <phoneticPr fontId="5"/>
  </si>
  <si>
    <t>佐伯市中の島２丁目４番３号</t>
    <rPh sb="0" eb="3">
      <t>サイキシ</t>
    </rPh>
    <rPh sb="3" eb="4">
      <t>ナカ</t>
    </rPh>
    <rPh sb="5" eb="6">
      <t>シマ</t>
    </rPh>
    <rPh sb="7" eb="9">
      <t>チョウメ</t>
    </rPh>
    <rPh sb="10" eb="11">
      <t>バン</t>
    </rPh>
    <rPh sb="12" eb="13">
      <t>ゴウ</t>
    </rPh>
    <phoneticPr fontId="4"/>
  </si>
  <si>
    <t>玉屋本店</t>
    <rPh sb="0" eb="2">
      <t>タマヤ</t>
    </rPh>
    <rPh sb="2" eb="4">
      <t>ホンテン</t>
    </rPh>
    <phoneticPr fontId="4"/>
  </si>
  <si>
    <t>サンクスジャパン</t>
    <phoneticPr fontId="4"/>
  </si>
  <si>
    <t>ホームセンターセブン玖珠店</t>
    <rPh sb="10" eb="12">
      <t>クス</t>
    </rPh>
    <rPh sb="12" eb="13">
      <t>ミセ</t>
    </rPh>
    <phoneticPr fontId="5"/>
  </si>
  <si>
    <t>玖珠郡玖珠町大字山田字豆田７５</t>
    <rPh sb="0" eb="3">
      <t>クスグン</t>
    </rPh>
    <rPh sb="3" eb="6">
      <t>クスマチ</t>
    </rPh>
    <rPh sb="6" eb="8">
      <t>オオアザ</t>
    </rPh>
    <rPh sb="8" eb="10">
      <t>ヤマダ</t>
    </rPh>
    <rPh sb="10" eb="11">
      <t>アザ</t>
    </rPh>
    <rPh sb="11" eb="13">
      <t>マメダ</t>
    </rPh>
    <phoneticPr fontId="5"/>
  </si>
  <si>
    <t>ホームセンター・セブン</t>
    <phoneticPr fontId="5"/>
  </si>
  <si>
    <t>大分日田ショッピングセンター</t>
    <rPh sb="0" eb="2">
      <t>オオイタ</t>
    </rPh>
    <rPh sb="2" eb="4">
      <t>ヒタ</t>
    </rPh>
    <phoneticPr fontId="5"/>
  </si>
  <si>
    <t>日田市大字渡里字大道町５３番地５ほか</t>
    <rPh sb="0" eb="3">
      <t>ヒタシ</t>
    </rPh>
    <rPh sb="3" eb="5">
      <t>オオアザ</t>
    </rPh>
    <rPh sb="5" eb="6">
      <t>ワタ</t>
    </rPh>
    <rPh sb="6" eb="7">
      <t>サト</t>
    </rPh>
    <rPh sb="7" eb="8">
      <t>アザ</t>
    </rPh>
    <rPh sb="8" eb="11">
      <t>オオミチマチ</t>
    </rPh>
    <rPh sb="13" eb="15">
      <t>バンチ</t>
    </rPh>
    <phoneticPr fontId="5"/>
  </si>
  <si>
    <t>三喜</t>
    <rPh sb="0" eb="1">
      <t>サン</t>
    </rPh>
    <rPh sb="1" eb="2">
      <t>ヨロコ</t>
    </rPh>
    <phoneticPr fontId="5"/>
  </si>
  <si>
    <t>マルミヤストア</t>
    <phoneticPr fontId="5"/>
  </si>
  <si>
    <t>宇佐市複合店舗</t>
    <rPh sb="0" eb="3">
      <t>ウサシ</t>
    </rPh>
    <rPh sb="3" eb="5">
      <t>フクゴウ</t>
    </rPh>
    <rPh sb="5" eb="7">
      <t>テンポ</t>
    </rPh>
    <phoneticPr fontId="5"/>
  </si>
  <si>
    <t>宇佐市大字辛島２７９番地の１ほか</t>
    <rPh sb="0" eb="3">
      <t>ウサシ</t>
    </rPh>
    <rPh sb="3" eb="5">
      <t>オオアザ</t>
    </rPh>
    <rPh sb="5" eb="7">
      <t>カラシマ</t>
    </rPh>
    <rPh sb="10" eb="12">
      <t>バンチ</t>
    </rPh>
    <phoneticPr fontId="5"/>
  </si>
  <si>
    <t>ＵＦＪセントラルリース</t>
    <phoneticPr fontId="5"/>
  </si>
  <si>
    <t>辛島精次</t>
    <rPh sb="0" eb="2">
      <t>カラシマ</t>
    </rPh>
    <rPh sb="2" eb="4">
      <t>セイジ</t>
    </rPh>
    <phoneticPr fontId="5"/>
  </si>
  <si>
    <t>フタタ</t>
    <phoneticPr fontId="5"/>
  </si>
  <si>
    <t>チヨダ</t>
    <phoneticPr fontId="5"/>
  </si>
  <si>
    <t>西松屋チェーン</t>
    <rPh sb="0" eb="3">
      <t>ニシマツヤ</t>
    </rPh>
    <phoneticPr fontId="5"/>
  </si>
  <si>
    <t>未定</t>
    <rPh sb="0" eb="2">
      <t>ミテイ</t>
    </rPh>
    <phoneticPr fontId="5"/>
  </si>
  <si>
    <t>サンライフ稙田店</t>
    <rPh sb="5" eb="7">
      <t>ワサダ</t>
    </rPh>
    <rPh sb="7" eb="8">
      <t>ミセ</t>
    </rPh>
    <phoneticPr fontId="5"/>
  </si>
  <si>
    <t>大分市大字田尻６５７番地の１ほか</t>
    <rPh sb="0" eb="3">
      <t>オオイタシ</t>
    </rPh>
    <rPh sb="3" eb="5">
      <t>オオアザ</t>
    </rPh>
    <rPh sb="5" eb="7">
      <t>タジリ</t>
    </rPh>
    <rPh sb="10" eb="12">
      <t>バンチ</t>
    </rPh>
    <phoneticPr fontId="5"/>
  </si>
  <si>
    <t>サンライフ</t>
    <phoneticPr fontId="5"/>
  </si>
  <si>
    <t>マルキョウ大道店</t>
    <rPh sb="5" eb="7">
      <t>オオミチ</t>
    </rPh>
    <rPh sb="7" eb="8">
      <t>ミセ</t>
    </rPh>
    <phoneticPr fontId="5"/>
  </si>
  <si>
    <t>マルキョウ</t>
    <phoneticPr fontId="5"/>
  </si>
  <si>
    <t>明野センターアクロス</t>
    <rPh sb="0" eb="2">
      <t>アケノ</t>
    </rPh>
    <phoneticPr fontId="4"/>
  </si>
  <si>
    <t>大分市明野東１丁目２３４１番地１ほか</t>
    <rPh sb="0" eb="3">
      <t>オオイタシ</t>
    </rPh>
    <rPh sb="3" eb="5">
      <t>アケノ</t>
    </rPh>
    <rPh sb="5" eb="6">
      <t>ヒガシ</t>
    </rPh>
    <rPh sb="7" eb="9">
      <t>チョウメ</t>
    </rPh>
    <rPh sb="13" eb="15">
      <t>バンチ</t>
    </rPh>
    <phoneticPr fontId="4"/>
  </si>
  <si>
    <t>トキハインダストリー</t>
    <phoneticPr fontId="4"/>
  </si>
  <si>
    <t>ケンミン</t>
    <phoneticPr fontId="4"/>
  </si>
  <si>
    <t>ウエストタウン大分</t>
    <rPh sb="7" eb="9">
      <t>オオイタ</t>
    </rPh>
    <phoneticPr fontId="4"/>
  </si>
  <si>
    <t>大分市公園通り西２丁目１番</t>
    <rPh sb="0" eb="3">
      <t>オオイタシ</t>
    </rPh>
    <rPh sb="3" eb="5">
      <t>コウエン</t>
    </rPh>
    <rPh sb="5" eb="6">
      <t>ドオ</t>
    </rPh>
    <rPh sb="7" eb="8">
      <t>ニシ</t>
    </rPh>
    <rPh sb="9" eb="11">
      <t>チョウメ</t>
    </rPh>
    <rPh sb="12" eb="13">
      <t>バン</t>
    </rPh>
    <phoneticPr fontId="4"/>
  </si>
  <si>
    <t>大分市大字賀来字井ノ口６３７番地ほか</t>
    <rPh sb="0" eb="3">
      <t>オオイタシ</t>
    </rPh>
    <rPh sb="3" eb="5">
      <t>オオアザ</t>
    </rPh>
    <rPh sb="5" eb="7">
      <t>カク</t>
    </rPh>
    <rPh sb="7" eb="8">
      <t>アザ</t>
    </rPh>
    <rPh sb="8" eb="9">
      <t>イ</t>
    </rPh>
    <rPh sb="10" eb="11">
      <t>クチ</t>
    </rPh>
    <rPh sb="14" eb="16">
      <t>バンチ</t>
    </rPh>
    <phoneticPr fontId="4"/>
  </si>
  <si>
    <t>別府市餅ヶ浜町６番２３号</t>
    <rPh sb="0" eb="3">
      <t>ベップシ</t>
    </rPh>
    <rPh sb="3" eb="4">
      <t>モチ</t>
    </rPh>
    <rPh sb="5" eb="6">
      <t>ハマ</t>
    </rPh>
    <rPh sb="6" eb="7">
      <t>マチ</t>
    </rPh>
    <rPh sb="8" eb="9">
      <t>バン</t>
    </rPh>
    <rPh sb="11" eb="12">
      <t>ゴウ</t>
    </rPh>
    <phoneticPr fontId="5"/>
  </si>
  <si>
    <t>亀の井バス</t>
    <rPh sb="0" eb="1">
      <t>カメ</t>
    </rPh>
    <rPh sb="2" eb="3">
      <t>イ</t>
    </rPh>
    <phoneticPr fontId="5"/>
  </si>
  <si>
    <t>ホームインプルーブメントひろせ</t>
    <phoneticPr fontId="5"/>
  </si>
  <si>
    <t>ベスト電器Ｎｅｗ別府店</t>
    <rPh sb="3" eb="5">
      <t>デンキ</t>
    </rPh>
    <rPh sb="8" eb="10">
      <t>ベップ</t>
    </rPh>
    <rPh sb="10" eb="11">
      <t>ミセ</t>
    </rPh>
    <phoneticPr fontId="5"/>
  </si>
  <si>
    <t>別府市大字鶴見字砂原１１４番地６ほか</t>
    <rPh sb="0" eb="3">
      <t>ベップシ</t>
    </rPh>
    <rPh sb="3" eb="5">
      <t>オオアザ</t>
    </rPh>
    <rPh sb="5" eb="7">
      <t>ツルミ</t>
    </rPh>
    <rPh sb="7" eb="8">
      <t>アザ</t>
    </rPh>
    <rPh sb="8" eb="9">
      <t>スナ</t>
    </rPh>
    <rPh sb="9" eb="10">
      <t>ハラ</t>
    </rPh>
    <rPh sb="13" eb="15">
      <t>バンチ</t>
    </rPh>
    <phoneticPr fontId="5"/>
  </si>
  <si>
    <t>-</t>
    <phoneticPr fontId="4"/>
  </si>
  <si>
    <t>軽微</t>
    <rPh sb="0" eb="2">
      <t>ケイビ</t>
    </rPh>
    <phoneticPr fontId="4"/>
  </si>
  <si>
    <t>ザ・ダイソー大分賀来店</t>
    <rPh sb="6" eb="8">
      <t>オオイタ</t>
    </rPh>
    <rPh sb="8" eb="10">
      <t>カク</t>
    </rPh>
    <rPh sb="10" eb="11">
      <t>ミセ</t>
    </rPh>
    <phoneticPr fontId="5"/>
  </si>
  <si>
    <t>大分市賀来西土地区画整理Ａ街区Ａー１６</t>
    <rPh sb="0" eb="3">
      <t>オオイタシ</t>
    </rPh>
    <rPh sb="3" eb="5">
      <t>カク</t>
    </rPh>
    <rPh sb="5" eb="6">
      <t>ニシ</t>
    </rPh>
    <rPh sb="6" eb="8">
      <t>トチ</t>
    </rPh>
    <rPh sb="8" eb="10">
      <t>クカク</t>
    </rPh>
    <rPh sb="10" eb="12">
      <t>セイリ</t>
    </rPh>
    <rPh sb="13" eb="15">
      <t>ガイク</t>
    </rPh>
    <phoneticPr fontId="5"/>
  </si>
  <si>
    <t>大和工商リース</t>
    <rPh sb="0" eb="2">
      <t>ダイワ</t>
    </rPh>
    <rPh sb="2" eb="4">
      <t>コウショウ</t>
    </rPh>
    <phoneticPr fontId="5"/>
  </si>
  <si>
    <t>葛城省三</t>
    <rPh sb="0" eb="2">
      <t>カツラギ</t>
    </rPh>
    <rPh sb="2" eb="4">
      <t>ショウゾウ</t>
    </rPh>
    <phoneticPr fontId="5"/>
  </si>
  <si>
    <t>大創産業</t>
    <rPh sb="0" eb="1">
      <t>ダイ</t>
    </rPh>
    <rPh sb="1" eb="2">
      <t>キズ</t>
    </rPh>
    <rPh sb="2" eb="4">
      <t>サンギョウ</t>
    </rPh>
    <phoneticPr fontId="5"/>
  </si>
  <si>
    <t>カルチュア・コンビニエンス・クラブ</t>
    <phoneticPr fontId="5"/>
  </si>
  <si>
    <t>トキハわさだタウン</t>
    <phoneticPr fontId="5"/>
  </si>
  <si>
    <t>トキハ別府店</t>
    <rPh sb="3" eb="5">
      <t>ベップ</t>
    </rPh>
    <rPh sb="5" eb="6">
      <t>ミセ</t>
    </rPh>
    <phoneticPr fontId="4"/>
  </si>
  <si>
    <t>別府市北浜２丁目９番１号ほか</t>
    <rPh sb="0" eb="3">
      <t>ベップシ</t>
    </rPh>
    <rPh sb="3" eb="5">
      <t>キタハマ</t>
    </rPh>
    <rPh sb="6" eb="8">
      <t>チョウメ</t>
    </rPh>
    <rPh sb="9" eb="10">
      <t>バン</t>
    </rPh>
    <rPh sb="11" eb="12">
      <t>ゴウ</t>
    </rPh>
    <phoneticPr fontId="4"/>
  </si>
  <si>
    <t>トキハ</t>
    <phoneticPr fontId="4"/>
  </si>
  <si>
    <t>長野青果流通センター</t>
    <rPh sb="0" eb="2">
      <t>ナガノ</t>
    </rPh>
    <rPh sb="2" eb="4">
      <t>セイカ</t>
    </rPh>
    <rPh sb="4" eb="6">
      <t>リュウツウ</t>
    </rPh>
    <phoneticPr fontId="4"/>
  </si>
  <si>
    <t>8:30-22:30</t>
  </si>
  <si>
    <t>中津市大字大新田４番通１７４番地１ほか</t>
    <rPh sb="0" eb="3">
      <t>ナカツシ</t>
    </rPh>
    <rPh sb="3" eb="5">
      <t>オオアザ</t>
    </rPh>
    <rPh sb="5" eb="6">
      <t>オオ</t>
    </rPh>
    <rPh sb="6" eb="8">
      <t>シンデン</t>
    </rPh>
    <rPh sb="9" eb="10">
      <t>バン</t>
    </rPh>
    <rPh sb="10" eb="11">
      <t>トオ</t>
    </rPh>
    <rPh sb="14" eb="16">
      <t>バンチ</t>
    </rPh>
    <phoneticPr fontId="5"/>
  </si>
  <si>
    <t>ヤマダ電機テックランド大分皆春店</t>
    <rPh sb="3" eb="5">
      <t>デンキ</t>
    </rPh>
    <rPh sb="11" eb="13">
      <t>オオイタ</t>
    </rPh>
    <rPh sb="13" eb="15">
      <t>ミナハル</t>
    </rPh>
    <rPh sb="15" eb="16">
      <t>ミセ</t>
    </rPh>
    <phoneticPr fontId="5"/>
  </si>
  <si>
    <t>大分市大字皆春１５００番地ほか</t>
    <rPh sb="0" eb="3">
      <t>オオイタシ</t>
    </rPh>
    <rPh sb="3" eb="5">
      <t>オオアザ</t>
    </rPh>
    <rPh sb="5" eb="7">
      <t>ミナハル</t>
    </rPh>
    <rPh sb="11" eb="13">
      <t>バンチ</t>
    </rPh>
    <phoneticPr fontId="5"/>
  </si>
  <si>
    <t>スーパードラッグコスモス別府平田店</t>
    <rPh sb="12" eb="14">
      <t>ベップ</t>
    </rPh>
    <rPh sb="14" eb="16">
      <t>ヒラタ</t>
    </rPh>
    <rPh sb="16" eb="17">
      <t>ミセ</t>
    </rPh>
    <phoneticPr fontId="5"/>
  </si>
  <si>
    <t>別府市大字平田町２１４３番地１</t>
    <rPh sb="0" eb="3">
      <t>ベップシ</t>
    </rPh>
    <rPh sb="3" eb="5">
      <t>オオアザ</t>
    </rPh>
    <rPh sb="5" eb="8">
      <t>ヒラタマチ</t>
    </rPh>
    <rPh sb="12" eb="14">
      <t>バンチ</t>
    </rPh>
    <phoneticPr fontId="5"/>
  </si>
  <si>
    <t>マルショク東大道店</t>
    <rPh sb="5" eb="6">
      <t>ヒガシ</t>
    </rPh>
    <rPh sb="6" eb="8">
      <t>オオミチ</t>
    </rPh>
    <rPh sb="8" eb="9">
      <t>ミセ</t>
    </rPh>
    <phoneticPr fontId="5"/>
  </si>
  <si>
    <t>大分市東大道１丁目１２番ほか</t>
    <rPh sb="0" eb="3">
      <t>オオイタシ</t>
    </rPh>
    <rPh sb="3" eb="4">
      <t>ヒガシ</t>
    </rPh>
    <rPh sb="4" eb="6">
      <t>オオミチ</t>
    </rPh>
    <rPh sb="7" eb="9">
      <t>チョウメ</t>
    </rPh>
    <rPh sb="11" eb="12">
      <t>バン</t>
    </rPh>
    <phoneticPr fontId="5"/>
  </si>
  <si>
    <t>マルショク</t>
    <phoneticPr fontId="5"/>
  </si>
  <si>
    <t>杵築市大字日野字境ノ坪１６９０－１</t>
    <rPh sb="0" eb="3">
      <t>キツキシ</t>
    </rPh>
    <rPh sb="3" eb="5">
      <t>オオアザ</t>
    </rPh>
    <rPh sb="5" eb="6">
      <t>ヒ</t>
    </rPh>
    <rPh sb="6" eb="7">
      <t>ノ</t>
    </rPh>
    <rPh sb="7" eb="8">
      <t>アザ</t>
    </rPh>
    <rPh sb="8" eb="9">
      <t>サカイ</t>
    </rPh>
    <rPh sb="10" eb="11">
      <t>ツボ</t>
    </rPh>
    <phoneticPr fontId="5"/>
  </si>
  <si>
    <t>ナフコ</t>
    <phoneticPr fontId="5"/>
  </si>
  <si>
    <t>大分市大道町５丁目４番４８号</t>
    <rPh sb="0" eb="3">
      <t>オオイタシ</t>
    </rPh>
    <rPh sb="3" eb="6">
      <t>オオミチマチ</t>
    </rPh>
    <rPh sb="7" eb="9">
      <t>チョウメ</t>
    </rPh>
    <rPh sb="10" eb="11">
      <t>バン</t>
    </rPh>
    <rPh sb="13" eb="14">
      <t>ゴウ</t>
    </rPh>
    <phoneticPr fontId="5"/>
  </si>
  <si>
    <t>明野センターアクロス</t>
    <rPh sb="0" eb="2">
      <t>アケノ</t>
    </rPh>
    <phoneticPr fontId="5"/>
  </si>
  <si>
    <t>大分市明野東１丁目２３４１番地１ほか</t>
    <rPh sb="0" eb="3">
      <t>オオイタシ</t>
    </rPh>
    <rPh sb="3" eb="5">
      <t>アケノ</t>
    </rPh>
    <rPh sb="5" eb="6">
      <t>ヒガシ</t>
    </rPh>
    <rPh sb="7" eb="9">
      <t>チョウメ</t>
    </rPh>
    <rPh sb="13" eb="15">
      <t>バンチ</t>
    </rPh>
    <phoneticPr fontId="2"/>
  </si>
  <si>
    <t>トキハインダストリー</t>
  </si>
  <si>
    <t>ケンミン</t>
  </si>
  <si>
    <t>明林堂書店大分本店</t>
    <rPh sb="0" eb="1">
      <t>アキラ</t>
    </rPh>
    <rPh sb="1" eb="2">
      <t>ハヤシ</t>
    </rPh>
    <rPh sb="2" eb="3">
      <t>ドウ</t>
    </rPh>
    <rPh sb="3" eb="5">
      <t>ショテン</t>
    </rPh>
    <rPh sb="5" eb="7">
      <t>オオイタ</t>
    </rPh>
    <rPh sb="7" eb="9">
      <t>ホンテン</t>
    </rPh>
    <phoneticPr fontId="5"/>
  </si>
  <si>
    <t>スーパードラッグコスモス皆春店</t>
    <rPh sb="12" eb="14">
      <t>ミナハル</t>
    </rPh>
    <rPh sb="14" eb="15">
      <t>ミセ</t>
    </rPh>
    <phoneticPr fontId="5"/>
  </si>
  <si>
    <t>大分市大字森町字高四郎通３－３</t>
    <rPh sb="0" eb="3">
      <t>オオイタシ</t>
    </rPh>
    <rPh sb="3" eb="5">
      <t>オオアザ</t>
    </rPh>
    <rPh sb="5" eb="7">
      <t>モリマチ</t>
    </rPh>
    <rPh sb="7" eb="8">
      <t>アザ</t>
    </rPh>
    <rPh sb="8" eb="9">
      <t>タカ</t>
    </rPh>
    <rPh sb="9" eb="11">
      <t>シロウ</t>
    </rPh>
    <rPh sb="11" eb="12">
      <t>トオ</t>
    </rPh>
    <phoneticPr fontId="5"/>
  </si>
  <si>
    <t>寿屋佐伯店</t>
    <rPh sb="0" eb="1">
      <t>コトブキ</t>
    </rPh>
    <rPh sb="1" eb="2">
      <t>ヤ</t>
    </rPh>
    <rPh sb="2" eb="4">
      <t>サイキ</t>
    </rPh>
    <rPh sb="4" eb="5">
      <t>ミセ</t>
    </rPh>
    <phoneticPr fontId="12"/>
  </si>
  <si>
    <t>佐伯市西谷１４１－２</t>
    <rPh sb="0" eb="3">
      <t>サイキシ</t>
    </rPh>
    <rPh sb="3" eb="4">
      <t>ニシ</t>
    </rPh>
    <rPh sb="4" eb="5">
      <t>タニ</t>
    </rPh>
    <phoneticPr fontId="12"/>
  </si>
  <si>
    <t>㈱カリーノ</t>
    <phoneticPr fontId="12"/>
  </si>
  <si>
    <t>新開宇佐店</t>
    <rPh sb="0" eb="2">
      <t>シンカイ</t>
    </rPh>
    <rPh sb="2" eb="4">
      <t>ウサ</t>
    </rPh>
    <rPh sb="4" eb="5">
      <t>ミセ</t>
    </rPh>
    <phoneticPr fontId="12"/>
  </si>
  <si>
    <t>宇佐市大字植田字岩金９２３番地ほか</t>
    <rPh sb="0" eb="3">
      <t>ウサシ</t>
    </rPh>
    <rPh sb="3" eb="5">
      <t>オオアザ</t>
    </rPh>
    <rPh sb="5" eb="7">
      <t>ウエダ</t>
    </rPh>
    <rPh sb="7" eb="8">
      <t>アザ</t>
    </rPh>
    <rPh sb="8" eb="9">
      <t>イワ</t>
    </rPh>
    <rPh sb="9" eb="10">
      <t>カネ</t>
    </rPh>
    <rPh sb="13" eb="15">
      <t>バンチ</t>
    </rPh>
    <phoneticPr fontId="12"/>
  </si>
  <si>
    <t>㈱新開</t>
    <rPh sb="1" eb="3">
      <t>シンカイ</t>
    </rPh>
    <phoneticPr fontId="12"/>
  </si>
  <si>
    <t>大分サティ</t>
    <rPh sb="0" eb="2">
      <t>オオイタ</t>
    </rPh>
    <phoneticPr fontId="5"/>
  </si>
  <si>
    <t>大分市中央町２丁目５番３号</t>
    <rPh sb="0" eb="3">
      <t>オオイタシ</t>
    </rPh>
    <rPh sb="3" eb="6">
      <t>チュウオウマチ</t>
    </rPh>
    <rPh sb="7" eb="9">
      <t>チョウメ</t>
    </rPh>
    <rPh sb="10" eb="11">
      <t>バン</t>
    </rPh>
    <rPh sb="12" eb="13">
      <t>ゴウ</t>
    </rPh>
    <phoneticPr fontId="2"/>
  </si>
  <si>
    <t>明林堂書店</t>
    <rPh sb="0" eb="1">
      <t>メイ</t>
    </rPh>
    <rPh sb="1" eb="2">
      <t>ハヤシ</t>
    </rPh>
    <rPh sb="2" eb="3">
      <t>ドウ</t>
    </rPh>
    <rPh sb="3" eb="5">
      <t>ショテン</t>
    </rPh>
    <phoneticPr fontId="5"/>
  </si>
  <si>
    <t>明林堂書店</t>
    <rPh sb="0" eb="1">
      <t>メイ</t>
    </rPh>
    <rPh sb="1" eb="2">
      <t>リン</t>
    </rPh>
    <rPh sb="2" eb="3">
      <t>ドウ</t>
    </rPh>
    <rPh sb="3" eb="5">
      <t>ショテン</t>
    </rPh>
    <phoneticPr fontId="5"/>
  </si>
  <si>
    <t>玖珠郡玖珠町大字山田字豆田７５</t>
  </si>
  <si>
    <t>ホームセンターセブン玖珠店</t>
    <rPh sb="10" eb="12">
      <t>クス</t>
    </rPh>
    <rPh sb="12" eb="13">
      <t>ミセ</t>
    </rPh>
    <phoneticPr fontId="12"/>
  </si>
  <si>
    <t>ホームセンター・セブン</t>
    <phoneticPr fontId="12"/>
  </si>
  <si>
    <t>サンリブ中津</t>
    <rPh sb="4" eb="6">
      <t>ナカツ</t>
    </rPh>
    <phoneticPr fontId="2"/>
  </si>
  <si>
    <t>わさだファッションモール</t>
    <phoneticPr fontId="5"/>
  </si>
  <si>
    <t>ドラッグストアモリ宇佐店</t>
    <rPh sb="9" eb="11">
      <t>ウサ</t>
    </rPh>
    <rPh sb="11" eb="12">
      <t>テン</t>
    </rPh>
    <phoneticPr fontId="5"/>
  </si>
  <si>
    <t>大分市稙田新都心中央土地区画整理事業７街区３、４、５、６、７、８－１、８－２、９－１、９－２、１０、１１</t>
    <rPh sb="0" eb="3">
      <t>オオイタシ</t>
    </rPh>
    <rPh sb="3" eb="5">
      <t>ワサダ</t>
    </rPh>
    <rPh sb="5" eb="8">
      <t>シントシン</t>
    </rPh>
    <rPh sb="8" eb="10">
      <t>チュウオウ</t>
    </rPh>
    <rPh sb="10" eb="12">
      <t>トチ</t>
    </rPh>
    <rPh sb="12" eb="14">
      <t>クカク</t>
    </rPh>
    <rPh sb="14" eb="16">
      <t>セイリ</t>
    </rPh>
    <rPh sb="16" eb="18">
      <t>ジギョウ</t>
    </rPh>
    <rPh sb="19" eb="21">
      <t>ガイク</t>
    </rPh>
    <phoneticPr fontId="5"/>
  </si>
  <si>
    <t>大分市大字古国府２４３番地１ほか</t>
    <rPh sb="0" eb="2">
      <t>オオイタ</t>
    </rPh>
    <rPh sb="2" eb="3">
      <t>シ</t>
    </rPh>
    <rPh sb="3" eb="5">
      <t>オオアザ</t>
    </rPh>
    <rPh sb="5" eb="8">
      <t>フルゴウ</t>
    </rPh>
    <rPh sb="11" eb="13">
      <t>バンチ</t>
    </rPh>
    <phoneticPr fontId="4"/>
  </si>
  <si>
    <t>ホームインプルーブメントひろせ</t>
    <phoneticPr fontId="4"/>
  </si>
  <si>
    <t>９：３０－    　２０：００</t>
    <phoneticPr fontId="4"/>
  </si>
  <si>
    <t>６：３０－    　２０：００</t>
    <phoneticPr fontId="4"/>
  </si>
  <si>
    <t>宇佐市大字四日市３９番ほか</t>
    <rPh sb="0" eb="3">
      <t>ウサシ</t>
    </rPh>
    <rPh sb="3" eb="5">
      <t>オオアザ</t>
    </rPh>
    <rPh sb="5" eb="8">
      <t>ヨッカイチ</t>
    </rPh>
    <rPh sb="10" eb="11">
      <t>バン</t>
    </rPh>
    <phoneticPr fontId="5"/>
  </si>
  <si>
    <t>しまむら</t>
    <phoneticPr fontId="5"/>
  </si>
  <si>
    <t>アベイル</t>
    <phoneticPr fontId="5"/>
  </si>
  <si>
    <t>ナチュラル</t>
    <phoneticPr fontId="5"/>
  </si>
  <si>
    <t>イオンモール三光B棟</t>
    <rPh sb="6" eb="8">
      <t>サンコウ</t>
    </rPh>
    <rPh sb="9" eb="10">
      <t>トウ</t>
    </rPh>
    <phoneticPr fontId="5"/>
  </si>
  <si>
    <t>中津市三光佐知１０１１番地　外</t>
    <rPh sb="0" eb="3">
      <t>ナカツシ</t>
    </rPh>
    <rPh sb="3" eb="5">
      <t>サンコウ</t>
    </rPh>
    <rPh sb="5" eb="6">
      <t>サ</t>
    </rPh>
    <rPh sb="6" eb="7">
      <t>チ</t>
    </rPh>
    <rPh sb="11" eb="13">
      <t>バンチ</t>
    </rPh>
    <rPh sb="14" eb="15">
      <t>ホカ</t>
    </rPh>
    <phoneticPr fontId="5"/>
  </si>
  <si>
    <t>中津市三光佐知１０１１番地ほか</t>
    <rPh sb="0" eb="3">
      <t>ナカツシ</t>
    </rPh>
    <rPh sb="3" eb="5">
      <t>サンコウ</t>
    </rPh>
    <rPh sb="5" eb="7">
      <t>サチ</t>
    </rPh>
    <rPh sb="11" eb="13">
      <t>バンチ</t>
    </rPh>
    <phoneticPr fontId="5"/>
  </si>
  <si>
    <t>イオンモール三光</t>
    <rPh sb="6" eb="8">
      <t>サンコウ</t>
    </rPh>
    <phoneticPr fontId="4"/>
  </si>
  <si>
    <t>中津市三光佐知１０３２　外</t>
    <rPh sb="0" eb="3">
      <t>ナカツシ</t>
    </rPh>
    <phoneticPr fontId="4"/>
  </si>
  <si>
    <t>中津市豊田町９番地１０号</t>
    <rPh sb="0" eb="3">
      <t>ナカツシ</t>
    </rPh>
    <rPh sb="3" eb="6">
      <t>トヨタマチ</t>
    </rPh>
    <rPh sb="7" eb="9">
      <t>バンチ</t>
    </rPh>
    <rPh sb="11" eb="12">
      <t>ゴウ</t>
    </rPh>
    <phoneticPr fontId="2"/>
  </si>
  <si>
    <t>マルショク</t>
    <phoneticPr fontId="4"/>
  </si>
  <si>
    <t>ホームプラザナフコ別府鶴見店</t>
    <rPh sb="9" eb="11">
      <t>ベップ</t>
    </rPh>
    <rPh sb="11" eb="13">
      <t>ツルミ</t>
    </rPh>
    <rPh sb="13" eb="14">
      <t>ミセ</t>
    </rPh>
    <phoneticPr fontId="5"/>
  </si>
  <si>
    <t>佐伯市都市計画事業脇津留土地区画整理事業施工地区</t>
    <rPh sb="0" eb="3">
      <t>サイキシ</t>
    </rPh>
    <rPh sb="3" eb="5">
      <t>トシ</t>
    </rPh>
    <rPh sb="5" eb="7">
      <t>ケイカク</t>
    </rPh>
    <rPh sb="7" eb="9">
      <t>ジギョウ</t>
    </rPh>
    <rPh sb="9" eb="10">
      <t>ワキ</t>
    </rPh>
    <rPh sb="10" eb="12">
      <t>ツル</t>
    </rPh>
    <rPh sb="12" eb="14">
      <t>トチ</t>
    </rPh>
    <rPh sb="14" eb="16">
      <t>クカク</t>
    </rPh>
    <rPh sb="16" eb="18">
      <t>セイリ</t>
    </rPh>
    <rPh sb="18" eb="20">
      <t>ジギョウ</t>
    </rPh>
    <rPh sb="20" eb="22">
      <t>セコウ</t>
    </rPh>
    <rPh sb="22" eb="24">
      <t>チク</t>
    </rPh>
    <phoneticPr fontId="5"/>
  </si>
  <si>
    <t>別府市大字鶴見字用水７６９－１ほか</t>
    <rPh sb="0" eb="3">
      <t>ベップシ</t>
    </rPh>
    <rPh sb="3" eb="5">
      <t>オオアザ</t>
    </rPh>
    <rPh sb="5" eb="7">
      <t>ツルミ</t>
    </rPh>
    <rPh sb="7" eb="8">
      <t>アザ</t>
    </rPh>
    <rPh sb="8" eb="10">
      <t>ヨウスイ</t>
    </rPh>
    <phoneticPr fontId="5"/>
  </si>
  <si>
    <t>大和情報サービス</t>
    <rPh sb="0" eb="2">
      <t>ダイワ</t>
    </rPh>
    <rPh sb="2" eb="4">
      <t>ジョウホウ</t>
    </rPh>
    <phoneticPr fontId="5"/>
  </si>
  <si>
    <t>マルショク</t>
    <phoneticPr fontId="5"/>
  </si>
  <si>
    <t>ナフコ</t>
    <phoneticPr fontId="5"/>
  </si>
  <si>
    <t>ホームプラザナフコ杵築店</t>
    <rPh sb="9" eb="11">
      <t>キツキ</t>
    </rPh>
    <rPh sb="11" eb="12">
      <t>ミセ</t>
    </rPh>
    <phoneticPr fontId="5"/>
  </si>
  <si>
    <t>ホームプラザナフコ佐伯店</t>
    <rPh sb="9" eb="11">
      <t>サイキ</t>
    </rPh>
    <rPh sb="11" eb="12">
      <t>ミセ</t>
    </rPh>
    <phoneticPr fontId="5"/>
  </si>
  <si>
    <t>ホームプラザナフコ玖珠店</t>
    <rPh sb="9" eb="11">
      <t>クス</t>
    </rPh>
    <rPh sb="11" eb="12">
      <t>ミセ</t>
    </rPh>
    <phoneticPr fontId="5"/>
  </si>
  <si>
    <t>サンリブ四日市</t>
    <rPh sb="4" eb="7">
      <t>ヨッカイチ</t>
    </rPh>
    <phoneticPr fontId="2"/>
  </si>
  <si>
    <t>宇佐市大字四日市１４４７番地の４</t>
    <rPh sb="0" eb="3">
      <t>ウサシ</t>
    </rPh>
    <rPh sb="3" eb="5">
      <t>オオアザ</t>
    </rPh>
    <rPh sb="5" eb="8">
      <t>ヨッカイチ</t>
    </rPh>
    <rPh sb="12" eb="14">
      <t>バンチ</t>
    </rPh>
    <phoneticPr fontId="2"/>
  </si>
  <si>
    <t>トキハ臼杵店</t>
    <rPh sb="3" eb="5">
      <t>ウスキ</t>
    </rPh>
    <rPh sb="5" eb="6">
      <t>ミセ</t>
    </rPh>
    <phoneticPr fontId="12"/>
  </si>
  <si>
    <t>臼杵市大字臼杵字祇園洲２番１２ほか</t>
    <rPh sb="0" eb="3">
      <t>ウスキシ</t>
    </rPh>
    <rPh sb="3" eb="5">
      <t>オオアザ</t>
    </rPh>
    <rPh sb="5" eb="7">
      <t>ウスキ</t>
    </rPh>
    <rPh sb="7" eb="8">
      <t>アザ</t>
    </rPh>
    <rPh sb="8" eb="10">
      <t>ギオン</t>
    </rPh>
    <rPh sb="10" eb="11">
      <t>ス</t>
    </rPh>
    <rPh sb="12" eb="13">
      <t>バン</t>
    </rPh>
    <phoneticPr fontId="12"/>
  </si>
  <si>
    <t>トキハ</t>
    <phoneticPr fontId="12"/>
  </si>
  <si>
    <t>ホームワイド佐伯南店</t>
    <rPh sb="6" eb="8">
      <t>サイキ</t>
    </rPh>
    <rPh sb="8" eb="9">
      <t>ミナミ</t>
    </rPh>
    <rPh sb="9" eb="10">
      <t>テン</t>
    </rPh>
    <phoneticPr fontId="4"/>
  </si>
  <si>
    <t>佐伯市大字池田字吉原新地２１８５番ほか</t>
    <rPh sb="0" eb="3">
      <t>サイキシ</t>
    </rPh>
    <rPh sb="3" eb="5">
      <t>オオアザ</t>
    </rPh>
    <rPh sb="5" eb="7">
      <t>イケダ</t>
    </rPh>
    <rPh sb="7" eb="8">
      <t>アザ</t>
    </rPh>
    <rPh sb="8" eb="10">
      <t>ヨシハラ</t>
    </rPh>
    <rPh sb="10" eb="12">
      <t>シンチ</t>
    </rPh>
    <rPh sb="16" eb="17">
      <t>バン</t>
    </rPh>
    <phoneticPr fontId="4"/>
  </si>
  <si>
    <t>佐伯市鶴望２８３０番地１ほか</t>
    <rPh sb="0" eb="3">
      <t>サイキシ</t>
    </rPh>
    <rPh sb="3" eb="5">
      <t>ツルミ</t>
    </rPh>
    <rPh sb="9" eb="11">
      <t>バンチ</t>
    </rPh>
    <phoneticPr fontId="5"/>
  </si>
  <si>
    <t>竹田市大字拝田原７３１ほか</t>
    <rPh sb="0" eb="3">
      <t>タケタシ</t>
    </rPh>
    <rPh sb="3" eb="5">
      <t>オオアザ</t>
    </rPh>
    <rPh sb="5" eb="7">
      <t>ハイタ</t>
    </rPh>
    <rPh sb="7" eb="8">
      <t>ハラ</t>
    </rPh>
    <phoneticPr fontId="5"/>
  </si>
  <si>
    <t>マルミヤストア竹田店</t>
    <rPh sb="7" eb="9">
      <t>タケタ</t>
    </rPh>
    <rPh sb="9" eb="10">
      <t>テン</t>
    </rPh>
    <phoneticPr fontId="5"/>
  </si>
  <si>
    <t>マミーズマーケット</t>
    <phoneticPr fontId="5"/>
  </si>
  <si>
    <t>あけのアクロスタウン</t>
    <phoneticPr fontId="2"/>
  </si>
  <si>
    <t>コープ南大分・ＪＪ南大分店・フジカラーメディア南大分店</t>
    <rPh sb="3" eb="6">
      <t>ミナミオオイタ</t>
    </rPh>
    <rPh sb="9" eb="12">
      <t>ミナミオオイタ</t>
    </rPh>
    <rPh sb="12" eb="13">
      <t>テン</t>
    </rPh>
    <rPh sb="23" eb="26">
      <t>ミナミオオイタ</t>
    </rPh>
    <rPh sb="26" eb="27">
      <t>テン</t>
    </rPh>
    <phoneticPr fontId="2"/>
  </si>
  <si>
    <t>ＣＯ－ＯＰふらいる・ぱせお・ＪＪ鶴崎店・インカンブティック９ｉｎ鶴崎森町店</t>
    <rPh sb="16" eb="18">
      <t>ツルサキ</t>
    </rPh>
    <rPh sb="18" eb="19">
      <t>テン</t>
    </rPh>
    <rPh sb="32" eb="34">
      <t>ツルサキ</t>
    </rPh>
    <rPh sb="34" eb="35">
      <t>モリ</t>
    </rPh>
    <rPh sb="35" eb="36">
      <t>マチ</t>
    </rPh>
    <rPh sb="36" eb="37">
      <t>テン</t>
    </rPh>
    <phoneticPr fontId="2"/>
  </si>
  <si>
    <t>ホームワイド佐伯南店</t>
    <rPh sb="6" eb="8">
      <t>サイキ</t>
    </rPh>
    <rPh sb="8" eb="9">
      <t>ミナミ</t>
    </rPh>
    <rPh sb="9" eb="10">
      <t>テン</t>
    </rPh>
    <phoneticPr fontId="2"/>
  </si>
  <si>
    <t>ホームワイド新川店</t>
    <rPh sb="6" eb="8">
      <t>シンカワ</t>
    </rPh>
    <rPh sb="8" eb="9">
      <t>テン</t>
    </rPh>
    <phoneticPr fontId="2"/>
  </si>
  <si>
    <t>大分市大字奥田字又井４１４番地ほか</t>
    <rPh sb="0" eb="3">
      <t>オオイタシ</t>
    </rPh>
    <rPh sb="3" eb="5">
      <t>オオアザ</t>
    </rPh>
    <rPh sb="5" eb="7">
      <t>オクダ</t>
    </rPh>
    <rPh sb="7" eb="8">
      <t>アザ</t>
    </rPh>
    <rPh sb="8" eb="10">
      <t>マタイ</t>
    </rPh>
    <rPh sb="13" eb="15">
      <t>バンチ</t>
    </rPh>
    <phoneticPr fontId="2"/>
  </si>
  <si>
    <t>大分市大字皆春１６００番地６ほか</t>
    <rPh sb="0" eb="3">
      <t>オオイタシ</t>
    </rPh>
    <rPh sb="3" eb="5">
      <t>オオアザ</t>
    </rPh>
    <rPh sb="5" eb="7">
      <t>ミナハル</t>
    </rPh>
    <rPh sb="11" eb="13">
      <t>バンチ</t>
    </rPh>
    <phoneticPr fontId="2"/>
  </si>
  <si>
    <t>９：３０－２：３０</t>
    <phoneticPr fontId="4"/>
  </si>
  <si>
    <t>佐伯市大字池田字吉原新地２１８５番１ほか</t>
    <rPh sb="0" eb="3">
      <t>サイキシ</t>
    </rPh>
    <rPh sb="3" eb="5">
      <t>オオアザ</t>
    </rPh>
    <rPh sb="5" eb="7">
      <t>イケダ</t>
    </rPh>
    <rPh sb="7" eb="8">
      <t>アザ</t>
    </rPh>
    <rPh sb="8" eb="10">
      <t>ヨシハラ</t>
    </rPh>
    <rPh sb="10" eb="12">
      <t>シンチ</t>
    </rPh>
    <rPh sb="16" eb="17">
      <t>バン</t>
    </rPh>
    <phoneticPr fontId="2"/>
  </si>
  <si>
    <t>大分市新川二丁目１２８１ほか</t>
    <rPh sb="0" eb="3">
      <t>オオイタシ</t>
    </rPh>
    <rPh sb="3" eb="5">
      <t>シンカワ</t>
    </rPh>
    <rPh sb="5" eb="6">
      <t>ニ</t>
    </rPh>
    <rPh sb="6" eb="8">
      <t>チョウメ</t>
    </rPh>
    <phoneticPr fontId="2"/>
  </si>
  <si>
    <t>コープおおいた</t>
    <phoneticPr fontId="2"/>
  </si>
  <si>
    <t>ジェイジェイほか１</t>
    <phoneticPr fontId="2"/>
  </si>
  <si>
    <t>キューインほか３</t>
    <phoneticPr fontId="2"/>
  </si>
  <si>
    <t>イオン九州</t>
    <rPh sb="3" eb="5">
      <t>キュウシュウ</t>
    </rPh>
    <phoneticPr fontId="2"/>
  </si>
  <si>
    <t>トキハインダストリー</t>
    <phoneticPr fontId="2"/>
  </si>
  <si>
    <t>トキハインダストリー</t>
    <phoneticPr fontId="2"/>
  </si>
  <si>
    <t>ケンミン</t>
    <phoneticPr fontId="2"/>
  </si>
  <si>
    <t>ジェイジェイ</t>
    <phoneticPr fontId="2"/>
  </si>
  <si>
    <t>ゴトーカメラ商事</t>
    <rPh sb="6" eb="8">
      <t>ショウジ</t>
    </rPh>
    <phoneticPr fontId="2"/>
  </si>
  <si>
    <t>フジカラーメディア</t>
    <phoneticPr fontId="2"/>
  </si>
  <si>
    <t>こがつる調剤薬局</t>
    <rPh sb="4" eb="6">
      <t>チョウザイ</t>
    </rPh>
    <rPh sb="6" eb="8">
      <t>ヤッキョク</t>
    </rPh>
    <phoneticPr fontId="2"/>
  </si>
  <si>
    <t>コープ南大分のみ変更</t>
    <rPh sb="3" eb="6">
      <t>ミナミオオイタ</t>
    </rPh>
    <rPh sb="8" eb="10">
      <t>ヘンコウ</t>
    </rPh>
    <phoneticPr fontId="2"/>
  </si>
  <si>
    <t>ＣＯーＯＰふらいるのみ変更</t>
    <rPh sb="11" eb="13">
      <t>ヘンコウ</t>
    </rPh>
    <phoneticPr fontId="2"/>
  </si>
  <si>
    <t>ホームワイド杵築店</t>
    <rPh sb="6" eb="8">
      <t>キツキ</t>
    </rPh>
    <rPh sb="8" eb="9">
      <t>テン</t>
    </rPh>
    <phoneticPr fontId="4"/>
  </si>
  <si>
    <t>ホームインプルーブメントひろせ別府店</t>
    <rPh sb="15" eb="17">
      <t>ベップ</t>
    </rPh>
    <rPh sb="17" eb="18">
      <t>テン</t>
    </rPh>
    <phoneticPr fontId="4"/>
  </si>
  <si>
    <t>パワフルショップ日田</t>
    <rPh sb="8" eb="10">
      <t>ヒタ</t>
    </rPh>
    <phoneticPr fontId="4"/>
  </si>
  <si>
    <t>杵築市大字杵築字塩田６６５番地５４４</t>
    <rPh sb="0" eb="3">
      <t>キツキシ</t>
    </rPh>
    <rPh sb="3" eb="5">
      <t>オオアザ</t>
    </rPh>
    <rPh sb="5" eb="7">
      <t>キツキ</t>
    </rPh>
    <rPh sb="7" eb="8">
      <t>アザ</t>
    </rPh>
    <rPh sb="8" eb="10">
      <t>シオタ</t>
    </rPh>
    <rPh sb="13" eb="15">
      <t>バンチ</t>
    </rPh>
    <phoneticPr fontId="4"/>
  </si>
  <si>
    <t>別府市餅ヶ浜１４９番地ほか</t>
    <rPh sb="0" eb="3">
      <t>ベップシ</t>
    </rPh>
    <rPh sb="3" eb="6">
      <t>モチガハマ</t>
    </rPh>
    <rPh sb="9" eb="11">
      <t>バンチ</t>
    </rPh>
    <phoneticPr fontId="4"/>
  </si>
  <si>
    <t>日田市大字友田字森ノ木８０２番地の１ほか</t>
    <rPh sb="0" eb="3">
      <t>ヒタシ</t>
    </rPh>
    <rPh sb="3" eb="5">
      <t>オオアザ</t>
    </rPh>
    <rPh sb="5" eb="7">
      <t>トモダ</t>
    </rPh>
    <rPh sb="7" eb="8">
      <t>アザ</t>
    </rPh>
    <rPh sb="8" eb="9">
      <t>モリ</t>
    </rPh>
    <rPh sb="10" eb="11">
      <t>キ</t>
    </rPh>
    <rPh sb="14" eb="16">
      <t>バンチ</t>
    </rPh>
    <phoneticPr fontId="4"/>
  </si>
  <si>
    <t>ホームインプルーブメントひろせ</t>
    <phoneticPr fontId="4"/>
  </si>
  <si>
    <t>百満ボルト筑後</t>
    <rPh sb="0" eb="1">
      <t>ヒャク</t>
    </rPh>
    <rPh sb="1" eb="2">
      <t>マン</t>
    </rPh>
    <rPh sb="5" eb="7">
      <t>チクゴ</t>
    </rPh>
    <phoneticPr fontId="4"/>
  </si>
  <si>
    <t>日田中央木材市場</t>
    <rPh sb="0" eb="2">
      <t>ヒタ</t>
    </rPh>
    <rPh sb="2" eb="4">
      <t>チュウオウ</t>
    </rPh>
    <rPh sb="4" eb="6">
      <t>モクザイ</t>
    </rPh>
    <rPh sb="6" eb="8">
      <t>シジョウ</t>
    </rPh>
    <phoneticPr fontId="4"/>
  </si>
  <si>
    <t>ナチュラル</t>
    <phoneticPr fontId="4"/>
  </si>
  <si>
    <t>8:30-20:30</t>
    <phoneticPr fontId="4"/>
  </si>
  <si>
    <t>6:00-22:00</t>
    <phoneticPr fontId="4"/>
  </si>
  <si>
    <t>ホームプラザナフコ鶴崎店</t>
    <rPh sb="9" eb="11">
      <t>ツルサキ</t>
    </rPh>
    <rPh sb="11" eb="12">
      <t>テン</t>
    </rPh>
    <phoneticPr fontId="5"/>
  </si>
  <si>
    <t>大分市大字三佐２９００－１ほか</t>
    <rPh sb="0" eb="3">
      <t>オオイタシ</t>
    </rPh>
    <rPh sb="3" eb="5">
      <t>オオアザ</t>
    </rPh>
    <rPh sb="5" eb="7">
      <t>ミサ</t>
    </rPh>
    <phoneticPr fontId="5"/>
  </si>
  <si>
    <t>ナフコ</t>
    <phoneticPr fontId="5"/>
  </si>
  <si>
    <t>ＴＳＵＴＡＹＡ光吉店</t>
    <rPh sb="7" eb="9">
      <t>ミツヨシ</t>
    </rPh>
    <rPh sb="9" eb="10">
      <t>テン</t>
    </rPh>
    <phoneticPr fontId="5"/>
  </si>
  <si>
    <t>（仮称）ヤマダ電機テックランド大分わさだ店</t>
    <rPh sb="1" eb="3">
      <t>カショウ</t>
    </rPh>
    <rPh sb="7" eb="9">
      <t>デンキ</t>
    </rPh>
    <rPh sb="15" eb="17">
      <t>オオイタ</t>
    </rPh>
    <rPh sb="20" eb="21">
      <t>テン</t>
    </rPh>
    <phoneticPr fontId="5"/>
  </si>
  <si>
    <t>大分市大字宮崎６９６番１ほか</t>
    <rPh sb="0" eb="3">
      <t>オオイタシ</t>
    </rPh>
    <rPh sb="3" eb="5">
      <t>オオアザ</t>
    </rPh>
    <rPh sb="5" eb="7">
      <t>ミヤザキ</t>
    </rPh>
    <rPh sb="10" eb="11">
      <t>バン</t>
    </rPh>
    <phoneticPr fontId="5"/>
  </si>
  <si>
    <t>スーパードラッグコスモス四日市店</t>
    <rPh sb="12" eb="15">
      <t>ヨッカイチ</t>
    </rPh>
    <rPh sb="15" eb="16">
      <t>テン</t>
    </rPh>
    <phoneticPr fontId="4"/>
  </si>
  <si>
    <t>宇佐市大字閤字宮ノ元３５４番ほか</t>
    <rPh sb="0" eb="3">
      <t>ウサシ</t>
    </rPh>
    <rPh sb="3" eb="5">
      <t>オオアザ</t>
    </rPh>
    <rPh sb="5" eb="6">
      <t>ゴウ</t>
    </rPh>
    <rPh sb="6" eb="7">
      <t>アザ</t>
    </rPh>
    <rPh sb="7" eb="8">
      <t>ミヤ</t>
    </rPh>
    <rPh sb="9" eb="10">
      <t>モト</t>
    </rPh>
    <rPh sb="13" eb="14">
      <t>バン</t>
    </rPh>
    <phoneticPr fontId="4"/>
  </si>
  <si>
    <t>ケーズデンキ佐伯パワフル館</t>
    <rPh sb="6" eb="8">
      <t>サイキ</t>
    </rPh>
    <rPh sb="12" eb="13">
      <t>カン</t>
    </rPh>
    <phoneticPr fontId="4"/>
  </si>
  <si>
    <t>佐伯市脇津留土地区画整理地内Ａー７の一部</t>
    <rPh sb="0" eb="3">
      <t>サイキシ</t>
    </rPh>
    <rPh sb="3" eb="4">
      <t>ワキ</t>
    </rPh>
    <rPh sb="4" eb="6">
      <t>ツル</t>
    </rPh>
    <rPh sb="6" eb="8">
      <t>トチ</t>
    </rPh>
    <rPh sb="8" eb="10">
      <t>クカク</t>
    </rPh>
    <rPh sb="10" eb="12">
      <t>セイリ</t>
    </rPh>
    <rPh sb="12" eb="13">
      <t>チ</t>
    </rPh>
    <rPh sb="13" eb="14">
      <t>ナイ</t>
    </rPh>
    <rPh sb="18" eb="20">
      <t>イチブ</t>
    </rPh>
    <phoneticPr fontId="4"/>
  </si>
  <si>
    <t>九州ケーズデンキ</t>
    <rPh sb="0" eb="2">
      <t>キュウシュウ</t>
    </rPh>
    <phoneticPr fontId="4"/>
  </si>
  <si>
    <t>１００満ボルト大分南店</t>
    <rPh sb="3" eb="4">
      <t>マン</t>
    </rPh>
    <rPh sb="7" eb="9">
      <t>オオイタ</t>
    </rPh>
    <rPh sb="9" eb="10">
      <t>ミナミ</t>
    </rPh>
    <rPh sb="10" eb="11">
      <t>テン</t>
    </rPh>
    <phoneticPr fontId="4"/>
  </si>
  <si>
    <t>大分市大字寒田１０１１番地１ほか</t>
    <rPh sb="0" eb="3">
      <t>オオイタシ</t>
    </rPh>
    <rPh sb="3" eb="5">
      <t>オオアザ</t>
    </rPh>
    <rPh sb="5" eb="7">
      <t>サワダ</t>
    </rPh>
    <rPh sb="11" eb="13">
      <t>バンチ</t>
    </rPh>
    <phoneticPr fontId="4"/>
  </si>
  <si>
    <t>サンキュー高島屋</t>
    <rPh sb="5" eb="6">
      <t>タカ</t>
    </rPh>
    <rPh sb="6" eb="7">
      <t>シマ</t>
    </rPh>
    <rPh sb="7" eb="8">
      <t>ヤ</t>
    </rPh>
    <phoneticPr fontId="4"/>
  </si>
  <si>
    <t>サンキュー高島屋</t>
    <rPh sb="5" eb="8">
      <t>タカシマヤ</t>
    </rPh>
    <phoneticPr fontId="4"/>
  </si>
  <si>
    <t>（仮称）スーパードラッグコスモス日田友田店・（仮称）キューイン大分日田店</t>
    <rPh sb="1" eb="3">
      <t>カショウ</t>
    </rPh>
    <rPh sb="16" eb="18">
      <t>ヒタ</t>
    </rPh>
    <rPh sb="18" eb="20">
      <t>トモダ</t>
    </rPh>
    <rPh sb="20" eb="21">
      <t>テン</t>
    </rPh>
    <rPh sb="23" eb="25">
      <t>カショウ</t>
    </rPh>
    <rPh sb="31" eb="33">
      <t>オオイタ</t>
    </rPh>
    <rPh sb="33" eb="35">
      <t>ヒタ</t>
    </rPh>
    <rPh sb="35" eb="36">
      <t>テン</t>
    </rPh>
    <phoneticPr fontId="4"/>
  </si>
  <si>
    <t>日田市大字友田字森ノ木８２０番２ほか</t>
    <rPh sb="0" eb="3">
      <t>ヒタシ</t>
    </rPh>
    <rPh sb="3" eb="5">
      <t>オオアザ</t>
    </rPh>
    <rPh sb="5" eb="7">
      <t>トモダ</t>
    </rPh>
    <rPh sb="7" eb="8">
      <t>アザ</t>
    </rPh>
    <rPh sb="8" eb="9">
      <t>モリ</t>
    </rPh>
    <rPh sb="10" eb="11">
      <t>キ</t>
    </rPh>
    <rPh sb="14" eb="15">
      <t>バン</t>
    </rPh>
    <phoneticPr fontId="4"/>
  </si>
  <si>
    <t>コスモス薬品・キューイン</t>
    <rPh sb="4" eb="6">
      <t>ヤクヒン</t>
    </rPh>
    <phoneticPr fontId="4"/>
  </si>
  <si>
    <t>コスモタウンフリーモール佐伯</t>
    <rPh sb="12" eb="14">
      <t>サイキ</t>
    </rPh>
    <phoneticPr fontId="4"/>
  </si>
  <si>
    <t>ドッとあ～るｚｏｎｅ大分</t>
    <rPh sb="10" eb="12">
      <t>オオイタ</t>
    </rPh>
    <phoneticPr fontId="4"/>
  </si>
  <si>
    <t>キューイン</t>
    <phoneticPr fontId="4"/>
  </si>
  <si>
    <t>中津市大字大新田字六番通２７６番１ほか</t>
    <rPh sb="0" eb="3">
      <t>ナカツシ</t>
    </rPh>
    <rPh sb="3" eb="5">
      <t>オオアザ</t>
    </rPh>
    <rPh sb="5" eb="8">
      <t>ダイシンデン</t>
    </rPh>
    <rPh sb="8" eb="9">
      <t>アザ</t>
    </rPh>
    <rPh sb="9" eb="10">
      <t>ロク</t>
    </rPh>
    <rPh sb="10" eb="11">
      <t>バン</t>
    </rPh>
    <rPh sb="11" eb="12">
      <t>トオ</t>
    </rPh>
    <rPh sb="15" eb="16">
      <t>バン</t>
    </rPh>
    <phoneticPr fontId="4"/>
  </si>
  <si>
    <t>大和リース</t>
    <rPh sb="0" eb="2">
      <t>ダイワ</t>
    </rPh>
    <phoneticPr fontId="4"/>
  </si>
  <si>
    <t>ユニクロ</t>
    <phoneticPr fontId="4"/>
  </si>
  <si>
    <t>ほか未定</t>
    <rPh sb="2" eb="4">
      <t>ミテイ</t>
    </rPh>
    <phoneticPr fontId="4"/>
  </si>
  <si>
    <t>ダイレックス佐伯店</t>
    <rPh sb="6" eb="8">
      <t>サイキ</t>
    </rPh>
    <rPh sb="8" eb="9">
      <t>テン</t>
    </rPh>
    <phoneticPr fontId="4"/>
  </si>
  <si>
    <t>佐伯市中の島二丁目４番３号</t>
    <rPh sb="0" eb="3">
      <t>サイキシ</t>
    </rPh>
    <rPh sb="3" eb="4">
      <t>ナカ</t>
    </rPh>
    <rPh sb="5" eb="6">
      <t>シマ</t>
    </rPh>
    <rPh sb="6" eb="9">
      <t>ニチョウメ</t>
    </rPh>
    <rPh sb="10" eb="11">
      <t>バン</t>
    </rPh>
    <rPh sb="12" eb="13">
      <t>ゴウ</t>
    </rPh>
    <phoneticPr fontId="4"/>
  </si>
  <si>
    <t>ダイレックス</t>
    <phoneticPr fontId="4"/>
  </si>
  <si>
    <t>９：３０－
２２：３０</t>
    <phoneticPr fontId="4"/>
  </si>
  <si>
    <t>８：３０－
２２：３０</t>
    <phoneticPr fontId="4"/>
  </si>
  <si>
    <t>スーパードラッグコスモス下郡店</t>
    <rPh sb="12" eb="14">
      <t>シモゴオリ</t>
    </rPh>
    <rPh sb="14" eb="15">
      <t>テン</t>
    </rPh>
    <phoneticPr fontId="4"/>
  </si>
  <si>
    <t>大分市下郡南三丁目２２３番地ほか２筆</t>
    <rPh sb="0" eb="3">
      <t>オオイタシ</t>
    </rPh>
    <rPh sb="3" eb="5">
      <t>シモゴオリ</t>
    </rPh>
    <rPh sb="5" eb="6">
      <t>ミナミ</t>
    </rPh>
    <rPh sb="6" eb="9">
      <t>サンチョウメ</t>
    </rPh>
    <rPh sb="12" eb="13">
      <t>バン</t>
    </rPh>
    <rPh sb="13" eb="14">
      <t>チ</t>
    </rPh>
    <rPh sb="17" eb="18">
      <t>ヒツ</t>
    </rPh>
    <phoneticPr fontId="4"/>
  </si>
  <si>
    <t>（仮称）マックスバリュ別府新港店</t>
    <rPh sb="1" eb="3">
      <t>カショウ</t>
    </rPh>
    <rPh sb="11" eb="13">
      <t>ベップ</t>
    </rPh>
    <rPh sb="13" eb="15">
      <t>シンミナト</t>
    </rPh>
    <rPh sb="15" eb="16">
      <t>テン</t>
    </rPh>
    <phoneticPr fontId="15"/>
  </si>
  <si>
    <t>別府市新港町１６番　外５筆</t>
    <rPh sb="0" eb="3">
      <t>ベップシ</t>
    </rPh>
    <rPh sb="3" eb="6">
      <t>シンミナトマチ</t>
    </rPh>
    <rPh sb="8" eb="9">
      <t>バン</t>
    </rPh>
    <rPh sb="10" eb="11">
      <t>ホカ</t>
    </rPh>
    <rPh sb="12" eb="13">
      <t>ヒツ</t>
    </rPh>
    <phoneticPr fontId="15"/>
  </si>
  <si>
    <t>三菱地所</t>
    <rPh sb="0" eb="2">
      <t>ミツビシ</t>
    </rPh>
    <rPh sb="2" eb="4">
      <t>ジショ</t>
    </rPh>
    <phoneticPr fontId="15"/>
  </si>
  <si>
    <t>マックスバリュ九州</t>
    <rPh sb="7" eb="9">
      <t>キュウシュウ</t>
    </rPh>
    <phoneticPr fontId="15"/>
  </si>
  <si>
    <t>ケーズデンキ宇佐パワフル館</t>
    <rPh sb="6" eb="8">
      <t>ウサ</t>
    </rPh>
    <rPh sb="12" eb="13">
      <t>カン</t>
    </rPh>
    <phoneticPr fontId="15"/>
  </si>
  <si>
    <t>宇佐市大字法鏡寺字川島409番1　外</t>
    <rPh sb="0" eb="3">
      <t>ウサシ</t>
    </rPh>
    <rPh sb="3" eb="5">
      <t>オオアザ</t>
    </rPh>
    <rPh sb="5" eb="6">
      <t>ホウ</t>
    </rPh>
    <rPh sb="6" eb="7">
      <t>キョウ</t>
    </rPh>
    <rPh sb="7" eb="8">
      <t>ジ</t>
    </rPh>
    <rPh sb="8" eb="9">
      <t>アザ</t>
    </rPh>
    <rPh sb="9" eb="11">
      <t>カワシマ</t>
    </rPh>
    <rPh sb="14" eb="15">
      <t>バン</t>
    </rPh>
    <rPh sb="17" eb="18">
      <t>ホカ</t>
    </rPh>
    <phoneticPr fontId="15"/>
  </si>
  <si>
    <t>九州ケーズデンキ</t>
    <rPh sb="0" eb="2">
      <t>キュウシュウ</t>
    </rPh>
    <phoneticPr fontId="15"/>
  </si>
  <si>
    <t>県意見</t>
    <rPh sb="0" eb="1">
      <t>ケン</t>
    </rPh>
    <rPh sb="1" eb="3">
      <t>イケン</t>
    </rPh>
    <phoneticPr fontId="4"/>
  </si>
  <si>
    <t>内容</t>
    <rPh sb="0" eb="2">
      <t>ナイヨウ</t>
    </rPh>
    <phoneticPr fontId="4"/>
  </si>
  <si>
    <t>-</t>
  </si>
  <si>
    <t>（仮称）コープしもごおり店</t>
    <rPh sb="1" eb="3">
      <t>カショウ</t>
    </rPh>
    <rPh sb="12" eb="13">
      <t>テン</t>
    </rPh>
    <phoneticPr fontId="6"/>
  </si>
  <si>
    <t>大分市大字下郡字竹ヶ下3160番13　外</t>
    <rPh sb="0" eb="3">
      <t>オオイタシ</t>
    </rPh>
    <rPh sb="3" eb="5">
      <t>オオアザ</t>
    </rPh>
    <rPh sb="5" eb="7">
      <t>シモゴオリ</t>
    </rPh>
    <rPh sb="7" eb="8">
      <t>アザ</t>
    </rPh>
    <rPh sb="8" eb="9">
      <t>タケ</t>
    </rPh>
    <rPh sb="10" eb="11">
      <t>シタ</t>
    </rPh>
    <rPh sb="15" eb="16">
      <t>バン</t>
    </rPh>
    <rPh sb="19" eb="20">
      <t>ホカ</t>
    </rPh>
    <phoneticPr fontId="6"/>
  </si>
  <si>
    <t>生活協同組合コープおおいた</t>
    <rPh sb="0" eb="2">
      <t>セイカツ</t>
    </rPh>
    <rPh sb="2" eb="4">
      <t>キョウドウ</t>
    </rPh>
    <rPh sb="4" eb="6">
      <t>クミアイ</t>
    </rPh>
    <phoneticPr fontId="6"/>
  </si>
  <si>
    <t>メガセンタートライアル稙田店</t>
    <rPh sb="11" eb="12">
      <t>ショク</t>
    </rPh>
    <rPh sb="12" eb="13">
      <t>タ</t>
    </rPh>
    <rPh sb="13" eb="14">
      <t>テン</t>
    </rPh>
    <phoneticPr fontId="4"/>
  </si>
  <si>
    <t>大分市大字上宗方658番地の6</t>
    <rPh sb="3" eb="5">
      <t>オオアザ</t>
    </rPh>
    <rPh sb="5" eb="6">
      <t>カミ</t>
    </rPh>
    <rPh sb="6" eb="8">
      <t>ムナカタ</t>
    </rPh>
    <rPh sb="11" eb="13">
      <t>バンチ</t>
    </rPh>
    <phoneticPr fontId="4"/>
  </si>
  <si>
    <t>トライアルカンパニー</t>
    <phoneticPr fontId="4"/>
  </si>
  <si>
    <t>カメラショップピッコロ</t>
    <phoneticPr fontId="4"/>
  </si>
  <si>
    <t>○</t>
    <phoneticPr fontId="4"/>
  </si>
  <si>
    <t>24Ｈ</t>
    <phoneticPr fontId="4"/>
  </si>
  <si>
    <t>1階；7：30～24：30
2階；7：30～22：00</t>
    <rPh sb="1" eb="2">
      <t>カイ</t>
    </rPh>
    <rPh sb="15" eb="16">
      <t>カイ</t>
    </rPh>
    <phoneticPr fontId="4"/>
  </si>
  <si>
    <t>6：00～22：00</t>
    <phoneticPr fontId="4"/>
  </si>
  <si>
    <t>大分市大字賀来字井ノ口６３７番地　外</t>
    <rPh sb="0" eb="3">
      <t>オオイタシ</t>
    </rPh>
    <rPh sb="3" eb="5">
      <t>オオアザ</t>
    </rPh>
    <rPh sb="5" eb="7">
      <t>カク</t>
    </rPh>
    <rPh sb="7" eb="8">
      <t>アザ</t>
    </rPh>
    <rPh sb="8" eb="9">
      <t>イ</t>
    </rPh>
    <rPh sb="10" eb="11">
      <t>クチ</t>
    </rPh>
    <rPh sb="14" eb="16">
      <t>バンチ</t>
    </rPh>
    <rPh sb="17" eb="18">
      <t>ホカ</t>
    </rPh>
    <phoneticPr fontId="4"/>
  </si>
  <si>
    <t>スーパードラッグコスモス賀来店</t>
    <rPh sb="12" eb="15">
      <t>カクテン</t>
    </rPh>
    <phoneticPr fontId="4"/>
  </si>
  <si>
    <t>大分市大字賀来字新川1277番地1　外6筆</t>
    <rPh sb="0" eb="3">
      <t>オオイタシ</t>
    </rPh>
    <rPh sb="3" eb="5">
      <t>オオアザ</t>
    </rPh>
    <rPh sb="5" eb="7">
      <t>カク</t>
    </rPh>
    <rPh sb="7" eb="8">
      <t>アザ</t>
    </rPh>
    <rPh sb="8" eb="10">
      <t>シンカワ</t>
    </rPh>
    <rPh sb="14" eb="16">
      <t>バンチ</t>
    </rPh>
    <rPh sb="18" eb="19">
      <t>ホカ</t>
    </rPh>
    <rPh sb="20" eb="21">
      <t>ヒツ</t>
    </rPh>
    <phoneticPr fontId="4"/>
  </si>
  <si>
    <t>佐伯不動産開発</t>
    <rPh sb="0" eb="2">
      <t>サイキ</t>
    </rPh>
    <rPh sb="2" eb="5">
      <t>フドウサン</t>
    </rPh>
    <rPh sb="5" eb="7">
      <t>カイハツ</t>
    </rPh>
    <phoneticPr fontId="4"/>
  </si>
  <si>
    <t>スーパードラッグコスモス西大在店</t>
    <rPh sb="12" eb="13">
      <t>ニシ</t>
    </rPh>
    <rPh sb="13" eb="15">
      <t>オオザイ</t>
    </rPh>
    <rPh sb="15" eb="16">
      <t>テン</t>
    </rPh>
    <phoneticPr fontId="4"/>
  </si>
  <si>
    <t>大分市角子南1丁目101　外6筆</t>
    <rPh sb="0" eb="3">
      <t>オオイタシ</t>
    </rPh>
    <rPh sb="3" eb="4">
      <t>ツノ</t>
    </rPh>
    <rPh sb="4" eb="5">
      <t>コ</t>
    </rPh>
    <rPh sb="5" eb="6">
      <t>ミナミ</t>
    </rPh>
    <rPh sb="7" eb="9">
      <t>チョウメ</t>
    </rPh>
    <rPh sb="13" eb="14">
      <t>ホカ</t>
    </rPh>
    <rPh sb="15" eb="16">
      <t>ヒツ</t>
    </rPh>
    <phoneticPr fontId="4"/>
  </si>
  <si>
    <t>スーパードラッグコスモス佐伯女島店</t>
    <rPh sb="12" eb="14">
      <t>サイキ</t>
    </rPh>
    <rPh sb="14" eb="15">
      <t>メ</t>
    </rPh>
    <rPh sb="15" eb="16">
      <t>シマ</t>
    </rPh>
    <rPh sb="16" eb="17">
      <t>テン</t>
    </rPh>
    <phoneticPr fontId="4"/>
  </si>
  <si>
    <t>佐伯市字八町田8902番地3　外12筆</t>
    <rPh sb="0" eb="3">
      <t>サイキシ</t>
    </rPh>
    <rPh sb="3" eb="4">
      <t>アザ</t>
    </rPh>
    <rPh sb="4" eb="6">
      <t>ハッチョウ</t>
    </rPh>
    <rPh sb="6" eb="7">
      <t>タ</t>
    </rPh>
    <rPh sb="11" eb="13">
      <t>バンチ</t>
    </rPh>
    <rPh sb="15" eb="16">
      <t>ホカ</t>
    </rPh>
    <rPh sb="18" eb="19">
      <t>ヒツ</t>
    </rPh>
    <phoneticPr fontId="4"/>
  </si>
  <si>
    <t>県の意見</t>
    <phoneticPr fontId="4"/>
  </si>
  <si>
    <t>マンガ倉庫大分東店</t>
    <rPh sb="3" eb="5">
      <t>ソウコ</t>
    </rPh>
    <rPh sb="5" eb="7">
      <t>オオイタ</t>
    </rPh>
    <rPh sb="7" eb="9">
      <t>ヒガシテン</t>
    </rPh>
    <phoneticPr fontId="5"/>
  </si>
  <si>
    <t>大分市大字皆春字内門604番地</t>
    <rPh sb="0" eb="3">
      <t>オオイタシ</t>
    </rPh>
    <rPh sb="3" eb="5">
      <t>オオアザ</t>
    </rPh>
    <rPh sb="5" eb="6">
      <t>ミナ</t>
    </rPh>
    <rPh sb="6" eb="7">
      <t>ハル</t>
    </rPh>
    <rPh sb="7" eb="8">
      <t>アザ</t>
    </rPh>
    <rPh sb="8" eb="9">
      <t>ウチ</t>
    </rPh>
    <rPh sb="9" eb="10">
      <t>カド</t>
    </rPh>
    <rPh sb="13" eb="15">
      <t>バンチ</t>
    </rPh>
    <phoneticPr fontId="5"/>
  </si>
  <si>
    <t>チェンジ</t>
    <phoneticPr fontId="5"/>
  </si>
  <si>
    <t>エブリワン</t>
    <phoneticPr fontId="5"/>
  </si>
  <si>
    <t>スーパードラッグコスモス大分猪野店</t>
    <rPh sb="12" eb="14">
      <t>オオイタ</t>
    </rPh>
    <rPh sb="14" eb="16">
      <t>イノ</t>
    </rPh>
    <rPh sb="16" eb="17">
      <t>テン</t>
    </rPh>
    <phoneticPr fontId="4"/>
  </si>
  <si>
    <t>大分市大字猪野字猪野原１２５１番地　外７筆</t>
    <rPh sb="0" eb="3">
      <t>オオイタシ</t>
    </rPh>
    <rPh sb="3" eb="5">
      <t>オオアザ</t>
    </rPh>
    <rPh sb="5" eb="7">
      <t>イノ</t>
    </rPh>
    <rPh sb="7" eb="8">
      <t>アザ</t>
    </rPh>
    <rPh sb="8" eb="10">
      <t>イノ</t>
    </rPh>
    <rPh sb="10" eb="11">
      <t>ハラ</t>
    </rPh>
    <rPh sb="15" eb="17">
      <t>バンチ</t>
    </rPh>
    <rPh sb="18" eb="19">
      <t>ホカ</t>
    </rPh>
    <rPh sb="20" eb="21">
      <t>ヒツ</t>
    </rPh>
    <phoneticPr fontId="4"/>
  </si>
  <si>
    <t>スーパードラッグコスモス国東店</t>
    <rPh sb="12" eb="14">
      <t>クニサキ</t>
    </rPh>
    <rPh sb="14" eb="15">
      <t>テン</t>
    </rPh>
    <phoneticPr fontId="4"/>
  </si>
  <si>
    <t>国東市国東町小原字堤１８２５番１　外</t>
    <rPh sb="0" eb="3">
      <t>クニサキシ</t>
    </rPh>
    <rPh sb="3" eb="5">
      <t>クニサキ</t>
    </rPh>
    <rPh sb="5" eb="6">
      <t>マチ</t>
    </rPh>
    <rPh sb="6" eb="8">
      <t>オハラ</t>
    </rPh>
    <rPh sb="8" eb="9">
      <t>アザ</t>
    </rPh>
    <rPh sb="9" eb="10">
      <t>ツツミ</t>
    </rPh>
    <rPh sb="14" eb="15">
      <t>バン</t>
    </rPh>
    <rPh sb="17" eb="18">
      <t>ホカ</t>
    </rPh>
    <phoneticPr fontId="4"/>
  </si>
  <si>
    <t>ＨＩヒロセスーパーコンボ元町店</t>
    <rPh sb="12" eb="15">
      <t>モトマチテン</t>
    </rPh>
    <phoneticPr fontId="4"/>
  </si>
  <si>
    <t>大分市大字大分字北前田４７２９番１　外３０筆</t>
    <rPh sb="0" eb="3">
      <t>オオイタシ</t>
    </rPh>
    <rPh sb="3" eb="5">
      <t>オオアザ</t>
    </rPh>
    <rPh sb="5" eb="7">
      <t>オオイタ</t>
    </rPh>
    <rPh sb="7" eb="8">
      <t>アザ</t>
    </rPh>
    <rPh sb="8" eb="9">
      <t>キタ</t>
    </rPh>
    <rPh sb="9" eb="11">
      <t>マエダ</t>
    </rPh>
    <rPh sb="15" eb="16">
      <t>バン</t>
    </rPh>
    <rPh sb="18" eb="19">
      <t>ホカ</t>
    </rPh>
    <rPh sb="21" eb="22">
      <t>ヒツ</t>
    </rPh>
    <phoneticPr fontId="4"/>
  </si>
  <si>
    <t>丸果竹田大同青果テナント</t>
    <rPh sb="0" eb="1">
      <t>マル</t>
    </rPh>
    <rPh sb="1" eb="2">
      <t>カ</t>
    </rPh>
    <rPh sb="2" eb="4">
      <t>タケタ</t>
    </rPh>
    <rPh sb="4" eb="6">
      <t>ダイドウ</t>
    </rPh>
    <rPh sb="6" eb="8">
      <t>セイカ</t>
    </rPh>
    <phoneticPr fontId="5"/>
  </si>
  <si>
    <t>竹田市大字拝田原７４５番地１</t>
    <rPh sb="0" eb="3">
      <t>タケタシ</t>
    </rPh>
    <rPh sb="3" eb="5">
      <t>オオアザ</t>
    </rPh>
    <rPh sb="5" eb="6">
      <t>ハイ</t>
    </rPh>
    <rPh sb="6" eb="8">
      <t>タバラ</t>
    </rPh>
    <rPh sb="11" eb="13">
      <t>バンチ</t>
    </rPh>
    <phoneticPr fontId="5"/>
  </si>
  <si>
    <t>丸果竹田大同青果</t>
    <rPh sb="0" eb="1">
      <t>マル</t>
    </rPh>
    <rPh sb="1" eb="2">
      <t>カ</t>
    </rPh>
    <rPh sb="2" eb="4">
      <t>タケタ</t>
    </rPh>
    <rPh sb="4" eb="6">
      <t>ダイドウ</t>
    </rPh>
    <rPh sb="6" eb="8">
      <t>セイカ</t>
    </rPh>
    <phoneticPr fontId="5"/>
  </si>
  <si>
    <t>フレイン</t>
    <phoneticPr fontId="5"/>
  </si>
  <si>
    <t>２店舗は10：00～</t>
    <rPh sb="1" eb="3">
      <t>テンポ</t>
    </rPh>
    <phoneticPr fontId="4"/>
  </si>
  <si>
    <t>一部店舗：10：00～</t>
    <rPh sb="0" eb="2">
      <t>イチブ</t>
    </rPh>
    <rPh sb="2" eb="4">
      <t>テンポ</t>
    </rPh>
    <phoneticPr fontId="4"/>
  </si>
  <si>
    <t>ハンズマンわさだ店</t>
    <rPh sb="8" eb="9">
      <t>テン</t>
    </rPh>
    <phoneticPr fontId="4"/>
  </si>
  <si>
    <t>トキハわさだタウン</t>
    <phoneticPr fontId="4"/>
  </si>
  <si>
    <t>フレスポ中津北</t>
    <rPh sb="4" eb="6">
      <t>ナカツ</t>
    </rPh>
    <rPh sb="6" eb="7">
      <t>キタ</t>
    </rPh>
    <phoneticPr fontId="5"/>
  </si>
  <si>
    <t>大分市大字市字池田386-1　外</t>
    <rPh sb="0" eb="3">
      <t>オオイタシ</t>
    </rPh>
    <rPh sb="3" eb="5">
      <t>オオアザ</t>
    </rPh>
    <rPh sb="5" eb="6">
      <t>イチ</t>
    </rPh>
    <rPh sb="6" eb="7">
      <t>アザ</t>
    </rPh>
    <rPh sb="7" eb="9">
      <t>イケダ</t>
    </rPh>
    <rPh sb="15" eb="16">
      <t>ホカ</t>
    </rPh>
    <phoneticPr fontId="4"/>
  </si>
  <si>
    <t>ハンズマン</t>
    <phoneticPr fontId="4"/>
  </si>
  <si>
    <t>大分市大字玉沢字楠本755番地の1　外</t>
    <rPh sb="0" eb="3">
      <t>オオイタシ</t>
    </rPh>
    <rPh sb="3" eb="5">
      <t>オオアザ</t>
    </rPh>
    <rPh sb="5" eb="7">
      <t>タマサワ</t>
    </rPh>
    <rPh sb="7" eb="8">
      <t>アザ</t>
    </rPh>
    <rPh sb="8" eb="10">
      <t>クスモト</t>
    </rPh>
    <rPh sb="13" eb="15">
      <t>バンチ</t>
    </rPh>
    <rPh sb="18" eb="19">
      <t>ホカ</t>
    </rPh>
    <phoneticPr fontId="4"/>
  </si>
  <si>
    <t>入口6ヶ所、出口6ヶ所</t>
    <rPh sb="0" eb="2">
      <t>イリグチ</t>
    </rPh>
    <rPh sb="4" eb="5">
      <t>ショ</t>
    </rPh>
    <rPh sb="6" eb="8">
      <t>デグチ</t>
    </rPh>
    <rPh sb="10" eb="11">
      <t>ショ</t>
    </rPh>
    <phoneticPr fontId="4"/>
  </si>
  <si>
    <t>入口6ヶ所、出口7ヶ所</t>
    <rPh sb="0" eb="2">
      <t>イリグチ</t>
    </rPh>
    <rPh sb="4" eb="5">
      <t>ショ</t>
    </rPh>
    <rPh sb="6" eb="8">
      <t>デグチ</t>
    </rPh>
    <rPh sb="10" eb="11">
      <t>ショ</t>
    </rPh>
    <phoneticPr fontId="4"/>
  </si>
  <si>
    <t>大分市公園通り西二丁目1番</t>
    <rPh sb="0" eb="3">
      <t>オオイタシ</t>
    </rPh>
    <rPh sb="3" eb="5">
      <t>コウエン</t>
    </rPh>
    <rPh sb="5" eb="6">
      <t>ドオ</t>
    </rPh>
    <rPh sb="7" eb="8">
      <t>ニシ</t>
    </rPh>
    <rPh sb="8" eb="11">
      <t>２チョウメ</t>
    </rPh>
    <rPh sb="12" eb="13">
      <t>バン</t>
    </rPh>
    <phoneticPr fontId="4"/>
  </si>
  <si>
    <t>ジャスコ</t>
    <phoneticPr fontId="4"/>
  </si>
  <si>
    <t>中津市大字大新田字六番通276番1　外</t>
    <rPh sb="0" eb="3">
      <t>ナカツシ</t>
    </rPh>
    <rPh sb="3" eb="5">
      <t>オオアザ</t>
    </rPh>
    <rPh sb="5" eb="6">
      <t>ダイ</t>
    </rPh>
    <rPh sb="6" eb="8">
      <t>ニッタ</t>
    </rPh>
    <rPh sb="8" eb="9">
      <t>アザ</t>
    </rPh>
    <rPh sb="9" eb="11">
      <t>６バン</t>
    </rPh>
    <rPh sb="11" eb="12">
      <t>ドオリ</t>
    </rPh>
    <rPh sb="15" eb="16">
      <t>バン</t>
    </rPh>
    <rPh sb="18" eb="19">
      <t>ホカ</t>
    </rPh>
    <phoneticPr fontId="4"/>
  </si>
  <si>
    <t>ドラッグストアモリ宇佐上田店</t>
    <rPh sb="9" eb="11">
      <t>ウサ</t>
    </rPh>
    <rPh sb="11" eb="14">
      <t>ウエダテン</t>
    </rPh>
    <phoneticPr fontId="4"/>
  </si>
  <si>
    <t>宇佐市大字上田字寺ノ前１８９－１　外</t>
    <rPh sb="0" eb="3">
      <t>ウサシ</t>
    </rPh>
    <rPh sb="3" eb="5">
      <t>オオアザ</t>
    </rPh>
    <rPh sb="5" eb="7">
      <t>ウエダ</t>
    </rPh>
    <rPh sb="7" eb="8">
      <t>アザ</t>
    </rPh>
    <rPh sb="8" eb="9">
      <t>テラ</t>
    </rPh>
    <rPh sb="10" eb="11">
      <t>マエ</t>
    </rPh>
    <rPh sb="17" eb="18">
      <t>ホカ</t>
    </rPh>
    <phoneticPr fontId="4"/>
  </si>
  <si>
    <t>ヒマラヤ中津店・無法松中津店</t>
    <rPh sb="4" eb="7">
      <t>ナカツテン</t>
    </rPh>
    <rPh sb="8" eb="10">
      <t>ムホウ</t>
    </rPh>
    <rPh sb="10" eb="11">
      <t>マツ</t>
    </rPh>
    <rPh sb="11" eb="14">
      <t>ナカツテン</t>
    </rPh>
    <phoneticPr fontId="4"/>
  </si>
  <si>
    <t>中津市大字宮夫字奈良須掛223番地1　外</t>
    <rPh sb="0" eb="3">
      <t>ナカツシ</t>
    </rPh>
    <rPh sb="3" eb="5">
      <t>オオアザ</t>
    </rPh>
    <rPh sb="5" eb="6">
      <t>ミヤ</t>
    </rPh>
    <rPh sb="6" eb="7">
      <t>フ</t>
    </rPh>
    <rPh sb="7" eb="8">
      <t>アザ</t>
    </rPh>
    <rPh sb="8" eb="10">
      <t>ナラ</t>
    </rPh>
    <rPh sb="10" eb="11">
      <t>ス</t>
    </rPh>
    <rPh sb="11" eb="12">
      <t>カケ</t>
    </rPh>
    <rPh sb="15" eb="17">
      <t>バンチ</t>
    </rPh>
    <rPh sb="19" eb="20">
      <t>ホカ</t>
    </rPh>
    <phoneticPr fontId="4"/>
  </si>
  <si>
    <t>(協)コープおおいた</t>
    <rPh sb="1" eb="2">
      <t>キョウ</t>
    </rPh>
    <phoneticPr fontId="4"/>
  </si>
  <si>
    <t>ヒマラヤ</t>
    <phoneticPr fontId="4"/>
  </si>
  <si>
    <t>青五</t>
    <rPh sb="0" eb="1">
      <t>セイ</t>
    </rPh>
    <rPh sb="1" eb="2">
      <t>ゴ</t>
    </rPh>
    <phoneticPr fontId="4"/>
  </si>
  <si>
    <t>10:00～
8：00～</t>
    <phoneticPr fontId="4"/>
  </si>
  <si>
    <t>10:00～</t>
    <phoneticPr fontId="4"/>
  </si>
  <si>
    <t>8:00～</t>
    <phoneticPr fontId="4"/>
  </si>
  <si>
    <t>～21：00
～20：00</t>
    <phoneticPr fontId="4"/>
  </si>
  <si>
    <t>～20：00</t>
    <phoneticPr fontId="4"/>
  </si>
  <si>
    <t>7:30～0：30</t>
    <phoneticPr fontId="4"/>
  </si>
  <si>
    <t>7:30～21：30</t>
    <phoneticPr fontId="4"/>
  </si>
  <si>
    <t>ニトリ大分わさだ店</t>
    <rPh sb="3" eb="5">
      <t>オオイタ</t>
    </rPh>
    <rPh sb="8" eb="9">
      <t>テン</t>
    </rPh>
    <phoneticPr fontId="4"/>
  </si>
  <si>
    <t>大分市大字市1223番地</t>
    <rPh sb="0" eb="3">
      <t>オオイタシ</t>
    </rPh>
    <rPh sb="3" eb="5">
      <t>オオアザ</t>
    </rPh>
    <rPh sb="5" eb="6">
      <t>イチ</t>
    </rPh>
    <rPh sb="10" eb="12">
      <t>バンチ</t>
    </rPh>
    <phoneticPr fontId="4"/>
  </si>
  <si>
    <t>9:30～20:30</t>
    <phoneticPr fontId="4"/>
  </si>
  <si>
    <t>9:30～21:30</t>
    <phoneticPr fontId="4"/>
  </si>
  <si>
    <t>スーパードラッグノザキ羽屋店</t>
    <rPh sb="11" eb="12">
      <t>ハ</t>
    </rPh>
    <rPh sb="12" eb="13">
      <t>ヤ</t>
    </rPh>
    <rPh sb="13" eb="14">
      <t>テン</t>
    </rPh>
    <phoneticPr fontId="4"/>
  </si>
  <si>
    <t>大分市大字羽屋字国政29番地の4　外</t>
    <rPh sb="0" eb="3">
      <t>オオイタシ</t>
    </rPh>
    <rPh sb="3" eb="5">
      <t>オオアザ</t>
    </rPh>
    <rPh sb="5" eb="6">
      <t>ハ</t>
    </rPh>
    <rPh sb="6" eb="7">
      <t>ヤ</t>
    </rPh>
    <rPh sb="7" eb="8">
      <t>アザ</t>
    </rPh>
    <rPh sb="8" eb="9">
      <t>クニ</t>
    </rPh>
    <rPh sb="9" eb="10">
      <t>セイ</t>
    </rPh>
    <rPh sb="12" eb="14">
      <t>バンチ</t>
    </rPh>
    <rPh sb="17" eb="18">
      <t>ホカ</t>
    </rPh>
    <phoneticPr fontId="4"/>
  </si>
  <si>
    <t>ノザキ薬品</t>
    <rPh sb="3" eb="5">
      <t>ヤクヒン</t>
    </rPh>
    <phoneticPr fontId="4"/>
  </si>
  <si>
    <t>9:30～21:45</t>
    <phoneticPr fontId="4"/>
  </si>
  <si>
    <t>ニトリ大分わさだ店</t>
    <rPh sb="3" eb="5">
      <t>オオイタ</t>
    </rPh>
    <rPh sb="8" eb="9">
      <t>テン</t>
    </rPh>
    <phoneticPr fontId="5"/>
  </si>
  <si>
    <t>フレスポ中津北</t>
    <rPh sb="4" eb="6">
      <t>ナカツ</t>
    </rPh>
    <rPh sb="6" eb="7">
      <t>キタ</t>
    </rPh>
    <phoneticPr fontId="4"/>
  </si>
  <si>
    <t>フレスポ春日浦</t>
    <rPh sb="4" eb="7">
      <t>カスガウラ</t>
    </rPh>
    <phoneticPr fontId="5"/>
  </si>
  <si>
    <t>大分市王子北町５－９</t>
    <rPh sb="0" eb="3">
      <t>オオイタシ</t>
    </rPh>
    <rPh sb="3" eb="5">
      <t>オウジ</t>
    </rPh>
    <rPh sb="5" eb="7">
      <t>キタマチ</t>
    </rPh>
    <phoneticPr fontId="6"/>
  </si>
  <si>
    <t>大和リース</t>
    <rPh sb="0" eb="2">
      <t>ダイワ</t>
    </rPh>
    <phoneticPr fontId="6"/>
  </si>
  <si>
    <t>大分市大字市１２２３番地</t>
    <rPh sb="0" eb="3">
      <t>オオイタシ</t>
    </rPh>
    <rPh sb="3" eb="5">
      <t>オオアザ</t>
    </rPh>
    <rPh sb="5" eb="6">
      <t>イチ</t>
    </rPh>
    <rPh sb="10" eb="12">
      <t>バンチ</t>
    </rPh>
    <phoneticPr fontId="6"/>
  </si>
  <si>
    <t>新設する日
(届出書記載日)</t>
    <rPh sb="7" eb="10">
      <t>トドケデショ</t>
    </rPh>
    <rPh sb="10" eb="12">
      <t>キサイ</t>
    </rPh>
    <rPh sb="12" eb="13">
      <t>ビ</t>
    </rPh>
    <phoneticPr fontId="4"/>
  </si>
  <si>
    <t>変更日
(届出書記載日)</t>
    <rPh sb="5" eb="8">
      <t>トドケデショ</t>
    </rPh>
    <rPh sb="8" eb="10">
      <t>キサイ</t>
    </rPh>
    <rPh sb="10" eb="11">
      <t>ビ</t>
    </rPh>
    <phoneticPr fontId="4"/>
  </si>
  <si>
    <t>変更日
（届出書記載日）</t>
    <rPh sb="5" eb="8">
      <t>トドケデショ</t>
    </rPh>
    <rPh sb="8" eb="10">
      <t>キサイ</t>
    </rPh>
    <rPh sb="10" eb="11">
      <t>ビ</t>
    </rPh>
    <phoneticPr fontId="4"/>
  </si>
  <si>
    <t>ニトリ大分わさだ店</t>
    <rPh sb="3" eb="5">
      <t>オオイタ</t>
    </rPh>
    <rPh sb="8" eb="9">
      <t>テン</t>
    </rPh>
    <phoneticPr fontId="2"/>
  </si>
  <si>
    <t>大分市大字市１２２３番地</t>
    <rPh sb="0" eb="3">
      <t>オオイタシ</t>
    </rPh>
    <rPh sb="3" eb="5">
      <t>オオアザ</t>
    </rPh>
    <rPh sb="5" eb="6">
      <t>イチ</t>
    </rPh>
    <rPh sb="10" eb="12">
      <t>バンチ</t>
    </rPh>
    <phoneticPr fontId="2"/>
  </si>
  <si>
    <t>日田市大字三和676　外</t>
    <rPh sb="0" eb="3">
      <t>ヒタシ</t>
    </rPh>
    <rPh sb="3" eb="5">
      <t>オオアザ</t>
    </rPh>
    <rPh sb="5" eb="7">
      <t>ミワ</t>
    </rPh>
    <rPh sb="11" eb="12">
      <t>ホカ</t>
    </rPh>
    <phoneticPr fontId="5"/>
  </si>
  <si>
    <t>フレンドピア大貞店</t>
    <rPh sb="6" eb="8">
      <t>オオサダ</t>
    </rPh>
    <rPh sb="8" eb="9">
      <t>テン</t>
    </rPh>
    <phoneticPr fontId="4"/>
  </si>
  <si>
    <t>ケーズデンキ日田店</t>
    <rPh sb="6" eb="8">
      <t>ヒタ</t>
    </rPh>
    <rPh sb="8" eb="9">
      <t>テン</t>
    </rPh>
    <phoneticPr fontId="4"/>
  </si>
  <si>
    <t>中津市大字大貞字中ノ林389番1　外</t>
  </si>
  <si>
    <t>嘉穂無線</t>
    <rPh sb="0" eb="2">
      <t>カホ</t>
    </rPh>
    <rPh sb="2" eb="4">
      <t>ムセン</t>
    </rPh>
    <phoneticPr fontId="4"/>
  </si>
  <si>
    <t>未定</t>
    <rPh sb="0" eb="2">
      <t>ミテイ</t>
    </rPh>
    <phoneticPr fontId="4"/>
  </si>
  <si>
    <t>ドラッグコスモス三佐店</t>
    <rPh sb="8" eb="10">
      <t>ミサ</t>
    </rPh>
    <rPh sb="10" eb="11">
      <t>テン</t>
    </rPh>
    <phoneticPr fontId="4"/>
  </si>
  <si>
    <t>大分市三佐三丁目１２４番　外２筆</t>
    <rPh sb="0" eb="3">
      <t>オオイタシ</t>
    </rPh>
    <rPh sb="3" eb="5">
      <t>ミサ</t>
    </rPh>
    <rPh sb="5" eb="6">
      <t>3</t>
    </rPh>
    <rPh sb="6" eb="8">
      <t>チョウメ</t>
    </rPh>
    <rPh sb="11" eb="12">
      <t>バン</t>
    </rPh>
    <rPh sb="15" eb="16">
      <t>ヒツ</t>
    </rPh>
    <phoneticPr fontId="4"/>
  </si>
  <si>
    <t>ドラッグコスモス坂ノ市店</t>
    <rPh sb="8" eb="9">
      <t>サカ</t>
    </rPh>
    <rPh sb="10" eb="11">
      <t>イチ</t>
    </rPh>
    <rPh sb="11" eb="12">
      <t>テン</t>
    </rPh>
    <phoneticPr fontId="4"/>
  </si>
  <si>
    <t>大分市坂ノ市中央三丁目１３０番　外１０筆</t>
    <rPh sb="0" eb="3">
      <t>オオイタシ</t>
    </rPh>
    <rPh sb="3" eb="4">
      <t>サカ</t>
    </rPh>
    <rPh sb="5" eb="6">
      <t>イチ</t>
    </rPh>
    <rPh sb="6" eb="8">
      <t>チュウオウ</t>
    </rPh>
    <rPh sb="8" eb="9">
      <t>3</t>
    </rPh>
    <rPh sb="9" eb="11">
      <t>チョウメ</t>
    </rPh>
    <rPh sb="14" eb="15">
      <t>バン</t>
    </rPh>
    <rPh sb="16" eb="17">
      <t>ホカ</t>
    </rPh>
    <rPh sb="19" eb="20">
      <t>ヒツ</t>
    </rPh>
    <phoneticPr fontId="5"/>
  </si>
  <si>
    <t>ヤマダ電機</t>
    <rPh sb="3" eb="5">
      <t>デンキ</t>
    </rPh>
    <phoneticPr fontId="4"/>
  </si>
  <si>
    <t>丸果竹田大同青果テナント</t>
    <rPh sb="0" eb="2">
      <t>マルカ</t>
    </rPh>
    <rPh sb="2" eb="4">
      <t>タケタ</t>
    </rPh>
    <rPh sb="4" eb="6">
      <t>ダイドウ</t>
    </rPh>
    <rPh sb="6" eb="8">
      <t>セイカ</t>
    </rPh>
    <phoneticPr fontId="4"/>
  </si>
  <si>
    <t>竹田市大字拝田原745番地1</t>
    <rPh sb="0" eb="3">
      <t>タケタシ</t>
    </rPh>
    <rPh sb="3" eb="5">
      <t>オオアザ</t>
    </rPh>
    <rPh sb="5" eb="6">
      <t>ハイ</t>
    </rPh>
    <rPh sb="6" eb="8">
      <t>タハラ</t>
    </rPh>
    <rPh sb="11" eb="13">
      <t>バンチ</t>
    </rPh>
    <phoneticPr fontId="4"/>
  </si>
  <si>
    <t>丸果竹田大同青果</t>
    <rPh sb="0" eb="1">
      <t>マル</t>
    </rPh>
    <rPh sb="1" eb="2">
      <t>カ</t>
    </rPh>
    <rPh sb="2" eb="4">
      <t>タケタ</t>
    </rPh>
    <rPh sb="4" eb="6">
      <t>ダイドウ</t>
    </rPh>
    <rPh sb="6" eb="8">
      <t>セイカ</t>
    </rPh>
    <phoneticPr fontId="4"/>
  </si>
  <si>
    <t>フレイン</t>
    <phoneticPr fontId="4"/>
  </si>
  <si>
    <t>ベスト電器</t>
    <rPh sb="3" eb="5">
      <t>デンキ</t>
    </rPh>
    <phoneticPr fontId="4"/>
  </si>
  <si>
    <t>しまむら</t>
    <phoneticPr fontId="4"/>
  </si>
  <si>
    <t>4(位置変更)</t>
    <rPh sb="2" eb="4">
      <t>イチ</t>
    </rPh>
    <rPh sb="4" eb="6">
      <t>ヘンコウ</t>
    </rPh>
    <phoneticPr fontId="4"/>
  </si>
  <si>
    <t>大分市大字皆春751番地の1</t>
    <rPh sb="0" eb="3">
      <t>オオイタシ</t>
    </rPh>
    <rPh sb="3" eb="5">
      <t>オオアザ</t>
    </rPh>
    <rPh sb="5" eb="7">
      <t>ミナハル</t>
    </rPh>
    <rPh sb="10" eb="12">
      <t>バンチ</t>
    </rPh>
    <phoneticPr fontId="4"/>
  </si>
  <si>
    <t>マックスバリュ九州</t>
    <phoneticPr fontId="4"/>
  </si>
  <si>
    <t>ホームワイド</t>
    <phoneticPr fontId="4"/>
  </si>
  <si>
    <t>マックスバリュ</t>
    <phoneticPr fontId="4"/>
  </si>
  <si>
    <t>なし</t>
    <phoneticPr fontId="5"/>
  </si>
  <si>
    <t>ダイワロイヤル</t>
    <phoneticPr fontId="4"/>
  </si>
  <si>
    <t>スーパーワイドマート佐伯</t>
    <rPh sb="10" eb="12">
      <t>サイキ</t>
    </rPh>
    <phoneticPr fontId="4"/>
  </si>
  <si>
    <t>佐伯市大字稲垣字川田571番地</t>
    <rPh sb="0" eb="3">
      <t>サイキシ</t>
    </rPh>
    <rPh sb="3" eb="5">
      <t>オオアザ</t>
    </rPh>
    <rPh sb="5" eb="7">
      <t>イナガキ</t>
    </rPh>
    <rPh sb="7" eb="8">
      <t>アザ</t>
    </rPh>
    <rPh sb="8" eb="10">
      <t>カワタ</t>
    </rPh>
    <rPh sb="13" eb="15">
      <t>バンチ</t>
    </rPh>
    <phoneticPr fontId="4"/>
  </si>
  <si>
    <t>3(位置変更)</t>
    <rPh sb="2" eb="4">
      <t>イチ</t>
    </rPh>
    <rPh sb="4" eb="6">
      <t>ヘンコウ</t>
    </rPh>
    <phoneticPr fontId="4"/>
  </si>
  <si>
    <t>スーパードラッグコスモス新貝店</t>
    <rPh sb="12" eb="14">
      <t>シンガイ</t>
    </rPh>
    <rPh sb="14" eb="15">
      <t>テン</t>
    </rPh>
    <phoneticPr fontId="4"/>
  </si>
  <si>
    <t>大分市新貝１５９番地　外</t>
    <rPh sb="0" eb="3">
      <t>オオイタシ</t>
    </rPh>
    <rPh sb="3" eb="5">
      <t>シンガイ</t>
    </rPh>
    <rPh sb="8" eb="10">
      <t>バンチ</t>
    </rPh>
    <rPh sb="11" eb="12">
      <t>ホカ</t>
    </rPh>
    <phoneticPr fontId="4"/>
  </si>
  <si>
    <t>10:00～22:00</t>
    <phoneticPr fontId="4"/>
  </si>
  <si>
    <t>10:00～22:00 (一部6:30～23:30)</t>
    <rPh sb="13" eb="15">
      <t>イチブ</t>
    </rPh>
    <phoneticPr fontId="4"/>
  </si>
  <si>
    <t>セントポルタビル</t>
    <phoneticPr fontId="4"/>
  </si>
  <si>
    <t>大分市中央町二丁目5番3号</t>
    <rPh sb="0" eb="3">
      <t>オオイタシ</t>
    </rPh>
    <rPh sb="3" eb="6">
      <t>チュウオウマチ</t>
    </rPh>
    <rPh sb="6" eb="7">
      <t>2</t>
    </rPh>
    <rPh sb="7" eb="9">
      <t>チョウメ</t>
    </rPh>
    <rPh sb="10" eb="11">
      <t>バン</t>
    </rPh>
    <rPh sb="12" eb="13">
      <t>ゴウ</t>
    </rPh>
    <phoneticPr fontId="4"/>
  </si>
  <si>
    <t>西原パーキング</t>
    <rPh sb="0" eb="2">
      <t>ニシハラ</t>
    </rPh>
    <phoneticPr fontId="4"/>
  </si>
  <si>
    <t>8:00～24:00</t>
    <phoneticPr fontId="4"/>
  </si>
  <si>
    <t>8:30～22:00・8:30～23:30</t>
    <phoneticPr fontId="4"/>
  </si>
  <si>
    <t>マルミヤストア金池南店</t>
    <rPh sb="7" eb="9">
      <t>カナイケ</t>
    </rPh>
    <rPh sb="9" eb="10">
      <t>ミナミ</t>
    </rPh>
    <rPh sb="10" eb="11">
      <t>テン</t>
    </rPh>
    <phoneticPr fontId="4"/>
  </si>
  <si>
    <t>ドラッグコスモス大分新川店</t>
    <rPh sb="8" eb="10">
      <t>オオイタ</t>
    </rPh>
    <rPh sb="10" eb="12">
      <t>シンカワ</t>
    </rPh>
    <rPh sb="12" eb="13">
      <t>テン</t>
    </rPh>
    <phoneticPr fontId="4"/>
  </si>
  <si>
    <t>大分市大字勢家字京泊1396番41</t>
    <rPh sb="0" eb="3">
      <t>オオイタシ</t>
    </rPh>
    <rPh sb="3" eb="5">
      <t>オオアザ</t>
    </rPh>
    <rPh sb="5" eb="7">
      <t>セイケ</t>
    </rPh>
    <rPh sb="7" eb="8">
      <t>アザ</t>
    </rPh>
    <rPh sb="8" eb="10">
      <t>キョウハク</t>
    </rPh>
    <rPh sb="14" eb="15">
      <t>バン</t>
    </rPh>
    <phoneticPr fontId="4"/>
  </si>
  <si>
    <t>（仮称）コメリホームセンター宇佐店</t>
    <rPh sb="1" eb="3">
      <t>カショウ</t>
    </rPh>
    <rPh sb="14" eb="16">
      <t>ウサ</t>
    </rPh>
    <rPh sb="16" eb="17">
      <t>テン</t>
    </rPh>
    <phoneticPr fontId="4"/>
  </si>
  <si>
    <t>宇佐市大字葛原241番　外</t>
    <rPh sb="0" eb="3">
      <t>ウサシ</t>
    </rPh>
    <rPh sb="3" eb="5">
      <t>オオアザ</t>
    </rPh>
    <rPh sb="5" eb="6">
      <t>カツ</t>
    </rPh>
    <rPh sb="6" eb="7">
      <t>ハラ</t>
    </rPh>
    <rPh sb="10" eb="11">
      <t>バン</t>
    </rPh>
    <rPh sb="12" eb="13">
      <t>ホカ</t>
    </rPh>
    <phoneticPr fontId="4"/>
  </si>
  <si>
    <t>コメリ</t>
    <phoneticPr fontId="5"/>
  </si>
  <si>
    <t>コメリ</t>
    <phoneticPr fontId="4"/>
  </si>
  <si>
    <t>平成22年9月28日           　第一種特例区域適用</t>
    <rPh sb="0" eb="2">
      <t>ヘイセイ</t>
    </rPh>
    <rPh sb="4" eb="5">
      <t>ネン</t>
    </rPh>
    <rPh sb="6" eb="7">
      <t>ガツ</t>
    </rPh>
    <rPh sb="9" eb="10">
      <t>ニチ</t>
    </rPh>
    <rPh sb="22" eb="23">
      <t>ダイ</t>
    </rPh>
    <rPh sb="23" eb="24">
      <t>イチ</t>
    </rPh>
    <rPh sb="24" eb="25">
      <t>シュ</t>
    </rPh>
    <rPh sb="25" eb="27">
      <t>トクレイ</t>
    </rPh>
    <rPh sb="27" eb="29">
      <t>クイキ</t>
    </rPh>
    <rPh sb="29" eb="31">
      <t>テキヨウ</t>
    </rPh>
    <phoneticPr fontId="4"/>
  </si>
  <si>
    <t>寿屋津久見店</t>
    <rPh sb="0" eb="1">
      <t>コトブキ</t>
    </rPh>
    <rPh sb="1" eb="2">
      <t>ヤ</t>
    </rPh>
    <rPh sb="2" eb="5">
      <t>ツクミ</t>
    </rPh>
    <rPh sb="5" eb="6">
      <t>テン</t>
    </rPh>
    <phoneticPr fontId="12"/>
  </si>
  <si>
    <t>津久見市中央町１－９　外</t>
    <rPh sb="0" eb="4">
      <t>ツクミシ</t>
    </rPh>
    <rPh sb="4" eb="6">
      <t>チュウオウ</t>
    </rPh>
    <rPh sb="6" eb="7">
      <t>マチ</t>
    </rPh>
    <rPh sb="11" eb="12">
      <t>ホカ</t>
    </rPh>
    <phoneticPr fontId="4"/>
  </si>
  <si>
    <t>ドラッグコスモス柳ヶ浦店</t>
    <rPh sb="8" eb="11">
      <t>ヤナギガウラ</t>
    </rPh>
    <rPh sb="11" eb="12">
      <t>テン</t>
    </rPh>
    <phoneticPr fontId="4"/>
  </si>
  <si>
    <t>宇佐市住吉町一丁目9番 外3筆</t>
    <rPh sb="0" eb="3">
      <t>ウサシ</t>
    </rPh>
    <rPh sb="3" eb="5">
      <t>スミヨシ</t>
    </rPh>
    <rPh sb="5" eb="6">
      <t>マチ</t>
    </rPh>
    <rPh sb="6" eb="7">
      <t>イチ</t>
    </rPh>
    <rPh sb="7" eb="9">
      <t>チョウメ</t>
    </rPh>
    <rPh sb="10" eb="11">
      <t>バン</t>
    </rPh>
    <rPh sb="12" eb="13">
      <t>ホカ</t>
    </rPh>
    <rPh sb="14" eb="15">
      <t>ヒツ</t>
    </rPh>
    <phoneticPr fontId="4"/>
  </si>
  <si>
    <t>ケーズデンキ日出店</t>
    <rPh sb="6" eb="8">
      <t>ヒジ</t>
    </rPh>
    <rPh sb="8" eb="9">
      <t>テン</t>
    </rPh>
    <phoneticPr fontId="4"/>
  </si>
  <si>
    <t>オリックス</t>
    <phoneticPr fontId="4"/>
  </si>
  <si>
    <t>大分市大字古国府２４３番地 外</t>
    <rPh sb="0" eb="2">
      <t>オオイタ</t>
    </rPh>
    <rPh sb="2" eb="3">
      <t>シ</t>
    </rPh>
    <rPh sb="3" eb="5">
      <t>オオアザ</t>
    </rPh>
    <rPh sb="5" eb="8">
      <t>フルゴウ</t>
    </rPh>
    <rPh sb="11" eb="13">
      <t>バンチ</t>
    </rPh>
    <rPh sb="14" eb="15">
      <t>ホカ</t>
    </rPh>
    <phoneticPr fontId="4"/>
  </si>
  <si>
    <t>マックスバリュ下郡店</t>
    <rPh sb="7" eb="9">
      <t>シモゴオリ</t>
    </rPh>
    <rPh sb="9" eb="10">
      <t>テン</t>
    </rPh>
    <phoneticPr fontId="4"/>
  </si>
  <si>
    <t>大分市大字下郡字国境３２６０番　外2筆</t>
    <rPh sb="0" eb="3">
      <t>オオイタシ</t>
    </rPh>
    <rPh sb="3" eb="5">
      <t>オオアザ</t>
    </rPh>
    <rPh sb="5" eb="7">
      <t>シモゴオリ</t>
    </rPh>
    <rPh sb="7" eb="8">
      <t>アザ</t>
    </rPh>
    <rPh sb="8" eb="9">
      <t>クニ</t>
    </rPh>
    <rPh sb="9" eb="10">
      <t>サカイ</t>
    </rPh>
    <rPh sb="14" eb="15">
      <t>バン</t>
    </rPh>
    <rPh sb="16" eb="17">
      <t>ホカ</t>
    </rPh>
    <rPh sb="18" eb="19">
      <t>ヒツ</t>
    </rPh>
    <phoneticPr fontId="4"/>
  </si>
  <si>
    <t>ドラッグストアモリ宇佐四日市店</t>
    <rPh sb="9" eb="11">
      <t>ウサ</t>
    </rPh>
    <rPh sb="11" eb="14">
      <t>ヨッカイチ</t>
    </rPh>
    <rPh sb="14" eb="15">
      <t>テン</t>
    </rPh>
    <phoneticPr fontId="5"/>
  </si>
  <si>
    <t>ドラッグストアモリ上野口店</t>
    <rPh sb="9" eb="10">
      <t>カミ</t>
    </rPh>
    <rPh sb="10" eb="12">
      <t>ノグチ</t>
    </rPh>
    <rPh sb="12" eb="13">
      <t>テン</t>
    </rPh>
    <phoneticPr fontId="5"/>
  </si>
  <si>
    <t>宇佐市大字四日市３９番　外</t>
    <rPh sb="0" eb="3">
      <t>ウサシ</t>
    </rPh>
    <rPh sb="3" eb="5">
      <t>オオアザ</t>
    </rPh>
    <rPh sb="5" eb="8">
      <t>ヨッカイチ</t>
    </rPh>
    <rPh sb="10" eb="11">
      <t>バン</t>
    </rPh>
    <rPh sb="12" eb="13">
      <t>ホカ</t>
    </rPh>
    <phoneticPr fontId="5"/>
  </si>
  <si>
    <t>別府市上野口町３０１１－６　外</t>
    <rPh sb="0" eb="3">
      <t>ベップシ</t>
    </rPh>
    <rPh sb="3" eb="4">
      <t>カミ</t>
    </rPh>
    <rPh sb="4" eb="7">
      <t>ノグチマチ</t>
    </rPh>
    <rPh sb="14" eb="15">
      <t>ホカ</t>
    </rPh>
    <phoneticPr fontId="5"/>
  </si>
  <si>
    <t>24H</t>
    <phoneticPr fontId="4"/>
  </si>
  <si>
    <t>8:30～23:30</t>
    <phoneticPr fontId="4"/>
  </si>
  <si>
    <t>２４Ｈ</t>
    <phoneticPr fontId="4"/>
  </si>
  <si>
    <t>佐伯市中の島二丁目４番３号</t>
    <rPh sb="0" eb="3">
      <t>サイキシ</t>
    </rPh>
    <rPh sb="3" eb="4">
      <t>ナカ</t>
    </rPh>
    <rPh sb="5" eb="6">
      <t>シマ</t>
    </rPh>
    <rPh sb="6" eb="7">
      <t>2</t>
    </rPh>
    <rPh sb="7" eb="9">
      <t>チョウメ</t>
    </rPh>
    <rPh sb="10" eb="11">
      <t>バン</t>
    </rPh>
    <rPh sb="12" eb="13">
      <t>ゴウ</t>
    </rPh>
    <phoneticPr fontId="5"/>
  </si>
  <si>
    <t>※ダイレックスのみ変更</t>
    <rPh sb="9" eb="11">
      <t>ヘンコウ</t>
    </rPh>
    <phoneticPr fontId="4"/>
  </si>
  <si>
    <t>ドラッグコスモス佐伯中の島店</t>
    <rPh sb="8" eb="10">
      <t>サイキ</t>
    </rPh>
    <rPh sb="10" eb="11">
      <t>ナカ</t>
    </rPh>
    <rPh sb="12" eb="13">
      <t>シマ</t>
    </rPh>
    <rPh sb="13" eb="14">
      <t>テン</t>
    </rPh>
    <phoneticPr fontId="4"/>
  </si>
  <si>
    <t>佐伯市中の島一丁目５７６９番１　外３筆</t>
    <rPh sb="0" eb="3">
      <t>サイキシ</t>
    </rPh>
    <rPh sb="3" eb="4">
      <t>ナカ</t>
    </rPh>
    <rPh sb="5" eb="6">
      <t>シマ</t>
    </rPh>
    <rPh sb="6" eb="7">
      <t>イチ</t>
    </rPh>
    <rPh sb="7" eb="9">
      <t>チョウメ</t>
    </rPh>
    <rPh sb="13" eb="14">
      <t>バン</t>
    </rPh>
    <rPh sb="16" eb="17">
      <t>ホカ</t>
    </rPh>
    <rPh sb="18" eb="19">
      <t>ヒツ</t>
    </rPh>
    <phoneticPr fontId="4"/>
  </si>
  <si>
    <t>ドラッグコスモス別府竹の内店</t>
    <rPh sb="8" eb="10">
      <t>ベップ</t>
    </rPh>
    <rPh sb="10" eb="11">
      <t>タケ</t>
    </rPh>
    <rPh sb="12" eb="13">
      <t>ウチ</t>
    </rPh>
    <rPh sb="13" eb="14">
      <t>テン</t>
    </rPh>
    <phoneticPr fontId="4"/>
  </si>
  <si>
    <t>別府市大字鶴見字蓮台寺2223番１　外1筆</t>
    <rPh sb="0" eb="3">
      <t>ベップシ</t>
    </rPh>
    <rPh sb="3" eb="5">
      <t>オオアザ</t>
    </rPh>
    <rPh sb="5" eb="7">
      <t>ツルミ</t>
    </rPh>
    <rPh sb="7" eb="8">
      <t>アザ</t>
    </rPh>
    <rPh sb="8" eb="11">
      <t>レンダイジ</t>
    </rPh>
    <rPh sb="15" eb="16">
      <t>バン</t>
    </rPh>
    <rPh sb="18" eb="19">
      <t>ホカ</t>
    </rPh>
    <rPh sb="20" eb="21">
      <t>ヒツ</t>
    </rPh>
    <phoneticPr fontId="5"/>
  </si>
  <si>
    <t>（仮称）日田市渡里商業施設</t>
    <rPh sb="1" eb="3">
      <t>カショウ</t>
    </rPh>
    <rPh sb="4" eb="7">
      <t>ヒタシ</t>
    </rPh>
    <rPh sb="7" eb="9">
      <t>ワタリ</t>
    </rPh>
    <rPh sb="9" eb="11">
      <t>ショウギョウ</t>
    </rPh>
    <rPh sb="11" eb="13">
      <t>シセツ</t>
    </rPh>
    <phoneticPr fontId="4"/>
  </si>
  <si>
    <t>日田市渡里３３番１　外</t>
    <rPh sb="0" eb="3">
      <t>ヒタシ</t>
    </rPh>
    <rPh sb="3" eb="5">
      <t>ワタリ</t>
    </rPh>
    <rPh sb="7" eb="8">
      <t>バン</t>
    </rPh>
    <rPh sb="10" eb="11">
      <t>ホカ</t>
    </rPh>
    <phoneticPr fontId="4"/>
  </si>
  <si>
    <t>ナチュラル</t>
    <phoneticPr fontId="5"/>
  </si>
  <si>
    <t>フレンドピア大貞店</t>
    <rPh sb="6" eb="8">
      <t>オオサダ</t>
    </rPh>
    <rPh sb="8" eb="9">
      <t>テン</t>
    </rPh>
    <phoneticPr fontId="5"/>
  </si>
  <si>
    <t>中津市大字大貞字中ノ林３８９番１　他</t>
    <rPh sb="0" eb="3">
      <t>ナカツシ</t>
    </rPh>
    <rPh sb="3" eb="5">
      <t>オオアザ</t>
    </rPh>
    <rPh sb="5" eb="7">
      <t>オオサダ</t>
    </rPh>
    <rPh sb="7" eb="8">
      <t>アザ</t>
    </rPh>
    <rPh sb="8" eb="9">
      <t>ナカ</t>
    </rPh>
    <rPh sb="10" eb="11">
      <t>ハヤシ</t>
    </rPh>
    <rPh sb="14" eb="15">
      <t>バン</t>
    </rPh>
    <rPh sb="17" eb="18">
      <t>ホカ</t>
    </rPh>
    <phoneticPr fontId="5"/>
  </si>
  <si>
    <t>CO-OＰふらいる・ぱせお・ＪＪ鶴崎店・インカンブティックin鶴崎森町店</t>
    <rPh sb="16" eb="18">
      <t>ツルサキ</t>
    </rPh>
    <rPh sb="18" eb="19">
      <t>テン</t>
    </rPh>
    <rPh sb="31" eb="33">
      <t>ツルサキ</t>
    </rPh>
    <rPh sb="33" eb="35">
      <t>モリマチ</t>
    </rPh>
    <rPh sb="35" eb="36">
      <t>テン</t>
    </rPh>
    <phoneticPr fontId="5"/>
  </si>
  <si>
    <t>大分市大字皆春１６００番地６　外</t>
    <rPh sb="0" eb="3">
      <t>オオイタシ</t>
    </rPh>
    <rPh sb="3" eb="5">
      <t>オオアザ</t>
    </rPh>
    <rPh sb="5" eb="7">
      <t>ミナハル</t>
    </rPh>
    <rPh sb="11" eb="13">
      <t>バンチ</t>
    </rPh>
    <rPh sb="15" eb="16">
      <t>ホカ</t>
    </rPh>
    <phoneticPr fontId="4"/>
  </si>
  <si>
    <t>キューインほか
４</t>
    <phoneticPr fontId="2"/>
  </si>
  <si>
    <t>こがつる調剤薬局</t>
  </si>
  <si>
    <t>※パナソニックテレコム新規出店</t>
    <rPh sb="11" eb="13">
      <t>シンキ</t>
    </rPh>
    <rPh sb="13" eb="15">
      <t>シュッテン</t>
    </rPh>
    <phoneticPr fontId="4"/>
  </si>
  <si>
    <t>ホームワイド大在店</t>
    <rPh sb="6" eb="8">
      <t>オオザイ</t>
    </rPh>
    <rPh sb="8" eb="9">
      <t>テン</t>
    </rPh>
    <phoneticPr fontId="4"/>
  </si>
  <si>
    <t>ホームワイド三重店</t>
    <rPh sb="6" eb="8">
      <t>ミエ</t>
    </rPh>
    <rPh sb="8" eb="9">
      <t>テン</t>
    </rPh>
    <phoneticPr fontId="4"/>
  </si>
  <si>
    <t>ホームワイド日出店</t>
    <rPh sb="6" eb="8">
      <t>ヒジ</t>
    </rPh>
    <rPh sb="8" eb="9">
      <t>テン</t>
    </rPh>
    <phoneticPr fontId="4"/>
  </si>
  <si>
    <t>大分市大在浜一丁目１３</t>
    <rPh sb="0" eb="3">
      <t>オオイタシ</t>
    </rPh>
    <rPh sb="3" eb="5">
      <t>オオザイ</t>
    </rPh>
    <rPh sb="5" eb="6">
      <t>ハマ</t>
    </rPh>
    <rPh sb="6" eb="7">
      <t>イチ</t>
    </rPh>
    <rPh sb="7" eb="9">
      <t>チョウメ</t>
    </rPh>
    <phoneticPr fontId="4"/>
  </si>
  <si>
    <t>速見郡日出町大字日出１６３６番地の１外</t>
    <rPh sb="0" eb="3">
      <t>ハヤミグン</t>
    </rPh>
    <rPh sb="3" eb="6">
      <t>ヒジマチ</t>
    </rPh>
    <rPh sb="6" eb="8">
      <t>オオアザ</t>
    </rPh>
    <rPh sb="8" eb="10">
      <t>ヒジ</t>
    </rPh>
    <rPh sb="14" eb="16">
      <t>バンチ</t>
    </rPh>
    <rPh sb="18" eb="19">
      <t>ホカ</t>
    </rPh>
    <phoneticPr fontId="4"/>
  </si>
  <si>
    <t>豊後大野市三重町大字市場字桑原田７０５番地</t>
    <rPh sb="0" eb="5">
      <t>ブンゴオオノシ</t>
    </rPh>
    <rPh sb="5" eb="8">
      <t>ミエマチ</t>
    </rPh>
    <rPh sb="8" eb="10">
      <t>オオアザ</t>
    </rPh>
    <rPh sb="10" eb="12">
      <t>シジョウ</t>
    </rPh>
    <rPh sb="12" eb="13">
      <t>アザ</t>
    </rPh>
    <rPh sb="13" eb="14">
      <t>クワ</t>
    </rPh>
    <rPh sb="14" eb="15">
      <t>ハラ</t>
    </rPh>
    <rPh sb="15" eb="16">
      <t>タ</t>
    </rPh>
    <rPh sb="19" eb="21">
      <t>バンチ</t>
    </rPh>
    <phoneticPr fontId="4"/>
  </si>
  <si>
    <t>9:00～
17:00</t>
    <phoneticPr fontId="4"/>
  </si>
  <si>
    <t>6:00～
22:00</t>
    <phoneticPr fontId="4"/>
  </si>
  <si>
    <t>ダイレックス下郡店</t>
    <rPh sb="6" eb="8">
      <t>シモゴオリ</t>
    </rPh>
    <rPh sb="8" eb="9">
      <t>テン</t>
    </rPh>
    <phoneticPr fontId="4"/>
  </si>
  <si>
    <t>大分市大字下郡１７５１番１　外</t>
    <rPh sb="0" eb="3">
      <t>オオイタシ</t>
    </rPh>
    <rPh sb="3" eb="5">
      <t>オオアザ</t>
    </rPh>
    <rPh sb="5" eb="7">
      <t>シモゴオリ</t>
    </rPh>
    <rPh sb="11" eb="12">
      <t>バン</t>
    </rPh>
    <rPh sb="14" eb="15">
      <t>ホカ</t>
    </rPh>
    <phoneticPr fontId="4"/>
  </si>
  <si>
    <t>ダイレックス</t>
    <phoneticPr fontId="5"/>
  </si>
  <si>
    <t>大分市大字羽屋字国政２９番地の４外</t>
    <rPh sb="0" eb="3">
      <t>オオイタシ</t>
    </rPh>
    <rPh sb="3" eb="5">
      <t>オオアザ</t>
    </rPh>
    <rPh sb="5" eb="7">
      <t>ハヤ</t>
    </rPh>
    <rPh sb="7" eb="8">
      <t>アザ</t>
    </rPh>
    <rPh sb="8" eb="9">
      <t>クニ</t>
    </rPh>
    <rPh sb="9" eb="10">
      <t>セイ</t>
    </rPh>
    <rPh sb="12" eb="14">
      <t>バンチ</t>
    </rPh>
    <rPh sb="16" eb="17">
      <t>ガイ</t>
    </rPh>
    <phoneticPr fontId="4"/>
  </si>
  <si>
    <t>8:30～22:15</t>
    <phoneticPr fontId="4"/>
  </si>
  <si>
    <t>大分市公園通り西二丁目１番</t>
    <rPh sb="0" eb="3">
      <t>オオイタシ</t>
    </rPh>
    <rPh sb="3" eb="5">
      <t>コウエン</t>
    </rPh>
    <rPh sb="5" eb="6">
      <t>トオ</t>
    </rPh>
    <rPh sb="7" eb="8">
      <t>ニシ</t>
    </rPh>
    <rPh sb="8" eb="9">
      <t>ニ</t>
    </rPh>
    <rPh sb="9" eb="11">
      <t>チョウメ</t>
    </rPh>
    <rPh sb="12" eb="13">
      <t>バン</t>
    </rPh>
    <phoneticPr fontId="4"/>
  </si>
  <si>
    <t xml:space="preserve">6:30～
22:00
</t>
    <phoneticPr fontId="4"/>
  </si>
  <si>
    <t>24時間
(L1)</t>
    <rPh sb="2" eb="4">
      <t>ジカン</t>
    </rPh>
    <phoneticPr fontId="4"/>
  </si>
  <si>
    <t>中津市三光佐和１０３２　外</t>
    <rPh sb="0" eb="3">
      <t>ナカツシ</t>
    </rPh>
    <rPh sb="3" eb="5">
      <t>サンコウ</t>
    </rPh>
    <rPh sb="5" eb="7">
      <t>サワ</t>
    </rPh>
    <rPh sb="12" eb="13">
      <t>ホカ</t>
    </rPh>
    <phoneticPr fontId="4"/>
  </si>
  <si>
    <t>24時間
(No.1)</t>
    <rPh sb="2" eb="4">
      <t>ジカン</t>
    </rPh>
    <phoneticPr fontId="4"/>
  </si>
  <si>
    <t>大分市角子原一丁目１２番２２号</t>
    <rPh sb="0" eb="3">
      <t>オオイタシ</t>
    </rPh>
    <rPh sb="3" eb="4">
      <t>ツノ</t>
    </rPh>
    <rPh sb="4" eb="5">
      <t>コ</t>
    </rPh>
    <rPh sb="5" eb="6">
      <t>ハラ</t>
    </rPh>
    <rPh sb="6" eb="7">
      <t>イチ</t>
    </rPh>
    <rPh sb="7" eb="9">
      <t>チョウメ</t>
    </rPh>
    <rPh sb="11" eb="12">
      <t>バン</t>
    </rPh>
    <rPh sb="14" eb="15">
      <t>ゴウ</t>
    </rPh>
    <phoneticPr fontId="4"/>
  </si>
  <si>
    <t>（株）アスト</t>
    <rPh sb="0" eb="3">
      <t>カブ</t>
    </rPh>
    <phoneticPr fontId="4"/>
  </si>
  <si>
    <t>6:00～
22:00
(No.1,2)</t>
    <phoneticPr fontId="4"/>
  </si>
  <si>
    <t>24時間
(No.1,2)
22:00～
9:00
(No.3新設)</t>
    <rPh sb="2" eb="4">
      <t>ジカン</t>
    </rPh>
    <rPh sb="31" eb="33">
      <t>シンセツ</t>
    </rPh>
    <phoneticPr fontId="4"/>
  </si>
  <si>
    <t>（仮称）ＪＲ大分駅商業施設</t>
    <rPh sb="1" eb="3">
      <t>カショウ</t>
    </rPh>
    <rPh sb="6" eb="8">
      <t>オオイタ</t>
    </rPh>
    <rPh sb="8" eb="9">
      <t>エキ</t>
    </rPh>
    <rPh sb="9" eb="11">
      <t>ショウギョウ</t>
    </rPh>
    <rPh sb="11" eb="13">
      <t>シセツ</t>
    </rPh>
    <phoneticPr fontId="4"/>
  </si>
  <si>
    <t>大分市要町２５５９ー２番地外６５筆</t>
    <rPh sb="0" eb="3">
      <t>オオイタシ</t>
    </rPh>
    <rPh sb="3" eb="5">
      <t>カナメマチ</t>
    </rPh>
    <rPh sb="11" eb="13">
      <t>バンチ</t>
    </rPh>
    <rPh sb="13" eb="14">
      <t>ホカ</t>
    </rPh>
    <rPh sb="16" eb="17">
      <t>ヒツ</t>
    </rPh>
    <phoneticPr fontId="4"/>
  </si>
  <si>
    <t>コープおおいた</t>
    <phoneticPr fontId="5"/>
  </si>
  <si>
    <t>くらし館下郡店・センケンドラッグ下郡店</t>
    <rPh sb="3" eb="4">
      <t>カン</t>
    </rPh>
    <rPh sb="4" eb="6">
      <t>シモゴオリ</t>
    </rPh>
    <rPh sb="6" eb="7">
      <t>テン</t>
    </rPh>
    <rPh sb="16" eb="18">
      <t>シモゴオリ</t>
    </rPh>
    <rPh sb="18" eb="19">
      <t>テン</t>
    </rPh>
    <phoneticPr fontId="4"/>
  </si>
  <si>
    <t>大分市大字下郡字七歩１７１６番地４</t>
    <rPh sb="0" eb="3">
      <t>オオイタシ</t>
    </rPh>
    <rPh sb="3" eb="5">
      <t>オオアザ</t>
    </rPh>
    <rPh sb="5" eb="7">
      <t>シモゴオリ</t>
    </rPh>
    <rPh sb="7" eb="8">
      <t>アザ</t>
    </rPh>
    <rPh sb="8" eb="9">
      <t>ナナ</t>
    </rPh>
    <rPh sb="9" eb="10">
      <t>ホ</t>
    </rPh>
    <rPh sb="14" eb="16">
      <t>バンチ</t>
    </rPh>
    <phoneticPr fontId="4"/>
  </si>
  <si>
    <t>（有）サン・ウイング</t>
    <rPh sb="0" eb="3">
      <t>ユウ</t>
    </rPh>
    <phoneticPr fontId="4"/>
  </si>
  <si>
    <t>丸三プラザ（株）</t>
    <rPh sb="0" eb="2">
      <t>マルサン</t>
    </rPh>
    <rPh sb="5" eb="8">
      <t>カブ</t>
    </rPh>
    <phoneticPr fontId="4"/>
  </si>
  <si>
    <t>センケンドラッグ</t>
    <phoneticPr fontId="4"/>
  </si>
  <si>
    <t>6:00～
22:00
(No.1)</t>
    <phoneticPr fontId="4"/>
  </si>
  <si>
    <t>24時間
(No.1)
22:00～
9:00
(No.2新設)</t>
    <rPh sb="2" eb="4">
      <t>ジカン</t>
    </rPh>
    <rPh sb="29" eb="31">
      <t>シンセツ</t>
    </rPh>
    <phoneticPr fontId="4"/>
  </si>
  <si>
    <t>マックスバリュ桜坂店</t>
    <rPh sb="7" eb="9">
      <t>サクラザカ</t>
    </rPh>
    <rPh sb="9" eb="10">
      <t>テン</t>
    </rPh>
    <phoneticPr fontId="4"/>
  </si>
  <si>
    <t>大分市大字牧字井ノ平１０３０番１号　外</t>
    <rPh sb="0" eb="3">
      <t>オオイタシ</t>
    </rPh>
    <rPh sb="3" eb="5">
      <t>オオアザ</t>
    </rPh>
    <rPh sb="5" eb="6">
      <t>マキ</t>
    </rPh>
    <rPh sb="6" eb="7">
      <t>アザ</t>
    </rPh>
    <rPh sb="7" eb="8">
      <t>イ</t>
    </rPh>
    <rPh sb="9" eb="10">
      <t>ヒラ</t>
    </rPh>
    <rPh sb="14" eb="15">
      <t>バン</t>
    </rPh>
    <rPh sb="16" eb="17">
      <t>ゴウ</t>
    </rPh>
    <rPh sb="18" eb="19">
      <t>ホカ</t>
    </rPh>
    <phoneticPr fontId="4"/>
  </si>
  <si>
    <t>6:00～
22:00
(No.1)
6:00～
18:00
（No.2）</t>
    <phoneticPr fontId="4"/>
  </si>
  <si>
    <t xml:space="preserve">24時間
(No.1)
6:00～
18:00
(No.2)
22:00～
9:00
(No.3新設)
</t>
    <rPh sb="2" eb="4">
      <t>ジカン</t>
    </rPh>
    <rPh sb="48" eb="50">
      <t>シンセツ</t>
    </rPh>
    <phoneticPr fontId="4"/>
  </si>
  <si>
    <t>佐伯市駅前一丁目６番２７号</t>
    <rPh sb="0" eb="3">
      <t>サイキシ</t>
    </rPh>
    <rPh sb="3" eb="5">
      <t>エキマエ</t>
    </rPh>
    <rPh sb="5" eb="6">
      <t>イチ</t>
    </rPh>
    <rPh sb="6" eb="8">
      <t>チョウメ</t>
    </rPh>
    <rPh sb="9" eb="10">
      <t>バン</t>
    </rPh>
    <rPh sb="12" eb="13">
      <t>ゴウ</t>
    </rPh>
    <phoneticPr fontId="4"/>
  </si>
  <si>
    <t>7:00～
22:00
(No.1)
6:00～
22:00
(No.2)</t>
    <phoneticPr fontId="4"/>
  </si>
  <si>
    <t xml:space="preserve">7:00～
22:00
(No.1)
24時間
(No.2)
22:00～
9:00
(No.3)
</t>
    <rPh sb="21" eb="23">
      <t>ジカン</t>
    </rPh>
    <phoneticPr fontId="4"/>
  </si>
  <si>
    <t>大分市新町３番２７号</t>
  </si>
  <si>
    <t>8:00～22:30</t>
    <phoneticPr fontId="4"/>
  </si>
  <si>
    <t xml:space="preserve">6:30～
20:30
</t>
    <phoneticPr fontId="4"/>
  </si>
  <si>
    <t>ワイドマート　ドラッグ＆フード　新町店</t>
    <rPh sb="16" eb="18">
      <t>シンマチ</t>
    </rPh>
    <rPh sb="18" eb="19">
      <t>テン</t>
    </rPh>
    <phoneticPr fontId="4"/>
  </si>
  <si>
    <t>サンクスヤ・ＨＩヒロセスーパーコンボ玖珠店</t>
    <rPh sb="18" eb="20">
      <t>クス</t>
    </rPh>
    <rPh sb="20" eb="21">
      <t>テン</t>
    </rPh>
    <phoneticPr fontId="4"/>
  </si>
  <si>
    <t>大分市公園通り西二丁目１番</t>
    <rPh sb="0" eb="3">
      <t>オオイタシ</t>
    </rPh>
    <rPh sb="3" eb="5">
      <t>コウエン</t>
    </rPh>
    <rPh sb="5" eb="6">
      <t>トオ</t>
    </rPh>
    <rPh sb="7" eb="8">
      <t>ニシ</t>
    </rPh>
    <rPh sb="8" eb="11">
      <t>ニチョウメ</t>
    </rPh>
    <rPh sb="12" eb="13">
      <t>バン</t>
    </rPh>
    <phoneticPr fontId="4"/>
  </si>
  <si>
    <t>玖珠屋中村開発
クスヤ</t>
    <rPh sb="0" eb="3">
      <t>クスヤ</t>
    </rPh>
    <rPh sb="3" eb="5">
      <t>ナカムラ</t>
    </rPh>
    <rPh sb="5" eb="7">
      <t>カイハツ</t>
    </rPh>
    <phoneticPr fontId="4"/>
  </si>
  <si>
    <t>7:30～24:30</t>
    <phoneticPr fontId="4"/>
  </si>
  <si>
    <t>マックスバリュ別府店</t>
    <rPh sb="7" eb="9">
      <t>ベップ</t>
    </rPh>
    <rPh sb="9" eb="10">
      <t>テン</t>
    </rPh>
    <phoneticPr fontId="4"/>
  </si>
  <si>
    <t>別府市新港町１６番　外５筆</t>
    <rPh sb="0" eb="3">
      <t>ベップシ</t>
    </rPh>
    <rPh sb="3" eb="6">
      <t>シンコウマチ</t>
    </rPh>
    <rPh sb="8" eb="9">
      <t>バン</t>
    </rPh>
    <rPh sb="10" eb="11">
      <t>ホカ</t>
    </rPh>
    <rPh sb="12" eb="13">
      <t>ヒツ</t>
    </rPh>
    <phoneticPr fontId="4"/>
  </si>
  <si>
    <t>ダイレックスやまなみ店</t>
    <rPh sb="10" eb="11">
      <t>テン</t>
    </rPh>
    <phoneticPr fontId="4"/>
  </si>
  <si>
    <t>別府市大字鶴見２８３番地１　外</t>
    <rPh sb="0" eb="3">
      <t>ベップシ</t>
    </rPh>
    <rPh sb="3" eb="5">
      <t>オオアザ</t>
    </rPh>
    <rPh sb="5" eb="7">
      <t>ツルミ</t>
    </rPh>
    <rPh sb="10" eb="12">
      <t>バンチ</t>
    </rPh>
    <rPh sb="14" eb="15">
      <t>ホカ</t>
    </rPh>
    <phoneticPr fontId="4"/>
  </si>
  <si>
    <t>平成２３年９月２０日
取り下げ</t>
    <rPh sb="0" eb="2">
      <t>ヘイセイ</t>
    </rPh>
    <rPh sb="4" eb="5">
      <t>ネン</t>
    </rPh>
    <rPh sb="6" eb="7">
      <t>ガツ</t>
    </rPh>
    <rPh sb="9" eb="10">
      <t>ニチ</t>
    </rPh>
    <rPh sb="11" eb="12">
      <t>ト</t>
    </rPh>
    <rPh sb="13" eb="14">
      <t>サ</t>
    </rPh>
    <phoneticPr fontId="4"/>
  </si>
  <si>
    <t>大分市大字上宗方字世利越６６７番４０　外１筆</t>
    <rPh sb="0" eb="3">
      <t>オオイタシ</t>
    </rPh>
    <rPh sb="3" eb="5">
      <t>オオアザ</t>
    </rPh>
    <rPh sb="5" eb="6">
      <t>カミ</t>
    </rPh>
    <rPh sb="6" eb="8">
      <t>ムナカタ</t>
    </rPh>
    <rPh sb="8" eb="9">
      <t>アザ</t>
    </rPh>
    <rPh sb="9" eb="10">
      <t>セ</t>
    </rPh>
    <rPh sb="10" eb="11">
      <t>リ</t>
    </rPh>
    <rPh sb="11" eb="12">
      <t>コ</t>
    </rPh>
    <rPh sb="15" eb="16">
      <t>バン</t>
    </rPh>
    <rPh sb="19" eb="20">
      <t>ホカ</t>
    </rPh>
    <rPh sb="21" eb="22">
      <t>ヒツ</t>
    </rPh>
    <phoneticPr fontId="4"/>
  </si>
  <si>
    <t>マックスバリュ南下郡店</t>
    <rPh sb="7" eb="8">
      <t>ミナミ</t>
    </rPh>
    <rPh sb="8" eb="10">
      <t>シモゴオリ</t>
    </rPh>
    <rPh sb="10" eb="11">
      <t>テン</t>
    </rPh>
    <phoneticPr fontId="4"/>
  </si>
  <si>
    <t>大分市大字下郡字国境３２６０番１１　外２筆</t>
    <rPh sb="0" eb="3">
      <t>オオイタシ</t>
    </rPh>
    <rPh sb="3" eb="5">
      <t>オオアザ</t>
    </rPh>
    <rPh sb="5" eb="7">
      <t>シモゴオリ</t>
    </rPh>
    <rPh sb="7" eb="8">
      <t>アザ</t>
    </rPh>
    <rPh sb="8" eb="9">
      <t>クニ</t>
    </rPh>
    <rPh sb="9" eb="10">
      <t>サカイ</t>
    </rPh>
    <rPh sb="14" eb="15">
      <t>バン</t>
    </rPh>
    <rPh sb="18" eb="19">
      <t>ホカ</t>
    </rPh>
    <rPh sb="20" eb="21">
      <t>ヒツ</t>
    </rPh>
    <phoneticPr fontId="4"/>
  </si>
  <si>
    <t>(No.1)24H
(No.2)6:00～22:00</t>
    <phoneticPr fontId="4"/>
  </si>
  <si>
    <t>大分中央ビル・横萬ビル</t>
    <rPh sb="0" eb="2">
      <t>オオイタ</t>
    </rPh>
    <rPh sb="2" eb="4">
      <t>チュウオウ</t>
    </rPh>
    <rPh sb="7" eb="8">
      <t>ヨコ</t>
    </rPh>
    <rPh sb="8" eb="9">
      <t>マン</t>
    </rPh>
    <phoneticPr fontId="4"/>
  </si>
  <si>
    <t>ダイレックス杵築店</t>
    <rPh sb="6" eb="8">
      <t>キツキ</t>
    </rPh>
    <rPh sb="8" eb="9">
      <t>テン</t>
    </rPh>
    <phoneticPr fontId="4"/>
  </si>
  <si>
    <t>大分市中央町1丁目2-7</t>
    <rPh sb="0" eb="3">
      <t>オオイタシ</t>
    </rPh>
    <rPh sb="3" eb="6">
      <t>チュウオウマチ</t>
    </rPh>
    <rPh sb="7" eb="9">
      <t>チョウメ</t>
    </rPh>
    <phoneticPr fontId="4"/>
  </si>
  <si>
    <t>大分中央ビル</t>
    <rPh sb="0" eb="2">
      <t>オオイタ</t>
    </rPh>
    <rPh sb="2" eb="4">
      <t>チュウオウ</t>
    </rPh>
    <phoneticPr fontId="4"/>
  </si>
  <si>
    <t>横萬ビル</t>
    <rPh sb="0" eb="1">
      <t>ヨコ</t>
    </rPh>
    <rPh sb="1" eb="2">
      <t>マン</t>
    </rPh>
    <phoneticPr fontId="4"/>
  </si>
  <si>
    <t>イオンリテール</t>
    <phoneticPr fontId="4"/>
  </si>
  <si>
    <t>2011年11月19日
1日限り</t>
    <rPh sb="4" eb="5">
      <t>ネン</t>
    </rPh>
    <rPh sb="7" eb="8">
      <t>ガツ</t>
    </rPh>
    <rPh sb="10" eb="11">
      <t>ニチ</t>
    </rPh>
    <rPh sb="13" eb="14">
      <t>ニチ</t>
    </rPh>
    <rPh sb="14" eb="15">
      <t>カギ</t>
    </rPh>
    <phoneticPr fontId="4"/>
  </si>
  <si>
    <t>－</t>
    <phoneticPr fontId="4"/>
  </si>
  <si>
    <t>８：００－
２２：００</t>
    <phoneticPr fontId="4"/>
  </si>
  <si>
    <t>杵築市杵築字北浜６６５－８８　外</t>
    <rPh sb="0" eb="3">
      <t>キツキシ</t>
    </rPh>
    <rPh sb="3" eb="5">
      <t>キツキ</t>
    </rPh>
    <rPh sb="5" eb="6">
      <t>アザ</t>
    </rPh>
    <rPh sb="6" eb="8">
      <t>キタハマ</t>
    </rPh>
    <rPh sb="15" eb="16">
      <t>ホカ</t>
    </rPh>
    <phoneticPr fontId="4"/>
  </si>
  <si>
    <t>カリーノ</t>
    <phoneticPr fontId="4"/>
  </si>
  <si>
    <t>ドラックコスモス上宗方店</t>
    <rPh sb="8" eb="11">
      <t>カミムナカタ</t>
    </rPh>
    <rPh sb="11" eb="12">
      <t>テン</t>
    </rPh>
    <phoneticPr fontId="4"/>
  </si>
  <si>
    <t>大分市中央町１丁目２－７</t>
    <rPh sb="0" eb="3">
      <t>オオイタシ</t>
    </rPh>
    <rPh sb="3" eb="6">
      <t>チュウオウマチ</t>
    </rPh>
    <rPh sb="7" eb="9">
      <t>チョウメ</t>
    </rPh>
    <phoneticPr fontId="4"/>
  </si>
  <si>
    <t>10:00（毎年１月２日以外）
8:00（毎年１月２日）</t>
    <rPh sb="6" eb="8">
      <t>マイトシ</t>
    </rPh>
    <rPh sb="9" eb="10">
      <t>ガツ</t>
    </rPh>
    <rPh sb="11" eb="12">
      <t>ニチ</t>
    </rPh>
    <rPh sb="12" eb="14">
      <t>イガイ</t>
    </rPh>
    <rPh sb="21" eb="23">
      <t>マイトシ</t>
    </rPh>
    <rPh sb="24" eb="25">
      <t>ガツ</t>
    </rPh>
    <rPh sb="26" eb="27">
      <t>ニチ</t>
    </rPh>
    <phoneticPr fontId="4"/>
  </si>
  <si>
    <t>20:00（毎年１月２日以外）
21:00（毎年１月２日）</t>
    <rPh sb="6" eb="8">
      <t>マイトシ</t>
    </rPh>
    <rPh sb="9" eb="10">
      <t>ガツ</t>
    </rPh>
    <rPh sb="11" eb="12">
      <t>ニチ</t>
    </rPh>
    <rPh sb="12" eb="14">
      <t>イガイ</t>
    </rPh>
    <rPh sb="22" eb="24">
      <t>マイトシ</t>
    </rPh>
    <rPh sb="25" eb="26">
      <t>ガツ</t>
    </rPh>
    <rPh sb="27" eb="28">
      <t>ニチ</t>
    </rPh>
    <phoneticPr fontId="4"/>
  </si>
  <si>
    <t>豊後高田市大字新地１９３３番１　外</t>
    <rPh sb="0" eb="2">
      <t>ブンゴ</t>
    </rPh>
    <rPh sb="2" eb="5">
      <t>タカダシ</t>
    </rPh>
    <rPh sb="5" eb="7">
      <t>オオアザ</t>
    </rPh>
    <rPh sb="7" eb="9">
      <t>シンチ</t>
    </rPh>
    <rPh sb="13" eb="14">
      <t>バン</t>
    </rPh>
    <rPh sb="16" eb="17">
      <t>ホカ</t>
    </rPh>
    <phoneticPr fontId="4"/>
  </si>
  <si>
    <t>（仮称）ドラッグストアモリ豊後高田店</t>
    <rPh sb="1" eb="3">
      <t>カショウ</t>
    </rPh>
    <rPh sb="13" eb="15">
      <t>ブンゴ</t>
    </rPh>
    <rPh sb="15" eb="17">
      <t>タカダ</t>
    </rPh>
    <rPh sb="17" eb="18">
      <t>テン</t>
    </rPh>
    <phoneticPr fontId="4"/>
  </si>
  <si>
    <t>（仮称）テックランド大分宇佐店</t>
    <rPh sb="1" eb="3">
      <t>カショウ</t>
    </rPh>
    <rPh sb="10" eb="12">
      <t>オオイタ</t>
    </rPh>
    <rPh sb="12" eb="14">
      <t>ウサ</t>
    </rPh>
    <rPh sb="14" eb="15">
      <t>テン</t>
    </rPh>
    <phoneticPr fontId="4"/>
  </si>
  <si>
    <t>宇佐市大字辛島字白木１９５番２　外</t>
    <rPh sb="0" eb="3">
      <t>ウサシ</t>
    </rPh>
    <rPh sb="3" eb="5">
      <t>オオアザ</t>
    </rPh>
    <rPh sb="5" eb="7">
      <t>カラシマ</t>
    </rPh>
    <rPh sb="7" eb="8">
      <t>アザ</t>
    </rPh>
    <rPh sb="8" eb="10">
      <t>シロキ</t>
    </rPh>
    <rPh sb="13" eb="14">
      <t>バン</t>
    </rPh>
    <rPh sb="16" eb="17">
      <t>ホカ</t>
    </rPh>
    <phoneticPr fontId="4"/>
  </si>
  <si>
    <t>九州テックランド</t>
    <rPh sb="0" eb="2">
      <t>キュウシュウ</t>
    </rPh>
    <phoneticPr fontId="4"/>
  </si>
  <si>
    <t>九州テックランド</t>
    <rPh sb="0" eb="2">
      <t>キュウシュウ</t>
    </rPh>
    <phoneticPr fontId="5"/>
  </si>
  <si>
    <t>（仮称）サンライフメロン</t>
    <rPh sb="1" eb="3">
      <t>カショウ</t>
    </rPh>
    <phoneticPr fontId="4"/>
  </si>
  <si>
    <t>大分市田室町９番３８号　外</t>
    <rPh sb="0" eb="3">
      <t>オオイタシ</t>
    </rPh>
    <rPh sb="3" eb="6">
      <t>タムロマチ</t>
    </rPh>
    <rPh sb="7" eb="8">
      <t>バン</t>
    </rPh>
    <rPh sb="10" eb="11">
      <t>ゴウ</t>
    </rPh>
    <rPh sb="12" eb="13">
      <t>ホカ</t>
    </rPh>
    <phoneticPr fontId="4"/>
  </si>
  <si>
    <t>ダイレックス中津店</t>
    <rPh sb="6" eb="8">
      <t>ナカツ</t>
    </rPh>
    <rPh sb="8" eb="9">
      <t>テン</t>
    </rPh>
    <phoneticPr fontId="4"/>
  </si>
  <si>
    <t>（仮称）マックスバリュ別府上原店</t>
    <rPh sb="1" eb="3">
      <t>カショウ</t>
    </rPh>
    <rPh sb="11" eb="13">
      <t>ベップ</t>
    </rPh>
    <rPh sb="13" eb="15">
      <t>ウエハラ</t>
    </rPh>
    <rPh sb="15" eb="16">
      <t>テン</t>
    </rPh>
    <phoneticPr fontId="4"/>
  </si>
  <si>
    <t>中津市大字万田字一本松６１１番地１</t>
    <rPh sb="0" eb="3">
      <t>ナカツシ</t>
    </rPh>
    <rPh sb="3" eb="5">
      <t>オオアザ</t>
    </rPh>
    <rPh sb="5" eb="7">
      <t>マンダ</t>
    </rPh>
    <rPh sb="7" eb="8">
      <t>アザ</t>
    </rPh>
    <rPh sb="8" eb="11">
      <t>イッポンマツ</t>
    </rPh>
    <rPh sb="14" eb="16">
      <t>バンチ</t>
    </rPh>
    <phoneticPr fontId="4"/>
  </si>
  <si>
    <t>別府市上原町３１９６番　外１筆</t>
    <rPh sb="0" eb="3">
      <t>ベップシ</t>
    </rPh>
    <rPh sb="3" eb="5">
      <t>ウエハラ</t>
    </rPh>
    <rPh sb="5" eb="6">
      <t>マチ</t>
    </rPh>
    <rPh sb="10" eb="11">
      <t>バン</t>
    </rPh>
    <rPh sb="12" eb="13">
      <t>ホカ</t>
    </rPh>
    <rPh sb="14" eb="15">
      <t>ヒツ</t>
    </rPh>
    <phoneticPr fontId="4"/>
  </si>
  <si>
    <t>日田市大字友田字森ノ木８０２番地の１　外</t>
    <rPh sb="0" eb="3">
      <t>ヒタシ</t>
    </rPh>
    <rPh sb="3" eb="5">
      <t>オオアザ</t>
    </rPh>
    <rPh sb="5" eb="7">
      <t>トモダ</t>
    </rPh>
    <rPh sb="7" eb="8">
      <t>アザ</t>
    </rPh>
    <rPh sb="8" eb="9">
      <t>モリ</t>
    </rPh>
    <rPh sb="10" eb="11">
      <t>キ</t>
    </rPh>
    <rPh sb="14" eb="16">
      <t>バンチ</t>
    </rPh>
    <rPh sb="19" eb="20">
      <t>ホカ</t>
    </rPh>
    <phoneticPr fontId="5"/>
  </si>
  <si>
    <t>佐伯市大字池田字大エゴ２２０９番地　外</t>
    <rPh sb="0" eb="3">
      <t>サイキシ</t>
    </rPh>
    <rPh sb="3" eb="5">
      <t>オオアザ</t>
    </rPh>
    <rPh sb="5" eb="7">
      <t>イケダ</t>
    </rPh>
    <rPh sb="7" eb="8">
      <t>アザ</t>
    </rPh>
    <rPh sb="8" eb="9">
      <t>オオ</t>
    </rPh>
    <rPh sb="15" eb="17">
      <t>バンチ</t>
    </rPh>
    <rPh sb="18" eb="19">
      <t>ホカ</t>
    </rPh>
    <phoneticPr fontId="4"/>
  </si>
  <si>
    <t>サンキュー</t>
    <phoneticPr fontId="4"/>
  </si>
  <si>
    <t>※ナチュラルのみ変更</t>
    <rPh sb="8" eb="10">
      <t>ヘンコウ</t>
    </rPh>
    <phoneticPr fontId="4"/>
  </si>
  <si>
    <t>8:30～
22:30</t>
    <phoneticPr fontId="4"/>
  </si>
  <si>
    <t>18(位置変更）</t>
    <rPh sb="3" eb="5">
      <t>イチ</t>
    </rPh>
    <rPh sb="5" eb="6">
      <t>ヘン</t>
    </rPh>
    <rPh sb="6" eb="7">
      <t>サラ</t>
    </rPh>
    <phoneticPr fontId="4"/>
  </si>
  <si>
    <t>マルミヤストア鶴崎森店
サンドラッグ鶴崎森店</t>
    <rPh sb="7" eb="9">
      <t>ツルサキ</t>
    </rPh>
    <rPh sb="9" eb="11">
      <t>モリテン</t>
    </rPh>
    <rPh sb="18" eb="20">
      <t>ツルサキ</t>
    </rPh>
    <rPh sb="20" eb="22">
      <t>モリテン</t>
    </rPh>
    <phoneticPr fontId="4"/>
  </si>
  <si>
    <t>中津市大字大新田字七番通306-25　外</t>
    <rPh sb="0" eb="3">
      <t>ナカツシ</t>
    </rPh>
    <rPh sb="3" eb="5">
      <t>オオアザ</t>
    </rPh>
    <rPh sb="5" eb="7">
      <t>ダイシン</t>
    </rPh>
    <rPh sb="7" eb="8">
      <t>タ</t>
    </rPh>
    <rPh sb="8" eb="9">
      <t>アザ</t>
    </rPh>
    <rPh sb="9" eb="10">
      <t>ナナ</t>
    </rPh>
    <rPh sb="10" eb="12">
      <t>バンドオリ</t>
    </rPh>
    <rPh sb="19" eb="20">
      <t>ホカ</t>
    </rPh>
    <phoneticPr fontId="4"/>
  </si>
  <si>
    <t>サンドラッグ</t>
    <phoneticPr fontId="4"/>
  </si>
  <si>
    <t>6:00-22:00, 0:30-6:30,24時間</t>
    <rPh sb="24" eb="26">
      <t>ジカン</t>
    </rPh>
    <phoneticPr fontId="4"/>
  </si>
  <si>
    <t>（仮称）ニトリ中津店</t>
    <rPh sb="1" eb="3">
      <t>カショウ</t>
    </rPh>
    <rPh sb="7" eb="9">
      <t>ナカツ</t>
    </rPh>
    <rPh sb="9" eb="10">
      <t>テン</t>
    </rPh>
    <phoneticPr fontId="4"/>
  </si>
  <si>
    <t>中津市大字大新田字七番通３０６ー２５　外</t>
    <rPh sb="0" eb="3">
      <t>ナカツシ</t>
    </rPh>
    <rPh sb="3" eb="5">
      <t>オオアザ</t>
    </rPh>
    <rPh sb="5" eb="7">
      <t>ダイシン</t>
    </rPh>
    <rPh sb="7" eb="8">
      <t>タ</t>
    </rPh>
    <rPh sb="8" eb="9">
      <t>アザ</t>
    </rPh>
    <rPh sb="9" eb="10">
      <t>ナナ</t>
    </rPh>
    <rPh sb="10" eb="12">
      <t>バンドオリ</t>
    </rPh>
    <rPh sb="19" eb="20">
      <t>ホカ</t>
    </rPh>
    <phoneticPr fontId="4"/>
  </si>
  <si>
    <t>ニトリ</t>
    <phoneticPr fontId="5"/>
  </si>
  <si>
    <t>（仮称）ミスターマックス西大分店</t>
    <rPh sb="1" eb="3">
      <t>カショウ</t>
    </rPh>
    <rPh sb="12" eb="15">
      <t>ニシオオイタ</t>
    </rPh>
    <rPh sb="15" eb="16">
      <t>テン</t>
    </rPh>
    <phoneticPr fontId="4"/>
  </si>
  <si>
    <t>ミスターマックス</t>
    <phoneticPr fontId="5"/>
  </si>
  <si>
    <t>大分中央ビル・横萬ビル</t>
    <rPh sb="0" eb="2">
      <t>オオイタ</t>
    </rPh>
    <rPh sb="2" eb="4">
      <t>チュウオウ</t>
    </rPh>
    <rPh sb="7" eb="8">
      <t>ヨコ</t>
    </rPh>
    <rPh sb="8" eb="9">
      <t>バン</t>
    </rPh>
    <phoneticPr fontId="4"/>
  </si>
  <si>
    <t>横萬ビル</t>
    <rPh sb="0" eb="1">
      <t>ヨコ</t>
    </rPh>
    <rPh sb="1" eb="2">
      <t>バン</t>
    </rPh>
    <phoneticPr fontId="4"/>
  </si>
  <si>
    <t>※ユニクロのみ変更</t>
    <rPh sb="7" eb="9">
      <t>ヘンコウ</t>
    </rPh>
    <phoneticPr fontId="4"/>
  </si>
  <si>
    <t>10:00（平成２４年５月２６日以外）
6:00(平成２４年５月２６日 １日限り)</t>
    <rPh sb="6" eb="8">
      <t>ヘイセイ</t>
    </rPh>
    <rPh sb="10" eb="11">
      <t>ネン</t>
    </rPh>
    <rPh sb="12" eb="13">
      <t>ガツ</t>
    </rPh>
    <rPh sb="15" eb="16">
      <t>ヒ</t>
    </rPh>
    <rPh sb="16" eb="18">
      <t>イガイ</t>
    </rPh>
    <rPh sb="25" eb="27">
      <t>ヘイセイ</t>
    </rPh>
    <rPh sb="29" eb="30">
      <t>ネン</t>
    </rPh>
    <rPh sb="31" eb="32">
      <t>ガツ</t>
    </rPh>
    <rPh sb="34" eb="35">
      <t>ヒ</t>
    </rPh>
    <rPh sb="37" eb="38">
      <t>ヒ</t>
    </rPh>
    <rPh sb="38" eb="39">
      <t>カギ</t>
    </rPh>
    <phoneticPr fontId="4"/>
  </si>
  <si>
    <t>20:00（平成２４年５月２６日以外）
22:00(平成２４年５月２６日 １日限り)</t>
    <rPh sb="6" eb="8">
      <t>ヘイセイ</t>
    </rPh>
    <rPh sb="10" eb="11">
      <t>ネン</t>
    </rPh>
    <rPh sb="12" eb="13">
      <t>ガツ</t>
    </rPh>
    <rPh sb="15" eb="16">
      <t>ヒ</t>
    </rPh>
    <rPh sb="16" eb="18">
      <t>イガイ</t>
    </rPh>
    <rPh sb="26" eb="28">
      <t>ヘイセイ</t>
    </rPh>
    <rPh sb="30" eb="31">
      <t>ネン</t>
    </rPh>
    <rPh sb="32" eb="33">
      <t>ガツ</t>
    </rPh>
    <rPh sb="35" eb="36">
      <t>ヒ</t>
    </rPh>
    <rPh sb="38" eb="39">
      <t>ヒ</t>
    </rPh>
    <rPh sb="39" eb="40">
      <t>カギ</t>
    </rPh>
    <phoneticPr fontId="4"/>
  </si>
  <si>
    <t>トキハ別府店</t>
    <rPh sb="3" eb="5">
      <t>ベップ</t>
    </rPh>
    <rPh sb="5" eb="6">
      <t>テン</t>
    </rPh>
    <phoneticPr fontId="4"/>
  </si>
  <si>
    <t>別府市北浜２丁目９番１号</t>
    <rPh sb="0" eb="3">
      <t>ベップシ</t>
    </rPh>
    <rPh sb="3" eb="5">
      <t>キタハマ</t>
    </rPh>
    <rPh sb="6" eb="8">
      <t>チョウメ</t>
    </rPh>
    <rPh sb="9" eb="10">
      <t>バン</t>
    </rPh>
    <rPh sb="11" eb="12">
      <t>ゴウ</t>
    </rPh>
    <phoneticPr fontId="4"/>
  </si>
  <si>
    <t>マンガ倉庫大分わさだ店</t>
    <rPh sb="3" eb="5">
      <t>ソウコ</t>
    </rPh>
    <rPh sb="5" eb="7">
      <t>オオイタ</t>
    </rPh>
    <rPh sb="10" eb="11">
      <t>テン</t>
    </rPh>
    <phoneticPr fontId="5"/>
  </si>
  <si>
    <t>大分市大字田尻８５番地１外</t>
    <rPh sb="0" eb="3">
      <t>オオイタシ</t>
    </rPh>
    <rPh sb="3" eb="5">
      <t>オオアザ</t>
    </rPh>
    <rPh sb="5" eb="7">
      <t>タジリ</t>
    </rPh>
    <rPh sb="9" eb="11">
      <t>バンチ</t>
    </rPh>
    <rPh sb="12" eb="13">
      <t>ソト</t>
    </rPh>
    <phoneticPr fontId="4"/>
  </si>
  <si>
    <t>9:30-19:30</t>
    <phoneticPr fontId="4"/>
  </si>
  <si>
    <t>コジマＮＥＷ大分店</t>
    <rPh sb="6" eb="8">
      <t>オオイタ</t>
    </rPh>
    <rPh sb="8" eb="9">
      <t>テン</t>
    </rPh>
    <phoneticPr fontId="12"/>
  </si>
  <si>
    <t>大分市高城西町４０９番地１</t>
    <rPh sb="0" eb="3">
      <t>オオイタシ</t>
    </rPh>
    <rPh sb="3" eb="5">
      <t>タカジョウ</t>
    </rPh>
    <rPh sb="5" eb="7">
      <t>ニシマチ</t>
    </rPh>
    <rPh sb="10" eb="12">
      <t>バンチ</t>
    </rPh>
    <phoneticPr fontId="4"/>
  </si>
  <si>
    <t>（仮称）テックランド佐伯店</t>
    <rPh sb="1" eb="3">
      <t>カショウ</t>
    </rPh>
    <rPh sb="10" eb="13">
      <t>サエキテン</t>
    </rPh>
    <phoneticPr fontId="4"/>
  </si>
  <si>
    <t>佐伯市大字池田字エビセキ２４３７－１</t>
    <rPh sb="0" eb="3">
      <t>サエキシ</t>
    </rPh>
    <rPh sb="3" eb="5">
      <t>オオアザ</t>
    </rPh>
    <rPh sb="5" eb="7">
      <t>イケダ</t>
    </rPh>
    <rPh sb="7" eb="8">
      <t>アザ</t>
    </rPh>
    <phoneticPr fontId="4"/>
  </si>
  <si>
    <t>豊後にわさき市場・大分駅南立体駐車場</t>
    <rPh sb="0" eb="2">
      <t>ブンゴ</t>
    </rPh>
    <rPh sb="6" eb="8">
      <t>イチバ</t>
    </rPh>
    <rPh sb="9" eb="11">
      <t>オオイタ</t>
    </rPh>
    <rPh sb="11" eb="12">
      <t>エキ</t>
    </rPh>
    <rPh sb="12" eb="13">
      <t>ミナミ</t>
    </rPh>
    <rPh sb="13" eb="15">
      <t>リッタイ</t>
    </rPh>
    <rPh sb="15" eb="18">
      <t>チュウシャジョウ</t>
    </rPh>
    <phoneticPr fontId="4"/>
  </si>
  <si>
    <t>※（株）ドラッグイレブン、（株）ゲオホールディングスのみ変更</t>
    <rPh sb="1" eb="4">
      <t>カブ</t>
    </rPh>
    <rPh sb="13" eb="16">
      <t>カブ</t>
    </rPh>
    <rPh sb="28" eb="30">
      <t>ヘンコウ</t>
    </rPh>
    <phoneticPr fontId="4"/>
  </si>
  <si>
    <t>大分市公園通り西２丁目１番</t>
    <rPh sb="0" eb="3">
      <t>オオイタシ</t>
    </rPh>
    <rPh sb="3" eb="6">
      <t>コウエンドオ</t>
    </rPh>
    <rPh sb="7" eb="8">
      <t>ニシ</t>
    </rPh>
    <rPh sb="9" eb="11">
      <t>チョウメ</t>
    </rPh>
    <rPh sb="12" eb="13">
      <t>バン</t>
    </rPh>
    <phoneticPr fontId="4"/>
  </si>
  <si>
    <t>※イオン九州（株）のみ</t>
    <rPh sb="4" eb="6">
      <t>キュウシュウ</t>
    </rPh>
    <rPh sb="6" eb="9">
      <t>カブシキガイシャ</t>
    </rPh>
    <phoneticPr fontId="4"/>
  </si>
  <si>
    <t>6:30～0:30</t>
    <phoneticPr fontId="4"/>
  </si>
  <si>
    <t>イオン高城ショッピングセンター</t>
    <rPh sb="3" eb="5">
      <t>タカジョウ</t>
    </rPh>
    <phoneticPr fontId="4"/>
  </si>
  <si>
    <t>6:00～0:30</t>
    <phoneticPr fontId="4"/>
  </si>
  <si>
    <t>大分市高城西３７６　外</t>
    <rPh sb="0" eb="3">
      <t>オオイタシ</t>
    </rPh>
    <rPh sb="3" eb="5">
      <t>タカジョウ</t>
    </rPh>
    <rPh sb="5" eb="6">
      <t>ニシ</t>
    </rPh>
    <rPh sb="10" eb="11">
      <t>ソト</t>
    </rPh>
    <phoneticPr fontId="4"/>
  </si>
  <si>
    <t>中津市三光佐知１０３２　外</t>
    <rPh sb="0" eb="3">
      <t>ナカツシ</t>
    </rPh>
    <rPh sb="3" eb="5">
      <t>サンコウ</t>
    </rPh>
    <rPh sb="5" eb="7">
      <t>サチ</t>
    </rPh>
    <rPh sb="12" eb="13">
      <t>ソト</t>
    </rPh>
    <phoneticPr fontId="4"/>
  </si>
  <si>
    <t>ドラッグコスモス日出駅前店</t>
    <rPh sb="8" eb="10">
      <t>ヒジ</t>
    </rPh>
    <rPh sb="10" eb="13">
      <t>エキマエテン</t>
    </rPh>
    <phoneticPr fontId="4"/>
  </si>
  <si>
    <t>速見郡日出町大字川崎新田８４５番１</t>
    <rPh sb="0" eb="3">
      <t>ハヤミグン</t>
    </rPh>
    <rPh sb="3" eb="6">
      <t>ヒノデマチ</t>
    </rPh>
    <rPh sb="6" eb="8">
      <t>オオアザ</t>
    </rPh>
    <rPh sb="8" eb="9">
      <t>カワ</t>
    </rPh>
    <rPh sb="9" eb="10">
      <t>ザキ</t>
    </rPh>
    <rPh sb="10" eb="11">
      <t>シン</t>
    </rPh>
    <rPh sb="11" eb="12">
      <t>タ</t>
    </rPh>
    <rPh sb="15" eb="16">
      <t>バン</t>
    </rPh>
    <phoneticPr fontId="5"/>
  </si>
  <si>
    <t>（仮称）ドラッグコスモス竹田店</t>
    <rPh sb="1" eb="3">
      <t>カショウ</t>
    </rPh>
    <rPh sb="12" eb="14">
      <t>タケタ</t>
    </rPh>
    <rPh sb="14" eb="15">
      <t>テン</t>
    </rPh>
    <phoneticPr fontId="4"/>
  </si>
  <si>
    <t>竹田市大字拝田原字山下２１２番</t>
    <rPh sb="0" eb="3">
      <t>タケタシ</t>
    </rPh>
    <rPh sb="3" eb="5">
      <t>オオアザ</t>
    </rPh>
    <rPh sb="5" eb="7">
      <t>ハイタ</t>
    </rPh>
    <rPh sb="7" eb="8">
      <t>ハラ</t>
    </rPh>
    <rPh sb="8" eb="9">
      <t>アザ</t>
    </rPh>
    <rPh sb="9" eb="11">
      <t>ヤマシタ</t>
    </rPh>
    <rPh sb="14" eb="15">
      <t>バン</t>
    </rPh>
    <phoneticPr fontId="5"/>
  </si>
  <si>
    <t>ケーズデンキ春日浦店</t>
    <rPh sb="6" eb="9">
      <t>カスガウラ</t>
    </rPh>
    <rPh sb="9" eb="10">
      <t>テン</t>
    </rPh>
    <phoneticPr fontId="4"/>
  </si>
  <si>
    <t>大分市王子北町１８番１他２筆</t>
    <rPh sb="0" eb="3">
      <t>オオイタシ</t>
    </rPh>
    <rPh sb="3" eb="5">
      <t>オウジ</t>
    </rPh>
    <rPh sb="5" eb="7">
      <t>キタマチ</t>
    </rPh>
    <rPh sb="9" eb="10">
      <t>バン</t>
    </rPh>
    <rPh sb="11" eb="12">
      <t>ホカ</t>
    </rPh>
    <rPh sb="13" eb="14">
      <t>ヒツ</t>
    </rPh>
    <phoneticPr fontId="5"/>
  </si>
  <si>
    <t>スーパーセンタートライアル三重店</t>
    <rPh sb="13" eb="15">
      <t>ミエ</t>
    </rPh>
    <rPh sb="15" eb="16">
      <t>テン</t>
    </rPh>
    <phoneticPr fontId="4"/>
  </si>
  <si>
    <t>豊後大野市三重町大字赤嶺字角神９９５番地　外</t>
    <rPh sb="0" eb="5">
      <t>ブンゴオオノシ</t>
    </rPh>
    <rPh sb="5" eb="8">
      <t>ミエマチ</t>
    </rPh>
    <rPh sb="8" eb="10">
      <t>オオアザ</t>
    </rPh>
    <rPh sb="10" eb="11">
      <t>アカ</t>
    </rPh>
    <rPh sb="11" eb="12">
      <t>ミネ</t>
    </rPh>
    <rPh sb="12" eb="13">
      <t>アザ</t>
    </rPh>
    <rPh sb="13" eb="14">
      <t>カド</t>
    </rPh>
    <rPh sb="14" eb="15">
      <t>カミ</t>
    </rPh>
    <rPh sb="18" eb="20">
      <t>バンチ</t>
    </rPh>
    <rPh sb="21" eb="22">
      <t>ソト</t>
    </rPh>
    <phoneticPr fontId="4"/>
  </si>
  <si>
    <t>別府山の手ライフガーデン</t>
    <rPh sb="0" eb="2">
      <t>ベップ</t>
    </rPh>
    <rPh sb="2" eb="3">
      <t>ヤマ</t>
    </rPh>
    <rPh sb="4" eb="5">
      <t>テ</t>
    </rPh>
    <phoneticPr fontId="4"/>
  </si>
  <si>
    <t>別府市山の手町３２４９番地　外</t>
    <rPh sb="0" eb="3">
      <t>ベップシ</t>
    </rPh>
    <rPh sb="3" eb="4">
      <t>ヤマ</t>
    </rPh>
    <rPh sb="5" eb="6">
      <t>テ</t>
    </rPh>
    <rPh sb="6" eb="7">
      <t>マチ</t>
    </rPh>
    <rPh sb="11" eb="13">
      <t>バンチ</t>
    </rPh>
    <rPh sb="14" eb="15">
      <t>ソト</t>
    </rPh>
    <phoneticPr fontId="4"/>
  </si>
  <si>
    <t>8:30～22:30</t>
    <phoneticPr fontId="4"/>
  </si>
  <si>
    <t>ホームプラザナフコ　西大分店</t>
    <rPh sb="10" eb="13">
      <t>ニシオオイタ</t>
    </rPh>
    <rPh sb="13" eb="14">
      <t>テン</t>
    </rPh>
    <phoneticPr fontId="4"/>
  </si>
  <si>
    <t>大分市大字生石字下ノ田１４５番２７　ほか</t>
    <rPh sb="0" eb="3">
      <t>オオイタシ</t>
    </rPh>
    <rPh sb="3" eb="5">
      <t>オオアザ</t>
    </rPh>
    <rPh sb="5" eb="6">
      <t>ショウ</t>
    </rPh>
    <rPh sb="6" eb="7">
      <t>イシ</t>
    </rPh>
    <rPh sb="7" eb="8">
      <t>アザ</t>
    </rPh>
    <rPh sb="8" eb="9">
      <t>シタ</t>
    </rPh>
    <rPh sb="10" eb="11">
      <t>デン</t>
    </rPh>
    <rPh sb="14" eb="15">
      <t>バン</t>
    </rPh>
    <phoneticPr fontId="5"/>
  </si>
  <si>
    <t>6:00～20:00
(No.1,2)</t>
    <phoneticPr fontId="4"/>
  </si>
  <si>
    <t>6:00～20:00
(No.1)
24時間
(No.2)</t>
    <rPh sb="20" eb="22">
      <t>ジカン</t>
    </rPh>
    <phoneticPr fontId="4"/>
  </si>
  <si>
    <t>イオン挾間ショッピングセンター</t>
    <rPh sb="3" eb="5">
      <t>ハサマ</t>
    </rPh>
    <phoneticPr fontId="4"/>
  </si>
  <si>
    <t>イオン挾間ショッピングセンター</t>
    <phoneticPr fontId="4"/>
  </si>
  <si>
    <t>由布市挾間町大字北方字下角３６　外</t>
    <phoneticPr fontId="4"/>
  </si>
  <si>
    <t>由布市挾間町大字北方字下角３６　外</t>
    <rPh sb="0" eb="3">
      <t>ユフシ</t>
    </rPh>
    <rPh sb="3" eb="6">
      <t>ハサママチ</t>
    </rPh>
    <rPh sb="5" eb="6">
      <t>マチ</t>
    </rPh>
    <rPh sb="6" eb="8">
      <t>オオアザ</t>
    </rPh>
    <rPh sb="8" eb="10">
      <t>キタカタ</t>
    </rPh>
    <rPh sb="10" eb="11">
      <t>アザ</t>
    </rPh>
    <rPh sb="11" eb="12">
      <t>シタ</t>
    </rPh>
    <rPh sb="12" eb="13">
      <t>カド</t>
    </rPh>
    <rPh sb="16" eb="17">
      <t>ソト</t>
    </rPh>
    <phoneticPr fontId="4"/>
  </si>
  <si>
    <t>（仮称）アクロスプラザもりまち</t>
    <rPh sb="1" eb="3">
      <t>カショウ</t>
    </rPh>
    <phoneticPr fontId="4"/>
  </si>
  <si>
    <t>大分市大字森町字橋井手通１８１番１　外</t>
    <rPh sb="0" eb="3">
      <t>オオイタシ</t>
    </rPh>
    <rPh sb="3" eb="5">
      <t>オオアザ</t>
    </rPh>
    <rPh sb="5" eb="7">
      <t>モリマチ</t>
    </rPh>
    <rPh sb="7" eb="8">
      <t>アザ</t>
    </rPh>
    <rPh sb="8" eb="9">
      <t>ハシ</t>
    </rPh>
    <rPh sb="9" eb="11">
      <t>イテ</t>
    </rPh>
    <rPh sb="11" eb="12">
      <t>トオリ</t>
    </rPh>
    <rPh sb="15" eb="16">
      <t>バン</t>
    </rPh>
    <rPh sb="18" eb="19">
      <t>ソト</t>
    </rPh>
    <phoneticPr fontId="5"/>
  </si>
  <si>
    <t>ニトリ</t>
    <phoneticPr fontId="4"/>
  </si>
  <si>
    <t>ミスターマックス</t>
    <phoneticPr fontId="4"/>
  </si>
  <si>
    <t>九州ケーズデンキ</t>
    <rPh sb="0" eb="2">
      <t>キュウシュウ</t>
    </rPh>
    <phoneticPr fontId="5"/>
  </si>
  <si>
    <t>あさひ</t>
    <phoneticPr fontId="4"/>
  </si>
  <si>
    <t>ビコムキタムラ</t>
    <phoneticPr fontId="4"/>
  </si>
  <si>
    <t>（仮称）ドラッグストアモリ大分高城店</t>
    <rPh sb="1" eb="3">
      <t>カショウ</t>
    </rPh>
    <rPh sb="13" eb="15">
      <t>オオイタ</t>
    </rPh>
    <rPh sb="15" eb="17">
      <t>タカジョウ</t>
    </rPh>
    <rPh sb="17" eb="18">
      <t>ミセ</t>
    </rPh>
    <phoneticPr fontId="4"/>
  </si>
  <si>
    <t>大分市高城西町４０９番１</t>
    <rPh sb="0" eb="3">
      <t>オオイタシ</t>
    </rPh>
    <rPh sb="3" eb="5">
      <t>タカジョウ</t>
    </rPh>
    <rPh sb="5" eb="7">
      <t>ニシマチ</t>
    </rPh>
    <rPh sb="10" eb="11">
      <t>バン</t>
    </rPh>
    <phoneticPr fontId="4"/>
  </si>
  <si>
    <t>10:00（平成２４年１１月２３日以外）
6:00(平成２４年１１月２３日 １日限り)</t>
    <rPh sb="6" eb="8">
      <t>ヘイセイ</t>
    </rPh>
    <rPh sb="10" eb="11">
      <t>ネン</t>
    </rPh>
    <rPh sb="13" eb="14">
      <t>ガツ</t>
    </rPh>
    <rPh sb="16" eb="17">
      <t>ヒ</t>
    </rPh>
    <rPh sb="17" eb="19">
      <t>イガイ</t>
    </rPh>
    <rPh sb="26" eb="28">
      <t>ヘイセイ</t>
    </rPh>
    <rPh sb="30" eb="31">
      <t>ネン</t>
    </rPh>
    <rPh sb="33" eb="34">
      <t>ガツ</t>
    </rPh>
    <rPh sb="36" eb="37">
      <t>ヒ</t>
    </rPh>
    <rPh sb="39" eb="40">
      <t>ヒ</t>
    </rPh>
    <rPh sb="40" eb="41">
      <t>カギ</t>
    </rPh>
    <phoneticPr fontId="4"/>
  </si>
  <si>
    <t>20:00（平成２４年１１月２３日以外）
22:00(平成２４年１１月２３日 １日限り)</t>
    <rPh sb="6" eb="8">
      <t>ヘイセイ</t>
    </rPh>
    <rPh sb="10" eb="11">
      <t>ネン</t>
    </rPh>
    <rPh sb="13" eb="14">
      <t>ガツ</t>
    </rPh>
    <rPh sb="16" eb="17">
      <t>ヒ</t>
    </rPh>
    <rPh sb="17" eb="19">
      <t>イガイ</t>
    </rPh>
    <rPh sb="27" eb="29">
      <t>ヘイセイ</t>
    </rPh>
    <rPh sb="31" eb="32">
      <t>ネン</t>
    </rPh>
    <rPh sb="34" eb="35">
      <t>ガツ</t>
    </rPh>
    <rPh sb="37" eb="38">
      <t>ヒ</t>
    </rPh>
    <rPh sb="40" eb="41">
      <t>ヒ</t>
    </rPh>
    <rPh sb="41" eb="42">
      <t>カギ</t>
    </rPh>
    <phoneticPr fontId="4"/>
  </si>
  <si>
    <t>（仮称）サンキ中津店</t>
    <rPh sb="1" eb="3">
      <t>カショウ</t>
    </rPh>
    <rPh sb="7" eb="9">
      <t>ナカツ</t>
    </rPh>
    <rPh sb="9" eb="10">
      <t>ミセ</t>
    </rPh>
    <phoneticPr fontId="4"/>
  </si>
  <si>
    <t>中津市大字大新田字六番通り２６５番１　外８筆</t>
    <rPh sb="0" eb="3">
      <t>ナカツシ</t>
    </rPh>
    <rPh sb="3" eb="5">
      <t>オオアザ</t>
    </rPh>
    <rPh sb="5" eb="6">
      <t>ダイ</t>
    </rPh>
    <rPh sb="6" eb="8">
      <t>シンデン</t>
    </rPh>
    <rPh sb="8" eb="9">
      <t>アザ</t>
    </rPh>
    <rPh sb="9" eb="10">
      <t>6</t>
    </rPh>
    <rPh sb="10" eb="11">
      <t>バン</t>
    </rPh>
    <rPh sb="11" eb="12">
      <t>トオ</t>
    </rPh>
    <rPh sb="16" eb="17">
      <t>バン</t>
    </rPh>
    <rPh sb="19" eb="20">
      <t>ソト</t>
    </rPh>
    <rPh sb="21" eb="22">
      <t>ヒツ</t>
    </rPh>
    <phoneticPr fontId="5"/>
  </si>
  <si>
    <t>三喜</t>
    <rPh sb="0" eb="2">
      <t>サンキ</t>
    </rPh>
    <phoneticPr fontId="5"/>
  </si>
  <si>
    <t>三喜</t>
    <rPh sb="0" eb="2">
      <t>サンキ</t>
    </rPh>
    <phoneticPr fontId="4"/>
  </si>
  <si>
    <t>アルペン</t>
    <phoneticPr fontId="4"/>
  </si>
  <si>
    <t>佐伯市鶴岡西町一丁目１６６番　ほか６筆</t>
    <rPh sb="0" eb="3">
      <t>サエキシ</t>
    </rPh>
    <rPh sb="3" eb="5">
      <t>ツルオカ</t>
    </rPh>
    <rPh sb="5" eb="7">
      <t>ニシマチ</t>
    </rPh>
    <rPh sb="7" eb="8">
      <t>1</t>
    </rPh>
    <rPh sb="8" eb="10">
      <t>チョウメ</t>
    </rPh>
    <rPh sb="13" eb="14">
      <t>バン</t>
    </rPh>
    <rPh sb="18" eb="19">
      <t>ヒツ</t>
    </rPh>
    <phoneticPr fontId="4"/>
  </si>
  <si>
    <t>（仮称）ＡＰ大分佐伯店</t>
    <rPh sb="1" eb="3">
      <t>カショウ</t>
    </rPh>
    <rPh sb="6" eb="8">
      <t>オオイタ</t>
    </rPh>
    <rPh sb="8" eb="11">
      <t>サエキテン</t>
    </rPh>
    <phoneticPr fontId="4"/>
  </si>
  <si>
    <t>中津市大字島田字持廣１３４－１７外</t>
    <rPh sb="0" eb="3">
      <t>ナカツシ</t>
    </rPh>
    <rPh sb="3" eb="5">
      <t>オオアザ</t>
    </rPh>
    <rPh sb="5" eb="7">
      <t>シマダ</t>
    </rPh>
    <rPh sb="7" eb="8">
      <t>アザ</t>
    </rPh>
    <rPh sb="8" eb="9">
      <t>モ</t>
    </rPh>
    <rPh sb="16" eb="17">
      <t>ソト</t>
    </rPh>
    <phoneticPr fontId="4"/>
  </si>
  <si>
    <t>※イズミ、他３９社が変更
(デオデオ、他１社は変更なし）</t>
    <rPh sb="5" eb="6">
      <t>ホカ</t>
    </rPh>
    <rPh sb="8" eb="9">
      <t>シャ</t>
    </rPh>
    <rPh sb="10" eb="12">
      <t>ヘンコウ</t>
    </rPh>
    <rPh sb="19" eb="20">
      <t>ホカ</t>
    </rPh>
    <rPh sb="21" eb="22">
      <t>シャ</t>
    </rPh>
    <rPh sb="23" eb="25">
      <t>ヘンコウ</t>
    </rPh>
    <phoneticPr fontId="4"/>
  </si>
  <si>
    <t>テックランド大分宇佐店</t>
    <rPh sb="6" eb="8">
      <t>オオイタ</t>
    </rPh>
    <rPh sb="8" eb="10">
      <t>ウサ</t>
    </rPh>
    <rPh sb="10" eb="11">
      <t>テン</t>
    </rPh>
    <phoneticPr fontId="4"/>
  </si>
  <si>
    <t>宇佐市大字辛島字白木１９５番２　外</t>
    <rPh sb="0" eb="3">
      <t>ウサシ</t>
    </rPh>
    <rPh sb="3" eb="5">
      <t>オオアザ</t>
    </rPh>
    <rPh sb="5" eb="7">
      <t>カラシマ</t>
    </rPh>
    <rPh sb="7" eb="8">
      <t>アザ</t>
    </rPh>
    <rPh sb="8" eb="10">
      <t>シラキ</t>
    </rPh>
    <rPh sb="13" eb="14">
      <t>バン</t>
    </rPh>
    <rPh sb="16" eb="17">
      <t>ソト</t>
    </rPh>
    <phoneticPr fontId="4"/>
  </si>
  <si>
    <t>24時間（No.1)、
0:00～6:00（No.2)</t>
    <rPh sb="2" eb="4">
      <t>ジカン</t>
    </rPh>
    <phoneticPr fontId="4"/>
  </si>
  <si>
    <t>6:00～22:00（No.1)、24時間（No.2）</t>
    <rPh sb="19" eb="21">
      <t>ジカン</t>
    </rPh>
    <phoneticPr fontId="4"/>
  </si>
  <si>
    <t>6:00～22:00（No.1)、24時間（No.2）、0:00～6:00（No.3）</t>
    <phoneticPr fontId="4"/>
  </si>
  <si>
    <t>なし</t>
    <phoneticPr fontId="4"/>
  </si>
  <si>
    <t>クロスモール大分</t>
    <rPh sb="6" eb="8">
      <t>オオイタ</t>
    </rPh>
    <phoneticPr fontId="4"/>
  </si>
  <si>
    <t>大分市大字宮崎字スカワ６９６番地１</t>
    <rPh sb="0" eb="3">
      <t>オオイタシ</t>
    </rPh>
    <rPh sb="3" eb="5">
      <t>オオアザ</t>
    </rPh>
    <rPh sb="5" eb="7">
      <t>ミヤザキ</t>
    </rPh>
    <rPh sb="7" eb="8">
      <t>アザ</t>
    </rPh>
    <rPh sb="14" eb="16">
      <t>バンチ</t>
    </rPh>
    <phoneticPr fontId="4"/>
  </si>
  <si>
    <t>（仮称）ドラッグコスモス松岡店</t>
    <rPh sb="1" eb="3">
      <t>カショウ</t>
    </rPh>
    <rPh sb="12" eb="14">
      <t>マツオカ</t>
    </rPh>
    <rPh sb="14" eb="15">
      <t>テン</t>
    </rPh>
    <phoneticPr fontId="4"/>
  </si>
  <si>
    <t>大分市大字松岡字市場５１８０番１　外</t>
    <rPh sb="0" eb="3">
      <t>オオイタシ</t>
    </rPh>
    <rPh sb="3" eb="5">
      <t>オオアザ</t>
    </rPh>
    <rPh sb="5" eb="7">
      <t>マツオカ</t>
    </rPh>
    <rPh sb="7" eb="8">
      <t>アザ</t>
    </rPh>
    <rPh sb="8" eb="10">
      <t>イチバ</t>
    </rPh>
    <rPh sb="14" eb="15">
      <t>バン</t>
    </rPh>
    <rPh sb="17" eb="18">
      <t>ホカ</t>
    </rPh>
    <phoneticPr fontId="4"/>
  </si>
  <si>
    <t>（仮称）ニトリ別府店</t>
    <rPh sb="1" eb="3">
      <t>カショウ</t>
    </rPh>
    <rPh sb="7" eb="9">
      <t>ベップ</t>
    </rPh>
    <rPh sb="9" eb="10">
      <t>テン</t>
    </rPh>
    <phoneticPr fontId="4"/>
  </si>
  <si>
    <t>フレインおしの店</t>
    <rPh sb="7" eb="8">
      <t>ミセ</t>
    </rPh>
    <phoneticPr fontId="4"/>
  </si>
  <si>
    <t>トキハインダストリーアテオ学園台センター</t>
    <rPh sb="13" eb="16">
      <t>ガクエンダイ</t>
    </rPh>
    <phoneticPr fontId="5"/>
  </si>
  <si>
    <t>大分市東野台２丁目１番地</t>
    <rPh sb="0" eb="3">
      <t>オオイタシ</t>
    </rPh>
    <rPh sb="3" eb="5">
      <t>ヒガシノ</t>
    </rPh>
    <rPh sb="5" eb="6">
      <t>ダイ</t>
    </rPh>
    <rPh sb="7" eb="9">
      <t>チョウメ</t>
    </rPh>
    <rPh sb="10" eb="12">
      <t>バンチ</t>
    </rPh>
    <phoneticPr fontId="4"/>
  </si>
  <si>
    <t>アラート</t>
    <phoneticPr fontId="4"/>
  </si>
  <si>
    <t>ホームランド</t>
    <phoneticPr fontId="4"/>
  </si>
  <si>
    <t>大分市薬剤師会</t>
    <rPh sb="0" eb="3">
      <t>オオイタシ</t>
    </rPh>
    <rPh sb="3" eb="6">
      <t>ヤクザイシ</t>
    </rPh>
    <rPh sb="6" eb="7">
      <t>カイ</t>
    </rPh>
    <phoneticPr fontId="4"/>
  </si>
  <si>
    <t>10:00（トキハインダストリー）
9:00（大分市薬剤師会）</t>
    <rPh sb="23" eb="26">
      <t>オオイタシ</t>
    </rPh>
    <rPh sb="26" eb="29">
      <t>ヤクザイシ</t>
    </rPh>
    <rPh sb="29" eb="30">
      <t>カイ</t>
    </rPh>
    <phoneticPr fontId="4"/>
  </si>
  <si>
    <t>9:00（トキハインダストリー）</t>
    <phoneticPr fontId="4"/>
  </si>
  <si>
    <t>20:00（トキハインダストリー）
18:00（大分市薬剤師会）</t>
    <rPh sb="24" eb="27">
      <t>オオイタシ</t>
    </rPh>
    <rPh sb="27" eb="30">
      <t>ヤクザイシ</t>
    </rPh>
    <rPh sb="30" eb="31">
      <t>カイ</t>
    </rPh>
    <phoneticPr fontId="4"/>
  </si>
  <si>
    <t>22:00（トキハインダストリー）</t>
    <phoneticPr fontId="4"/>
  </si>
  <si>
    <t>三菱ＵＦＪ信託銀行</t>
    <rPh sb="0" eb="2">
      <t>ミツビシ</t>
    </rPh>
    <rPh sb="5" eb="7">
      <t>シンタク</t>
    </rPh>
    <rPh sb="7" eb="9">
      <t>ギンコウ</t>
    </rPh>
    <phoneticPr fontId="4"/>
  </si>
  <si>
    <t>イオン九州</t>
    <phoneticPr fontId="4"/>
  </si>
  <si>
    <t>アスト</t>
    <phoneticPr fontId="4"/>
  </si>
  <si>
    <t>イオンモール</t>
    <phoneticPr fontId="4"/>
  </si>
  <si>
    <t>三井住友信託銀行</t>
    <rPh sb="0" eb="2">
      <t>ミツイ</t>
    </rPh>
    <rPh sb="2" eb="4">
      <t>スミトモ</t>
    </rPh>
    <rPh sb="4" eb="6">
      <t>シンタク</t>
    </rPh>
    <rPh sb="6" eb="8">
      <t>ギンコウ</t>
    </rPh>
    <phoneticPr fontId="4"/>
  </si>
  <si>
    <t>九州旅客鉄道</t>
    <rPh sb="0" eb="2">
      <t>キュウシュウ</t>
    </rPh>
    <rPh sb="2" eb="4">
      <t>リョキャク</t>
    </rPh>
    <rPh sb="4" eb="6">
      <t>テツドウ</t>
    </rPh>
    <phoneticPr fontId="4"/>
  </si>
  <si>
    <t>JR九州リテール</t>
    <rPh sb="2" eb="4">
      <t>キュウシュウ</t>
    </rPh>
    <phoneticPr fontId="4"/>
  </si>
  <si>
    <t>コジマ</t>
    <phoneticPr fontId="4"/>
  </si>
  <si>
    <t>別府市上人ヶ浜３７５番２　外</t>
    <rPh sb="0" eb="3">
      <t>ベップシ</t>
    </rPh>
    <rPh sb="3" eb="7">
      <t>ショウニンガハマ</t>
    </rPh>
    <rPh sb="10" eb="11">
      <t>バン</t>
    </rPh>
    <rPh sb="13" eb="14">
      <t>ソト</t>
    </rPh>
    <phoneticPr fontId="5"/>
  </si>
  <si>
    <t>ペントハウスクラブ</t>
    <phoneticPr fontId="5"/>
  </si>
  <si>
    <t>大分市大字鴛野字中縄手８７０－２</t>
    <rPh sb="0" eb="3">
      <t>オオイタシ</t>
    </rPh>
    <rPh sb="3" eb="5">
      <t>オオアザ</t>
    </rPh>
    <rPh sb="5" eb="7">
      <t>オシノ</t>
    </rPh>
    <rPh sb="7" eb="8">
      <t>アザ</t>
    </rPh>
    <rPh sb="8" eb="9">
      <t>ナカ</t>
    </rPh>
    <rPh sb="9" eb="11">
      <t>ナワテ</t>
    </rPh>
    <phoneticPr fontId="5"/>
  </si>
  <si>
    <t>大同エンジニアリング</t>
    <rPh sb="0" eb="2">
      <t>ダイドウ</t>
    </rPh>
    <phoneticPr fontId="5"/>
  </si>
  <si>
    <t>（仮称）ドラッグコスモス新宇佐店</t>
    <rPh sb="1" eb="3">
      <t>カショウ</t>
    </rPh>
    <rPh sb="12" eb="13">
      <t>シン</t>
    </rPh>
    <rPh sb="13" eb="15">
      <t>ウサ</t>
    </rPh>
    <rPh sb="15" eb="16">
      <t>テン</t>
    </rPh>
    <phoneticPr fontId="4"/>
  </si>
  <si>
    <t>宇佐市大字辛島字白木１９７－１、１９７－２、１９８－１</t>
    <rPh sb="0" eb="3">
      <t>ウサシ</t>
    </rPh>
    <rPh sb="3" eb="5">
      <t>オオアザ</t>
    </rPh>
    <rPh sb="5" eb="7">
      <t>カラシマ</t>
    </rPh>
    <rPh sb="7" eb="8">
      <t>アザ</t>
    </rPh>
    <rPh sb="8" eb="10">
      <t>シラキ</t>
    </rPh>
    <phoneticPr fontId="5"/>
  </si>
  <si>
    <t>ダイレックス宇佐店</t>
    <rPh sb="6" eb="8">
      <t>ウサ</t>
    </rPh>
    <rPh sb="8" eb="9">
      <t>テン</t>
    </rPh>
    <phoneticPr fontId="4"/>
  </si>
  <si>
    <t>宇佐市大字上田字高塚７６番１　外</t>
    <rPh sb="0" eb="3">
      <t>ウサシ</t>
    </rPh>
    <rPh sb="3" eb="5">
      <t>オオアザ</t>
    </rPh>
    <rPh sb="5" eb="7">
      <t>ウエダ</t>
    </rPh>
    <rPh sb="7" eb="8">
      <t>アザ</t>
    </rPh>
    <rPh sb="8" eb="10">
      <t>タカツカ</t>
    </rPh>
    <rPh sb="12" eb="13">
      <t>バン</t>
    </rPh>
    <rPh sb="15" eb="16">
      <t>ソト</t>
    </rPh>
    <phoneticPr fontId="5"/>
  </si>
  <si>
    <t>ダイレックス</t>
    <phoneticPr fontId="5"/>
  </si>
  <si>
    <t>（仮称）ドラッグストアモリ日田田島店</t>
    <rPh sb="1" eb="3">
      <t>カショウ</t>
    </rPh>
    <rPh sb="13" eb="15">
      <t>ヒタ</t>
    </rPh>
    <rPh sb="15" eb="17">
      <t>タジマ</t>
    </rPh>
    <rPh sb="17" eb="18">
      <t>テン</t>
    </rPh>
    <phoneticPr fontId="4"/>
  </si>
  <si>
    <t>日田市大字田島字中ノ手４９５番　ほか</t>
    <rPh sb="0" eb="3">
      <t>ヒタシ</t>
    </rPh>
    <rPh sb="3" eb="5">
      <t>オオアザ</t>
    </rPh>
    <rPh sb="5" eb="7">
      <t>タジマ</t>
    </rPh>
    <rPh sb="7" eb="8">
      <t>アザ</t>
    </rPh>
    <rPh sb="8" eb="9">
      <t>ナカ</t>
    </rPh>
    <rPh sb="10" eb="11">
      <t>テ</t>
    </rPh>
    <rPh sb="14" eb="15">
      <t>バン</t>
    </rPh>
    <phoneticPr fontId="5"/>
  </si>
  <si>
    <t>西日本企画</t>
    <rPh sb="0" eb="3">
      <t>ニシニホン</t>
    </rPh>
    <rPh sb="3" eb="5">
      <t>キカク</t>
    </rPh>
    <phoneticPr fontId="5"/>
  </si>
  <si>
    <t>パークプレイス大分</t>
    <rPh sb="7" eb="9">
      <t>オオイタ</t>
    </rPh>
    <phoneticPr fontId="4"/>
  </si>
  <si>
    <t>スーパーセンタートライアル下郡北店</t>
    <rPh sb="13" eb="15">
      <t>シモゴオリ</t>
    </rPh>
    <rPh sb="15" eb="17">
      <t>キタテン</t>
    </rPh>
    <phoneticPr fontId="4"/>
  </si>
  <si>
    <t>大分市下郡北一丁目２番２号</t>
    <rPh sb="0" eb="3">
      <t>オオイタシ</t>
    </rPh>
    <rPh sb="3" eb="5">
      <t>シモゴオリ</t>
    </rPh>
    <rPh sb="5" eb="6">
      <t>キタ</t>
    </rPh>
    <rPh sb="6" eb="9">
      <t>イッチョウメ</t>
    </rPh>
    <rPh sb="10" eb="11">
      <t>バン</t>
    </rPh>
    <rPh sb="12" eb="13">
      <t>ゴウ</t>
    </rPh>
    <phoneticPr fontId="5"/>
  </si>
  <si>
    <t>トライアルカンパニー</t>
    <phoneticPr fontId="5"/>
  </si>
  <si>
    <t>トライアルカンパニー</t>
    <phoneticPr fontId="4"/>
  </si>
  <si>
    <t>（仮称）ツタヤ中津店</t>
    <rPh sb="1" eb="3">
      <t>カショウ</t>
    </rPh>
    <rPh sb="7" eb="9">
      <t>ナカツ</t>
    </rPh>
    <rPh sb="9" eb="10">
      <t>テン</t>
    </rPh>
    <phoneticPr fontId="4"/>
  </si>
  <si>
    <t>中津市大字島田１３４番１　外</t>
    <rPh sb="0" eb="3">
      <t>ナカツシ</t>
    </rPh>
    <rPh sb="3" eb="5">
      <t>オオアザ</t>
    </rPh>
    <rPh sb="5" eb="7">
      <t>シマダ</t>
    </rPh>
    <rPh sb="10" eb="11">
      <t>バン</t>
    </rPh>
    <rPh sb="13" eb="14">
      <t>ソト</t>
    </rPh>
    <phoneticPr fontId="5"/>
  </si>
  <si>
    <t>（仮称）ドラッグコスモス六坊北店</t>
    <rPh sb="1" eb="3">
      <t>カショウ</t>
    </rPh>
    <rPh sb="12" eb="13">
      <t>ロク</t>
    </rPh>
    <rPh sb="13" eb="14">
      <t>ボウ</t>
    </rPh>
    <rPh sb="14" eb="15">
      <t>キタ</t>
    </rPh>
    <rPh sb="15" eb="16">
      <t>ミセ</t>
    </rPh>
    <phoneticPr fontId="4"/>
  </si>
  <si>
    <t>（仮称）ドラッグコスモス三和店</t>
    <rPh sb="1" eb="3">
      <t>カショウ</t>
    </rPh>
    <rPh sb="12" eb="14">
      <t>ミワ</t>
    </rPh>
    <rPh sb="14" eb="15">
      <t>テン</t>
    </rPh>
    <phoneticPr fontId="4"/>
  </si>
  <si>
    <t>大分市六坊北４４８１番　外</t>
    <rPh sb="0" eb="3">
      <t>オオイタシ</t>
    </rPh>
    <rPh sb="3" eb="4">
      <t>ロク</t>
    </rPh>
    <rPh sb="4" eb="5">
      <t>ボウ</t>
    </rPh>
    <rPh sb="5" eb="6">
      <t>キタ</t>
    </rPh>
    <rPh sb="10" eb="11">
      <t>バン</t>
    </rPh>
    <rPh sb="12" eb="13">
      <t>ソト</t>
    </rPh>
    <phoneticPr fontId="5"/>
  </si>
  <si>
    <t>日田市大字三和字喜四郎１５６番１　外</t>
    <rPh sb="0" eb="3">
      <t>ヒタシ</t>
    </rPh>
    <rPh sb="3" eb="5">
      <t>オオアザ</t>
    </rPh>
    <rPh sb="5" eb="7">
      <t>ミワ</t>
    </rPh>
    <rPh sb="7" eb="8">
      <t>アザ</t>
    </rPh>
    <rPh sb="8" eb="11">
      <t>キシロウ</t>
    </rPh>
    <rPh sb="14" eb="15">
      <t>バン</t>
    </rPh>
    <rPh sb="17" eb="18">
      <t>ソト</t>
    </rPh>
    <phoneticPr fontId="5"/>
  </si>
  <si>
    <t>10:00（平成２５年１１月２２日以外）
6:00(平成２５年１１月２２日 １日限り)</t>
    <rPh sb="6" eb="8">
      <t>ヘイセイ</t>
    </rPh>
    <rPh sb="10" eb="11">
      <t>ネン</t>
    </rPh>
    <rPh sb="13" eb="14">
      <t>ガツ</t>
    </rPh>
    <rPh sb="16" eb="17">
      <t>ヒ</t>
    </rPh>
    <rPh sb="17" eb="19">
      <t>イガイ</t>
    </rPh>
    <rPh sb="26" eb="28">
      <t>ヘイセイ</t>
    </rPh>
    <rPh sb="30" eb="31">
      <t>ネン</t>
    </rPh>
    <rPh sb="33" eb="34">
      <t>ガツ</t>
    </rPh>
    <rPh sb="36" eb="37">
      <t>ヒ</t>
    </rPh>
    <rPh sb="39" eb="40">
      <t>ヒ</t>
    </rPh>
    <rPh sb="40" eb="41">
      <t>カギ</t>
    </rPh>
    <phoneticPr fontId="4"/>
  </si>
  <si>
    <t>（仮称ドラッグストアモリ中津蛎瀬店</t>
    <rPh sb="1" eb="3">
      <t>カショウ</t>
    </rPh>
    <rPh sb="12" eb="14">
      <t>ナカツ</t>
    </rPh>
    <rPh sb="14" eb="16">
      <t>カキゼ</t>
    </rPh>
    <rPh sb="16" eb="17">
      <t>テン</t>
    </rPh>
    <phoneticPr fontId="4"/>
  </si>
  <si>
    <t>中津市大字蛎瀬８３２番地１　外１筆</t>
    <rPh sb="0" eb="3">
      <t>ナカツシ</t>
    </rPh>
    <rPh sb="3" eb="5">
      <t>オオアザ</t>
    </rPh>
    <rPh sb="5" eb="7">
      <t>カキゼ</t>
    </rPh>
    <rPh sb="10" eb="12">
      <t>バンチ</t>
    </rPh>
    <rPh sb="14" eb="15">
      <t>ソト</t>
    </rPh>
    <rPh sb="16" eb="17">
      <t>ヒツ</t>
    </rPh>
    <phoneticPr fontId="5"/>
  </si>
  <si>
    <t>ドラッグストアモリ</t>
    <phoneticPr fontId="5"/>
  </si>
  <si>
    <t>なし</t>
    <phoneticPr fontId="4"/>
  </si>
  <si>
    <t>マルショク流川店</t>
    <rPh sb="5" eb="7">
      <t>ナガレカワ</t>
    </rPh>
    <rPh sb="7" eb="8">
      <t>ミセ</t>
    </rPh>
    <phoneticPr fontId="12"/>
  </si>
  <si>
    <t>（仮称）ドラッグコスモス汐見店</t>
    <rPh sb="1" eb="3">
      <t>カショウ</t>
    </rPh>
    <rPh sb="12" eb="14">
      <t>シオミ</t>
    </rPh>
    <rPh sb="14" eb="15">
      <t>テン</t>
    </rPh>
    <phoneticPr fontId="4"/>
  </si>
  <si>
    <t>（仮称）ドラッグコスモス別府中島店</t>
    <rPh sb="1" eb="3">
      <t>カショウ</t>
    </rPh>
    <rPh sb="12" eb="14">
      <t>ベップ</t>
    </rPh>
    <rPh sb="14" eb="16">
      <t>ナカシマ</t>
    </rPh>
    <rPh sb="16" eb="17">
      <t>テン</t>
    </rPh>
    <phoneticPr fontId="4"/>
  </si>
  <si>
    <t>大分市汐見二丁目６３６外</t>
    <rPh sb="0" eb="3">
      <t>オオイタシ</t>
    </rPh>
    <rPh sb="3" eb="5">
      <t>シオミ</t>
    </rPh>
    <rPh sb="5" eb="6">
      <t>2</t>
    </rPh>
    <rPh sb="6" eb="8">
      <t>チョウメ</t>
    </rPh>
    <rPh sb="11" eb="12">
      <t>ソト</t>
    </rPh>
    <phoneticPr fontId="4"/>
  </si>
  <si>
    <t>なし</t>
    <phoneticPr fontId="4"/>
  </si>
  <si>
    <t>大分市府内町２丁目１番４号</t>
    <rPh sb="0" eb="3">
      <t>オオイタシ</t>
    </rPh>
    <rPh sb="3" eb="6">
      <t>フナイチョウ</t>
    </rPh>
    <rPh sb="7" eb="9">
      <t>チョウメ</t>
    </rPh>
    <rPh sb="10" eb="11">
      <t>バン</t>
    </rPh>
    <rPh sb="12" eb="13">
      <t>ゴウ</t>
    </rPh>
    <phoneticPr fontId="4"/>
  </si>
  <si>
    <t>トキハ</t>
    <phoneticPr fontId="4"/>
  </si>
  <si>
    <t>駐輪場No.1･･･104台
駐輪場No.2･･･46台
計150台</t>
    <rPh sb="0" eb="3">
      <t>チュウリンジョウ</t>
    </rPh>
    <rPh sb="13" eb="14">
      <t>ダイ</t>
    </rPh>
    <rPh sb="15" eb="18">
      <t>チュウリンジョウ</t>
    </rPh>
    <rPh sb="27" eb="28">
      <t>ダイ</t>
    </rPh>
    <rPh sb="29" eb="30">
      <t>ケイ</t>
    </rPh>
    <rPh sb="33" eb="34">
      <t>ダイ</t>
    </rPh>
    <phoneticPr fontId="4"/>
  </si>
  <si>
    <t>駐輪場No.1･･･0台
駐輪場No.2･･･46台
駐輪場No.3･･･104台
計150台</t>
    <rPh sb="27" eb="30">
      <t>チュウリンジョウ</t>
    </rPh>
    <rPh sb="40" eb="41">
      <t>ダイ</t>
    </rPh>
    <rPh sb="42" eb="43">
      <t>ケイ</t>
    </rPh>
    <rPh sb="46" eb="47">
      <t>ダイ</t>
    </rPh>
    <phoneticPr fontId="4"/>
  </si>
  <si>
    <t>別府市中島町２４４１番</t>
    <rPh sb="0" eb="3">
      <t>ベップシ</t>
    </rPh>
    <rPh sb="3" eb="5">
      <t>ナカシマ</t>
    </rPh>
    <rPh sb="5" eb="6">
      <t>マチ</t>
    </rPh>
    <rPh sb="10" eb="11">
      <t>バン</t>
    </rPh>
    <phoneticPr fontId="4"/>
  </si>
  <si>
    <t>なし</t>
    <phoneticPr fontId="4"/>
  </si>
  <si>
    <t>なし</t>
    <phoneticPr fontId="5"/>
  </si>
  <si>
    <t>ドラッグストアモリ宇佐上田店</t>
    <rPh sb="9" eb="11">
      <t>ウサ</t>
    </rPh>
    <rPh sb="11" eb="13">
      <t>ウエタ</t>
    </rPh>
    <rPh sb="13" eb="14">
      <t>ミセ</t>
    </rPh>
    <phoneticPr fontId="4"/>
  </si>
  <si>
    <t>宇佐市大字上田字寺ノ前１８９－１　外</t>
    <rPh sb="0" eb="3">
      <t>ウサシ</t>
    </rPh>
    <rPh sb="3" eb="5">
      <t>オオアザ</t>
    </rPh>
    <rPh sb="5" eb="7">
      <t>ウエタ</t>
    </rPh>
    <rPh sb="7" eb="8">
      <t>アザ</t>
    </rPh>
    <rPh sb="8" eb="9">
      <t>テラ</t>
    </rPh>
    <rPh sb="10" eb="11">
      <t>マエ</t>
    </rPh>
    <rPh sb="17" eb="18">
      <t>ホカ</t>
    </rPh>
    <phoneticPr fontId="4"/>
  </si>
  <si>
    <t>株式会社ドラッグストアモリ</t>
    <rPh sb="0" eb="4">
      <t>カブシキガイシャ</t>
    </rPh>
    <phoneticPr fontId="4"/>
  </si>
  <si>
    <t>ドラッグストアモリ</t>
    <phoneticPr fontId="4"/>
  </si>
  <si>
    <t>（仮称）ドラッグコスモス下郡東店</t>
    <rPh sb="1" eb="3">
      <t>カショウ</t>
    </rPh>
    <rPh sb="12" eb="14">
      <t>シモゴオリ</t>
    </rPh>
    <rPh sb="14" eb="15">
      <t>ヒガシ</t>
    </rPh>
    <rPh sb="15" eb="16">
      <t>ミセ</t>
    </rPh>
    <phoneticPr fontId="4"/>
  </si>
  <si>
    <t>大分市下郡東一丁目１４９番　外</t>
    <rPh sb="0" eb="3">
      <t>オオイタシ</t>
    </rPh>
    <rPh sb="3" eb="5">
      <t>シモゴオリ</t>
    </rPh>
    <rPh sb="5" eb="6">
      <t>ヒガシ</t>
    </rPh>
    <rPh sb="6" eb="7">
      <t>イチ</t>
    </rPh>
    <rPh sb="7" eb="9">
      <t>チョウメ</t>
    </rPh>
    <rPh sb="12" eb="13">
      <t>バン</t>
    </rPh>
    <rPh sb="14" eb="15">
      <t>ホカ</t>
    </rPh>
    <phoneticPr fontId="4"/>
  </si>
  <si>
    <t>なし</t>
    <phoneticPr fontId="4"/>
  </si>
  <si>
    <t>（仮称）ドラッグコスモスやまなみ店</t>
    <rPh sb="1" eb="3">
      <t>カショウ</t>
    </rPh>
    <rPh sb="16" eb="17">
      <t>ミセ</t>
    </rPh>
    <phoneticPr fontId="4"/>
  </si>
  <si>
    <t>別府市大字北石垣字古寺１４４４番１外</t>
    <rPh sb="0" eb="3">
      <t>ベップシ</t>
    </rPh>
    <rPh sb="3" eb="5">
      <t>オオアザ</t>
    </rPh>
    <rPh sb="5" eb="6">
      <t>キタ</t>
    </rPh>
    <rPh sb="6" eb="8">
      <t>イシガキ</t>
    </rPh>
    <rPh sb="8" eb="9">
      <t>アザ</t>
    </rPh>
    <rPh sb="9" eb="10">
      <t>フル</t>
    </rPh>
    <rPh sb="10" eb="11">
      <t>テラ</t>
    </rPh>
    <rPh sb="15" eb="16">
      <t>バン</t>
    </rPh>
    <rPh sb="17" eb="18">
      <t>ホカ</t>
    </rPh>
    <phoneticPr fontId="4"/>
  </si>
  <si>
    <t>マルショク</t>
    <phoneticPr fontId="2"/>
  </si>
  <si>
    <t>山香ショッピングセンター</t>
    <rPh sb="0" eb="2">
      <t>ヤマガ</t>
    </rPh>
    <phoneticPr fontId="5"/>
  </si>
  <si>
    <t>杵築市山香町大字内河野字神田２５４３番地1　外</t>
    <rPh sb="0" eb="3">
      <t>キツキシ</t>
    </rPh>
    <rPh sb="3" eb="6">
      <t>ヤマガマチ</t>
    </rPh>
    <rPh sb="6" eb="8">
      <t>オオアザ</t>
    </rPh>
    <rPh sb="8" eb="11">
      <t>ウチカワノ</t>
    </rPh>
    <rPh sb="11" eb="12">
      <t>アザ</t>
    </rPh>
    <rPh sb="12" eb="14">
      <t>カンダ</t>
    </rPh>
    <rPh sb="18" eb="20">
      <t>バンチ</t>
    </rPh>
    <rPh sb="22" eb="23">
      <t>ホカ</t>
    </rPh>
    <phoneticPr fontId="4"/>
  </si>
  <si>
    <t>神田楽市</t>
    <rPh sb="0" eb="2">
      <t>カンダ</t>
    </rPh>
    <rPh sb="2" eb="4">
      <t>ラクイチ</t>
    </rPh>
    <phoneticPr fontId="4"/>
  </si>
  <si>
    <t>コメリ</t>
    <phoneticPr fontId="4"/>
  </si>
  <si>
    <t>Ａ棟9:00
B棟9:00
Ｃ棟9:00</t>
    <rPh sb="1" eb="2">
      <t>トウ</t>
    </rPh>
    <rPh sb="8" eb="9">
      <t>トウ</t>
    </rPh>
    <rPh sb="15" eb="16">
      <t>トウ</t>
    </rPh>
    <phoneticPr fontId="4"/>
  </si>
  <si>
    <t>Ａ棟21:00
B棟21:00
Ｃ棟20:00</t>
    <rPh sb="1" eb="2">
      <t>トウ</t>
    </rPh>
    <rPh sb="9" eb="10">
      <t>トウ</t>
    </rPh>
    <rPh sb="17" eb="18">
      <t>トウ</t>
    </rPh>
    <phoneticPr fontId="4"/>
  </si>
  <si>
    <t>9:30-21:30</t>
    <phoneticPr fontId="4"/>
  </si>
  <si>
    <t>8:30-21:30</t>
    <phoneticPr fontId="4"/>
  </si>
  <si>
    <t>なし</t>
    <phoneticPr fontId="4"/>
  </si>
  <si>
    <t>なし</t>
    <phoneticPr fontId="4"/>
  </si>
  <si>
    <t>ホームインプルーブメントひろせ</t>
    <phoneticPr fontId="4"/>
  </si>
  <si>
    <t>大和情報サービス</t>
    <rPh sb="0" eb="2">
      <t>ダイワ</t>
    </rPh>
    <rPh sb="2" eb="4">
      <t>ジョウホウ</t>
    </rPh>
    <phoneticPr fontId="4"/>
  </si>
  <si>
    <t>西松屋</t>
    <rPh sb="0" eb="3">
      <t>ニシマツヤ</t>
    </rPh>
    <phoneticPr fontId="4"/>
  </si>
  <si>
    <t>6:00～20:00</t>
    <phoneticPr fontId="4"/>
  </si>
  <si>
    <t>3:00～21:00</t>
    <phoneticPr fontId="4"/>
  </si>
  <si>
    <t>九州旅客鉄道株式会社</t>
    <rPh sb="0" eb="2">
      <t>キュウシュウ</t>
    </rPh>
    <rPh sb="2" eb="4">
      <t>リョキャク</t>
    </rPh>
    <rPh sb="4" eb="6">
      <t>テツドウ</t>
    </rPh>
    <rPh sb="6" eb="10">
      <t>カブシキガイシャ</t>
    </rPh>
    <phoneticPr fontId="4"/>
  </si>
  <si>
    <t>生活協同組合コープおおいた</t>
    <rPh sb="0" eb="2">
      <t>セイカツ</t>
    </rPh>
    <rPh sb="2" eb="4">
      <t>キョウドウ</t>
    </rPh>
    <rPh sb="4" eb="6">
      <t>クミアイ</t>
    </rPh>
    <phoneticPr fontId="4"/>
  </si>
  <si>
    <t>○</t>
    <phoneticPr fontId="4"/>
  </si>
  <si>
    <t>（仮称）ドラッグコスモス臼杵江無田店</t>
    <rPh sb="1" eb="3">
      <t>カショウ</t>
    </rPh>
    <rPh sb="12" eb="14">
      <t>ウスキ</t>
    </rPh>
    <rPh sb="14" eb="17">
      <t>エムタ</t>
    </rPh>
    <rPh sb="17" eb="18">
      <t>ミセ</t>
    </rPh>
    <phoneticPr fontId="4"/>
  </si>
  <si>
    <t>臼杵市大字江無田字後田1479番３　外</t>
    <phoneticPr fontId="4"/>
  </si>
  <si>
    <t>コスモス薬品</t>
    <phoneticPr fontId="4"/>
  </si>
  <si>
    <t>アタックスマート</t>
    <phoneticPr fontId="5"/>
  </si>
  <si>
    <t>（仮称）ドラッグコスモス南荘園店</t>
    <rPh sb="1" eb="3">
      <t>カショウ</t>
    </rPh>
    <rPh sb="12" eb="13">
      <t>ミナミ</t>
    </rPh>
    <rPh sb="13" eb="15">
      <t>ソウエン</t>
    </rPh>
    <rPh sb="15" eb="16">
      <t>ミセ</t>
    </rPh>
    <phoneticPr fontId="5"/>
  </si>
  <si>
    <t>（仮称）中津田尻複合店舗</t>
    <rPh sb="1" eb="3">
      <t>カショウ</t>
    </rPh>
    <rPh sb="4" eb="6">
      <t>ナカツ</t>
    </rPh>
    <rPh sb="6" eb="8">
      <t>タジリ</t>
    </rPh>
    <rPh sb="8" eb="10">
      <t>フクゴウ</t>
    </rPh>
    <rPh sb="10" eb="12">
      <t>テンポ</t>
    </rPh>
    <phoneticPr fontId="5"/>
  </si>
  <si>
    <t>（仮称）ドラッグコスモス戸次店</t>
    <rPh sb="1" eb="3">
      <t>カショウ</t>
    </rPh>
    <rPh sb="12" eb="14">
      <t>ヘツギ</t>
    </rPh>
    <rPh sb="14" eb="15">
      <t>ミセ</t>
    </rPh>
    <phoneticPr fontId="5"/>
  </si>
  <si>
    <t>（仮称）ドラッグコスモス下郡バイパス店</t>
    <rPh sb="1" eb="3">
      <t>カショウ</t>
    </rPh>
    <rPh sb="12" eb="14">
      <t>シモゴオリ</t>
    </rPh>
    <rPh sb="18" eb="19">
      <t>ミセ</t>
    </rPh>
    <phoneticPr fontId="5"/>
  </si>
  <si>
    <t>（仮称）フレスポ日出</t>
    <rPh sb="0" eb="4">
      <t>カショ</t>
    </rPh>
    <rPh sb="8" eb="10">
      <t>ヒジ</t>
    </rPh>
    <phoneticPr fontId="5"/>
  </si>
  <si>
    <t>ＨＩヒロセ明野店</t>
    <rPh sb="5" eb="7">
      <t>アケノ</t>
    </rPh>
    <rPh sb="7" eb="8">
      <t>ミセ</t>
    </rPh>
    <phoneticPr fontId="5"/>
  </si>
  <si>
    <t>別府市大字別府字野口原3088番２３　外</t>
    <rPh sb="0" eb="3">
      <t>ベップシ</t>
    </rPh>
    <rPh sb="3" eb="5">
      <t>オオアザ</t>
    </rPh>
    <rPh sb="5" eb="7">
      <t>ベップ</t>
    </rPh>
    <rPh sb="7" eb="8">
      <t>アザ</t>
    </rPh>
    <rPh sb="8" eb="10">
      <t>ノグチ</t>
    </rPh>
    <rPh sb="10" eb="11">
      <t>ハラ</t>
    </rPh>
    <rPh sb="15" eb="16">
      <t>バン</t>
    </rPh>
    <rPh sb="19" eb="20">
      <t>ソト</t>
    </rPh>
    <phoneticPr fontId="5"/>
  </si>
  <si>
    <t>中津市大字田尻１１８６番１</t>
    <rPh sb="0" eb="3">
      <t>ナカツシ</t>
    </rPh>
    <rPh sb="3" eb="5">
      <t>オオアザ</t>
    </rPh>
    <rPh sb="5" eb="7">
      <t>タジリ</t>
    </rPh>
    <rPh sb="11" eb="12">
      <t>バン</t>
    </rPh>
    <phoneticPr fontId="5"/>
  </si>
  <si>
    <t>大分市大字中戸次字寺ノ内５１１１番１　外</t>
    <rPh sb="0" eb="3">
      <t>オオイタシ</t>
    </rPh>
    <rPh sb="3" eb="5">
      <t>オオアザ</t>
    </rPh>
    <rPh sb="5" eb="8">
      <t>ナカヘツギ</t>
    </rPh>
    <rPh sb="8" eb="9">
      <t>アザ</t>
    </rPh>
    <rPh sb="9" eb="10">
      <t>テラ</t>
    </rPh>
    <rPh sb="11" eb="12">
      <t>ウチ</t>
    </rPh>
    <rPh sb="16" eb="17">
      <t>バン</t>
    </rPh>
    <rPh sb="19" eb="20">
      <t>ホカ</t>
    </rPh>
    <phoneticPr fontId="5"/>
  </si>
  <si>
    <t>大分市片島３７０番１　外</t>
    <rPh sb="0" eb="3">
      <t>オオイタシ</t>
    </rPh>
    <rPh sb="3" eb="5">
      <t>カタシマ</t>
    </rPh>
    <rPh sb="8" eb="9">
      <t>バン</t>
    </rPh>
    <rPh sb="11" eb="12">
      <t>ホカ</t>
    </rPh>
    <phoneticPr fontId="5"/>
  </si>
  <si>
    <t>日出町字佐尾３２４４番１　外１</t>
    <rPh sb="0" eb="3">
      <t>ヒジマチ</t>
    </rPh>
    <rPh sb="3" eb="4">
      <t>アザ</t>
    </rPh>
    <rPh sb="4" eb="6">
      <t>サオ</t>
    </rPh>
    <rPh sb="10" eb="11">
      <t>バン</t>
    </rPh>
    <rPh sb="13" eb="14">
      <t>ホカ</t>
    </rPh>
    <phoneticPr fontId="5"/>
  </si>
  <si>
    <t>大分市猪野１６１７－１</t>
    <rPh sb="0" eb="3">
      <t>オオイタシ</t>
    </rPh>
    <rPh sb="3" eb="5">
      <t>イノ</t>
    </rPh>
    <phoneticPr fontId="5"/>
  </si>
  <si>
    <t>H.Iコーポレーション</t>
    <phoneticPr fontId="5"/>
  </si>
  <si>
    <t>大創産業</t>
    <rPh sb="0" eb="1">
      <t>ダイ</t>
    </rPh>
    <rPh sb="2" eb="4">
      <t>サンギョウ</t>
    </rPh>
    <phoneticPr fontId="5"/>
  </si>
  <si>
    <t>天心堂</t>
    <rPh sb="0" eb="2">
      <t>テンシン</t>
    </rPh>
    <rPh sb="2" eb="3">
      <t>ドウ</t>
    </rPh>
    <phoneticPr fontId="5"/>
  </si>
  <si>
    <t>トキハインダストリー</t>
    <phoneticPr fontId="5"/>
  </si>
  <si>
    <t>マツモトキヨシ九州販売</t>
    <rPh sb="7" eb="9">
      <t>キュウシュウ</t>
    </rPh>
    <rPh sb="9" eb="11">
      <t>ハンバイ</t>
    </rPh>
    <phoneticPr fontId="5"/>
  </si>
  <si>
    <t>ホームインプルーブメントひろせ</t>
    <phoneticPr fontId="5"/>
  </si>
  <si>
    <t>ダイレックス森店</t>
    <rPh sb="6" eb="7">
      <t>モリ</t>
    </rPh>
    <rPh sb="7" eb="8">
      <t>ミセ</t>
    </rPh>
    <phoneticPr fontId="4"/>
  </si>
  <si>
    <t>由布市湯布院町川上２９２４－１</t>
    <rPh sb="0" eb="3">
      <t>ユフシ</t>
    </rPh>
    <rPh sb="3" eb="6">
      <t>ユフイン</t>
    </rPh>
    <rPh sb="6" eb="7">
      <t>マチ</t>
    </rPh>
    <rPh sb="7" eb="9">
      <t>カワカミ</t>
    </rPh>
    <phoneticPr fontId="4"/>
  </si>
  <si>
    <t>第一ゼネラルサービス</t>
    <rPh sb="0" eb="2">
      <t>ダイイチ</t>
    </rPh>
    <phoneticPr fontId="4"/>
  </si>
  <si>
    <t>ダイエー</t>
    <phoneticPr fontId="4"/>
  </si>
  <si>
    <t>大分市大字皆春751番地1</t>
    <rPh sb="0" eb="3">
      <t>オオイタシ</t>
    </rPh>
    <rPh sb="3" eb="5">
      <t>オオアザ</t>
    </rPh>
    <rPh sb="5" eb="7">
      <t>ミナハル</t>
    </rPh>
    <rPh sb="10" eb="12">
      <t>バンチ</t>
    </rPh>
    <phoneticPr fontId="4"/>
  </si>
  <si>
    <t>安部　政信</t>
    <rPh sb="0" eb="2">
      <t>アベ</t>
    </rPh>
    <rPh sb="3" eb="5">
      <t>マサノブ</t>
    </rPh>
    <phoneticPr fontId="4"/>
  </si>
  <si>
    <t>ダイレックス</t>
    <phoneticPr fontId="4"/>
  </si>
  <si>
    <t>マルショク大在店</t>
    <rPh sb="5" eb="7">
      <t>オオザイ</t>
    </rPh>
    <rPh sb="7" eb="8">
      <t>ミセ</t>
    </rPh>
    <phoneticPr fontId="4"/>
  </si>
  <si>
    <t>HIヒロセスーパーコンボ臼杵</t>
    <rPh sb="12" eb="14">
      <t>ウスキ</t>
    </rPh>
    <phoneticPr fontId="4"/>
  </si>
  <si>
    <t>（仮称）JR大分駅ビル</t>
    <rPh sb="1" eb="3">
      <t>カショウ</t>
    </rPh>
    <rPh sb="6" eb="8">
      <t>オオイタ</t>
    </rPh>
    <rPh sb="8" eb="9">
      <t>エキ</t>
    </rPh>
    <phoneticPr fontId="4"/>
  </si>
  <si>
    <t>フレイン大分宮崎店</t>
    <rPh sb="4" eb="6">
      <t>オオイタ</t>
    </rPh>
    <rPh sb="6" eb="8">
      <t>ミヤザキ</t>
    </rPh>
    <rPh sb="8" eb="9">
      <t>ミセ</t>
    </rPh>
    <phoneticPr fontId="4"/>
  </si>
  <si>
    <t>ミスターマックス西大分店</t>
    <rPh sb="8" eb="9">
      <t>ニシ</t>
    </rPh>
    <rPh sb="9" eb="11">
      <t>オオイタ</t>
    </rPh>
    <rPh sb="11" eb="12">
      <t>ミセ</t>
    </rPh>
    <phoneticPr fontId="4"/>
  </si>
  <si>
    <t>大分市大字城原字尾崎２６００番地　外</t>
    <rPh sb="0" eb="3">
      <t>オオイタシ</t>
    </rPh>
    <rPh sb="3" eb="5">
      <t>オオアザ</t>
    </rPh>
    <rPh sb="5" eb="6">
      <t>シロ</t>
    </rPh>
    <rPh sb="6" eb="7">
      <t>ハラ</t>
    </rPh>
    <rPh sb="7" eb="8">
      <t>アザ</t>
    </rPh>
    <rPh sb="8" eb="10">
      <t>オザキ</t>
    </rPh>
    <rPh sb="14" eb="16">
      <t>バンチ</t>
    </rPh>
    <rPh sb="17" eb="18">
      <t>ホカ</t>
    </rPh>
    <phoneticPr fontId="4"/>
  </si>
  <si>
    <t>マルショク</t>
    <phoneticPr fontId="4"/>
  </si>
  <si>
    <t>臼杵市大字野田唐木田１７６番地８</t>
    <rPh sb="0" eb="3">
      <t>ウスキシ</t>
    </rPh>
    <rPh sb="3" eb="5">
      <t>オオアザ</t>
    </rPh>
    <rPh sb="5" eb="7">
      <t>ノダ</t>
    </rPh>
    <rPh sb="7" eb="9">
      <t>カラキ</t>
    </rPh>
    <rPh sb="9" eb="10">
      <t>タ</t>
    </rPh>
    <rPh sb="13" eb="15">
      <t>バンチ</t>
    </rPh>
    <phoneticPr fontId="4"/>
  </si>
  <si>
    <t>大分市要町１－４０</t>
    <rPh sb="0" eb="3">
      <t>オオイタシ</t>
    </rPh>
    <rPh sb="3" eb="5">
      <t>カナメマチ</t>
    </rPh>
    <phoneticPr fontId="4"/>
  </si>
  <si>
    <t>大分市大字鴛野字中縄手８７０－２</t>
    <rPh sb="0" eb="3">
      <t>オオイタシ</t>
    </rPh>
    <rPh sb="3" eb="5">
      <t>オオアザ</t>
    </rPh>
    <rPh sb="5" eb="7">
      <t>オシノ</t>
    </rPh>
    <rPh sb="7" eb="8">
      <t>アザ</t>
    </rPh>
    <rPh sb="8" eb="9">
      <t>ナカ</t>
    </rPh>
    <rPh sb="9" eb="11">
      <t>ナワテ</t>
    </rPh>
    <phoneticPr fontId="4"/>
  </si>
  <si>
    <t>大同エンジニアリング</t>
    <rPh sb="0" eb="2">
      <t>ダイドウ</t>
    </rPh>
    <phoneticPr fontId="4"/>
  </si>
  <si>
    <t>大分市大字生石字下ノ田１４５番２７</t>
    <rPh sb="0" eb="3">
      <t>オオイタシ</t>
    </rPh>
    <rPh sb="3" eb="5">
      <t>オオアザ</t>
    </rPh>
    <rPh sb="5" eb="7">
      <t>イクシ</t>
    </rPh>
    <rPh sb="7" eb="8">
      <t>アザ</t>
    </rPh>
    <rPh sb="8" eb="9">
      <t>シタ</t>
    </rPh>
    <rPh sb="10" eb="11">
      <t>タ</t>
    </rPh>
    <rPh sb="14" eb="15">
      <t>バン</t>
    </rPh>
    <phoneticPr fontId="4"/>
  </si>
  <si>
    <t>ミスターマックス</t>
    <phoneticPr fontId="4"/>
  </si>
  <si>
    <t>紅屋</t>
    <rPh sb="0" eb="1">
      <t>ベニ</t>
    </rPh>
    <rPh sb="1" eb="2">
      <t>ヤ</t>
    </rPh>
    <phoneticPr fontId="4"/>
  </si>
  <si>
    <t>ダイエー</t>
    <phoneticPr fontId="4"/>
  </si>
  <si>
    <t>セガミメディクス</t>
    <phoneticPr fontId="5"/>
  </si>
  <si>
    <t>ミスターマックス</t>
    <phoneticPr fontId="4"/>
  </si>
  <si>
    <t>フレイン</t>
    <phoneticPr fontId="4"/>
  </si>
  <si>
    <t>マルミヤストア蛎瀬店・ファッションセンターしまむら</t>
    <rPh sb="7" eb="9">
      <t>カキゼ</t>
    </rPh>
    <rPh sb="9" eb="10">
      <t>ミセ</t>
    </rPh>
    <phoneticPr fontId="4"/>
  </si>
  <si>
    <t>中津市大字蛎瀬８６０番地１</t>
    <phoneticPr fontId="4"/>
  </si>
  <si>
    <t>マルミヤストア</t>
    <phoneticPr fontId="4"/>
  </si>
  <si>
    <t>オーケー</t>
    <phoneticPr fontId="4"/>
  </si>
  <si>
    <t>しまむら</t>
    <phoneticPr fontId="4"/>
  </si>
  <si>
    <t>9:30～20:30</t>
    <phoneticPr fontId="4"/>
  </si>
  <si>
    <t>6:30～０：３０</t>
    <phoneticPr fontId="4"/>
  </si>
  <si>
    <t>24時間</t>
    <phoneticPr fontId="4"/>
  </si>
  <si>
    <t>9:00(一部小売業者の時刻変更)</t>
    <rPh sb="5" eb="7">
      <t>イチブ</t>
    </rPh>
    <rPh sb="7" eb="10">
      <t>コウリギョウ</t>
    </rPh>
    <rPh sb="10" eb="11">
      <t>シャ</t>
    </rPh>
    <rPh sb="12" eb="14">
      <t>ジコク</t>
    </rPh>
    <rPh sb="14" eb="16">
      <t>ヘンコウ</t>
    </rPh>
    <phoneticPr fontId="5"/>
  </si>
  <si>
    <t>入口1、出口1、出入口4</t>
    <rPh sb="0" eb="2">
      <t>イリグチ</t>
    </rPh>
    <rPh sb="4" eb="6">
      <t>デグチ</t>
    </rPh>
    <rPh sb="8" eb="10">
      <t>デイ</t>
    </rPh>
    <rPh sb="10" eb="11">
      <t>グチ</t>
    </rPh>
    <phoneticPr fontId="5"/>
  </si>
  <si>
    <t>7:00
10:00</t>
    <phoneticPr fontId="5"/>
  </si>
  <si>
    <t>21:00
22:00
23:00</t>
    <phoneticPr fontId="5"/>
  </si>
  <si>
    <t>6:30-0:30</t>
    <phoneticPr fontId="5"/>
  </si>
  <si>
    <t>6:00-18:00</t>
    <phoneticPr fontId="5"/>
  </si>
  <si>
    <t>6:00-22:00</t>
    <phoneticPr fontId="5"/>
  </si>
  <si>
    <t>21:00
22:00
1:00</t>
    <phoneticPr fontId="5"/>
  </si>
  <si>
    <t>7:30-1:30</t>
    <phoneticPr fontId="5"/>
  </si>
  <si>
    <t>9:30-20:30</t>
    <phoneticPr fontId="5"/>
  </si>
  <si>
    <t>9:30-22:30</t>
    <phoneticPr fontId="5"/>
  </si>
  <si>
    <t>4:00-
22:30</t>
    <phoneticPr fontId="5"/>
  </si>
  <si>
    <t>6:00-
21:00</t>
    <phoneticPr fontId="5"/>
  </si>
  <si>
    <t>9:30-10:30</t>
    <phoneticPr fontId="5"/>
  </si>
  <si>
    <t>7:30-10:30</t>
    <phoneticPr fontId="5"/>
  </si>
  <si>
    <t>大分市明野東1丁目2341番地１ほか</t>
    <rPh sb="0" eb="3">
      <t>オオイタシ</t>
    </rPh>
    <rPh sb="3" eb="5">
      <t>アケノ</t>
    </rPh>
    <rPh sb="5" eb="6">
      <t>ヒガシ</t>
    </rPh>
    <rPh sb="7" eb="9">
      <t>チョウメ</t>
    </rPh>
    <rPh sb="13" eb="15">
      <t>バンチ</t>
    </rPh>
    <phoneticPr fontId="2"/>
  </si>
  <si>
    <t>9:30-22:30</t>
    <phoneticPr fontId="2"/>
  </si>
  <si>
    <t>8:30-22:30</t>
    <phoneticPr fontId="2"/>
  </si>
  <si>
    <t>９：３０－    ２1：３0</t>
    <phoneticPr fontId="4"/>
  </si>
  <si>
    <r>
      <t>９：３０－    ０：３０</t>
    </r>
    <r>
      <rPr>
        <sz val="11"/>
        <rFont val="ＭＳ Ｐゴシック"/>
        <family val="3"/>
        <charset val="128"/>
      </rPr>
      <t/>
    </r>
    <phoneticPr fontId="4"/>
  </si>
  <si>
    <r>
      <t>７：３０－    ０：３０</t>
    </r>
    <r>
      <rPr>
        <sz val="11"/>
        <rFont val="ＭＳ Ｐゴシック"/>
        <family val="3"/>
        <charset val="128"/>
      </rPr>
      <t/>
    </r>
    <phoneticPr fontId="4"/>
  </si>
  <si>
    <t>6:00～22:00</t>
    <phoneticPr fontId="4"/>
  </si>
  <si>
    <t>6:30～22:00</t>
    <phoneticPr fontId="4"/>
  </si>
  <si>
    <t>6:30～23:30</t>
    <phoneticPr fontId="4"/>
  </si>
  <si>
    <t>24H</t>
    <phoneticPr fontId="4"/>
  </si>
  <si>
    <t>9:00～
17:00</t>
    <phoneticPr fontId="4"/>
  </si>
  <si>
    <t>9:30～9:45</t>
    <phoneticPr fontId="4"/>
  </si>
  <si>
    <t>6:00～22:30</t>
    <phoneticPr fontId="4"/>
  </si>
  <si>
    <t>6:00～
22:00</t>
    <phoneticPr fontId="4"/>
  </si>
  <si>
    <t>8:30～24:30</t>
    <phoneticPr fontId="4"/>
  </si>
  <si>
    <t>6:00～0:30</t>
    <phoneticPr fontId="4"/>
  </si>
  <si>
    <t>(No.1,4,5)8:30～22:00
(No.2,3)8:30～22:30</t>
    <phoneticPr fontId="4"/>
  </si>
  <si>
    <t>(No.1,2)8:30～22:30
(No.3,4,5,6,7,8,9)8:30～22:00</t>
    <phoneticPr fontId="4"/>
  </si>
  <si>
    <t>8:00～20:00</t>
    <phoneticPr fontId="4"/>
  </si>
  <si>
    <t>8:00～22:00</t>
    <phoneticPr fontId="4"/>
  </si>
  <si>
    <t>大分市要町1-40　他</t>
    <rPh sb="0" eb="3">
      <t>オオイタシ</t>
    </rPh>
    <rPh sb="3" eb="5">
      <t>カナメマチ</t>
    </rPh>
    <rPh sb="10" eb="11">
      <t>ホカ</t>
    </rPh>
    <phoneticPr fontId="4"/>
  </si>
  <si>
    <t>8:30～0:30</t>
    <phoneticPr fontId="4"/>
  </si>
  <si>
    <t>8:00～0:30</t>
    <phoneticPr fontId="4"/>
  </si>
  <si>
    <t>8:30～21:30</t>
    <phoneticPr fontId="4"/>
  </si>
  <si>
    <t>6:00～20:00</t>
    <phoneticPr fontId="4"/>
  </si>
  <si>
    <t>8:30～22:30</t>
    <phoneticPr fontId="4"/>
  </si>
  <si>
    <t>10:00（平成25年5月24日以外）
6:00(平成25年5月24日1日限り)</t>
    <rPh sb="6" eb="8">
      <t>ヘイセイ</t>
    </rPh>
    <rPh sb="10" eb="11">
      <t>ネン</t>
    </rPh>
    <rPh sb="12" eb="13">
      <t>ガツ</t>
    </rPh>
    <rPh sb="15" eb="16">
      <t>ヒ</t>
    </rPh>
    <rPh sb="16" eb="18">
      <t>イガイ</t>
    </rPh>
    <rPh sb="25" eb="27">
      <t>ヘイセイ</t>
    </rPh>
    <rPh sb="29" eb="30">
      <t>ネン</t>
    </rPh>
    <rPh sb="31" eb="32">
      <t>ガツ</t>
    </rPh>
    <rPh sb="34" eb="35">
      <t>ヒ</t>
    </rPh>
    <rPh sb="36" eb="37">
      <t>ヒ</t>
    </rPh>
    <rPh sb="37" eb="38">
      <t>カギ</t>
    </rPh>
    <phoneticPr fontId="4"/>
  </si>
  <si>
    <t>変更届出（第６条第２項）  大規模小売店舗立地法の届出に伴う変更 （平成１２年以降に新設された店舗の変更等）</t>
    <rPh sb="0" eb="2">
      <t>ヘンコウ</t>
    </rPh>
    <rPh sb="2" eb="4">
      <t>トドケデ</t>
    </rPh>
    <rPh sb="5" eb="6">
      <t>ダイ</t>
    </rPh>
    <rPh sb="7" eb="8">
      <t>ジョウ</t>
    </rPh>
    <rPh sb="8" eb="9">
      <t>ダイ</t>
    </rPh>
    <rPh sb="10" eb="11">
      <t>コウ</t>
    </rPh>
    <rPh sb="14" eb="17">
      <t>ダイキボ</t>
    </rPh>
    <rPh sb="17" eb="19">
      <t>コウリ</t>
    </rPh>
    <rPh sb="19" eb="21">
      <t>テンポ</t>
    </rPh>
    <rPh sb="21" eb="24">
      <t>リッチホウ</t>
    </rPh>
    <rPh sb="25" eb="27">
      <t>トドケデ</t>
    </rPh>
    <rPh sb="28" eb="29">
      <t>トモナ</t>
    </rPh>
    <rPh sb="30" eb="32">
      <t>ヘンコウ</t>
    </rPh>
    <rPh sb="34" eb="36">
      <t>ヘイセイ</t>
    </rPh>
    <rPh sb="38" eb="39">
      <t>ネン</t>
    </rPh>
    <rPh sb="39" eb="41">
      <t>イコウ</t>
    </rPh>
    <rPh sb="42" eb="44">
      <t>シンセツ</t>
    </rPh>
    <rPh sb="47" eb="49">
      <t>テンポ</t>
    </rPh>
    <rPh sb="50" eb="52">
      <t>ヘンコウ</t>
    </rPh>
    <rPh sb="52" eb="53">
      <t>トウ</t>
    </rPh>
    <phoneticPr fontId="4"/>
  </si>
  <si>
    <t>既存店変更届出（附則第５条第１項）  大規模小売店舗における小売業の事業活動の調整に関する法律の届出に伴う変更 （昭和４９年から平成１２年に新設された店舗の変更等）</t>
    <rPh sb="0" eb="3">
      <t>キゾンテン</t>
    </rPh>
    <rPh sb="3" eb="5">
      <t>ヘンコウ</t>
    </rPh>
    <rPh sb="5" eb="7">
      <t>トドケデ</t>
    </rPh>
    <rPh sb="8" eb="10">
      <t>フソク</t>
    </rPh>
    <rPh sb="10" eb="11">
      <t>ダイ</t>
    </rPh>
    <rPh sb="12" eb="13">
      <t>ジョウ</t>
    </rPh>
    <rPh sb="13" eb="14">
      <t>ダイ</t>
    </rPh>
    <rPh sb="15" eb="16">
      <t>コウ</t>
    </rPh>
    <rPh sb="19" eb="22">
      <t>ダイキボ</t>
    </rPh>
    <rPh sb="22" eb="24">
      <t>コウリ</t>
    </rPh>
    <rPh sb="24" eb="26">
      <t>テンポ</t>
    </rPh>
    <rPh sb="30" eb="33">
      <t>コウリギョウ</t>
    </rPh>
    <rPh sb="34" eb="36">
      <t>ジギョウ</t>
    </rPh>
    <rPh sb="36" eb="38">
      <t>カツドウ</t>
    </rPh>
    <rPh sb="39" eb="41">
      <t>チョウセイ</t>
    </rPh>
    <rPh sb="42" eb="43">
      <t>カン</t>
    </rPh>
    <rPh sb="45" eb="47">
      <t>ホウリツ</t>
    </rPh>
    <rPh sb="48" eb="50">
      <t>トドケデ</t>
    </rPh>
    <rPh sb="51" eb="52">
      <t>トモナ</t>
    </rPh>
    <rPh sb="53" eb="55">
      <t>ヘンコウ</t>
    </rPh>
    <rPh sb="57" eb="59">
      <t>ショウワ</t>
    </rPh>
    <rPh sb="61" eb="62">
      <t>ネン</t>
    </rPh>
    <rPh sb="80" eb="81">
      <t>トウ</t>
    </rPh>
    <phoneticPr fontId="4"/>
  </si>
  <si>
    <t>（仮称）ドラッグコスモス城原店</t>
    <rPh sb="1" eb="3">
      <t>カショウ</t>
    </rPh>
    <rPh sb="12" eb="13">
      <t>シロ</t>
    </rPh>
    <rPh sb="13" eb="14">
      <t>ハラ</t>
    </rPh>
    <rPh sb="14" eb="15">
      <t>ミセ</t>
    </rPh>
    <phoneticPr fontId="4"/>
  </si>
  <si>
    <t>大分市大字城原１８１９－１　外</t>
    <rPh sb="0" eb="3">
      <t>オオイタシ</t>
    </rPh>
    <rPh sb="3" eb="5">
      <t>オオアザ</t>
    </rPh>
    <rPh sb="5" eb="6">
      <t>シロ</t>
    </rPh>
    <rPh sb="6" eb="7">
      <t>ハラ</t>
    </rPh>
    <rPh sb="14" eb="15">
      <t>ホカ</t>
    </rPh>
    <phoneticPr fontId="4"/>
  </si>
  <si>
    <t>HIヒロセ別府餅ヶ浜店</t>
    <rPh sb="5" eb="7">
      <t>ベップ</t>
    </rPh>
    <rPh sb="7" eb="8">
      <t>モチ</t>
    </rPh>
    <rPh sb="9" eb="10">
      <t>ハマ</t>
    </rPh>
    <rPh sb="10" eb="11">
      <t>ミセ</t>
    </rPh>
    <phoneticPr fontId="5"/>
  </si>
  <si>
    <t>日田市大字友田1023-1 外２筆</t>
    <rPh sb="0" eb="3">
      <t>ヒタシ</t>
    </rPh>
    <rPh sb="3" eb="5">
      <t>オオアザ</t>
    </rPh>
    <rPh sb="5" eb="6">
      <t>トモ</t>
    </rPh>
    <rPh sb="6" eb="7">
      <t>タ</t>
    </rPh>
    <rPh sb="14" eb="15">
      <t>ホカ</t>
    </rPh>
    <rPh sb="16" eb="17">
      <t>ヒツ</t>
    </rPh>
    <phoneticPr fontId="5"/>
  </si>
  <si>
    <t>大分市金池南二丁目2631番５　外１筆</t>
    <rPh sb="0" eb="3">
      <t>オオイタシ</t>
    </rPh>
    <rPh sb="3" eb="5">
      <t>カナイケ</t>
    </rPh>
    <rPh sb="5" eb="6">
      <t>ミナミ</t>
    </rPh>
    <rPh sb="6" eb="7">
      <t>2</t>
    </rPh>
    <rPh sb="7" eb="9">
      <t>チョウメ</t>
    </rPh>
    <rPh sb="13" eb="14">
      <t>バン</t>
    </rPh>
    <rPh sb="16" eb="17">
      <t>ホカ</t>
    </rPh>
    <rPh sb="18" eb="19">
      <t>ヒツ</t>
    </rPh>
    <phoneticPr fontId="5"/>
  </si>
  <si>
    <t>速見郡日出町字佐尾3244-1　他</t>
    <rPh sb="0" eb="3">
      <t>ハヤミグン</t>
    </rPh>
    <rPh sb="3" eb="6">
      <t>ヒジマチ</t>
    </rPh>
    <rPh sb="6" eb="7">
      <t>アザ</t>
    </rPh>
    <rPh sb="7" eb="9">
      <t>サオ</t>
    </rPh>
    <rPh sb="16" eb="17">
      <t>ホカ</t>
    </rPh>
    <phoneticPr fontId="5"/>
  </si>
  <si>
    <t>大分市大字生石字下ノ田145番27　外</t>
    <rPh sb="0" eb="3">
      <t>オオイタシ</t>
    </rPh>
    <rPh sb="3" eb="5">
      <t>オオアザ</t>
    </rPh>
    <rPh sb="5" eb="7">
      <t>オイシ</t>
    </rPh>
    <rPh sb="7" eb="8">
      <t>アザ</t>
    </rPh>
    <rPh sb="8" eb="9">
      <t>シモ</t>
    </rPh>
    <rPh sb="10" eb="11">
      <t>タ</t>
    </rPh>
    <rPh sb="14" eb="15">
      <t>バン</t>
    </rPh>
    <rPh sb="18" eb="19">
      <t>ソト</t>
    </rPh>
    <phoneticPr fontId="4"/>
  </si>
  <si>
    <t>新鮮市場友田店・ユニクロ日田店</t>
    <rPh sb="0" eb="2">
      <t>シンセン</t>
    </rPh>
    <rPh sb="2" eb="4">
      <t>イチバ</t>
    </rPh>
    <rPh sb="4" eb="6">
      <t>トモダ</t>
    </rPh>
    <rPh sb="6" eb="7">
      <t>ミセ</t>
    </rPh>
    <rPh sb="12" eb="14">
      <t>ヒタ</t>
    </rPh>
    <rPh sb="14" eb="15">
      <t>ミセ</t>
    </rPh>
    <phoneticPr fontId="4"/>
  </si>
  <si>
    <t>日田市大字友田字森ノ木８０２番１　外</t>
    <phoneticPr fontId="4"/>
  </si>
  <si>
    <t>オーケー</t>
    <phoneticPr fontId="4"/>
  </si>
  <si>
    <t>ダイワロイヤル</t>
    <phoneticPr fontId="4"/>
  </si>
  <si>
    <t>ユニクロ</t>
    <phoneticPr fontId="4"/>
  </si>
  <si>
    <t>なし</t>
    <phoneticPr fontId="4"/>
  </si>
  <si>
    <t>ホームインプルーブメントひろせ明野店</t>
    <rPh sb="15" eb="17">
      <t>アケノ</t>
    </rPh>
    <rPh sb="17" eb="18">
      <t>ミセ</t>
    </rPh>
    <phoneticPr fontId="12"/>
  </si>
  <si>
    <t>三宮実産業</t>
    <rPh sb="0" eb="1">
      <t>サン</t>
    </rPh>
    <rPh sb="1" eb="2">
      <t>ミヤ</t>
    </rPh>
    <rPh sb="2" eb="3">
      <t>ジツ</t>
    </rPh>
    <rPh sb="3" eb="5">
      <t>サンギョウ</t>
    </rPh>
    <phoneticPr fontId="4"/>
  </si>
  <si>
    <t>黒潮市場</t>
    <rPh sb="0" eb="2">
      <t>クロシオ</t>
    </rPh>
    <rPh sb="2" eb="4">
      <t>イチバ</t>
    </rPh>
    <phoneticPr fontId="12"/>
  </si>
  <si>
    <t>アスト</t>
    <phoneticPr fontId="4"/>
  </si>
  <si>
    <t>日田市三本松２丁目２１６の１　外</t>
    <rPh sb="0" eb="3">
      <t>ヒタシ</t>
    </rPh>
    <rPh sb="3" eb="6">
      <t>サンボンマツ</t>
    </rPh>
    <rPh sb="7" eb="9">
      <t>チョウメ</t>
    </rPh>
    <rPh sb="15" eb="16">
      <t>ソト</t>
    </rPh>
    <phoneticPr fontId="4"/>
  </si>
  <si>
    <t>大分市大字猪野字飛川１６１０　外</t>
    <rPh sb="0" eb="3">
      <t>オオイタシ</t>
    </rPh>
    <rPh sb="3" eb="5">
      <t>オオアザ</t>
    </rPh>
    <rPh sb="5" eb="7">
      <t>イノ</t>
    </rPh>
    <rPh sb="7" eb="8">
      <t>アザ</t>
    </rPh>
    <rPh sb="8" eb="9">
      <t>ト</t>
    </rPh>
    <rPh sb="9" eb="10">
      <t>カワ</t>
    </rPh>
    <rPh sb="15" eb="16">
      <t>ソト</t>
    </rPh>
    <phoneticPr fontId="4"/>
  </si>
  <si>
    <t>軽微変更</t>
    <rPh sb="0" eb="2">
      <t>ケイビ</t>
    </rPh>
    <rPh sb="2" eb="4">
      <t>ヘンコウ</t>
    </rPh>
    <phoneticPr fontId="4"/>
  </si>
  <si>
    <t>-</t>
    <phoneticPr fontId="4"/>
  </si>
  <si>
    <t>なし</t>
    <phoneticPr fontId="5"/>
  </si>
  <si>
    <t>（仮称）ドラッグストアモリ杵築店</t>
    <rPh sb="1" eb="3">
      <t>カショウ</t>
    </rPh>
    <rPh sb="13" eb="15">
      <t>キツキ</t>
    </rPh>
    <rPh sb="15" eb="16">
      <t>ミセ</t>
    </rPh>
    <phoneticPr fontId="4"/>
  </si>
  <si>
    <t>杵築市大字杵築字北浜６６５番４９　外</t>
    <rPh sb="0" eb="3">
      <t>キツキシ</t>
    </rPh>
    <rPh sb="3" eb="5">
      <t>オオアザ</t>
    </rPh>
    <rPh sb="5" eb="7">
      <t>キツキ</t>
    </rPh>
    <rPh sb="7" eb="8">
      <t>アザ</t>
    </rPh>
    <rPh sb="8" eb="10">
      <t>キタハマ</t>
    </rPh>
    <rPh sb="13" eb="14">
      <t>バン</t>
    </rPh>
    <rPh sb="17" eb="18">
      <t>ホカ</t>
    </rPh>
    <phoneticPr fontId="4"/>
  </si>
  <si>
    <t>なし</t>
    <phoneticPr fontId="4"/>
  </si>
  <si>
    <t>（仮称）ドラッグコスモス佐伯常盤東町店</t>
    <rPh sb="1" eb="3">
      <t>カショウ</t>
    </rPh>
    <rPh sb="12" eb="14">
      <t>サエキ</t>
    </rPh>
    <rPh sb="14" eb="16">
      <t>トキワ</t>
    </rPh>
    <rPh sb="16" eb="17">
      <t>ヒガシ</t>
    </rPh>
    <rPh sb="17" eb="18">
      <t>マチ</t>
    </rPh>
    <rPh sb="18" eb="19">
      <t>ミセ</t>
    </rPh>
    <phoneticPr fontId="4"/>
  </si>
  <si>
    <t>佐伯市常盤東町10193-1</t>
    <rPh sb="0" eb="2">
      <t>サエキ</t>
    </rPh>
    <rPh sb="2" eb="3">
      <t>シ</t>
    </rPh>
    <rPh sb="3" eb="5">
      <t>トキワ</t>
    </rPh>
    <rPh sb="5" eb="6">
      <t>ヒガシ</t>
    </rPh>
    <rPh sb="6" eb="7">
      <t>マチ</t>
    </rPh>
    <phoneticPr fontId="4"/>
  </si>
  <si>
    <t>（仮称）カリーノ日田</t>
    <rPh sb="1" eb="3">
      <t>カショウ</t>
    </rPh>
    <rPh sb="8" eb="10">
      <t>ヒタ</t>
    </rPh>
    <phoneticPr fontId="4"/>
  </si>
  <si>
    <t>日田市三本松二丁目７番　外</t>
    <rPh sb="0" eb="3">
      <t>ヒタシ</t>
    </rPh>
    <rPh sb="3" eb="6">
      <t>サンボンマツ</t>
    </rPh>
    <rPh sb="6" eb="7">
      <t>2</t>
    </rPh>
    <rPh sb="7" eb="9">
      <t>チョウメ</t>
    </rPh>
    <rPh sb="10" eb="11">
      <t>バン</t>
    </rPh>
    <rPh sb="12" eb="13">
      <t>ソト</t>
    </rPh>
    <phoneticPr fontId="4"/>
  </si>
  <si>
    <t>アスト</t>
    <phoneticPr fontId="4"/>
  </si>
  <si>
    <t>ダイレックス</t>
    <phoneticPr fontId="4"/>
  </si>
  <si>
    <t>（仮称）ドラッグストアモリ別府店</t>
    <rPh sb="1" eb="3">
      <t>カショウ</t>
    </rPh>
    <rPh sb="13" eb="15">
      <t>ベップ</t>
    </rPh>
    <rPh sb="15" eb="16">
      <t>ミセ</t>
    </rPh>
    <phoneticPr fontId="4"/>
  </si>
  <si>
    <t>別府市大字鶴見字荒巻2608-1外</t>
    <rPh sb="0" eb="3">
      <t>ベップシ</t>
    </rPh>
    <rPh sb="3" eb="5">
      <t>オオアザ</t>
    </rPh>
    <rPh sb="5" eb="7">
      <t>ツルミ</t>
    </rPh>
    <rPh sb="7" eb="8">
      <t>アザ</t>
    </rPh>
    <rPh sb="8" eb="10">
      <t>アラマキ</t>
    </rPh>
    <rPh sb="16" eb="17">
      <t>ソト</t>
    </rPh>
    <phoneticPr fontId="4"/>
  </si>
  <si>
    <t>ドラッグストアモリ</t>
    <phoneticPr fontId="4"/>
  </si>
  <si>
    <t>ドラッグストアモリ</t>
    <phoneticPr fontId="5"/>
  </si>
  <si>
    <t>（仮称）ドラッグコスモス王子港町店</t>
    <rPh sb="1" eb="3">
      <t>カショウ</t>
    </rPh>
    <rPh sb="12" eb="14">
      <t>オウジ</t>
    </rPh>
    <rPh sb="14" eb="15">
      <t>ミナト</t>
    </rPh>
    <rPh sb="15" eb="16">
      <t>マチ</t>
    </rPh>
    <rPh sb="16" eb="17">
      <t>ミセ</t>
    </rPh>
    <phoneticPr fontId="4"/>
  </si>
  <si>
    <t>大分市王子港町１番１　外</t>
    <rPh sb="0" eb="3">
      <t>オオイタシ</t>
    </rPh>
    <rPh sb="3" eb="5">
      <t>オウジ</t>
    </rPh>
    <rPh sb="5" eb="6">
      <t>ミナト</t>
    </rPh>
    <rPh sb="6" eb="7">
      <t>マチ</t>
    </rPh>
    <rPh sb="8" eb="9">
      <t>バン</t>
    </rPh>
    <rPh sb="11" eb="12">
      <t>ソト</t>
    </rPh>
    <phoneticPr fontId="4"/>
  </si>
  <si>
    <t>平成26年12月5日</t>
    <rPh sb="0" eb="2">
      <t>ヘイセイ</t>
    </rPh>
    <rPh sb="4" eb="5">
      <t>ネン</t>
    </rPh>
    <rPh sb="7" eb="8">
      <t>ガツ</t>
    </rPh>
    <rPh sb="9" eb="10">
      <t>ニチ</t>
    </rPh>
    <phoneticPr fontId="4"/>
  </si>
  <si>
    <t>なし</t>
    <phoneticPr fontId="5"/>
  </si>
  <si>
    <t>（仮称）フレスポ豊後大野（Ⅰ工区）</t>
    <rPh sb="1" eb="3">
      <t>カショウ</t>
    </rPh>
    <rPh sb="8" eb="10">
      <t>ブンゴ</t>
    </rPh>
    <rPh sb="10" eb="12">
      <t>オオノ</t>
    </rPh>
    <rPh sb="14" eb="16">
      <t>コウク</t>
    </rPh>
    <phoneticPr fontId="4"/>
  </si>
  <si>
    <t>豊後大野市三重町赤嶺字御手水１８０９番　外</t>
    <rPh sb="0" eb="2">
      <t>ブンゴ</t>
    </rPh>
    <rPh sb="2" eb="5">
      <t>オオノシ</t>
    </rPh>
    <rPh sb="5" eb="8">
      <t>ミエマチ</t>
    </rPh>
    <rPh sb="8" eb="10">
      <t>アカミネ</t>
    </rPh>
    <rPh sb="10" eb="11">
      <t>ジ</t>
    </rPh>
    <rPh sb="11" eb="14">
      <t>オチョウズ</t>
    </rPh>
    <rPh sb="18" eb="19">
      <t>バン</t>
    </rPh>
    <rPh sb="20" eb="21">
      <t>ソト</t>
    </rPh>
    <phoneticPr fontId="4"/>
  </si>
  <si>
    <t>コメリ</t>
    <phoneticPr fontId="4"/>
  </si>
  <si>
    <t>（仮称）ドラッグコスモス日田若宮店</t>
    <rPh sb="1" eb="3">
      <t>カショウ</t>
    </rPh>
    <rPh sb="12" eb="14">
      <t>ヒタ</t>
    </rPh>
    <rPh sb="14" eb="16">
      <t>ワカミヤ</t>
    </rPh>
    <rPh sb="16" eb="17">
      <t>ミセ</t>
    </rPh>
    <phoneticPr fontId="4"/>
  </si>
  <si>
    <t>日田市大字竹田字高畑４１８番３　外</t>
    <rPh sb="0" eb="3">
      <t>ヒタシ</t>
    </rPh>
    <rPh sb="3" eb="5">
      <t>オオアザ</t>
    </rPh>
    <rPh sb="5" eb="7">
      <t>タケタ</t>
    </rPh>
    <rPh sb="7" eb="8">
      <t>アザ</t>
    </rPh>
    <rPh sb="8" eb="10">
      <t>タカバタケ</t>
    </rPh>
    <rPh sb="13" eb="14">
      <t>バン</t>
    </rPh>
    <rPh sb="16" eb="17">
      <t>ソト</t>
    </rPh>
    <phoneticPr fontId="4"/>
  </si>
  <si>
    <t>（仮称）ダイレックス中津中殿店</t>
    <rPh sb="1" eb="3">
      <t>カショウ</t>
    </rPh>
    <rPh sb="10" eb="12">
      <t>ナカツ</t>
    </rPh>
    <rPh sb="12" eb="14">
      <t>チュウデン</t>
    </rPh>
    <rPh sb="14" eb="15">
      <t>ミセ</t>
    </rPh>
    <phoneticPr fontId="4"/>
  </si>
  <si>
    <t>中津市中殿町三丁目２番１　外</t>
    <rPh sb="0" eb="3">
      <t>ナカツシ</t>
    </rPh>
    <rPh sb="3" eb="5">
      <t>チュウデン</t>
    </rPh>
    <rPh sb="5" eb="6">
      <t>マチ</t>
    </rPh>
    <rPh sb="6" eb="7">
      <t>3</t>
    </rPh>
    <rPh sb="7" eb="9">
      <t>チョウメ</t>
    </rPh>
    <rPh sb="10" eb="11">
      <t>バン</t>
    </rPh>
    <rPh sb="13" eb="14">
      <t>ホカ</t>
    </rPh>
    <phoneticPr fontId="4"/>
  </si>
  <si>
    <t>ダイレックス</t>
    <phoneticPr fontId="4"/>
  </si>
  <si>
    <t>なし</t>
    <phoneticPr fontId="4"/>
  </si>
  <si>
    <t>なし</t>
    <phoneticPr fontId="5"/>
  </si>
  <si>
    <t>なし</t>
    <phoneticPr fontId="4"/>
  </si>
  <si>
    <t>なし</t>
    <phoneticPr fontId="5"/>
  </si>
  <si>
    <t>なし</t>
    <phoneticPr fontId="4"/>
  </si>
  <si>
    <t>大分日田ショッピングセンター</t>
    <rPh sb="0" eb="2">
      <t>オオイタ</t>
    </rPh>
    <rPh sb="2" eb="4">
      <t>ヒタ</t>
    </rPh>
    <phoneticPr fontId="4"/>
  </si>
  <si>
    <t>日田市大字渡里字大道町５３－５</t>
    <rPh sb="0" eb="3">
      <t>ヒタシ</t>
    </rPh>
    <rPh sb="3" eb="5">
      <t>オオアザ</t>
    </rPh>
    <rPh sb="5" eb="6">
      <t>ワタ</t>
    </rPh>
    <rPh sb="6" eb="7">
      <t>リ</t>
    </rPh>
    <rPh sb="7" eb="8">
      <t>アザ</t>
    </rPh>
    <rPh sb="8" eb="10">
      <t>オオミチ</t>
    </rPh>
    <rPh sb="10" eb="11">
      <t>マチ</t>
    </rPh>
    <phoneticPr fontId="4"/>
  </si>
  <si>
    <t>三喜</t>
    <rPh sb="0" eb="1">
      <t>サン</t>
    </rPh>
    <rPh sb="1" eb="2">
      <t>ヨロコ</t>
    </rPh>
    <phoneticPr fontId="4"/>
  </si>
  <si>
    <t>大和情報サービス</t>
    <rPh sb="0" eb="2">
      <t>ヤマト</t>
    </rPh>
    <rPh sb="2" eb="4">
      <t>ジョウホウ</t>
    </rPh>
    <phoneticPr fontId="4"/>
  </si>
  <si>
    <t>三喜</t>
    <rPh sb="0" eb="2">
      <t>ミツヨシ</t>
    </rPh>
    <phoneticPr fontId="4"/>
  </si>
  <si>
    <t>マツハヤコーポレーション</t>
    <phoneticPr fontId="4"/>
  </si>
  <si>
    <t>大規模小売店舗立地法届出状況一覧</t>
    <rPh sb="0" eb="3">
      <t>ダイキボ</t>
    </rPh>
    <rPh sb="3" eb="5">
      <t>コウリ</t>
    </rPh>
    <rPh sb="5" eb="7">
      <t>テンポ</t>
    </rPh>
    <rPh sb="7" eb="10">
      <t>リッチホウ</t>
    </rPh>
    <rPh sb="10" eb="12">
      <t>トドケデ</t>
    </rPh>
    <rPh sb="12" eb="14">
      <t>ジョウキョウ</t>
    </rPh>
    <rPh sb="14" eb="16">
      <t>イチラン</t>
    </rPh>
    <phoneticPr fontId="4"/>
  </si>
  <si>
    <t>ハイパーモールメルクス宇佐</t>
    <rPh sb="11" eb="13">
      <t>ウサ</t>
    </rPh>
    <phoneticPr fontId="4"/>
  </si>
  <si>
    <t>宇佐市法鏡寺４４５－２</t>
    <rPh sb="0" eb="3">
      <t>ウサシ</t>
    </rPh>
    <rPh sb="3" eb="4">
      <t>ホウ</t>
    </rPh>
    <rPh sb="4" eb="5">
      <t>カガミ</t>
    </rPh>
    <rPh sb="5" eb="6">
      <t>テラ</t>
    </rPh>
    <phoneticPr fontId="4"/>
  </si>
  <si>
    <t>ミスターマックス</t>
    <phoneticPr fontId="4"/>
  </si>
  <si>
    <t>スーパー大栄</t>
    <rPh sb="4" eb="6">
      <t>ダイエイ</t>
    </rPh>
    <phoneticPr fontId="4"/>
  </si>
  <si>
    <t>9:30～21:30</t>
    <phoneticPr fontId="4"/>
  </si>
  <si>
    <t>7:30～22:30</t>
    <phoneticPr fontId="4"/>
  </si>
  <si>
    <t>国東市国東町大字安国寺字行久１９－１</t>
    <rPh sb="0" eb="2">
      <t>クニサキ</t>
    </rPh>
    <rPh sb="2" eb="3">
      <t>シ</t>
    </rPh>
    <rPh sb="3" eb="6">
      <t>クニサキマチ</t>
    </rPh>
    <rPh sb="6" eb="8">
      <t>オオアザ</t>
    </rPh>
    <rPh sb="8" eb="11">
      <t>アンコクジ</t>
    </rPh>
    <rPh sb="11" eb="12">
      <t>ジ</t>
    </rPh>
    <rPh sb="12" eb="14">
      <t>ユキヒサ</t>
    </rPh>
    <phoneticPr fontId="4"/>
  </si>
  <si>
    <t>アタックスマート</t>
    <phoneticPr fontId="4"/>
  </si>
  <si>
    <t>清末電化サービス</t>
    <rPh sb="0" eb="2">
      <t>キヨスエ</t>
    </rPh>
    <rPh sb="2" eb="4">
      <t>デンカ</t>
    </rPh>
    <phoneticPr fontId="4"/>
  </si>
  <si>
    <t>8:30－19:30</t>
    <phoneticPr fontId="4"/>
  </si>
  <si>
    <t>8:30-23:30</t>
    <phoneticPr fontId="4"/>
  </si>
  <si>
    <t>6:00－22:00</t>
    <phoneticPr fontId="4"/>
  </si>
  <si>
    <t>なし</t>
    <phoneticPr fontId="4"/>
  </si>
  <si>
    <t>なし</t>
    <phoneticPr fontId="4"/>
  </si>
  <si>
    <t>（仮称）ドラッグコスモス大分空港店</t>
    <rPh sb="1" eb="3">
      <t>カショウ</t>
    </rPh>
    <rPh sb="12" eb="14">
      <t>オオイタ</t>
    </rPh>
    <rPh sb="14" eb="16">
      <t>クウコウ</t>
    </rPh>
    <rPh sb="16" eb="17">
      <t>テン</t>
    </rPh>
    <phoneticPr fontId="4"/>
  </si>
  <si>
    <t>（仮称）ドラッグコスモス光吉店・産直生鮮館</t>
    <rPh sb="1" eb="3">
      <t>カショウ</t>
    </rPh>
    <rPh sb="12" eb="14">
      <t>ミツヨシ</t>
    </rPh>
    <rPh sb="14" eb="15">
      <t>テン</t>
    </rPh>
    <rPh sb="16" eb="18">
      <t>サンチョク</t>
    </rPh>
    <rPh sb="18" eb="20">
      <t>セイセン</t>
    </rPh>
    <rPh sb="20" eb="21">
      <t>カン</t>
    </rPh>
    <phoneticPr fontId="4"/>
  </si>
  <si>
    <t>国東市武蔵町糸原字上手４１２９-１０</t>
    <phoneticPr fontId="4"/>
  </si>
  <si>
    <t>大分市大字光吉字池田１１７３番　外</t>
    <phoneticPr fontId="4"/>
  </si>
  <si>
    <t>ライフステージ大分</t>
    <rPh sb="7" eb="9">
      <t>オオイタ</t>
    </rPh>
    <phoneticPr fontId="4"/>
  </si>
  <si>
    <t>なし</t>
    <phoneticPr fontId="4"/>
  </si>
  <si>
    <t>（仮称）ダイレックス別府幸町店</t>
    <rPh sb="1" eb="3">
      <t>カショウ</t>
    </rPh>
    <rPh sb="10" eb="12">
      <t>ベップ</t>
    </rPh>
    <rPh sb="12" eb="14">
      <t>サイワイマチ</t>
    </rPh>
    <rPh sb="14" eb="15">
      <t>ミセ</t>
    </rPh>
    <phoneticPr fontId="4"/>
  </si>
  <si>
    <t>別府市幸町１４１１番１　外</t>
    <rPh sb="0" eb="3">
      <t>ベップシ</t>
    </rPh>
    <rPh sb="3" eb="5">
      <t>サイワイマチ</t>
    </rPh>
    <rPh sb="9" eb="10">
      <t>バン</t>
    </rPh>
    <rPh sb="12" eb="13">
      <t>ホカ</t>
    </rPh>
    <phoneticPr fontId="4"/>
  </si>
  <si>
    <t>株式会社ダイア企画</t>
    <rPh sb="0" eb="4">
      <t>カブシキガイシャ</t>
    </rPh>
    <rPh sb="7" eb="9">
      <t>キカク</t>
    </rPh>
    <phoneticPr fontId="4"/>
  </si>
  <si>
    <t>D&amp;D中津店</t>
    <rPh sb="3" eb="5">
      <t>ナカツ</t>
    </rPh>
    <rPh sb="5" eb="6">
      <t>テン</t>
    </rPh>
    <phoneticPr fontId="4"/>
  </si>
  <si>
    <t>中津市大字永添６０３</t>
    <phoneticPr fontId="4"/>
  </si>
  <si>
    <t>スーパー大栄</t>
    <phoneticPr fontId="4"/>
  </si>
  <si>
    <t>セリア</t>
    <phoneticPr fontId="4"/>
  </si>
  <si>
    <t>10:00～20:00</t>
    <phoneticPr fontId="4"/>
  </si>
  <si>
    <t>7:45～22:15</t>
    <phoneticPr fontId="4"/>
  </si>
  <si>
    <t>（仮称）ドラッグコスモス鬼崎店</t>
    <rPh sb="1" eb="3">
      <t>カショウ</t>
    </rPh>
    <rPh sb="12" eb="14">
      <t>オニサキ</t>
    </rPh>
    <rPh sb="14" eb="15">
      <t>テン</t>
    </rPh>
    <phoneticPr fontId="4"/>
  </si>
  <si>
    <t>由布市挾間町鬼崎字鶴ノ前１９６番１　外</t>
    <phoneticPr fontId="4"/>
  </si>
  <si>
    <t>ホームプラザナフコ竹田店</t>
    <rPh sb="9" eb="11">
      <t>タケタ</t>
    </rPh>
    <rPh sb="11" eb="12">
      <t>テン</t>
    </rPh>
    <phoneticPr fontId="4"/>
  </si>
  <si>
    <t>竹田市三宅１８５２番１ ほか</t>
  </si>
  <si>
    <t>ナフコ</t>
    <phoneticPr fontId="4"/>
  </si>
  <si>
    <t>（仮称）ドラッグコスモス玖珠山田店</t>
    <rPh sb="1" eb="3">
      <t>カショウ</t>
    </rPh>
    <rPh sb="12" eb="14">
      <t>クス</t>
    </rPh>
    <rPh sb="14" eb="16">
      <t>ヤマダ</t>
    </rPh>
    <rPh sb="16" eb="17">
      <t>テン</t>
    </rPh>
    <phoneticPr fontId="4"/>
  </si>
  <si>
    <t>玖珠町大字山田字豆田１０番１　外</t>
    <rPh sb="0" eb="3">
      <t>クスマチ</t>
    </rPh>
    <rPh sb="3" eb="5">
      <t>オオアザ</t>
    </rPh>
    <rPh sb="5" eb="7">
      <t>ヤマダ</t>
    </rPh>
    <rPh sb="7" eb="8">
      <t>ジ</t>
    </rPh>
    <rPh sb="8" eb="10">
      <t>マメダ</t>
    </rPh>
    <rPh sb="12" eb="13">
      <t>バン</t>
    </rPh>
    <rPh sb="15" eb="16">
      <t>ホカ</t>
    </rPh>
    <phoneticPr fontId="4"/>
  </si>
  <si>
    <t>（仮称）ドラッグストアモリ別府店</t>
    <rPh sb="1" eb="3">
      <t>カショウ</t>
    </rPh>
    <rPh sb="13" eb="15">
      <t>ベップ</t>
    </rPh>
    <rPh sb="15" eb="16">
      <t>テン</t>
    </rPh>
    <phoneticPr fontId="4"/>
  </si>
  <si>
    <t>別府市大字鶴見字荒巻２６０８番１　外</t>
    <rPh sb="0" eb="3">
      <t>ベップシ</t>
    </rPh>
    <rPh sb="3" eb="5">
      <t>オオアザ</t>
    </rPh>
    <rPh sb="5" eb="7">
      <t>ツルミ</t>
    </rPh>
    <rPh sb="7" eb="8">
      <t>アザ</t>
    </rPh>
    <rPh sb="8" eb="10">
      <t>アラマキ</t>
    </rPh>
    <rPh sb="14" eb="15">
      <t>バン</t>
    </rPh>
    <rPh sb="17" eb="18">
      <t>ホカ</t>
    </rPh>
    <phoneticPr fontId="4"/>
  </si>
  <si>
    <t>ドラッグストアモリ</t>
    <phoneticPr fontId="4"/>
  </si>
  <si>
    <t>なし</t>
    <phoneticPr fontId="5"/>
  </si>
  <si>
    <t>マルショク寒田店</t>
  </si>
  <si>
    <t>マルショク</t>
    <phoneticPr fontId="4"/>
  </si>
  <si>
    <t>ニトリ日田店</t>
    <rPh sb="3" eb="5">
      <t>ヒタ</t>
    </rPh>
    <rPh sb="5" eb="6">
      <t>ミセ</t>
    </rPh>
    <phoneticPr fontId="5"/>
  </si>
  <si>
    <t xml:space="preserve">
日田市大字友田１０２３－１　外２筆</t>
    <rPh sb="1" eb="4">
      <t>ヒタシ</t>
    </rPh>
    <rPh sb="4" eb="6">
      <t>オオアザ</t>
    </rPh>
    <rPh sb="6" eb="8">
      <t>トモダ</t>
    </rPh>
    <rPh sb="15" eb="16">
      <t>ホカ</t>
    </rPh>
    <rPh sb="17" eb="18">
      <t>ヒツ</t>
    </rPh>
    <phoneticPr fontId="5"/>
  </si>
  <si>
    <t>ニトリ</t>
    <phoneticPr fontId="4"/>
  </si>
  <si>
    <t>マックスバリュ湯布院店</t>
    <rPh sb="7" eb="10">
      <t>ユフイン</t>
    </rPh>
    <rPh sb="10" eb="11">
      <t>テン</t>
    </rPh>
    <phoneticPr fontId="5"/>
  </si>
  <si>
    <t>由布市湯布院町川上２９２４－１</t>
    <rPh sb="0" eb="3">
      <t>ユフシ</t>
    </rPh>
    <rPh sb="3" eb="6">
      <t>ユフイン</t>
    </rPh>
    <rPh sb="6" eb="7">
      <t>マチ</t>
    </rPh>
    <rPh sb="7" eb="9">
      <t>カワカミ</t>
    </rPh>
    <phoneticPr fontId="5"/>
  </si>
  <si>
    <t>共立地所</t>
    <rPh sb="0" eb="2">
      <t>キョウリツ</t>
    </rPh>
    <rPh sb="2" eb="3">
      <t>チ</t>
    </rPh>
    <rPh sb="3" eb="4">
      <t>ショ</t>
    </rPh>
    <phoneticPr fontId="5"/>
  </si>
  <si>
    <t>マックスバリュ</t>
    <phoneticPr fontId="4"/>
  </si>
  <si>
    <t>（仮称）大分県大分市宮崎店舗</t>
    <rPh sb="1" eb="3">
      <t>カショウ</t>
    </rPh>
    <rPh sb="4" eb="7">
      <t>オオイタケン</t>
    </rPh>
    <rPh sb="7" eb="10">
      <t>オオイタシ</t>
    </rPh>
    <rPh sb="10" eb="12">
      <t>ミヤザキ</t>
    </rPh>
    <rPh sb="12" eb="14">
      <t>テンポ</t>
    </rPh>
    <phoneticPr fontId="6"/>
  </si>
  <si>
    <t>大分市大字宮崎２５８　外５９筆</t>
    <rPh sb="0" eb="3">
      <t>オオイタシ</t>
    </rPh>
    <rPh sb="3" eb="5">
      <t>オオアザ</t>
    </rPh>
    <rPh sb="5" eb="7">
      <t>ミヤザキ</t>
    </rPh>
    <rPh sb="11" eb="12">
      <t>ソト</t>
    </rPh>
    <rPh sb="14" eb="15">
      <t>ヒツ</t>
    </rPh>
    <phoneticPr fontId="6"/>
  </si>
  <si>
    <t>日本アセットマーケティング</t>
    <rPh sb="0" eb="2">
      <t>ニホン</t>
    </rPh>
    <phoneticPr fontId="4"/>
  </si>
  <si>
    <t>（仮称）ドラッグコスモス新玉川店</t>
    <rPh sb="1" eb="3">
      <t>カショウ</t>
    </rPh>
    <rPh sb="12" eb="15">
      <t>シンタマガワ</t>
    </rPh>
    <rPh sb="15" eb="16">
      <t>テン</t>
    </rPh>
    <phoneticPr fontId="6"/>
  </si>
  <si>
    <t>日田市大字十二町字下庄手７９２番１　外</t>
    <rPh sb="0" eb="3">
      <t>ヒタシ</t>
    </rPh>
    <rPh sb="3" eb="5">
      <t>オオアザ</t>
    </rPh>
    <rPh sb="5" eb="6">
      <t>ジュウ</t>
    </rPh>
    <rPh sb="6" eb="7">
      <t>2</t>
    </rPh>
    <rPh sb="7" eb="8">
      <t>マチ</t>
    </rPh>
    <rPh sb="8" eb="9">
      <t>ジ</t>
    </rPh>
    <rPh sb="9" eb="10">
      <t>シタ</t>
    </rPh>
    <rPh sb="10" eb="11">
      <t>ショウ</t>
    </rPh>
    <rPh sb="11" eb="12">
      <t>テ</t>
    </rPh>
    <rPh sb="15" eb="16">
      <t>バン</t>
    </rPh>
    <rPh sb="18" eb="19">
      <t>ホカ</t>
    </rPh>
    <phoneticPr fontId="6"/>
  </si>
  <si>
    <t>ドン・キホーテ</t>
  </si>
  <si>
    <t>大分市大字寒田字蓮町１０５４番地１　外</t>
    <phoneticPr fontId="4"/>
  </si>
  <si>
    <t>なし</t>
    <phoneticPr fontId="5"/>
  </si>
  <si>
    <t>（仮称）アクロスプラザ大分駅南</t>
    <rPh sb="1" eb="3">
      <t>カショウ</t>
    </rPh>
    <rPh sb="11" eb="14">
      <t>オオイタエキ</t>
    </rPh>
    <rPh sb="14" eb="15">
      <t>ミナミ</t>
    </rPh>
    <phoneticPr fontId="6"/>
  </si>
  <si>
    <t>大分市駅南区画整理事業地１６街区１、２</t>
    <phoneticPr fontId="6"/>
  </si>
  <si>
    <t>片倉コープアグリ</t>
    <rPh sb="0" eb="2">
      <t>カタクラ</t>
    </rPh>
    <phoneticPr fontId="4"/>
  </si>
  <si>
    <t>なし</t>
    <phoneticPr fontId="5"/>
  </si>
  <si>
    <t>日田市南元町１番地１号</t>
    <rPh sb="0" eb="3">
      <t>ヒタシ</t>
    </rPh>
    <rPh sb="3" eb="5">
      <t>ミナミモト</t>
    </rPh>
    <rPh sb="5" eb="6">
      <t>マチ</t>
    </rPh>
    <rPh sb="7" eb="9">
      <t>バンチ</t>
    </rPh>
    <rPh sb="10" eb="11">
      <t>ゴウ</t>
    </rPh>
    <phoneticPr fontId="4"/>
  </si>
  <si>
    <t>イオン</t>
    <phoneticPr fontId="4"/>
  </si>
  <si>
    <t>ココカラファイン</t>
    <phoneticPr fontId="4"/>
  </si>
  <si>
    <t>なし</t>
    <phoneticPr fontId="4"/>
  </si>
  <si>
    <t>下郡ショッピングセンター</t>
    <rPh sb="0" eb="2">
      <t>シモゴオリ</t>
    </rPh>
    <phoneticPr fontId="6"/>
  </si>
  <si>
    <t>大分市大字下郡１７１６－４</t>
    <rPh sb="0" eb="3">
      <t>オオイタシ</t>
    </rPh>
    <rPh sb="3" eb="5">
      <t>オオアザ</t>
    </rPh>
    <rPh sb="5" eb="7">
      <t>シモゴオリ</t>
    </rPh>
    <phoneticPr fontId="6"/>
  </si>
  <si>
    <t>フレイン</t>
    <phoneticPr fontId="5"/>
  </si>
  <si>
    <t>ダイソー</t>
    <phoneticPr fontId="5"/>
  </si>
  <si>
    <t>なし</t>
    <phoneticPr fontId="5"/>
  </si>
  <si>
    <t>（仮称）フレスポ豊後大野（Ⅱ工区）</t>
    <rPh sb="1" eb="3">
      <t>カショウ</t>
    </rPh>
    <rPh sb="8" eb="10">
      <t>ブンゴ</t>
    </rPh>
    <rPh sb="10" eb="12">
      <t>オオノ</t>
    </rPh>
    <rPh sb="14" eb="16">
      <t>コウク</t>
    </rPh>
    <phoneticPr fontId="4"/>
  </si>
  <si>
    <t>豊後大野市三重町赤嶺字大宮田２０３２番　外</t>
    <rPh sb="0" eb="5">
      <t>ブンゴオオノシ</t>
    </rPh>
    <rPh sb="5" eb="8">
      <t>ミエマチ</t>
    </rPh>
    <rPh sb="8" eb="10">
      <t>アカミネ</t>
    </rPh>
    <rPh sb="10" eb="11">
      <t>アザ</t>
    </rPh>
    <rPh sb="11" eb="13">
      <t>オオミヤ</t>
    </rPh>
    <rPh sb="13" eb="14">
      <t>タ</t>
    </rPh>
    <rPh sb="18" eb="19">
      <t>バン</t>
    </rPh>
    <rPh sb="20" eb="21">
      <t>ホカ</t>
    </rPh>
    <phoneticPr fontId="6"/>
  </si>
  <si>
    <t>丸三プラザ</t>
    <rPh sb="0" eb="2">
      <t>マルサン</t>
    </rPh>
    <phoneticPr fontId="4"/>
  </si>
  <si>
    <t>サン・ウイング</t>
    <phoneticPr fontId="5"/>
  </si>
  <si>
    <t>フレイン</t>
    <phoneticPr fontId="5"/>
  </si>
  <si>
    <t>ケーズデンキ</t>
    <phoneticPr fontId="5"/>
  </si>
  <si>
    <t>ウィル</t>
    <phoneticPr fontId="5"/>
  </si>
  <si>
    <t>なし</t>
    <phoneticPr fontId="5"/>
  </si>
  <si>
    <t>なし</t>
    <phoneticPr fontId="5"/>
  </si>
  <si>
    <t>なし</t>
    <phoneticPr fontId="5"/>
  </si>
  <si>
    <t>（仮称）中津ＰＪ</t>
    <rPh sb="1" eb="3">
      <t>カショウ</t>
    </rPh>
    <rPh sb="4" eb="6">
      <t>ナカツ</t>
    </rPh>
    <phoneticPr fontId="5"/>
  </si>
  <si>
    <t>中津市大字大新田字壱番通1　ほか20筆</t>
    <rPh sb="0" eb="3">
      <t>ナカツシ</t>
    </rPh>
    <rPh sb="3" eb="5">
      <t>オオアザ</t>
    </rPh>
    <rPh sb="5" eb="6">
      <t>オオ</t>
    </rPh>
    <rPh sb="6" eb="8">
      <t>ニッタ</t>
    </rPh>
    <rPh sb="8" eb="9">
      <t>アザ</t>
    </rPh>
    <rPh sb="9" eb="10">
      <t>イチ</t>
    </rPh>
    <rPh sb="10" eb="11">
      <t>バン</t>
    </rPh>
    <rPh sb="11" eb="12">
      <t>トオ</t>
    </rPh>
    <rPh sb="18" eb="19">
      <t>ヒツ</t>
    </rPh>
    <phoneticPr fontId="5"/>
  </si>
  <si>
    <t>アルペン</t>
    <phoneticPr fontId="5"/>
  </si>
  <si>
    <t>福岡地所</t>
    <rPh sb="0" eb="2">
      <t>フクオカ</t>
    </rPh>
    <rPh sb="2" eb="4">
      <t>チショ</t>
    </rPh>
    <phoneticPr fontId="5"/>
  </si>
  <si>
    <t>店舗面積の
合計（㎡）</t>
    <phoneticPr fontId="4"/>
  </si>
  <si>
    <t>ホームワイド臼杵店</t>
    <rPh sb="6" eb="8">
      <t>ウスキ</t>
    </rPh>
    <rPh sb="8" eb="9">
      <t>テン</t>
    </rPh>
    <phoneticPr fontId="4"/>
  </si>
  <si>
    <t>8:30～21:30</t>
    <phoneticPr fontId="4"/>
  </si>
  <si>
    <t>6:00～22:00</t>
    <phoneticPr fontId="4"/>
  </si>
  <si>
    <t>臼杵市大字市浜字中山田１２１６－１　外</t>
    <rPh sb="0" eb="3">
      <t>ウスキシ</t>
    </rPh>
    <rPh sb="3" eb="5">
      <t>オオアザ</t>
    </rPh>
    <rPh sb="5" eb="6">
      <t>シ</t>
    </rPh>
    <rPh sb="6" eb="7">
      <t>ハマ</t>
    </rPh>
    <rPh sb="7" eb="8">
      <t>アザ</t>
    </rPh>
    <rPh sb="8" eb="10">
      <t>ナカヤマ</t>
    </rPh>
    <rPh sb="10" eb="11">
      <t>タ</t>
    </rPh>
    <rPh sb="18" eb="19">
      <t>ホカ</t>
    </rPh>
    <phoneticPr fontId="4"/>
  </si>
  <si>
    <t>6:00～22:00</t>
    <phoneticPr fontId="4"/>
  </si>
  <si>
    <t>（仮称）ドラッグコスモス森町バイパス店</t>
    <rPh sb="1" eb="3">
      <t>カショウ</t>
    </rPh>
    <rPh sb="12" eb="14">
      <t>モリマチ</t>
    </rPh>
    <rPh sb="18" eb="19">
      <t>テン</t>
    </rPh>
    <phoneticPr fontId="5"/>
  </si>
  <si>
    <t>なし</t>
    <phoneticPr fontId="5"/>
  </si>
  <si>
    <t>大分市大字森町字外園通５２２番　外</t>
    <rPh sb="0" eb="3">
      <t>オオイタシ</t>
    </rPh>
    <rPh sb="3" eb="5">
      <t>オオアザ</t>
    </rPh>
    <rPh sb="5" eb="7">
      <t>モリマチ</t>
    </rPh>
    <rPh sb="7" eb="8">
      <t>アザ</t>
    </rPh>
    <rPh sb="8" eb="10">
      <t>ソトゾノ</t>
    </rPh>
    <rPh sb="10" eb="11">
      <t>トオ</t>
    </rPh>
    <rPh sb="14" eb="15">
      <t>バン</t>
    </rPh>
    <rPh sb="16" eb="17">
      <t>ホカ</t>
    </rPh>
    <phoneticPr fontId="5"/>
  </si>
  <si>
    <t>なし</t>
    <phoneticPr fontId="5"/>
  </si>
  <si>
    <t>（仮称）ドラッグコスモス西本町店</t>
    <rPh sb="1" eb="3">
      <t>カショウ</t>
    </rPh>
    <rPh sb="12" eb="15">
      <t>ニシホンマチ</t>
    </rPh>
    <rPh sb="15" eb="16">
      <t>テン</t>
    </rPh>
    <phoneticPr fontId="5"/>
  </si>
  <si>
    <t>宇佐市大字四日市字野ノ中３８０番１　外</t>
    <rPh sb="0" eb="3">
      <t>ウサシ</t>
    </rPh>
    <rPh sb="3" eb="5">
      <t>オオアザ</t>
    </rPh>
    <rPh sb="5" eb="8">
      <t>ヨッカイチ</t>
    </rPh>
    <rPh sb="8" eb="9">
      <t>ジ</t>
    </rPh>
    <rPh sb="9" eb="10">
      <t>ノ</t>
    </rPh>
    <rPh sb="11" eb="12">
      <t>ナカ</t>
    </rPh>
    <rPh sb="15" eb="16">
      <t>バン</t>
    </rPh>
    <rPh sb="18" eb="19">
      <t>ソト</t>
    </rPh>
    <phoneticPr fontId="5"/>
  </si>
  <si>
    <t>なし</t>
    <phoneticPr fontId="5"/>
  </si>
  <si>
    <t>ホームワイド日出店</t>
    <rPh sb="6" eb="8">
      <t>ヒジ</t>
    </rPh>
    <rPh sb="8" eb="9">
      <t>ミセ</t>
    </rPh>
    <phoneticPr fontId="4"/>
  </si>
  <si>
    <t>6:00～22:30</t>
    <phoneticPr fontId="4"/>
  </si>
  <si>
    <t>8:00～22:30</t>
    <phoneticPr fontId="4"/>
  </si>
  <si>
    <t>イオンストア九州</t>
    <rPh sb="6" eb="8">
      <t>キュウシュウ</t>
    </rPh>
    <phoneticPr fontId="4"/>
  </si>
  <si>
    <t>イオン</t>
    <phoneticPr fontId="4"/>
  </si>
  <si>
    <t>（仮称）ドラッグコスモス寒田店</t>
    <rPh sb="1" eb="3">
      <t>カショウ</t>
    </rPh>
    <rPh sb="12" eb="14">
      <t>サワダ</t>
    </rPh>
    <rPh sb="14" eb="15">
      <t>テン</t>
    </rPh>
    <phoneticPr fontId="5"/>
  </si>
  <si>
    <t>大分市大字寒田字宮田１０１１番１　外</t>
    <rPh sb="0" eb="3">
      <t>オオイタシ</t>
    </rPh>
    <rPh sb="3" eb="5">
      <t>オオアザ</t>
    </rPh>
    <rPh sb="5" eb="7">
      <t>サワダ</t>
    </rPh>
    <rPh sb="7" eb="8">
      <t>ジ</t>
    </rPh>
    <rPh sb="8" eb="10">
      <t>ミヤタ</t>
    </rPh>
    <rPh sb="14" eb="15">
      <t>バン</t>
    </rPh>
    <rPh sb="17" eb="18">
      <t>ソト</t>
    </rPh>
    <phoneticPr fontId="5"/>
  </si>
  <si>
    <t>なし</t>
    <phoneticPr fontId="5"/>
  </si>
  <si>
    <t>HIヒロセ大在店</t>
    <rPh sb="5" eb="7">
      <t>オオザイ</t>
    </rPh>
    <rPh sb="7" eb="8">
      <t>テン</t>
    </rPh>
    <phoneticPr fontId="4"/>
  </si>
  <si>
    <t>大分市大字横田字辻７２番地１　外</t>
    <rPh sb="0" eb="3">
      <t>オオイタシ</t>
    </rPh>
    <rPh sb="3" eb="5">
      <t>オオアザ</t>
    </rPh>
    <rPh sb="5" eb="7">
      <t>ヨコタ</t>
    </rPh>
    <rPh sb="7" eb="8">
      <t>アザ</t>
    </rPh>
    <rPh sb="8" eb="9">
      <t>ツジ</t>
    </rPh>
    <rPh sb="11" eb="13">
      <t>バンチ</t>
    </rPh>
    <rPh sb="15" eb="16">
      <t>ホカ</t>
    </rPh>
    <phoneticPr fontId="4"/>
  </si>
  <si>
    <t>ホームインプルーブメントひろせ</t>
    <phoneticPr fontId="4"/>
  </si>
  <si>
    <t>8:30～22:00</t>
    <phoneticPr fontId="4"/>
  </si>
  <si>
    <t>8:00～17:00</t>
    <phoneticPr fontId="4"/>
  </si>
  <si>
    <t>１００満ボルト大分南店</t>
    <rPh sb="3" eb="4">
      <t>マン</t>
    </rPh>
    <rPh sb="7" eb="9">
      <t>オオイタ</t>
    </rPh>
    <rPh sb="9" eb="10">
      <t>ミナミ</t>
    </rPh>
    <rPh sb="10" eb="11">
      <t>テン</t>
    </rPh>
    <phoneticPr fontId="12"/>
  </si>
  <si>
    <t>大分市大字寒田１０１１番地１　他</t>
    <phoneticPr fontId="4"/>
  </si>
  <si>
    <t>サンキュー</t>
    <phoneticPr fontId="4"/>
  </si>
  <si>
    <t>なし</t>
    <phoneticPr fontId="5"/>
  </si>
  <si>
    <t>マルキョウ寒田店</t>
    <rPh sb="5" eb="7">
      <t>ソウダ</t>
    </rPh>
    <rPh sb="7" eb="8">
      <t>テン</t>
    </rPh>
    <phoneticPr fontId="12"/>
  </si>
  <si>
    <t>大分市大字寒田字向田１１２４－１</t>
    <rPh sb="0" eb="3">
      <t>オオイタシ</t>
    </rPh>
    <rPh sb="3" eb="5">
      <t>オオアザ</t>
    </rPh>
    <rPh sb="5" eb="7">
      <t>ソウダ</t>
    </rPh>
    <rPh sb="7" eb="8">
      <t>アザ</t>
    </rPh>
    <rPh sb="8" eb="10">
      <t>ムカイダ</t>
    </rPh>
    <phoneticPr fontId="4"/>
  </si>
  <si>
    <t>マルキョウ</t>
    <phoneticPr fontId="4"/>
  </si>
  <si>
    <t>なし</t>
    <phoneticPr fontId="5"/>
  </si>
  <si>
    <t>なし</t>
    <phoneticPr fontId="4"/>
  </si>
  <si>
    <t>ゆめマート中津</t>
    <rPh sb="5" eb="7">
      <t>ナカツ</t>
    </rPh>
    <phoneticPr fontId="4"/>
  </si>
  <si>
    <t>ケーズデンキ中津店</t>
    <rPh sb="6" eb="8">
      <t>ナカツ</t>
    </rPh>
    <rPh sb="8" eb="9">
      <t>ミセ</t>
    </rPh>
    <phoneticPr fontId="5"/>
  </si>
  <si>
    <t>中津市大字永添６０３</t>
    <rPh sb="0" eb="3">
      <t>ナカツシ</t>
    </rPh>
    <rPh sb="3" eb="5">
      <t>オオアザ</t>
    </rPh>
    <rPh sb="5" eb="6">
      <t>エイ</t>
    </rPh>
    <phoneticPr fontId="4"/>
  </si>
  <si>
    <t>セリア</t>
    <phoneticPr fontId="4"/>
  </si>
  <si>
    <t>コンビニのみ２４時間</t>
    <rPh sb="8" eb="10">
      <t>ジカン</t>
    </rPh>
    <phoneticPr fontId="4"/>
  </si>
  <si>
    <t>コンビニのみ２４時間</t>
    <phoneticPr fontId="4"/>
  </si>
  <si>
    <t>7：45～
10：15</t>
    <phoneticPr fontId="4"/>
  </si>
  <si>
    <t>中津市大字蛎瀬１１０５外４３筆</t>
    <rPh sb="0" eb="3">
      <t>ナカツシ</t>
    </rPh>
    <rPh sb="3" eb="5">
      <t>オオアザ</t>
    </rPh>
    <rPh sb="5" eb="7">
      <t>カキゼ</t>
    </rPh>
    <rPh sb="11" eb="12">
      <t>ホカ</t>
    </rPh>
    <rPh sb="14" eb="15">
      <t>ヒツ</t>
    </rPh>
    <phoneticPr fontId="5"/>
  </si>
  <si>
    <t>なし</t>
    <phoneticPr fontId="5"/>
  </si>
  <si>
    <t>別府市楠町４番１８号</t>
    <rPh sb="0" eb="3">
      <t>ベップシ</t>
    </rPh>
    <rPh sb="3" eb="5">
      <t>クスノキマチ</t>
    </rPh>
    <rPh sb="6" eb="7">
      <t>バン</t>
    </rPh>
    <rPh sb="9" eb="10">
      <t>ゴウ</t>
    </rPh>
    <phoneticPr fontId="4"/>
  </si>
  <si>
    <t>(仮称）ドラッグストアモリ日田日ノ隈店</t>
    <rPh sb="1" eb="3">
      <t>カショウ</t>
    </rPh>
    <rPh sb="13" eb="15">
      <t>ヒタ</t>
    </rPh>
    <rPh sb="15" eb="16">
      <t>ヒ</t>
    </rPh>
    <rPh sb="17" eb="18">
      <t>クマ</t>
    </rPh>
    <rPh sb="18" eb="19">
      <t>テン</t>
    </rPh>
    <phoneticPr fontId="5"/>
  </si>
  <si>
    <t>日田市大字庄手字村前１７８番１</t>
    <rPh sb="0" eb="3">
      <t>ヒタシ</t>
    </rPh>
    <rPh sb="3" eb="5">
      <t>オオアザ</t>
    </rPh>
    <rPh sb="5" eb="7">
      <t>ショウテ</t>
    </rPh>
    <rPh sb="7" eb="8">
      <t>アザ</t>
    </rPh>
    <rPh sb="8" eb="10">
      <t>ムラマエ</t>
    </rPh>
    <rPh sb="13" eb="14">
      <t>バン</t>
    </rPh>
    <phoneticPr fontId="5"/>
  </si>
  <si>
    <t>ドラッグストアモリ</t>
    <phoneticPr fontId="5"/>
  </si>
  <si>
    <t>スーパーセンタートライアル大道店</t>
    <rPh sb="13" eb="15">
      <t>オオミチ</t>
    </rPh>
    <rPh sb="15" eb="16">
      <t>テン</t>
    </rPh>
    <phoneticPr fontId="5"/>
  </si>
  <si>
    <t>大分市西大道一丁目５９　外１１筆</t>
    <rPh sb="0" eb="3">
      <t>オオイタシ</t>
    </rPh>
    <rPh sb="3" eb="6">
      <t>ニシオオミチ</t>
    </rPh>
    <rPh sb="6" eb="9">
      <t>イッチョウメ</t>
    </rPh>
    <rPh sb="12" eb="13">
      <t>ソト</t>
    </rPh>
    <rPh sb="15" eb="16">
      <t>フデ</t>
    </rPh>
    <phoneticPr fontId="5"/>
  </si>
  <si>
    <t>（仮称）ドラッグコスモス三重店</t>
    <rPh sb="1" eb="3">
      <t>カショウ</t>
    </rPh>
    <rPh sb="12" eb="15">
      <t>ミエテン</t>
    </rPh>
    <phoneticPr fontId="5"/>
  </si>
  <si>
    <t>豊後大野市三重町大字芦刈字都留前４８１番１８　外</t>
    <rPh sb="0" eb="5">
      <t>ブンゴオオノシ</t>
    </rPh>
    <rPh sb="5" eb="8">
      <t>ミエマチ</t>
    </rPh>
    <rPh sb="8" eb="10">
      <t>オオアザ</t>
    </rPh>
    <rPh sb="10" eb="12">
      <t>アシカリ</t>
    </rPh>
    <rPh sb="12" eb="13">
      <t>アザ</t>
    </rPh>
    <rPh sb="13" eb="15">
      <t>ツル</t>
    </rPh>
    <rPh sb="15" eb="16">
      <t>マエ</t>
    </rPh>
    <rPh sb="19" eb="20">
      <t>バン</t>
    </rPh>
    <rPh sb="23" eb="24">
      <t>ホカ</t>
    </rPh>
    <phoneticPr fontId="5"/>
  </si>
  <si>
    <t>コスモス薬品</t>
    <phoneticPr fontId="4"/>
  </si>
  <si>
    <t>なし</t>
    <phoneticPr fontId="5"/>
  </si>
  <si>
    <t>なし</t>
    <phoneticPr fontId="4"/>
  </si>
  <si>
    <t>ダイレックス玖珠店</t>
    <rPh sb="6" eb="8">
      <t>クス</t>
    </rPh>
    <rPh sb="8" eb="9">
      <t>テン</t>
    </rPh>
    <phoneticPr fontId="5"/>
  </si>
  <si>
    <t>玖珠郡玖珠町塚脇７２９番１　外</t>
    <rPh sb="0" eb="3">
      <t>クスグン</t>
    </rPh>
    <rPh sb="3" eb="6">
      <t>クスマチ</t>
    </rPh>
    <rPh sb="6" eb="8">
      <t>ツカワキ</t>
    </rPh>
    <rPh sb="11" eb="12">
      <t>バン</t>
    </rPh>
    <rPh sb="14" eb="15">
      <t>ホカ</t>
    </rPh>
    <phoneticPr fontId="5"/>
  </si>
  <si>
    <t>ダイレックス</t>
    <phoneticPr fontId="5"/>
  </si>
  <si>
    <t>新鮮市場友田店・ユニクロ日田店・（仮称）エディオン日田店・ドラッグストアモリ日田友田店</t>
    <rPh sb="0" eb="2">
      <t>シンセン</t>
    </rPh>
    <rPh sb="2" eb="4">
      <t>イチバ</t>
    </rPh>
    <rPh sb="4" eb="6">
      <t>トモダ</t>
    </rPh>
    <rPh sb="6" eb="7">
      <t>テン</t>
    </rPh>
    <rPh sb="12" eb="15">
      <t>ヒタテン</t>
    </rPh>
    <rPh sb="17" eb="19">
      <t>カショウ</t>
    </rPh>
    <rPh sb="25" eb="28">
      <t>ヒタテン</t>
    </rPh>
    <rPh sb="38" eb="40">
      <t>ヒタ</t>
    </rPh>
    <rPh sb="40" eb="42">
      <t>トモダ</t>
    </rPh>
    <rPh sb="42" eb="43">
      <t>テン</t>
    </rPh>
    <phoneticPr fontId="4"/>
  </si>
  <si>
    <t>日田市大字友田字森ノ木８０２番地の１　外</t>
    <rPh sb="0" eb="3">
      <t>ヒタシ</t>
    </rPh>
    <rPh sb="3" eb="5">
      <t>オオアザ</t>
    </rPh>
    <rPh sb="5" eb="7">
      <t>トモダ</t>
    </rPh>
    <rPh sb="7" eb="8">
      <t>アザ</t>
    </rPh>
    <rPh sb="8" eb="9">
      <t>モリ</t>
    </rPh>
    <rPh sb="10" eb="11">
      <t>キ</t>
    </rPh>
    <rPh sb="14" eb="16">
      <t>バンチ</t>
    </rPh>
    <rPh sb="19" eb="20">
      <t>ホカ</t>
    </rPh>
    <phoneticPr fontId="4"/>
  </si>
  <si>
    <t>新鮮マーケット</t>
    <rPh sb="0" eb="2">
      <t>シンセン</t>
    </rPh>
    <phoneticPr fontId="4"/>
  </si>
  <si>
    <t>ユニクロ</t>
    <phoneticPr fontId="4"/>
  </si>
  <si>
    <t>ﾄﾞﾗﾓﾘのみ24時間</t>
    <rPh sb="9" eb="11">
      <t>ジカン</t>
    </rPh>
    <phoneticPr fontId="4"/>
  </si>
  <si>
    <t>9：30～20：30</t>
    <phoneticPr fontId="4"/>
  </si>
  <si>
    <t>なし</t>
    <phoneticPr fontId="5"/>
  </si>
  <si>
    <t>ジュンク堂書店　大分店</t>
    <rPh sb="4" eb="5">
      <t>ドウ</t>
    </rPh>
    <rPh sb="5" eb="7">
      <t>ショテン</t>
    </rPh>
    <rPh sb="8" eb="11">
      <t>オオイタテン</t>
    </rPh>
    <phoneticPr fontId="4"/>
  </si>
  <si>
    <t>大分市中央町２丁目５２番</t>
    <rPh sb="0" eb="3">
      <t>オオイタシ</t>
    </rPh>
    <rPh sb="3" eb="5">
      <t>チュウオウ</t>
    </rPh>
    <rPh sb="5" eb="6">
      <t>マチ</t>
    </rPh>
    <rPh sb="7" eb="9">
      <t>チョウメ</t>
    </rPh>
    <rPh sb="11" eb="12">
      <t>バン</t>
    </rPh>
    <phoneticPr fontId="4"/>
  </si>
  <si>
    <t>松が丘電器</t>
    <rPh sb="0" eb="1">
      <t>マツ</t>
    </rPh>
    <rPh sb="2" eb="3">
      <t>オカ</t>
    </rPh>
    <rPh sb="3" eb="5">
      <t>デンキ</t>
    </rPh>
    <phoneticPr fontId="4"/>
  </si>
  <si>
    <t>丸善ジュンク堂書店</t>
    <rPh sb="0" eb="2">
      <t>マルゼン</t>
    </rPh>
    <rPh sb="6" eb="7">
      <t>ドウ</t>
    </rPh>
    <rPh sb="7" eb="9">
      <t>ショテン</t>
    </rPh>
    <phoneticPr fontId="4"/>
  </si>
  <si>
    <t>夏季及び冬季は20：00</t>
    <phoneticPr fontId="4"/>
  </si>
  <si>
    <t>5：00～12：00</t>
    <phoneticPr fontId="4"/>
  </si>
  <si>
    <t>大分中央ビル・横萬ビル</t>
    <rPh sb="0" eb="2">
      <t>オオイタ</t>
    </rPh>
    <rPh sb="2" eb="4">
      <t>チュウオウ</t>
    </rPh>
    <rPh sb="7" eb="8">
      <t>ヨコ</t>
    </rPh>
    <rPh sb="8" eb="9">
      <t>マン</t>
    </rPh>
    <phoneticPr fontId="12"/>
  </si>
  <si>
    <t>大分市中央町１丁目２番７号</t>
    <rPh sb="0" eb="3">
      <t>オオイタシ</t>
    </rPh>
    <rPh sb="3" eb="5">
      <t>チュウオウ</t>
    </rPh>
    <rPh sb="5" eb="6">
      <t>マチ</t>
    </rPh>
    <rPh sb="7" eb="9">
      <t>チョウメ</t>
    </rPh>
    <rPh sb="10" eb="11">
      <t>バン</t>
    </rPh>
    <rPh sb="12" eb="13">
      <t>ゴウ</t>
    </rPh>
    <phoneticPr fontId="4"/>
  </si>
  <si>
    <t>なし</t>
    <phoneticPr fontId="5"/>
  </si>
  <si>
    <t>（仮称）ドラッグコスモス相原店</t>
    <rPh sb="1" eb="3">
      <t>カショウ</t>
    </rPh>
    <rPh sb="12" eb="14">
      <t>アイハラ</t>
    </rPh>
    <rPh sb="14" eb="15">
      <t>テン</t>
    </rPh>
    <phoneticPr fontId="5"/>
  </si>
  <si>
    <t>中津市大字相原字万五郎３３０３番　外</t>
    <rPh sb="0" eb="3">
      <t>ナカツシ</t>
    </rPh>
    <rPh sb="3" eb="5">
      <t>オオアザ</t>
    </rPh>
    <rPh sb="5" eb="7">
      <t>アイハラ</t>
    </rPh>
    <rPh sb="7" eb="8">
      <t>アザ</t>
    </rPh>
    <rPh sb="8" eb="9">
      <t>マン</t>
    </rPh>
    <rPh sb="9" eb="11">
      <t>ゴロウ</t>
    </rPh>
    <rPh sb="15" eb="16">
      <t>バン</t>
    </rPh>
    <rPh sb="17" eb="18">
      <t>ホカ</t>
    </rPh>
    <phoneticPr fontId="5"/>
  </si>
  <si>
    <t>コスモス薬品</t>
    <phoneticPr fontId="4"/>
  </si>
  <si>
    <t>Ａコープ玖珠店</t>
    <rPh sb="4" eb="6">
      <t>クス</t>
    </rPh>
    <rPh sb="6" eb="7">
      <t>テン</t>
    </rPh>
    <phoneticPr fontId="5"/>
  </si>
  <si>
    <t>玖珠郡玖珠町大字塚脇字六十六間651　他</t>
    <rPh sb="0" eb="3">
      <t>クスグン</t>
    </rPh>
    <rPh sb="3" eb="6">
      <t>クスマチ</t>
    </rPh>
    <rPh sb="6" eb="8">
      <t>オオアザ</t>
    </rPh>
    <rPh sb="8" eb="10">
      <t>ツカワキ</t>
    </rPh>
    <rPh sb="10" eb="11">
      <t>アザ</t>
    </rPh>
    <rPh sb="11" eb="14">
      <t>ロクジュウロク</t>
    </rPh>
    <rPh sb="14" eb="15">
      <t>マ</t>
    </rPh>
    <rPh sb="19" eb="20">
      <t>ホカ</t>
    </rPh>
    <phoneticPr fontId="5"/>
  </si>
  <si>
    <t>Ａコープ九州</t>
    <rPh sb="4" eb="6">
      <t>キュウシュウ</t>
    </rPh>
    <phoneticPr fontId="5"/>
  </si>
  <si>
    <t>なし</t>
    <phoneticPr fontId="5"/>
  </si>
  <si>
    <t>（仮称）ドラッグコスモス挾間北方店</t>
    <rPh sb="1" eb="3">
      <t>カショウ</t>
    </rPh>
    <rPh sb="12" eb="14">
      <t>ハザマ</t>
    </rPh>
    <rPh sb="14" eb="16">
      <t>キタカタ</t>
    </rPh>
    <rPh sb="16" eb="17">
      <t>テン</t>
    </rPh>
    <phoneticPr fontId="5"/>
  </si>
  <si>
    <t>由布市挾間町北方字下角９６番１　外</t>
    <rPh sb="0" eb="3">
      <t>ユフシ</t>
    </rPh>
    <rPh sb="3" eb="6">
      <t>ハサママチ</t>
    </rPh>
    <rPh sb="6" eb="8">
      <t>ホッポウ</t>
    </rPh>
    <rPh sb="8" eb="9">
      <t>ジ</t>
    </rPh>
    <rPh sb="9" eb="11">
      <t>シモカド</t>
    </rPh>
    <rPh sb="13" eb="14">
      <t>バン</t>
    </rPh>
    <rPh sb="16" eb="17">
      <t>ソト</t>
    </rPh>
    <phoneticPr fontId="5"/>
  </si>
  <si>
    <t>フレスポ豊後大野</t>
    <rPh sb="4" eb="8">
      <t>ブンゴオオノ</t>
    </rPh>
    <phoneticPr fontId="4"/>
  </si>
  <si>
    <t>豊後大野市三重町赤嶺字大宮田２０３２番地　外</t>
    <rPh sb="0" eb="5">
      <t>ブンゴオオノシ</t>
    </rPh>
    <rPh sb="5" eb="8">
      <t>ミエマチ</t>
    </rPh>
    <rPh sb="8" eb="10">
      <t>アカミネ</t>
    </rPh>
    <rPh sb="10" eb="11">
      <t>アザ</t>
    </rPh>
    <rPh sb="11" eb="13">
      <t>オオミヤ</t>
    </rPh>
    <rPh sb="13" eb="14">
      <t>タ</t>
    </rPh>
    <rPh sb="18" eb="20">
      <t>バンチ</t>
    </rPh>
    <rPh sb="21" eb="22">
      <t>ホカ</t>
    </rPh>
    <phoneticPr fontId="4"/>
  </si>
  <si>
    <t>フレイン</t>
    <phoneticPr fontId="4"/>
  </si>
  <si>
    <t>ケーズデンキ</t>
    <phoneticPr fontId="4"/>
  </si>
  <si>
    <t>9:30～0:30</t>
    <phoneticPr fontId="4"/>
  </si>
  <si>
    <t>6:30～0:30</t>
    <phoneticPr fontId="4"/>
  </si>
  <si>
    <t>マルショク</t>
    <phoneticPr fontId="4"/>
  </si>
  <si>
    <t>トキハインダストリー</t>
    <phoneticPr fontId="4"/>
  </si>
  <si>
    <t>ユニクロ</t>
    <phoneticPr fontId="4"/>
  </si>
  <si>
    <t>ﾏﾂﾓﾄｷﾖｼのみ変更</t>
    <rPh sb="9" eb="11">
      <t>ヘンコウ</t>
    </rPh>
    <phoneticPr fontId="4"/>
  </si>
  <si>
    <t>大分市大字中判田字一丁田１４９９番地１　外</t>
    <rPh sb="0" eb="3">
      <t>オオイタシ</t>
    </rPh>
    <rPh sb="3" eb="5">
      <t>オオアザ</t>
    </rPh>
    <rPh sb="5" eb="8">
      <t>ナカハンダ</t>
    </rPh>
    <rPh sb="8" eb="9">
      <t>アザ</t>
    </rPh>
    <rPh sb="9" eb="11">
      <t>イッチョウ</t>
    </rPh>
    <rPh sb="11" eb="12">
      <t>タ</t>
    </rPh>
    <rPh sb="16" eb="18">
      <t>バンチ</t>
    </rPh>
    <rPh sb="20" eb="21">
      <t>ホカ</t>
    </rPh>
    <phoneticPr fontId="4"/>
  </si>
  <si>
    <t>中津市大字大新田字六番通２７６番1　外</t>
    <rPh sb="0" eb="3">
      <t>ナカツシ</t>
    </rPh>
    <rPh sb="3" eb="5">
      <t>オオアザ</t>
    </rPh>
    <rPh sb="5" eb="6">
      <t>ダイ</t>
    </rPh>
    <rPh sb="6" eb="8">
      <t>ニッタ</t>
    </rPh>
    <rPh sb="8" eb="9">
      <t>アザ</t>
    </rPh>
    <rPh sb="9" eb="11">
      <t>６バン</t>
    </rPh>
    <rPh sb="11" eb="12">
      <t>ドオリ</t>
    </rPh>
    <rPh sb="15" eb="16">
      <t>バン</t>
    </rPh>
    <rPh sb="18" eb="19">
      <t>ホカ</t>
    </rPh>
    <phoneticPr fontId="4"/>
  </si>
  <si>
    <t>サンリブ</t>
    <phoneticPr fontId="4"/>
  </si>
  <si>
    <t>大分市大字城原字尾崎２６００番地　外</t>
    <rPh sb="0" eb="3">
      <t>オオイタシ</t>
    </rPh>
    <rPh sb="3" eb="5">
      <t>オオアザ</t>
    </rPh>
    <rPh sb="5" eb="6">
      <t>ジョウ</t>
    </rPh>
    <rPh sb="6" eb="7">
      <t>ハラ</t>
    </rPh>
    <rPh sb="7" eb="8">
      <t>アザ</t>
    </rPh>
    <rPh sb="8" eb="10">
      <t>オザキ</t>
    </rPh>
    <rPh sb="14" eb="16">
      <t>バンチ</t>
    </rPh>
    <rPh sb="17" eb="18">
      <t>ホカ</t>
    </rPh>
    <phoneticPr fontId="4"/>
  </si>
  <si>
    <t>サンリブ杵築</t>
    <rPh sb="4" eb="6">
      <t>キツキ</t>
    </rPh>
    <phoneticPr fontId="4"/>
  </si>
  <si>
    <t>杵築市大字杵築字北浜６６５番５４４　外</t>
    <rPh sb="0" eb="3">
      <t>キツキシ</t>
    </rPh>
    <rPh sb="3" eb="5">
      <t>オオアザ</t>
    </rPh>
    <rPh sb="5" eb="7">
      <t>キツキ</t>
    </rPh>
    <rPh sb="7" eb="8">
      <t>アザ</t>
    </rPh>
    <rPh sb="8" eb="10">
      <t>キタハマ</t>
    </rPh>
    <rPh sb="13" eb="14">
      <t>バン</t>
    </rPh>
    <rPh sb="18" eb="19">
      <t>ホカ</t>
    </rPh>
    <phoneticPr fontId="4"/>
  </si>
  <si>
    <t>サンリブ</t>
    <phoneticPr fontId="4"/>
  </si>
  <si>
    <t>ヒライ</t>
    <phoneticPr fontId="4"/>
  </si>
  <si>
    <t>9:30～21:30</t>
    <phoneticPr fontId="4"/>
  </si>
  <si>
    <t>6:30～0:30</t>
    <phoneticPr fontId="4"/>
  </si>
  <si>
    <t>なし</t>
    <phoneticPr fontId="5"/>
  </si>
  <si>
    <t>なし</t>
    <phoneticPr fontId="4"/>
  </si>
  <si>
    <t>サンリブ四日市</t>
    <rPh sb="4" eb="7">
      <t>ヨッカイチ</t>
    </rPh>
    <phoneticPr fontId="12"/>
  </si>
  <si>
    <t>サンリブ日田</t>
    <rPh sb="4" eb="6">
      <t>ヒタ</t>
    </rPh>
    <phoneticPr fontId="12"/>
  </si>
  <si>
    <t>マルショク西大分店</t>
    <rPh sb="5" eb="8">
      <t>ニシオオイタ</t>
    </rPh>
    <rPh sb="8" eb="9">
      <t>テン</t>
    </rPh>
    <phoneticPr fontId="12"/>
  </si>
  <si>
    <t>宇佐市大字四日市１４４７番地の４</t>
    <rPh sb="0" eb="3">
      <t>ウサシ</t>
    </rPh>
    <rPh sb="3" eb="5">
      <t>オオアザ</t>
    </rPh>
    <rPh sb="5" eb="8">
      <t>ヨッカイチ</t>
    </rPh>
    <rPh sb="12" eb="14">
      <t>バンチ</t>
    </rPh>
    <phoneticPr fontId="4"/>
  </si>
  <si>
    <t>サンリブ</t>
  </si>
  <si>
    <t>サンリブ</t>
    <phoneticPr fontId="4"/>
  </si>
  <si>
    <t>大分市王子西町１１番２７号</t>
    <rPh sb="0" eb="3">
      <t>オオイタシ</t>
    </rPh>
    <rPh sb="3" eb="5">
      <t>オウジ</t>
    </rPh>
    <rPh sb="5" eb="7">
      <t>ニシマチ</t>
    </rPh>
    <rPh sb="9" eb="10">
      <t>バン</t>
    </rPh>
    <rPh sb="12" eb="13">
      <t>ゴウ</t>
    </rPh>
    <phoneticPr fontId="4"/>
  </si>
  <si>
    <t>なし</t>
    <phoneticPr fontId="5"/>
  </si>
  <si>
    <t>9:30～0:30</t>
  </si>
  <si>
    <t>6:30～0:30</t>
  </si>
  <si>
    <t>ヤマダ電機テックランド別府駅前店</t>
    <rPh sb="3" eb="5">
      <t>デンキ</t>
    </rPh>
    <rPh sb="11" eb="13">
      <t>ベップ</t>
    </rPh>
    <rPh sb="13" eb="16">
      <t>エキマエテン</t>
    </rPh>
    <phoneticPr fontId="10"/>
  </si>
  <si>
    <t>別府市駅前本町１７９４番２号　外</t>
    <rPh sb="0" eb="3">
      <t>ベップシ</t>
    </rPh>
    <rPh sb="3" eb="5">
      <t>エキマエ</t>
    </rPh>
    <rPh sb="5" eb="7">
      <t>ホンマチ</t>
    </rPh>
    <rPh sb="11" eb="12">
      <t>バン</t>
    </rPh>
    <rPh sb="13" eb="14">
      <t>ゴウ</t>
    </rPh>
    <rPh sb="15" eb="16">
      <t>ホカ</t>
    </rPh>
    <phoneticPr fontId="10"/>
  </si>
  <si>
    <t>九州旅客鉄道</t>
    <rPh sb="0" eb="2">
      <t>キュウシュウ</t>
    </rPh>
    <rPh sb="2" eb="4">
      <t>リョカク</t>
    </rPh>
    <rPh sb="4" eb="6">
      <t>テツドウ</t>
    </rPh>
    <phoneticPr fontId="10"/>
  </si>
  <si>
    <t>ヤマダ電機</t>
    <rPh sb="3" eb="5">
      <t>デンキ</t>
    </rPh>
    <phoneticPr fontId="10"/>
  </si>
  <si>
    <t>フレンドピア宇佐</t>
    <rPh sb="6" eb="8">
      <t>ウサ</t>
    </rPh>
    <phoneticPr fontId="10"/>
  </si>
  <si>
    <t>宇佐市大字葛原２３４番１号</t>
    <rPh sb="0" eb="3">
      <t>ウサシ</t>
    </rPh>
    <rPh sb="3" eb="5">
      <t>オオアザ</t>
    </rPh>
    <rPh sb="5" eb="6">
      <t>カズラ</t>
    </rPh>
    <rPh sb="6" eb="7">
      <t>ハラ</t>
    </rPh>
    <rPh sb="10" eb="11">
      <t>バン</t>
    </rPh>
    <rPh sb="12" eb="13">
      <t>ゴウ</t>
    </rPh>
    <phoneticPr fontId="10"/>
  </si>
  <si>
    <t>新鮮マーケット</t>
    <rPh sb="0" eb="2">
      <t>シンセン</t>
    </rPh>
    <phoneticPr fontId="10"/>
  </si>
  <si>
    <t>大創産業</t>
    <rPh sb="0" eb="1">
      <t>ダイ</t>
    </rPh>
    <rPh sb="1" eb="2">
      <t>ソウ</t>
    </rPh>
    <rPh sb="2" eb="4">
      <t>サンギョウ</t>
    </rPh>
    <phoneticPr fontId="10"/>
  </si>
  <si>
    <t>フレンドピア花高松</t>
    <rPh sb="6" eb="9">
      <t>ハナタカマツ</t>
    </rPh>
    <phoneticPr fontId="10"/>
  </si>
  <si>
    <t>大分市花高松一丁目２番８</t>
    <rPh sb="0" eb="3">
      <t>オオイタシ</t>
    </rPh>
    <rPh sb="3" eb="6">
      <t>ハナタカマツ</t>
    </rPh>
    <rPh sb="6" eb="9">
      <t>イッチョウメ</t>
    </rPh>
    <rPh sb="10" eb="11">
      <t>バン</t>
    </rPh>
    <phoneticPr fontId="10"/>
  </si>
  <si>
    <t>マツモトキヨシ九州販売</t>
    <rPh sb="7" eb="9">
      <t>キュウシュウ</t>
    </rPh>
    <rPh sb="9" eb="11">
      <t>ハンバイ</t>
    </rPh>
    <phoneticPr fontId="10"/>
  </si>
  <si>
    <t>フレンドピア臼杵</t>
    <rPh sb="6" eb="8">
      <t>ウスキ</t>
    </rPh>
    <phoneticPr fontId="10"/>
  </si>
  <si>
    <t>臼杵市大字野田唐木田２１４－１　外</t>
    <rPh sb="0" eb="3">
      <t>ウスキシ</t>
    </rPh>
    <rPh sb="3" eb="5">
      <t>オオアザ</t>
    </rPh>
    <rPh sb="5" eb="7">
      <t>ノダ</t>
    </rPh>
    <rPh sb="7" eb="9">
      <t>カラキ</t>
    </rPh>
    <rPh sb="9" eb="10">
      <t>タ</t>
    </rPh>
    <rPh sb="16" eb="17">
      <t>ホカ</t>
    </rPh>
    <phoneticPr fontId="10"/>
  </si>
  <si>
    <t>明屋書店</t>
    <rPh sb="0" eb="1">
      <t>アカ</t>
    </rPh>
    <rPh sb="1" eb="2">
      <t>ヤ</t>
    </rPh>
    <rPh sb="2" eb="4">
      <t>ショテン</t>
    </rPh>
    <phoneticPr fontId="10"/>
  </si>
  <si>
    <t>フレンドピア大貞</t>
    <rPh sb="6" eb="8">
      <t>オオサダ</t>
    </rPh>
    <phoneticPr fontId="10"/>
  </si>
  <si>
    <t>中津市大字大貞字中ノ林３８９番１　外</t>
    <rPh sb="0" eb="3">
      <t>ナカツシ</t>
    </rPh>
    <rPh sb="3" eb="5">
      <t>オオアザ</t>
    </rPh>
    <rPh sb="5" eb="7">
      <t>オオサダ</t>
    </rPh>
    <rPh sb="7" eb="8">
      <t>アザ</t>
    </rPh>
    <rPh sb="8" eb="9">
      <t>ナカ</t>
    </rPh>
    <rPh sb="10" eb="11">
      <t>ハヤシ</t>
    </rPh>
    <rPh sb="14" eb="15">
      <t>バン</t>
    </rPh>
    <rPh sb="17" eb="18">
      <t>ホカ</t>
    </rPh>
    <phoneticPr fontId="10"/>
  </si>
  <si>
    <t>グッディ</t>
  </si>
  <si>
    <t>コスモタウン　フリーモール佐伯（Ｂ区画）</t>
    <rPh sb="13" eb="15">
      <t>サイキ</t>
    </rPh>
    <rPh sb="17" eb="19">
      <t>クカク</t>
    </rPh>
    <phoneticPr fontId="10"/>
  </si>
  <si>
    <t>佐伯市鶴岡西町二丁目１９７番</t>
    <rPh sb="0" eb="3">
      <t>サイキシ</t>
    </rPh>
    <rPh sb="3" eb="5">
      <t>ツルオカ</t>
    </rPh>
    <rPh sb="5" eb="7">
      <t>ニシマチ</t>
    </rPh>
    <rPh sb="7" eb="10">
      <t>ニチョウメ</t>
    </rPh>
    <rPh sb="13" eb="14">
      <t>バン</t>
    </rPh>
    <phoneticPr fontId="10"/>
  </si>
  <si>
    <t>三井住友ファイナンス＆リース</t>
    <rPh sb="0" eb="2">
      <t>ミツイ</t>
    </rPh>
    <rPh sb="2" eb="4">
      <t>スミトモ</t>
    </rPh>
    <phoneticPr fontId="10"/>
  </si>
  <si>
    <t>オートバックス</t>
  </si>
  <si>
    <t>ＫＤＤＩ</t>
  </si>
  <si>
    <t>コスモタウン　フリーモール佐伯（Ｃ区画）</t>
    <rPh sb="13" eb="15">
      <t>サイキ</t>
    </rPh>
    <rPh sb="17" eb="19">
      <t>クカク</t>
    </rPh>
    <phoneticPr fontId="10"/>
  </si>
  <si>
    <t>佐伯市鶴岡西町二丁目１６６番</t>
    <rPh sb="0" eb="3">
      <t>サイキシ</t>
    </rPh>
    <rPh sb="3" eb="5">
      <t>ツルオカ</t>
    </rPh>
    <rPh sb="5" eb="7">
      <t>ニシマチ</t>
    </rPh>
    <rPh sb="7" eb="10">
      <t>ニチョウメ</t>
    </rPh>
    <rPh sb="13" eb="14">
      <t>バン</t>
    </rPh>
    <phoneticPr fontId="10"/>
  </si>
  <si>
    <t>ケーブルテレビ佐伯</t>
    <rPh sb="7" eb="9">
      <t>サイキ</t>
    </rPh>
    <phoneticPr fontId="10"/>
  </si>
  <si>
    <t>コスモタウン　フリーモール佐伯（Ｄ区画）</t>
    <rPh sb="13" eb="15">
      <t>サイキ</t>
    </rPh>
    <rPh sb="17" eb="19">
      <t>クカク</t>
    </rPh>
    <phoneticPr fontId="10"/>
  </si>
  <si>
    <t>佐伯市鶴岡西町二丁目１８１番</t>
    <rPh sb="0" eb="3">
      <t>サイキシ</t>
    </rPh>
    <rPh sb="3" eb="5">
      <t>ツルオカ</t>
    </rPh>
    <rPh sb="5" eb="7">
      <t>ニシマチ</t>
    </rPh>
    <rPh sb="7" eb="10">
      <t>ニチョウメ</t>
    </rPh>
    <rPh sb="13" eb="14">
      <t>バン</t>
    </rPh>
    <phoneticPr fontId="10"/>
  </si>
  <si>
    <t>マックハウス</t>
  </si>
  <si>
    <t>西松屋チェーン</t>
    <rPh sb="0" eb="3">
      <t>ニシマツヤ</t>
    </rPh>
    <phoneticPr fontId="10"/>
  </si>
  <si>
    <t>コスモタウン　フリーモール佐伯（Ｅ区画）</t>
    <rPh sb="13" eb="15">
      <t>サイキ</t>
    </rPh>
    <rPh sb="17" eb="19">
      <t>クカク</t>
    </rPh>
    <phoneticPr fontId="10"/>
  </si>
  <si>
    <t>佐伯市鶴岡西町二町目１２２番</t>
    <rPh sb="0" eb="3">
      <t>サイキシ</t>
    </rPh>
    <rPh sb="3" eb="5">
      <t>ツルオカ</t>
    </rPh>
    <rPh sb="5" eb="7">
      <t>ニシマチ</t>
    </rPh>
    <rPh sb="7" eb="10">
      <t>ニチョウメ</t>
    </rPh>
    <rPh sb="13" eb="14">
      <t>バン</t>
    </rPh>
    <phoneticPr fontId="10"/>
  </si>
  <si>
    <t>ベスト電器</t>
    <rPh sb="3" eb="5">
      <t>デンキ</t>
    </rPh>
    <phoneticPr fontId="10"/>
  </si>
  <si>
    <t>青山商事</t>
    <rPh sb="0" eb="2">
      <t>アオヤマ</t>
    </rPh>
    <rPh sb="2" eb="4">
      <t>ショウジ</t>
    </rPh>
    <phoneticPr fontId="10"/>
  </si>
  <si>
    <t>9:30～20:30</t>
    <phoneticPr fontId="4"/>
  </si>
  <si>
    <t>8:30～23:30</t>
    <phoneticPr fontId="4"/>
  </si>
  <si>
    <t>8:30～20:30</t>
    <phoneticPr fontId="4"/>
  </si>
  <si>
    <t>9:30～23:30</t>
    <phoneticPr fontId="4"/>
  </si>
  <si>
    <t>（仮称）ドラッグストアモリ日田駅前店</t>
    <rPh sb="1" eb="3">
      <t>カショウ</t>
    </rPh>
    <rPh sb="13" eb="15">
      <t>ヒタ</t>
    </rPh>
    <rPh sb="15" eb="17">
      <t>エキマエ</t>
    </rPh>
    <rPh sb="17" eb="18">
      <t>テン</t>
    </rPh>
    <phoneticPr fontId="5"/>
  </si>
  <si>
    <t>日田市元町１５６番地の２</t>
    <rPh sb="0" eb="3">
      <t>ヒタシ</t>
    </rPh>
    <rPh sb="3" eb="5">
      <t>モトマチ</t>
    </rPh>
    <rPh sb="8" eb="10">
      <t>バンチ</t>
    </rPh>
    <phoneticPr fontId="5"/>
  </si>
  <si>
    <t>スーパーセンタートライアル豊後高田玉津店</t>
    <rPh sb="13" eb="17">
      <t>ブンゴタカダ</t>
    </rPh>
    <rPh sb="17" eb="19">
      <t>タマツ</t>
    </rPh>
    <rPh sb="19" eb="20">
      <t>テン</t>
    </rPh>
    <phoneticPr fontId="5"/>
  </si>
  <si>
    <t>豊後高田市玉津１６１３番地１　外</t>
    <rPh sb="0" eb="5">
      <t>ブンゴタカダシ</t>
    </rPh>
    <rPh sb="5" eb="7">
      <t>タマツ</t>
    </rPh>
    <rPh sb="11" eb="13">
      <t>バンチ</t>
    </rPh>
    <rPh sb="15" eb="16">
      <t>ホカ</t>
    </rPh>
    <phoneticPr fontId="5"/>
  </si>
  <si>
    <t>中津市三光佐知１０３２　外</t>
    <rPh sb="0" eb="3">
      <t>ナカツシ</t>
    </rPh>
    <rPh sb="3" eb="5">
      <t>サンコウ</t>
    </rPh>
    <rPh sb="5" eb="7">
      <t>サチ</t>
    </rPh>
    <rPh sb="12" eb="13">
      <t>ホカ</t>
    </rPh>
    <phoneticPr fontId="4"/>
  </si>
  <si>
    <t>イオンモール</t>
    <phoneticPr fontId="5"/>
  </si>
  <si>
    <t>ドラッグストアモリ</t>
  </si>
  <si>
    <t>トライアルカンパニー</t>
    <phoneticPr fontId="5"/>
  </si>
  <si>
    <t>大分市下郡字内ケ迫1391番１　外</t>
    <rPh sb="0" eb="3">
      <t>オオイタシ</t>
    </rPh>
    <rPh sb="3" eb="5">
      <t>シモゴオリ</t>
    </rPh>
    <rPh sb="5" eb="6">
      <t>ジ</t>
    </rPh>
    <rPh sb="6" eb="7">
      <t>ウチ</t>
    </rPh>
    <rPh sb="8" eb="9">
      <t>サコ</t>
    </rPh>
    <rPh sb="13" eb="14">
      <t>バン</t>
    </rPh>
    <rPh sb="16" eb="17">
      <t>ホカ</t>
    </rPh>
    <phoneticPr fontId="4"/>
  </si>
  <si>
    <t>NTT西日本アセット・プランニング</t>
    <rPh sb="3" eb="6">
      <t>ニシニホン</t>
    </rPh>
    <phoneticPr fontId="4"/>
  </si>
  <si>
    <t>届出日</t>
    <phoneticPr fontId="4"/>
  </si>
  <si>
    <t>HIヒロセ竹田店</t>
    <rPh sb="5" eb="7">
      <t>タケタ</t>
    </rPh>
    <rPh sb="7" eb="8">
      <t>テン</t>
    </rPh>
    <phoneticPr fontId="4"/>
  </si>
  <si>
    <t>竹田市大字君ヶ園字トチセ402番１ほか19筆</t>
    <rPh sb="0" eb="3">
      <t>タケタシ</t>
    </rPh>
    <rPh sb="3" eb="5">
      <t>オオアザ</t>
    </rPh>
    <rPh sb="5" eb="6">
      <t>キミ</t>
    </rPh>
    <rPh sb="7" eb="8">
      <t>エン</t>
    </rPh>
    <rPh sb="8" eb="9">
      <t>ジ</t>
    </rPh>
    <rPh sb="15" eb="16">
      <t>バン</t>
    </rPh>
    <rPh sb="21" eb="22">
      <t>ヒツ</t>
    </rPh>
    <phoneticPr fontId="4"/>
  </si>
  <si>
    <t>（仮称）ドラッグストアモリ須賀店</t>
    <rPh sb="1" eb="3">
      <t>カショウ</t>
    </rPh>
    <rPh sb="13" eb="15">
      <t>スガ</t>
    </rPh>
    <rPh sb="15" eb="16">
      <t>テン</t>
    </rPh>
    <phoneticPr fontId="4"/>
  </si>
  <si>
    <t>大分市須賀一丁目123番　外</t>
    <rPh sb="0" eb="3">
      <t>オオイタシ</t>
    </rPh>
    <rPh sb="3" eb="5">
      <t>スガ</t>
    </rPh>
    <rPh sb="5" eb="6">
      <t>1</t>
    </rPh>
    <rPh sb="6" eb="8">
      <t>チョウメ</t>
    </rPh>
    <rPh sb="11" eb="12">
      <t>バン</t>
    </rPh>
    <rPh sb="13" eb="14">
      <t>ホカ</t>
    </rPh>
    <phoneticPr fontId="4"/>
  </si>
  <si>
    <t>スーパー細川</t>
    <rPh sb="4" eb="6">
      <t>ホソカワ</t>
    </rPh>
    <phoneticPr fontId="4"/>
  </si>
  <si>
    <t>中津市大字大貞字中ノ林３８９番５</t>
    <rPh sb="0" eb="3">
      <t>ナカツシ</t>
    </rPh>
    <rPh sb="3" eb="5">
      <t>オオアザ</t>
    </rPh>
    <rPh sb="5" eb="7">
      <t>オオサダ</t>
    </rPh>
    <rPh sb="7" eb="8">
      <t>アザ</t>
    </rPh>
    <rPh sb="8" eb="9">
      <t>ナカ</t>
    </rPh>
    <rPh sb="10" eb="11">
      <t>ハヤシ</t>
    </rPh>
    <rPh sb="14" eb="15">
      <t>バン</t>
    </rPh>
    <phoneticPr fontId="4"/>
  </si>
  <si>
    <t xml:space="preserve">宇佐市大字葛原２３４番１号 </t>
    <phoneticPr fontId="4"/>
  </si>
  <si>
    <t>株式会社新鮮マーケット</t>
    <rPh sb="0" eb="2">
      <t>カブシキ</t>
    </rPh>
    <rPh sb="2" eb="4">
      <t>カイシャ</t>
    </rPh>
    <rPh sb="4" eb="6">
      <t>シンセン</t>
    </rPh>
    <phoneticPr fontId="4"/>
  </si>
  <si>
    <t>株式会社大創産業</t>
    <rPh sb="0" eb="2">
      <t>カブシキ</t>
    </rPh>
    <rPh sb="2" eb="4">
      <t>カイシャ</t>
    </rPh>
    <rPh sb="4" eb="5">
      <t>オオ</t>
    </rPh>
    <rPh sb="6" eb="8">
      <t>サンギョウ</t>
    </rPh>
    <phoneticPr fontId="4"/>
  </si>
  <si>
    <t>2018年8月1日（変更希望日）</t>
    <rPh sb="4" eb="5">
      <t>ネン</t>
    </rPh>
    <rPh sb="6" eb="7">
      <t>ガツ</t>
    </rPh>
    <rPh sb="8" eb="9">
      <t>ニチ</t>
    </rPh>
    <rPh sb="10" eb="12">
      <t>ヘンコウ</t>
    </rPh>
    <rPh sb="12" eb="15">
      <t>キボウビ</t>
    </rPh>
    <phoneticPr fontId="4"/>
  </si>
  <si>
    <t>ヤマダ電機テックランド大分本店</t>
    <rPh sb="3" eb="5">
      <t>デンキ</t>
    </rPh>
    <rPh sb="11" eb="13">
      <t>オオイタ</t>
    </rPh>
    <rPh sb="13" eb="15">
      <t>ホンテン</t>
    </rPh>
    <phoneticPr fontId="4"/>
  </si>
  <si>
    <t>大分市大字下郡字下鶴３６１２－１　外</t>
    <rPh sb="0" eb="3">
      <t>オオイタシ</t>
    </rPh>
    <rPh sb="3" eb="5">
      <t>オオアザ</t>
    </rPh>
    <rPh sb="5" eb="7">
      <t>シモゴオリ</t>
    </rPh>
    <rPh sb="7" eb="8">
      <t>アザ</t>
    </rPh>
    <rPh sb="8" eb="9">
      <t>シタ</t>
    </rPh>
    <rPh sb="9" eb="10">
      <t>ツル</t>
    </rPh>
    <rPh sb="17" eb="18">
      <t>ホカ</t>
    </rPh>
    <phoneticPr fontId="4"/>
  </si>
  <si>
    <t>9:30～22:30</t>
    <phoneticPr fontId="4"/>
  </si>
  <si>
    <t>近鉄百貨店別府店</t>
    <phoneticPr fontId="4"/>
  </si>
  <si>
    <t>クスヤ東国東店</t>
    <phoneticPr fontId="4"/>
  </si>
  <si>
    <t>マルショク臼杵本町店</t>
    <phoneticPr fontId="4"/>
  </si>
  <si>
    <t>マルショク三重店</t>
    <phoneticPr fontId="4"/>
  </si>
  <si>
    <t>家具の大見</t>
    <phoneticPr fontId="4"/>
  </si>
  <si>
    <t>マルショク高田店</t>
    <phoneticPr fontId="4"/>
  </si>
  <si>
    <t>マルショク明野店</t>
    <phoneticPr fontId="4"/>
  </si>
  <si>
    <t>大分三井ビルディング別館</t>
    <phoneticPr fontId="4"/>
  </si>
  <si>
    <t>ホームワイド明野店</t>
    <phoneticPr fontId="4"/>
  </si>
  <si>
    <t>別府民衆駅北名店街</t>
    <phoneticPr fontId="4"/>
  </si>
  <si>
    <t>黄色部は既存店変更・新設届がなされた店舗で廃止届が出された店舗</t>
    <rPh sb="0" eb="2">
      <t>キイロ</t>
    </rPh>
    <rPh sb="2" eb="3">
      <t>ブ</t>
    </rPh>
    <rPh sb="4" eb="7">
      <t>キゾンテン</t>
    </rPh>
    <rPh sb="7" eb="9">
      <t>ヘンコウ</t>
    </rPh>
    <rPh sb="10" eb="12">
      <t>シンセツ</t>
    </rPh>
    <rPh sb="12" eb="13">
      <t>トドケ</t>
    </rPh>
    <rPh sb="18" eb="20">
      <t>テンポ</t>
    </rPh>
    <rPh sb="21" eb="23">
      <t>ハイシ</t>
    </rPh>
    <rPh sb="23" eb="24">
      <t>トドケ</t>
    </rPh>
    <rPh sb="25" eb="26">
      <t>ダ</t>
    </rPh>
    <rPh sb="29" eb="31">
      <t>テンポ</t>
    </rPh>
    <phoneticPr fontId="4"/>
  </si>
  <si>
    <t>（仮称）ゆめマート日田十二町</t>
    <rPh sb="1" eb="3">
      <t>カショウ</t>
    </rPh>
    <rPh sb="9" eb="11">
      <t>ヒタ</t>
    </rPh>
    <rPh sb="11" eb="13">
      <t>ジュウニ</t>
    </rPh>
    <rPh sb="13" eb="14">
      <t>マチ</t>
    </rPh>
    <phoneticPr fontId="4"/>
  </si>
  <si>
    <t>スーパーセンタートライアル敷戸店</t>
    <rPh sb="13" eb="15">
      <t>シキド</t>
    </rPh>
    <rPh sb="15" eb="16">
      <t>テン</t>
    </rPh>
    <phoneticPr fontId="4"/>
  </si>
  <si>
    <t>日田市大字十二町岸高564番地1　外</t>
    <rPh sb="0" eb="3">
      <t>ヒタシ</t>
    </rPh>
    <rPh sb="3" eb="5">
      <t>オオアザ</t>
    </rPh>
    <rPh sb="5" eb="7">
      <t>ジュウニ</t>
    </rPh>
    <rPh sb="7" eb="8">
      <t>マチ</t>
    </rPh>
    <rPh sb="8" eb="9">
      <t>キシ</t>
    </rPh>
    <rPh sb="9" eb="10">
      <t>ダカ</t>
    </rPh>
    <rPh sb="13" eb="15">
      <t>バンチ</t>
    </rPh>
    <rPh sb="17" eb="18">
      <t>ソト</t>
    </rPh>
    <phoneticPr fontId="4"/>
  </si>
  <si>
    <t>大分市敷戸台一丁目３７０番３　外３筆</t>
    <rPh sb="0" eb="3">
      <t>オオイタシ</t>
    </rPh>
    <rPh sb="3" eb="5">
      <t>シキド</t>
    </rPh>
    <rPh sb="5" eb="6">
      <t>ダイ</t>
    </rPh>
    <rPh sb="6" eb="9">
      <t>イッチョウメ</t>
    </rPh>
    <rPh sb="12" eb="13">
      <t>バン</t>
    </rPh>
    <rPh sb="15" eb="16">
      <t>ホカ</t>
    </rPh>
    <rPh sb="17" eb="18">
      <t>ヒツ</t>
    </rPh>
    <phoneticPr fontId="4"/>
  </si>
  <si>
    <t>トキハインダストリー南大分センター</t>
    <rPh sb="10" eb="13">
      <t>ミナミオオイタ</t>
    </rPh>
    <phoneticPr fontId="4"/>
  </si>
  <si>
    <t>大分市大字中戸次４５６０番地の２</t>
    <rPh sb="0" eb="3">
      <t>オオイタシ</t>
    </rPh>
    <rPh sb="3" eb="5">
      <t>オオアザ</t>
    </rPh>
    <rPh sb="5" eb="8">
      <t>ナカヘツギ</t>
    </rPh>
    <rPh sb="12" eb="14">
      <t>バンチ</t>
    </rPh>
    <phoneticPr fontId="4"/>
  </si>
  <si>
    <t>功陽商事</t>
    <rPh sb="0" eb="1">
      <t>イサオ</t>
    </rPh>
    <rPh sb="1" eb="2">
      <t>ヨウ</t>
    </rPh>
    <rPh sb="2" eb="4">
      <t>ショウジ</t>
    </rPh>
    <phoneticPr fontId="4"/>
  </si>
  <si>
    <t>スーパードラッグコスモス新貝店</t>
    <rPh sb="12" eb="14">
      <t>シンカイ</t>
    </rPh>
    <rPh sb="14" eb="15">
      <t>テン</t>
    </rPh>
    <phoneticPr fontId="4"/>
  </si>
  <si>
    <t>大分市新貝１５９番地、１６０番地、１２６番地１</t>
    <rPh sb="0" eb="3">
      <t>オオイタシ</t>
    </rPh>
    <rPh sb="3" eb="5">
      <t>シンカイ</t>
    </rPh>
    <rPh sb="8" eb="10">
      <t>バンチ</t>
    </rPh>
    <rPh sb="14" eb="16">
      <t>バンチ</t>
    </rPh>
    <rPh sb="20" eb="22">
      <t>バンチ</t>
    </rPh>
    <phoneticPr fontId="4"/>
  </si>
  <si>
    <t>①大規模小売店舗の施設の配置に関する事項
2019年9月25日
②大規模小売店舗の施設の運営方法に関する事項
2019年1月25日</t>
    <rPh sb="1" eb="4">
      <t>ダイキボ</t>
    </rPh>
    <rPh sb="4" eb="6">
      <t>コウリ</t>
    </rPh>
    <rPh sb="6" eb="8">
      <t>テンポ</t>
    </rPh>
    <rPh sb="9" eb="11">
      <t>シセツ</t>
    </rPh>
    <rPh sb="12" eb="14">
      <t>ハイチ</t>
    </rPh>
    <rPh sb="15" eb="16">
      <t>カン</t>
    </rPh>
    <rPh sb="18" eb="20">
      <t>ジコウ</t>
    </rPh>
    <rPh sb="25" eb="26">
      <t>ネン</t>
    </rPh>
    <rPh sb="27" eb="28">
      <t>ガツ</t>
    </rPh>
    <rPh sb="30" eb="31">
      <t>ニチ</t>
    </rPh>
    <rPh sb="33" eb="40">
      <t>ダイキボコウリテンポ</t>
    </rPh>
    <rPh sb="41" eb="43">
      <t>シセツ</t>
    </rPh>
    <rPh sb="44" eb="46">
      <t>ウンエイ</t>
    </rPh>
    <rPh sb="46" eb="48">
      <t>ホウホウ</t>
    </rPh>
    <rPh sb="49" eb="50">
      <t>カン</t>
    </rPh>
    <rPh sb="52" eb="54">
      <t>ジコウ</t>
    </rPh>
    <rPh sb="59" eb="60">
      <t>ネン</t>
    </rPh>
    <rPh sb="61" eb="62">
      <t>ガツ</t>
    </rPh>
    <rPh sb="64" eb="65">
      <t>ニチ</t>
    </rPh>
    <phoneticPr fontId="4"/>
  </si>
  <si>
    <t>9:30～22:00</t>
    <phoneticPr fontId="4"/>
  </si>
  <si>
    <t>スーパードラッグコスモス杵築店</t>
    <rPh sb="12" eb="15">
      <t>キツキテン</t>
    </rPh>
    <phoneticPr fontId="4"/>
  </si>
  <si>
    <t>杵築市大字大内字塩浜４５３１番地１　外</t>
    <rPh sb="0" eb="3">
      <t>キツキシ</t>
    </rPh>
    <rPh sb="3" eb="5">
      <t>オオアザ</t>
    </rPh>
    <rPh sb="5" eb="7">
      <t>オオウチ</t>
    </rPh>
    <rPh sb="7" eb="8">
      <t>アザ</t>
    </rPh>
    <rPh sb="8" eb="10">
      <t>シオハマ</t>
    </rPh>
    <rPh sb="14" eb="16">
      <t>バンチ</t>
    </rPh>
    <rPh sb="18" eb="19">
      <t>ホカ</t>
    </rPh>
    <phoneticPr fontId="4"/>
  </si>
  <si>
    <t>三井住友ファイナンス＆リース</t>
    <rPh sb="0" eb="2">
      <t>ミツイ</t>
    </rPh>
    <rPh sb="2" eb="4">
      <t>スミトモ</t>
    </rPh>
    <phoneticPr fontId="4"/>
  </si>
  <si>
    <t>ダイレックス高田店</t>
    <rPh sb="6" eb="8">
      <t>タカダ</t>
    </rPh>
    <rPh sb="8" eb="9">
      <t>テン</t>
    </rPh>
    <phoneticPr fontId="4"/>
  </si>
  <si>
    <t>大分市大字南字出口９２番地　外</t>
    <rPh sb="0" eb="3">
      <t>オオイタシ</t>
    </rPh>
    <rPh sb="3" eb="5">
      <t>オオアザ</t>
    </rPh>
    <rPh sb="5" eb="6">
      <t>ミナミ</t>
    </rPh>
    <rPh sb="6" eb="7">
      <t>アザ</t>
    </rPh>
    <rPh sb="7" eb="9">
      <t>デグチ</t>
    </rPh>
    <rPh sb="11" eb="13">
      <t>バンチ</t>
    </rPh>
    <rPh sb="14" eb="15">
      <t>ホカ</t>
    </rPh>
    <phoneticPr fontId="4"/>
  </si>
  <si>
    <t>6:00～21:00</t>
    <phoneticPr fontId="4"/>
  </si>
  <si>
    <t>ホームワイド狭間店</t>
    <rPh sb="6" eb="8">
      <t>ハザマ</t>
    </rPh>
    <rPh sb="8" eb="9">
      <t>テン</t>
    </rPh>
    <phoneticPr fontId="4"/>
  </si>
  <si>
    <t>由布市狭間町北方７１－１</t>
    <rPh sb="0" eb="3">
      <t>ユフシ</t>
    </rPh>
    <rPh sb="3" eb="5">
      <t>ハザマ</t>
    </rPh>
    <rPh sb="5" eb="6">
      <t>マチ</t>
    </rPh>
    <rPh sb="6" eb="8">
      <t>キタカタ</t>
    </rPh>
    <phoneticPr fontId="4"/>
  </si>
  <si>
    <t>FARE MARKET</t>
    <phoneticPr fontId="4"/>
  </si>
  <si>
    <t>イズミ</t>
    <phoneticPr fontId="4"/>
  </si>
  <si>
    <t>トライアルカンパニー</t>
    <phoneticPr fontId="4"/>
  </si>
  <si>
    <t>（仮称）ドラッグコスモス大貞店</t>
    <rPh sb="1" eb="3">
      <t>カショウ</t>
    </rPh>
    <rPh sb="12" eb="15">
      <t>オオサダテン</t>
    </rPh>
    <phoneticPr fontId="4"/>
  </si>
  <si>
    <t>（仮称）ドラッグコスモス臼杵店</t>
    <rPh sb="1" eb="3">
      <t>カショウ</t>
    </rPh>
    <rPh sb="12" eb="14">
      <t>ウスキ</t>
    </rPh>
    <rPh sb="14" eb="15">
      <t>テン</t>
    </rPh>
    <phoneticPr fontId="4"/>
  </si>
  <si>
    <t>臼杵市大字市浜字大坪1370-1,1371,1372-1,1367</t>
    <rPh sb="0" eb="2">
      <t>ウスキ</t>
    </rPh>
    <rPh sb="2" eb="3">
      <t>シ</t>
    </rPh>
    <rPh sb="3" eb="5">
      <t>オオアザ</t>
    </rPh>
    <rPh sb="5" eb="6">
      <t>シ</t>
    </rPh>
    <rPh sb="6" eb="7">
      <t>ハマ</t>
    </rPh>
    <rPh sb="7" eb="8">
      <t>アザ</t>
    </rPh>
    <rPh sb="8" eb="10">
      <t>オオツボ</t>
    </rPh>
    <phoneticPr fontId="4"/>
  </si>
  <si>
    <t>(仮称）ドラッグコスモス古国府店</t>
    <rPh sb="1" eb="3">
      <t>カショウ</t>
    </rPh>
    <rPh sb="12" eb="15">
      <t>フルゴウ</t>
    </rPh>
    <rPh sb="15" eb="16">
      <t>テン</t>
    </rPh>
    <phoneticPr fontId="4"/>
  </si>
  <si>
    <t>大分市古国府字永畑５４５－１　外</t>
    <rPh sb="0" eb="3">
      <t>オオイタシ</t>
    </rPh>
    <rPh sb="3" eb="6">
      <t>フルゴウ</t>
    </rPh>
    <rPh sb="6" eb="7">
      <t>アザ</t>
    </rPh>
    <rPh sb="7" eb="9">
      <t>ナガハタ</t>
    </rPh>
    <rPh sb="15" eb="16">
      <t>ホカ</t>
    </rPh>
    <phoneticPr fontId="4"/>
  </si>
  <si>
    <t>なし</t>
    <phoneticPr fontId="4"/>
  </si>
  <si>
    <t>マルショク亀川店</t>
    <rPh sb="5" eb="7">
      <t>カメガワ</t>
    </rPh>
    <rPh sb="7" eb="8">
      <t>テン</t>
    </rPh>
    <phoneticPr fontId="2"/>
  </si>
  <si>
    <t>別府市亀川四の湯町２０－２８</t>
    <rPh sb="0" eb="3">
      <t>ベップシ</t>
    </rPh>
    <rPh sb="3" eb="5">
      <t>カメガワ</t>
    </rPh>
    <rPh sb="5" eb="6">
      <t>ヨン</t>
    </rPh>
    <rPh sb="7" eb="9">
      <t>ユマチ</t>
    </rPh>
    <phoneticPr fontId="2"/>
  </si>
  <si>
    <t>マルショク鶴見店</t>
    <rPh sb="5" eb="7">
      <t>ツルミ</t>
    </rPh>
    <rPh sb="7" eb="8">
      <t>ミセ</t>
    </rPh>
    <phoneticPr fontId="12"/>
  </si>
  <si>
    <t>別府市鶴見古屋敷４０７６</t>
    <rPh sb="0" eb="3">
      <t>ベップシ</t>
    </rPh>
    <rPh sb="3" eb="5">
      <t>ツルミ</t>
    </rPh>
    <rPh sb="5" eb="8">
      <t>フルヤシキ</t>
    </rPh>
    <phoneticPr fontId="4"/>
  </si>
  <si>
    <t>サンリブ</t>
    <phoneticPr fontId="4"/>
  </si>
  <si>
    <t>－</t>
    <phoneticPr fontId="4"/>
  </si>
  <si>
    <t>市町村名</t>
    <rPh sb="0" eb="4">
      <t>シチョウソンメイ</t>
    </rPh>
    <phoneticPr fontId="4"/>
  </si>
  <si>
    <r>
      <t xml:space="preserve">計
</t>
    </r>
    <r>
      <rPr>
        <b/>
        <sz val="12"/>
        <rFont val="ＭＳ Ｐゴシック"/>
        <family val="3"/>
        <charset val="128"/>
      </rPr>
      <t>（新設＋既存店変更－廃止）</t>
    </r>
    <rPh sb="0" eb="1">
      <t>ケイ</t>
    </rPh>
    <rPh sb="3" eb="5">
      <t>シンセツ</t>
    </rPh>
    <rPh sb="6" eb="9">
      <t>キゾンテン</t>
    </rPh>
    <rPh sb="9" eb="11">
      <t>ヘンコウ</t>
    </rPh>
    <rPh sb="12" eb="14">
      <t>ハイシ</t>
    </rPh>
    <phoneticPr fontId="4"/>
  </si>
  <si>
    <t>新設</t>
    <rPh sb="0" eb="2">
      <t>シンセツ</t>
    </rPh>
    <phoneticPr fontId="4"/>
  </si>
  <si>
    <t>既存店変更</t>
    <rPh sb="0" eb="3">
      <t>キゾンテン</t>
    </rPh>
    <rPh sb="3" eb="5">
      <t>ヘンコウ</t>
    </rPh>
    <phoneticPr fontId="4"/>
  </si>
  <si>
    <t>廃止</t>
    <rPh sb="0" eb="2">
      <t>ハイシ</t>
    </rPh>
    <phoneticPr fontId="4"/>
  </si>
  <si>
    <t>大分市</t>
    <rPh sb="0" eb="3">
      <t>オオイタシ</t>
    </rPh>
    <phoneticPr fontId="4"/>
  </si>
  <si>
    <t>別府市</t>
    <rPh sb="0" eb="3">
      <t>ベップシ</t>
    </rPh>
    <phoneticPr fontId="4"/>
  </si>
  <si>
    <t>中津市</t>
    <rPh sb="0" eb="3">
      <t>ナカツシ</t>
    </rPh>
    <phoneticPr fontId="4"/>
  </si>
  <si>
    <t>日田市</t>
    <rPh sb="0" eb="3">
      <t>ヒタシ</t>
    </rPh>
    <phoneticPr fontId="4"/>
  </si>
  <si>
    <t>佐伯市</t>
    <rPh sb="0" eb="3">
      <t>サイキシ</t>
    </rPh>
    <phoneticPr fontId="4"/>
  </si>
  <si>
    <t>臼杵市</t>
    <rPh sb="0" eb="3">
      <t>ウスキシ</t>
    </rPh>
    <phoneticPr fontId="4"/>
  </si>
  <si>
    <t>津久見市</t>
    <rPh sb="0" eb="3">
      <t>ツクミ</t>
    </rPh>
    <rPh sb="3" eb="4">
      <t>シ</t>
    </rPh>
    <phoneticPr fontId="4"/>
  </si>
  <si>
    <t>竹田市</t>
    <rPh sb="0" eb="3">
      <t>タケタシ</t>
    </rPh>
    <phoneticPr fontId="4"/>
  </si>
  <si>
    <t>豊後高田市</t>
    <rPh sb="0" eb="5">
      <t>ブンゴタカダシ</t>
    </rPh>
    <phoneticPr fontId="4"/>
  </si>
  <si>
    <t>杵築市</t>
    <rPh sb="0" eb="3">
      <t>キツキシ</t>
    </rPh>
    <phoneticPr fontId="4"/>
  </si>
  <si>
    <t>宇佐市</t>
    <rPh sb="0" eb="3">
      <t>ウサシ</t>
    </rPh>
    <phoneticPr fontId="4"/>
  </si>
  <si>
    <t>豊後大野市</t>
    <rPh sb="0" eb="5">
      <t>ブンゴオオノシ</t>
    </rPh>
    <phoneticPr fontId="4"/>
  </si>
  <si>
    <t>由布市</t>
    <rPh sb="0" eb="3">
      <t>ユフシ</t>
    </rPh>
    <phoneticPr fontId="4"/>
  </si>
  <si>
    <t>国東市</t>
    <rPh sb="0" eb="3">
      <t>クニサキシ</t>
    </rPh>
    <phoneticPr fontId="4"/>
  </si>
  <si>
    <t>姫島村</t>
    <rPh sb="0" eb="3">
      <t>ヒメシマムラ</t>
    </rPh>
    <phoneticPr fontId="4"/>
  </si>
  <si>
    <t>日出町</t>
    <rPh sb="0" eb="3">
      <t>ヒジマチ</t>
    </rPh>
    <phoneticPr fontId="4"/>
  </si>
  <si>
    <t>九重町</t>
    <rPh sb="0" eb="3">
      <t>ココノエマチ</t>
    </rPh>
    <phoneticPr fontId="4"/>
  </si>
  <si>
    <t>玖珠町</t>
    <rPh sb="0" eb="3">
      <t>クスマチ</t>
    </rPh>
    <phoneticPr fontId="4"/>
  </si>
  <si>
    <t>計</t>
    <rPh sb="0" eb="1">
      <t>ケイ</t>
    </rPh>
    <phoneticPr fontId="4"/>
  </si>
  <si>
    <t>フレスポ春日浦</t>
    <rPh sb="4" eb="7">
      <t>カスガウラ</t>
    </rPh>
    <phoneticPr fontId="4"/>
  </si>
  <si>
    <t>大分市王子市北町５－９</t>
    <rPh sb="0" eb="3">
      <t>オオイタシ</t>
    </rPh>
    <rPh sb="3" eb="5">
      <t>オウジ</t>
    </rPh>
    <rPh sb="5" eb="6">
      <t>シ</t>
    </rPh>
    <rPh sb="6" eb="8">
      <t>キタマチ</t>
    </rPh>
    <phoneticPr fontId="4"/>
  </si>
  <si>
    <t>マルショク寒田店</t>
    <rPh sb="5" eb="7">
      <t>サムタ</t>
    </rPh>
    <rPh sb="7" eb="8">
      <t>テン</t>
    </rPh>
    <phoneticPr fontId="2"/>
  </si>
  <si>
    <t>大分市大字寒田字蓮町１０５４番１　外</t>
    <rPh sb="0" eb="3">
      <t>オオイタシ</t>
    </rPh>
    <rPh sb="3" eb="5">
      <t>オオアザ</t>
    </rPh>
    <rPh sb="5" eb="7">
      <t>サムタ</t>
    </rPh>
    <rPh sb="7" eb="8">
      <t>アザ</t>
    </rPh>
    <rPh sb="8" eb="10">
      <t>ハスマチ</t>
    </rPh>
    <rPh sb="14" eb="15">
      <t>バン</t>
    </rPh>
    <rPh sb="17" eb="18">
      <t>ホカ</t>
    </rPh>
    <phoneticPr fontId="2"/>
  </si>
  <si>
    <t>フレスポ中津北</t>
    <rPh sb="4" eb="6">
      <t>ナカツ</t>
    </rPh>
    <rPh sb="6" eb="7">
      <t>キタ</t>
    </rPh>
    <phoneticPr fontId="10"/>
  </si>
  <si>
    <t>大和リース</t>
    <rPh sb="0" eb="2">
      <t>ダイワ</t>
    </rPh>
    <phoneticPr fontId="10"/>
  </si>
  <si>
    <t>軽微</t>
    <rPh sb="0" eb="2">
      <t>ケイビ</t>
    </rPh>
    <phoneticPr fontId="10"/>
  </si>
  <si>
    <t>マツモトキヨシ</t>
  </si>
  <si>
    <t>位置変更</t>
    <rPh sb="0" eb="2">
      <t>イチ</t>
    </rPh>
    <rPh sb="2" eb="4">
      <t>ヘンコウ</t>
    </rPh>
    <phoneticPr fontId="4"/>
  </si>
  <si>
    <t>なし</t>
    <phoneticPr fontId="4"/>
  </si>
  <si>
    <t>なし</t>
    <phoneticPr fontId="5"/>
  </si>
  <si>
    <t>平成３１年３月２７日</t>
    <rPh sb="0" eb="2">
      <t>ヘイセイ</t>
    </rPh>
    <rPh sb="4" eb="5">
      <t>ネン</t>
    </rPh>
    <rPh sb="6" eb="7">
      <t>ガツ</t>
    </rPh>
    <rPh sb="9" eb="10">
      <t>ニチ</t>
    </rPh>
    <phoneticPr fontId="10"/>
  </si>
  <si>
    <t>令和元年６月２５日</t>
    <rPh sb="0" eb="2">
      <t>レイワ</t>
    </rPh>
    <rPh sb="2" eb="4">
      <t>ガンネン</t>
    </rPh>
    <rPh sb="5" eb="6">
      <t>ガツ</t>
    </rPh>
    <rPh sb="8" eb="9">
      <t>ニチ</t>
    </rPh>
    <phoneticPr fontId="10"/>
  </si>
  <si>
    <t>令和元年７月１８日</t>
    <rPh sb="0" eb="2">
      <t>レイワ</t>
    </rPh>
    <rPh sb="2" eb="4">
      <t>ガンネン</t>
    </rPh>
    <rPh sb="5" eb="6">
      <t>ガツ</t>
    </rPh>
    <rPh sb="8" eb="9">
      <t>ニチ</t>
    </rPh>
    <phoneticPr fontId="10"/>
  </si>
  <si>
    <t>令和元年７月１９日</t>
    <rPh sb="0" eb="2">
      <t>レイワ</t>
    </rPh>
    <rPh sb="2" eb="4">
      <t>ガンネン</t>
    </rPh>
    <rPh sb="5" eb="6">
      <t>ガツ</t>
    </rPh>
    <rPh sb="8" eb="9">
      <t>ニチ</t>
    </rPh>
    <phoneticPr fontId="10"/>
  </si>
  <si>
    <t>令和元年８月１６日</t>
    <rPh sb="0" eb="2">
      <t>レイワ</t>
    </rPh>
    <rPh sb="2" eb="4">
      <t>ガンネン</t>
    </rPh>
    <rPh sb="5" eb="6">
      <t>ガツ</t>
    </rPh>
    <rPh sb="8" eb="9">
      <t>ニチ</t>
    </rPh>
    <phoneticPr fontId="10"/>
  </si>
  <si>
    <t>トキハインダストリー</t>
    <phoneticPr fontId="5"/>
  </si>
  <si>
    <t>R2</t>
    <phoneticPr fontId="4"/>
  </si>
  <si>
    <t>（仮称）ニトリ大分三佐店</t>
    <rPh sb="1" eb="3">
      <t>カショウ</t>
    </rPh>
    <rPh sb="7" eb="9">
      <t>オオイタ</t>
    </rPh>
    <rPh sb="9" eb="11">
      <t>ミサ</t>
    </rPh>
    <rPh sb="11" eb="12">
      <t>テン</t>
    </rPh>
    <phoneticPr fontId="32"/>
  </si>
  <si>
    <t>（仮称）ドラッグコスモス明野店</t>
    <rPh sb="1" eb="3">
      <t>カショウ</t>
    </rPh>
    <rPh sb="12" eb="14">
      <t>アケノ</t>
    </rPh>
    <rPh sb="14" eb="15">
      <t>テン</t>
    </rPh>
    <phoneticPr fontId="32"/>
  </si>
  <si>
    <t>（仮称）ドラッグストアモリ中津市永添店</t>
    <rPh sb="1" eb="3">
      <t>カショウ</t>
    </rPh>
    <rPh sb="13" eb="16">
      <t>ナカツシ</t>
    </rPh>
    <rPh sb="16" eb="17">
      <t>ナガ</t>
    </rPh>
    <rPh sb="17" eb="18">
      <t>ゾエ</t>
    </rPh>
    <rPh sb="18" eb="19">
      <t>テン</t>
    </rPh>
    <phoneticPr fontId="32"/>
  </si>
  <si>
    <t>（仮称）ドラッグストアモリ豊後大野市三重町店</t>
    <rPh sb="1" eb="3">
      <t>カショウ</t>
    </rPh>
    <rPh sb="13" eb="18">
      <t>ブンゴオオノシ</t>
    </rPh>
    <rPh sb="18" eb="21">
      <t>ミエマチ</t>
    </rPh>
    <rPh sb="21" eb="22">
      <t>テン</t>
    </rPh>
    <phoneticPr fontId="32"/>
  </si>
  <si>
    <t>審議中</t>
    <rPh sb="0" eb="3">
      <t>シンギチュウ</t>
    </rPh>
    <phoneticPr fontId="32"/>
  </si>
  <si>
    <t>大分市明野北五丁目１６８１番８４　外</t>
    <rPh sb="0" eb="3">
      <t>オオイタシ</t>
    </rPh>
    <rPh sb="3" eb="5">
      <t>アケノ</t>
    </rPh>
    <rPh sb="5" eb="6">
      <t>キタ</t>
    </rPh>
    <rPh sb="6" eb="7">
      <t>ゴ</t>
    </rPh>
    <rPh sb="7" eb="9">
      <t>チョウメ</t>
    </rPh>
    <rPh sb="13" eb="14">
      <t>バン</t>
    </rPh>
    <rPh sb="17" eb="18">
      <t>ホカ</t>
    </rPh>
    <phoneticPr fontId="32"/>
  </si>
  <si>
    <t>大分市三佐６丁目１００番外</t>
    <rPh sb="0" eb="3">
      <t>オオイタシ</t>
    </rPh>
    <rPh sb="3" eb="5">
      <t>ミサ</t>
    </rPh>
    <rPh sb="6" eb="8">
      <t>チョウメ</t>
    </rPh>
    <rPh sb="11" eb="12">
      <t>バン</t>
    </rPh>
    <rPh sb="12" eb="13">
      <t>ホカ</t>
    </rPh>
    <phoneticPr fontId="32"/>
  </si>
  <si>
    <t>中津市大字永添字市木１９９番１　外</t>
    <rPh sb="0" eb="3">
      <t>ナカツシ</t>
    </rPh>
    <rPh sb="3" eb="5">
      <t>オオアザ</t>
    </rPh>
    <rPh sb="5" eb="6">
      <t>ナガ</t>
    </rPh>
    <rPh sb="6" eb="7">
      <t>ゾエ</t>
    </rPh>
    <rPh sb="7" eb="8">
      <t>アザ</t>
    </rPh>
    <rPh sb="8" eb="10">
      <t>イチキ</t>
    </rPh>
    <rPh sb="13" eb="14">
      <t>バン</t>
    </rPh>
    <rPh sb="16" eb="17">
      <t>ホカ</t>
    </rPh>
    <phoneticPr fontId="32"/>
  </si>
  <si>
    <t>豊後大野市三重町赤嶺大原１１７０番７　外</t>
    <rPh sb="0" eb="5">
      <t>ブンゴオオノシ</t>
    </rPh>
    <rPh sb="5" eb="8">
      <t>ミエマチ</t>
    </rPh>
    <rPh sb="8" eb="10">
      <t>アカミネ</t>
    </rPh>
    <rPh sb="10" eb="12">
      <t>オオハラ</t>
    </rPh>
    <rPh sb="16" eb="17">
      <t>バン</t>
    </rPh>
    <rPh sb="19" eb="20">
      <t>ホカ</t>
    </rPh>
    <phoneticPr fontId="32"/>
  </si>
  <si>
    <t>7：45～
10：15
（一部２４時間）</t>
    <phoneticPr fontId="4"/>
  </si>
  <si>
    <t>9：00～21：30
（一部２４時間）</t>
    <phoneticPr fontId="4"/>
  </si>
  <si>
    <t>7:30～23:30</t>
    <phoneticPr fontId="4"/>
  </si>
  <si>
    <t>7:30～22:00</t>
    <phoneticPr fontId="4"/>
  </si>
  <si>
    <t>9:00～22:00</t>
    <phoneticPr fontId="4"/>
  </si>
  <si>
    <t>9:30-22:00</t>
    <phoneticPr fontId="4"/>
  </si>
  <si>
    <t>9:30-2:30</t>
    <phoneticPr fontId="4"/>
  </si>
  <si>
    <t>7:00-1:00</t>
    <phoneticPr fontId="4"/>
  </si>
  <si>
    <t>8:00-
20:00</t>
    <phoneticPr fontId="4"/>
  </si>
  <si>
    <r>
      <t>9:30-20:31</t>
    </r>
    <r>
      <rPr>
        <sz val="11"/>
        <rFont val="ＭＳ Ｐゴシック"/>
        <family val="3"/>
        <charset val="128"/>
      </rPr>
      <t/>
    </r>
  </si>
  <si>
    <r>
      <t>8:30-22:31</t>
    </r>
    <r>
      <rPr>
        <sz val="11"/>
        <rFont val="ＭＳ Ｐゴシック"/>
        <family val="3"/>
        <charset val="128"/>
      </rPr>
      <t/>
    </r>
  </si>
  <si>
    <t>6:30-20:30</t>
    <phoneticPr fontId="4"/>
  </si>
  <si>
    <t>6:30-22:00</t>
    <phoneticPr fontId="4"/>
  </si>
  <si>
    <t>6:30-22:30</t>
    <phoneticPr fontId="4"/>
  </si>
  <si>
    <t>9:00-18:00</t>
    <phoneticPr fontId="4"/>
  </si>
  <si>
    <t>8:30-0:00</t>
    <phoneticPr fontId="4"/>
  </si>
  <si>
    <t>7:30-22:30</t>
    <phoneticPr fontId="4"/>
  </si>
  <si>
    <r>
      <t>9:30-20:30</t>
    </r>
    <r>
      <rPr>
        <sz val="11"/>
        <rFont val="ＭＳ Ｐゴシック"/>
        <family val="3"/>
        <charset val="128"/>
      </rPr>
      <t/>
    </r>
    <phoneticPr fontId="4"/>
  </si>
  <si>
    <r>
      <t>8:30-22:30</t>
    </r>
    <r>
      <rPr>
        <sz val="11"/>
        <rFont val="ＭＳ Ｐゴシック"/>
        <family val="3"/>
        <charset val="128"/>
      </rPr>
      <t/>
    </r>
    <phoneticPr fontId="4"/>
  </si>
  <si>
    <t>9:30-21:30</t>
    <phoneticPr fontId="5"/>
  </si>
  <si>
    <t>9:30-0:30</t>
    <phoneticPr fontId="5"/>
  </si>
  <si>
    <r>
      <t>6:00-
22:00</t>
    </r>
    <r>
      <rPr>
        <sz val="11"/>
        <rFont val="ＭＳ Ｐゴシック"/>
        <family val="3"/>
        <charset val="128"/>
      </rPr>
      <t/>
    </r>
    <phoneticPr fontId="5"/>
  </si>
  <si>
    <r>
      <t>9:30-23:30</t>
    </r>
    <r>
      <rPr>
        <sz val="11"/>
        <rFont val="ＭＳ Ｐゴシック"/>
        <family val="3"/>
        <charset val="128"/>
      </rPr>
      <t/>
    </r>
    <phoneticPr fontId="4"/>
  </si>
  <si>
    <r>
      <t>8:30-21:30</t>
    </r>
    <r>
      <rPr>
        <sz val="11"/>
        <rFont val="ＭＳ Ｐゴシック"/>
        <family val="3"/>
        <charset val="128"/>
      </rPr>
      <t/>
    </r>
    <phoneticPr fontId="4"/>
  </si>
  <si>
    <t>6:30-0:30</t>
    <phoneticPr fontId="4"/>
  </si>
  <si>
    <t>R1</t>
    <phoneticPr fontId="10"/>
  </si>
  <si>
    <t>トキハインダストリー鶴見園店</t>
    <rPh sb="10" eb="13">
      <t>ツルミエン</t>
    </rPh>
    <rPh sb="13" eb="14">
      <t>テン</t>
    </rPh>
    <phoneticPr fontId="10"/>
  </si>
  <si>
    <t>ホームワイド高城店</t>
    <rPh sb="6" eb="8">
      <t>タカジョウ</t>
    </rPh>
    <rPh sb="8" eb="9">
      <t>テン</t>
    </rPh>
    <phoneticPr fontId="10"/>
  </si>
  <si>
    <t>オアシスパーク明野店</t>
    <rPh sb="7" eb="9">
      <t>アケノ</t>
    </rPh>
    <rPh sb="9" eb="10">
      <t>テン</t>
    </rPh>
    <phoneticPr fontId="4"/>
  </si>
  <si>
    <t>トキハインダストリー三重店</t>
    <rPh sb="10" eb="12">
      <t>ミエ</t>
    </rPh>
    <rPh sb="12" eb="13">
      <t>テン</t>
    </rPh>
    <phoneticPr fontId="4"/>
  </si>
  <si>
    <t>R1</t>
    <phoneticPr fontId="4"/>
  </si>
  <si>
    <t>大分市新栄町２７１番地　外</t>
    <rPh sb="0" eb="3">
      <t>オオイタシ</t>
    </rPh>
    <rPh sb="3" eb="5">
      <t>シンエイ</t>
    </rPh>
    <rPh sb="5" eb="6">
      <t>マチ</t>
    </rPh>
    <rPh sb="9" eb="11">
      <t>バンチ</t>
    </rPh>
    <rPh sb="12" eb="13">
      <t>ホカ</t>
    </rPh>
    <phoneticPr fontId="10"/>
  </si>
  <si>
    <t>イオン九州</t>
    <rPh sb="3" eb="5">
      <t>キュウシュウ</t>
    </rPh>
    <phoneticPr fontId="10"/>
  </si>
  <si>
    <t>8:00～22:30</t>
    <phoneticPr fontId="10"/>
  </si>
  <si>
    <t>5:30～22:30</t>
    <phoneticPr fontId="10"/>
  </si>
  <si>
    <t>6:30～20:00</t>
    <phoneticPr fontId="10"/>
  </si>
  <si>
    <t>令和元年7月2日</t>
    <rPh sb="0" eb="2">
      <t>レイワ</t>
    </rPh>
    <rPh sb="2" eb="3">
      <t>ガン</t>
    </rPh>
    <rPh sb="3" eb="4">
      <t>ネン</t>
    </rPh>
    <rPh sb="5" eb="6">
      <t>ガツ</t>
    </rPh>
    <rPh sb="7" eb="8">
      <t>ニチ</t>
    </rPh>
    <phoneticPr fontId="10"/>
  </si>
  <si>
    <t>令和元年10月18日</t>
    <rPh sb="0" eb="2">
      <t>レイワ</t>
    </rPh>
    <rPh sb="2" eb="4">
      <t>ガンネン</t>
    </rPh>
    <rPh sb="6" eb="7">
      <t>ガツ</t>
    </rPh>
    <rPh sb="9" eb="10">
      <t>ニチ</t>
    </rPh>
    <phoneticPr fontId="10"/>
  </si>
  <si>
    <t>6:00～22:00</t>
    <phoneticPr fontId="10"/>
  </si>
  <si>
    <t>別府市大字南立石字中津留道北２１３９番地１９</t>
    <rPh sb="0" eb="3">
      <t>ベップシ</t>
    </rPh>
    <rPh sb="3" eb="5">
      <t>オオアザ</t>
    </rPh>
    <rPh sb="5" eb="6">
      <t>ミナミ</t>
    </rPh>
    <rPh sb="6" eb="8">
      <t>タテイシ</t>
    </rPh>
    <rPh sb="8" eb="9">
      <t>アザ</t>
    </rPh>
    <rPh sb="9" eb="14">
      <t>ナカツルドウホク</t>
    </rPh>
    <rPh sb="18" eb="20">
      <t>バンチ</t>
    </rPh>
    <phoneticPr fontId="10"/>
  </si>
  <si>
    <t>トキハインダストリー</t>
    <phoneticPr fontId="10"/>
  </si>
  <si>
    <t>9:30～23:30</t>
    <phoneticPr fontId="10"/>
  </si>
  <si>
    <t>6:30～23:30</t>
    <phoneticPr fontId="10"/>
  </si>
  <si>
    <t>4:00～17:00</t>
    <phoneticPr fontId="10"/>
  </si>
  <si>
    <t>4:00～22:00</t>
    <phoneticPr fontId="10"/>
  </si>
  <si>
    <t>大分市明野高尾３丁目１番１号　外</t>
    <rPh sb="0" eb="3">
      <t>オオイタシ</t>
    </rPh>
    <rPh sb="3" eb="5">
      <t>アケノ</t>
    </rPh>
    <rPh sb="5" eb="7">
      <t>タカオ</t>
    </rPh>
    <rPh sb="8" eb="10">
      <t>チョウメ</t>
    </rPh>
    <rPh sb="11" eb="12">
      <t>バン</t>
    </rPh>
    <rPh sb="13" eb="14">
      <t>ゴウ</t>
    </rPh>
    <rPh sb="15" eb="16">
      <t>ホカ</t>
    </rPh>
    <phoneticPr fontId="4"/>
  </si>
  <si>
    <t>筑後屋物産</t>
    <rPh sb="0" eb="2">
      <t>チクゴ</t>
    </rPh>
    <rPh sb="2" eb="3">
      <t>ヤ</t>
    </rPh>
    <rPh sb="3" eb="5">
      <t>ブッサン</t>
    </rPh>
    <phoneticPr fontId="4"/>
  </si>
  <si>
    <t>6:30～21:30</t>
    <phoneticPr fontId="4"/>
  </si>
  <si>
    <t>豊後大野市三重町市場４４７番1号</t>
    <rPh sb="0" eb="5">
      <t>ブンゴオオノシ</t>
    </rPh>
    <rPh sb="5" eb="8">
      <t>ミエマチ</t>
    </rPh>
    <rPh sb="8" eb="10">
      <t>イチバ</t>
    </rPh>
    <rPh sb="13" eb="14">
      <t>バン</t>
    </rPh>
    <rPh sb="15" eb="16">
      <t>ゴウ</t>
    </rPh>
    <phoneticPr fontId="4"/>
  </si>
  <si>
    <t>年36日間は21:00</t>
    <rPh sb="0" eb="1">
      <t>ネン</t>
    </rPh>
    <rPh sb="3" eb="5">
      <t>ニチカン</t>
    </rPh>
    <phoneticPr fontId="4"/>
  </si>
  <si>
    <t>21:30～20:30</t>
    <phoneticPr fontId="4"/>
  </si>
  <si>
    <t>大野郡三重町大字市場１２９６　外</t>
    <phoneticPr fontId="4"/>
  </si>
  <si>
    <t>大分市猪野１６１７－１</t>
    <rPh sb="0" eb="3">
      <t>オオイタシ</t>
    </rPh>
    <rPh sb="3" eb="5">
      <t>イノ</t>
    </rPh>
    <phoneticPr fontId="10"/>
  </si>
  <si>
    <t>中津市大字大新田字六番通２７６番１　外</t>
    <rPh sb="0" eb="3">
      <t>ナカツシ</t>
    </rPh>
    <rPh sb="3" eb="5">
      <t>オオアザ</t>
    </rPh>
    <rPh sb="5" eb="6">
      <t>ダイ</t>
    </rPh>
    <rPh sb="6" eb="8">
      <t>ニッタ</t>
    </rPh>
    <rPh sb="8" eb="9">
      <t>アザ</t>
    </rPh>
    <rPh sb="9" eb="10">
      <t>ロク</t>
    </rPh>
    <rPh sb="10" eb="11">
      <t>バン</t>
    </rPh>
    <rPh sb="11" eb="12">
      <t>トオ</t>
    </rPh>
    <rPh sb="15" eb="16">
      <t>バン</t>
    </rPh>
    <rPh sb="18" eb="19">
      <t>ホカ</t>
    </rPh>
    <phoneticPr fontId="10"/>
  </si>
  <si>
    <t>ニトリ</t>
    <phoneticPr fontId="32"/>
  </si>
  <si>
    <t>コスモス薬品</t>
    <rPh sb="4" eb="6">
      <t>ヤクヒン</t>
    </rPh>
    <phoneticPr fontId="32"/>
  </si>
  <si>
    <t>ドラッグストアモリ</t>
    <phoneticPr fontId="32"/>
  </si>
  <si>
    <t>①大規模小売店舗において小売業を行う者の開店時刻、来客が駐車場を利用することができる時間帯及び荷さばき施設において荷さばきを行うことができる時間帯
2020年7月7日
②駐車場の位置及び収容台数、駐輪場の位置及び収容台数並びに駐車場の出入口の数および位置
2021年3月7日</t>
    <rPh sb="1" eb="4">
      <t>ダイキボ</t>
    </rPh>
    <rPh sb="4" eb="6">
      <t>コウリ</t>
    </rPh>
    <rPh sb="6" eb="8">
      <t>テンポ</t>
    </rPh>
    <rPh sb="12" eb="15">
      <t>コウリギョウ</t>
    </rPh>
    <rPh sb="16" eb="17">
      <t>オコナ</t>
    </rPh>
    <rPh sb="18" eb="19">
      <t>モノ</t>
    </rPh>
    <rPh sb="20" eb="22">
      <t>カイテン</t>
    </rPh>
    <rPh sb="22" eb="24">
      <t>ジコク</t>
    </rPh>
    <rPh sb="25" eb="27">
      <t>ライキャク</t>
    </rPh>
    <rPh sb="28" eb="31">
      <t>チュウシャジョウ</t>
    </rPh>
    <rPh sb="32" eb="34">
      <t>リヨウ</t>
    </rPh>
    <rPh sb="42" eb="45">
      <t>ジカンタイ</t>
    </rPh>
    <rPh sb="45" eb="46">
      <t>オヨ</t>
    </rPh>
    <rPh sb="47" eb="48">
      <t>ニ</t>
    </rPh>
    <rPh sb="51" eb="53">
      <t>シセツ</t>
    </rPh>
    <rPh sb="57" eb="58">
      <t>ニ</t>
    </rPh>
    <rPh sb="62" eb="63">
      <t>オコナ</t>
    </rPh>
    <rPh sb="70" eb="73">
      <t>ジカンタイ</t>
    </rPh>
    <rPh sb="78" eb="79">
      <t>ネン</t>
    </rPh>
    <rPh sb="80" eb="81">
      <t>ガツ</t>
    </rPh>
    <rPh sb="82" eb="83">
      <t>ニチ</t>
    </rPh>
    <rPh sb="85" eb="88">
      <t>チュウシャジョウ</t>
    </rPh>
    <rPh sb="89" eb="91">
      <t>イチ</t>
    </rPh>
    <rPh sb="91" eb="92">
      <t>オヨ</t>
    </rPh>
    <rPh sb="93" eb="95">
      <t>シュウヨウ</t>
    </rPh>
    <rPh sb="95" eb="97">
      <t>ダイスウ</t>
    </rPh>
    <rPh sb="98" eb="101">
      <t>チュウリンジョウ</t>
    </rPh>
    <rPh sb="102" eb="104">
      <t>イチ</t>
    </rPh>
    <rPh sb="104" eb="105">
      <t>オヨ</t>
    </rPh>
    <rPh sb="106" eb="108">
      <t>シュウヨウ</t>
    </rPh>
    <rPh sb="108" eb="110">
      <t>ダイスウ</t>
    </rPh>
    <rPh sb="110" eb="111">
      <t>ナラ</t>
    </rPh>
    <rPh sb="113" eb="116">
      <t>チュウシャジョウ</t>
    </rPh>
    <rPh sb="117" eb="118">
      <t>デ</t>
    </rPh>
    <rPh sb="118" eb="119">
      <t>イ</t>
    </rPh>
    <rPh sb="119" eb="120">
      <t>クチ</t>
    </rPh>
    <rPh sb="121" eb="122">
      <t>カズ</t>
    </rPh>
    <rPh sb="125" eb="127">
      <t>イチ</t>
    </rPh>
    <rPh sb="132" eb="133">
      <t>ネン</t>
    </rPh>
    <rPh sb="134" eb="135">
      <t>ガツ</t>
    </rPh>
    <rPh sb="136" eb="137">
      <t>ニチ</t>
    </rPh>
    <phoneticPr fontId="4"/>
  </si>
  <si>
    <t>ＨＩヒロセ明野店</t>
    <rPh sb="5" eb="7">
      <t>アケノ</t>
    </rPh>
    <rPh sb="7" eb="8">
      <t>テン</t>
    </rPh>
    <phoneticPr fontId="10"/>
  </si>
  <si>
    <t>ホームプラザナフコ日田天領水の里店</t>
    <rPh sb="9" eb="11">
      <t>ヒタ</t>
    </rPh>
    <rPh sb="11" eb="13">
      <t>テンリョウ</t>
    </rPh>
    <rPh sb="13" eb="14">
      <t>スイ</t>
    </rPh>
    <rPh sb="15" eb="16">
      <t>サト</t>
    </rPh>
    <rPh sb="16" eb="17">
      <t>テン</t>
    </rPh>
    <phoneticPr fontId="32"/>
  </si>
  <si>
    <t>（仮称）マックスバリュ奥田店</t>
    <rPh sb="1" eb="3">
      <t>カショウ</t>
    </rPh>
    <rPh sb="11" eb="13">
      <t>オクダ</t>
    </rPh>
    <rPh sb="13" eb="14">
      <t>テン</t>
    </rPh>
    <phoneticPr fontId="32"/>
  </si>
  <si>
    <t>ドラッグコスモス湯布院店</t>
    <rPh sb="8" eb="11">
      <t>ユフイン</t>
    </rPh>
    <rPh sb="11" eb="12">
      <t>テン</t>
    </rPh>
    <phoneticPr fontId="32"/>
  </si>
  <si>
    <t>（仮称）ザ・ビッグ宇佐駅川店</t>
    <rPh sb="1" eb="3">
      <t>カショウ</t>
    </rPh>
    <rPh sb="9" eb="12">
      <t>ウサエキ</t>
    </rPh>
    <rPh sb="12" eb="13">
      <t>セン</t>
    </rPh>
    <rPh sb="13" eb="14">
      <t>テン</t>
    </rPh>
    <phoneticPr fontId="32"/>
  </si>
  <si>
    <t>大分市猪野１６１７－２</t>
    <rPh sb="0" eb="3">
      <t>オオイタシ</t>
    </rPh>
    <rPh sb="3" eb="5">
      <t>イノ</t>
    </rPh>
    <phoneticPr fontId="10"/>
  </si>
  <si>
    <t>ケーズデンキ日田店</t>
    <rPh sb="6" eb="9">
      <t>ヒタテン</t>
    </rPh>
    <phoneticPr fontId="3"/>
  </si>
  <si>
    <t>パークプレイス大分C敷地</t>
    <rPh sb="7" eb="9">
      <t>オオイタ</t>
    </rPh>
    <rPh sb="10" eb="12">
      <t>シキチ</t>
    </rPh>
    <phoneticPr fontId="3"/>
  </si>
  <si>
    <t>ケーズデンキ日出店</t>
    <rPh sb="6" eb="8">
      <t>ヒジ</t>
    </rPh>
    <rPh sb="8" eb="9">
      <t>テン</t>
    </rPh>
    <phoneticPr fontId="3"/>
  </si>
  <si>
    <t>ケーズデンキ佐伯店</t>
    <rPh sb="6" eb="8">
      <t>サイキ</t>
    </rPh>
    <rPh sb="8" eb="9">
      <t>テン</t>
    </rPh>
    <phoneticPr fontId="3"/>
  </si>
  <si>
    <t>ケーズデンキ春日浦店</t>
    <rPh sb="6" eb="9">
      <t>カスガウラ</t>
    </rPh>
    <rPh sb="9" eb="10">
      <t>テン</t>
    </rPh>
    <phoneticPr fontId="3"/>
  </si>
  <si>
    <t>ケーズデンキ宇佐店</t>
    <rPh sb="6" eb="8">
      <t>ウサ</t>
    </rPh>
    <rPh sb="8" eb="9">
      <t>テン</t>
    </rPh>
    <phoneticPr fontId="3"/>
  </si>
  <si>
    <t>日田市大字庄手字鰻谷６６１ー１　外</t>
    <rPh sb="0" eb="3">
      <t>ヒタシ</t>
    </rPh>
    <rPh sb="3" eb="5">
      <t>オオアザ</t>
    </rPh>
    <rPh sb="5" eb="7">
      <t>ショウテ</t>
    </rPh>
    <rPh sb="7" eb="8">
      <t>アザ</t>
    </rPh>
    <rPh sb="8" eb="10">
      <t>ウナギタニ</t>
    </rPh>
    <rPh sb="16" eb="17">
      <t>ホカ</t>
    </rPh>
    <phoneticPr fontId="32"/>
  </si>
  <si>
    <t>株式会社ナフコ</t>
    <rPh sb="0" eb="4">
      <t>カブシキガイシャ</t>
    </rPh>
    <phoneticPr fontId="32"/>
  </si>
  <si>
    <t>大分市奥田明磧一丁目６７番１　他</t>
    <rPh sb="0" eb="3">
      <t>オオイタシ</t>
    </rPh>
    <rPh sb="3" eb="5">
      <t>オクダ</t>
    </rPh>
    <rPh sb="5" eb="7">
      <t>アケガワラ</t>
    </rPh>
    <rPh sb="7" eb="10">
      <t>イッチョウメ</t>
    </rPh>
    <rPh sb="12" eb="13">
      <t>バン</t>
    </rPh>
    <rPh sb="15" eb="16">
      <t>ホカ</t>
    </rPh>
    <phoneticPr fontId="32"/>
  </si>
  <si>
    <t>イオン九州株式会社</t>
    <rPh sb="3" eb="9">
      <t>キュウシュウカブシキガイシャ</t>
    </rPh>
    <phoneticPr fontId="32"/>
  </si>
  <si>
    <t>由布市湯布院町川上字奈良田３０１３番１　外</t>
    <rPh sb="3" eb="7">
      <t>ユフインチョウ</t>
    </rPh>
    <rPh sb="7" eb="9">
      <t>カワカミ</t>
    </rPh>
    <rPh sb="9" eb="10">
      <t>アザ</t>
    </rPh>
    <rPh sb="10" eb="13">
      <t>ナラダ</t>
    </rPh>
    <rPh sb="17" eb="18">
      <t>バン</t>
    </rPh>
    <rPh sb="20" eb="21">
      <t>ホカ</t>
    </rPh>
    <phoneticPr fontId="4"/>
  </si>
  <si>
    <t>株式会社コスモス薬品</t>
    <rPh sb="0" eb="4">
      <t>カブシキガイシャ</t>
    </rPh>
    <rPh sb="8" eb="10">
      <t>ヤクヒン</t>
    </rPh>
    <phoneticPr fontId="32"/>
  </si>
  <si>
    <t>宇佐市大字法鏡寺字上浦９８番１　外</t>
    <rPh sb="0" eb="3">
      <t>ウサシ</t>
    </rPh>
    <rPh sb="3" eb="5">
      <t>オオアザ</t>
    </rPh>
    <rPh sb="5" eb="8">
      <t>ホウキョウジ</t>
    </rPh>
    <rPh sb="8" eb="9">
      <t>アザ</t>
    </rPh>
    <rPh sb="9" eb="11">
      <t>カミウラ</t>
    </rPh>
    <rPh sb="13" eb="14">
      <t>バン</t>
    </rPh>
    <rPh sb="16" eb="17">
      <t>ホカ</t>
    </rPh>
    <phoneticPr fontId="32"/>
  </si>
  <si>
    <t>R3</t>
  </si>
  <si>
    <t>ＨＩヒロセスーパーコンボ三重店（仮称）</t>
    <rPh sb="12" eb="14">
      <t>ミエ</t>
    </rPh>
    <rPh sb="14" eb="15">
      <t>テン</t>
    </rPh>
    <rPh sb="16" eb="18">
      <t>カショウ</t>
    </rPh>
    <phoneticPr fontId="32"/>
  </si>
  <si>
    <t>（仮称）ドラッグコスモス中津蛭子店</t>
    <rPh sb="1" eb="3">
      <t>カショウ</t>
    </rPh>
    <rPh sb="12" eb="14">
      <t>ナカツ</t>
    </rPh>
    <rPh sb="14" eb="16">
      <t>エビス</t>
    </rPh>
    <rPh sb="16" eb="17">
      <t>テン</t>
    </rPh>
    <phoneticPr fontId="32"/>
  </si>
  <si>
    <t>株式会社ホームインプルーブメントひろせ</t>
    <rPh sb="0" eb="4">
      <t>カブシキガイシャ</t>
    </rPh>
    <phoneticPr fontId="32"/>
  </si>
  <si>
    <t>豊後大野市三重町赤嶺1518</t>
    <rPh sb="0" eb="5">
      <t>ブンゴオオノシ</t>
    </rPh>
    <rPh sb="5" eb="8">
      <t>ミエマチ</t>
    </rPh>
    <rPh sb="8" eb="10">
      <t>アカミネ</t>
    </rPh>
    <phoneticPr fontId="32"/>
  </si>
  <si>
    <t>中津市蛭子町二丁目10番1</t>
    <rPh sb="0" eb="3">
      <t>ナカツシ</t>
    </rPh>
    <rPh sb="3" eb="6">
      <t>エビスマチ</t>
    </rPh>
    <rPh sb="6" eb="9">
      <t>ニチョウメ</t>
    </rPh>
    <rPh sb="11" eb="12">
      <t>バン</t>
    </rPh>
    <phoneticPr fontId="32"/>
  </si>
  <si>
    <t>トキハインダストリーアムス大在</t>
    <rPh sb="13" eb="15">
      <t>オオザイ</t>
    </rPh>
    <phoneticPr fontId="4"/>
  </si>
  <si>
    <t>トキハインダストリー富士見が丘店</t>
    <rPh sb="10" eb="13">
      <t>フジミ</t>
    </rPh>
    <rPh sb="14" eb="15">
      <t>オカ</t>
    </rPh>
    <rPh sb="15" eb="16">
      <t>テン</t>
    </rPh>
    <phoneticPr fontId="4"/>
  </si>
  <si>
    <t>トキハインダストリー豊後高田店</t>
    <rPh sb="10" eb="14">
      <t>ブンゴタカダ</t>
    </rPh>
    <rPh sb="14" eb="15">
      <t>テン</t>
    </rPh>
    <phoneticPr fontId="4"/>
  </si>
  <si>
    <t>トキハインダストリー宇佐四日市店</t>
    <rPh sb="10" eb="12">
      <t>ウサ</t>
    </rPh>
    <rPh sb="12" eb="15">
      <t>ヨッカイチ</t>
    </rPh>
    <rPh sb="15" eb="16">
      <t>テン</t>
    </rPh>
    <phoneticPr fontId="4"/>
  </si>
  <si>
    <t>トキハインダストリー長洲店</t>
    <rPh sb="10" eb="12">
      <t>ナガス</t>
    </rPh>
    <rPh sb="12" eb="13">
      <t>テン</t>
    </rPh>
    <phoneticPr fontId="4"/>
  </si>
  <si>
    <t>大分市大在浜二丁目1番1号</t>
    <rPh sb="0" eb="3">
      <t>オオイタシ</t>
    </rPh>
    <rPh sb="3" eb="5">
      <t>オオザイ</t>
    </rPh>
    <rPh sb="5" eb="6">
      <t>ハマ</t>
    </rPh>
    <rPh sb="6" eb="9">
      <t>ニチョウメ</t>
    </rPh>
    <rPh sb="10" eb="11">
      <t>バン</t>
    </rPh>
    <rPh sb="12" eb="13">
      <t>ゴウ</t>
    </rPh>
    <phoneticPr fontId="4"/>
  </si>
  <si>
    <t>大分市富士見が丘西一丁目3番1号</t>
    <rPh sb="0" eb="3">
      <t>オオイタシ</t>
    </rPh>
    <rPh sb="3" eb="6">
      <t>フジミ</t>
    </rPh>
    <rPh sb="7" eb="8">
      <t>オカ</t>
    </rPh>
    <rPh sb="8" eb="9">
      <t>ニシ</t>
    </rPh>
    <rPh sb="9" eb="12">
      <t>イッチョウメ</t>
    </rPh>
    <rPh sb="13" eb="14">
      <t>バン</t>
    </rPh>
    <rPh sb="15" eb="16">
      <t>ゴウ</t>
    </rPh>
    <phoneticPr fontId="4"/>
  </si>
  <si>
    <t>豊後高田市大字高田2026番地1</t>
    <rPh sb="0" eb="5">
      <t>ブンゴタカダシ</t>
    </rPh>
    <rPh sb="5" eb="7">
      <t>オオアザ</t>
    </rPh>
    <rPh sb="7" eb="9">
      <t>タカダ</t>
    </rPh>
    <rPh sb="13" eb="15">
      <t>バンチ</t>
    </rPh>
    <phoneticPr fontId="4"/>
  </si>
  <si>
    <t>宇佐市四日市鬼枝104番2</t>
    <rPh sb="0" eb="3">
      <t>ウサシ</t>
    </rPh>
    <rPh sb="3" eb="6">
      <t>ヨッカイチ</t>
    </rPh>
    <rPh sb="6" eb="7">
      <t>オニ</t>
    </rPh>
    <rPh sb="7" eb="8">
      <t>エダ</t>
    </rPh>
    <rPh sb="11" eb="12">
      <t>バン</t>
    </rPh>
    <phoneticPr fontId="4"/>
  </si>
  <si>
    <t>宇佐市長洲沖須町一丁目20番</t>
    <rPh sb="0" eb="3">
      <t>ウサシ</t>
    </rPh>
    <rPh sb="3" eb="5">
      <t>ナガス</t>
    </rPh>
    <rPh sb="5" eb="8">
      <t>オキスマチ</t>
    </rPh>
    <rPh sb="8" eb="11">
      <t>イッチョウメ</t>
    </rPh>
    <rPh sb="13" eb="14">
      <t>バン</t>
    </rPh>
    <phoneticPr fontId="4"/>
  </si>
  <si>
    <t>西武日本エンタープライズ</t>
    <rPh sb="0" eb="2">
      <t>セイブ</t>
    </rPh>
    <rPh sb="2" eb="4">
      <t>ニホン</t>
    </rPh>
    <phoneticPr fontId="4"/>
  </si>
  <si>
    <t>大分市公園通り西二丁目3-2</t>
    <rPh sb="0" eb="3">
      <t>オオイタシ</t>
    </rPh>
    <rPh sb="3" eb="5">
      <t>コウエン</t>
    </rPh>
    <rPh sb="5" eb="6">
      <t>ドオ</t>
    </rPh>
    <rPh sb="7" eb="8">
      <t>ニシ</t>
    </rPh>
    <rPh sb="8" eb="11">
      <t>ニチョウメ</t>
    </rPh>
    <phoneticPr fontId="33"/>
  </si>
  <si>
    <t>速見郡日出町字佐尾3244-1　他</t>
    <rPh sb="0" eb="3">
      <t>ハヤミグン</t>
    </rPh>
    <rPh sb="3" eb="6">
      <t>ヒジマチ</t>
    </rPh>
    <rPh sb="6" eb="7">
      <t>アザ</t>
    </rPh>
    <rPh sb="7" eb="9">
      <t>サオ</t>
    </rPh>
    <rPh sb="16" eb="17">
      <t>ホカ</t>
    </rPh>
    <phoneticPr fontId="33"/>
  </si>
  <si>
    <t>佐伯市鶴岡西町一丁目287番地　外10筆</t>
    <rPh sb="0" eb="3">
      <t>サイキシ</t>
    </rPh>
    <rPh sb="3" eb="5">
      <t>ツルオカ</t>
    </rPh>
    <rPh sb="5" eb="6">
      <t>ニシ</t>
    </rPh>
    <rPh sb="6" eb="7">
      <t>マチ</t>
    </rPh>
    <rPh sb="7" eb="10">
      <t>イッチョウメ</t>
    </rPh>
    <rPh sb="13" eb="15">
      <t>バンチ</t>
    </rPh>
    <rPh sb="16" eb="17">
      <t>ホカ</t>
    </rPh>
    <rPh sb="19" eb="20">
      <t>ヒツ</t>
    </rPh>
    <phoneticPr fontId="33"/>
  </si>
  <si>
    <t>大分市王子北町18番1　他2筆</t>
    <rPh sb="0" eb="3">
      <t>オオイタシ</t>
    </rPh>
    <rPh sb="3" eb="5">
      <t>オウジ</t>
    </rPh>
    <rPh sb="5" eb="6">
      <t>キタ</t>
    </rPh>
    <rPh sb="6" eb="7">
      <t>マチ</t>
    </rPh>
    <rPh sb="9" eb="10">
      <t>バン</t>
    </rPh>
    <rPh sb="12" eb="13">
      <t>ホカ</t>
    </rPh>
    <rPh sb="14" eb="15">
      <t>ヒツ</t>
    </rPh>
    <phoneticPr fontId="33"/>
  </si>
  <si>
    <t>宇佐市大字法鏡寺字川島409番1　外</t>
    <rPh sb="3" eb="5">
      <t>オオアザ</t>
    </rPh>
    <rPh sb="5" eb="8">
      <t>ホウキョウジ</t>
    </rPh>
    <rPh sb="8" eb="9">
      <t>アザ</t>
    </rPh>
    <rPh sb="9" eb="11">
      <t>カワシマ</t>
    </rPh>
    <rPh sb="14" eb="15">
      <t>バン</t>
    </rPh>
    <rPh sb="17" eb="18">
      <t>ホカ</t>
    </rPh>
    <phoneticPr fontId="4"/>
  </si>
  <si>
    <t>ドラッグコスモス竹田店</t>
    <rPh sb="8" eb="11">
      <t>タケタテン</t>
    </rPh>
    <phoneticPr fontId="33"/>
  </si>
  <si>
    <t>ドラッグコスモス佐伯常盤店</t>
    <rPh sb="8" eb="10">
      <t>サイキ</t>
    </rPh>
    <rPh sb="10" eb="12">
      <t>トキワ</t>
    </rPh>
    <rPh sb="12" eb="13">
      <t>テン</t>
    </rPh>
    <phoneticPr fontId="33"/>
  </si>
  <si>
    <t>ドラッグコスモス大分空港店</t>
    <rPh sb="8" eb="10">
      <t>オオイタ</t>
    </rPh>
    <rPh sb="10" eb="12">
      <t>クウコウ</t>
    </rPh>
    <rPh sb="12" eb="13">
      <t>テン</t>
    </rPh>
    <phoneticPr fontId="33"/>
  </si>
  <si>
    <t>（仮称）ドラッグストアモリ明野店</t>
    <rPh sb="1" eb="3">
      <t>カショウ</t>
    </rPh>
    <rPh sb="13" eb="15">
      <t>アケノ</t>
    </rPh>
    <rPh sb="15" eb="16">
      <t>テン</t>
    </rPh>
    <phoneticPr fontId="32"/>
  </si>
  <si>
    <t>大分市大字猪野字三屋1559番1　外</t>
    <rPh sb="0" eb="3">
      <t>オオイタシ</t>
    </rPh>
    <rPh sb="3" eb="5">
      <t>オオアザ</t>
    </rPh>
    <rPh sb="5" eb="7">
      <t>イノ</t>
    </rPh>
    <rPh sb="7" eb="8">
      <t>アザ</t>
    </rPh>
    <rPh sb="8" eb="10">
      <t>サンヤ</t>
    </rPh>
    <rPh sb="14" eb="15">
      <t>バン</t>
    </rPh>
    <rPh sb="17" eb="18">
      <t>ホカ</t>
    </rPh>
    <phoneticPr fontId="32"/>
  </si>
  <si>
    <t>佐伯市常盤東町10193番1</t>
    <rPh sb="0" eb="3">
      <t>サイキシ</t>
    </rPh>
    <rPh sb="3" eb="7">
      <t>トキワヒガシマチ</t>
    </rPh>
    <rPh sb="12" eb="13">
      <t>バン</t>
    </rPh>
    <phoneticPr fontId="33"/>
  </si>
  <si>
    <t>国東市武蔵町糸原字上手4129-10</t>
    <rPh sb="0" eb="2">
      <t>クニサキ</t>
    </rPh>
    <rPh sb="2" eb="3">
      <t>シ</t>
    </rPh>
    <rPh sb="3" eb="5">
      <t>ムサシ</t>
    </rPh>
    <rPh sb="5" eb="6">
      <t>マチ</t>
    </rPh>
    <rPh sb="6" eb="8">
      <t>イトハラ</t>
    </rPh>
    <rPh sb="8" eb="9">
      <t>アザ</t>
    </rPh>
    <rPh sb="9" eb="11">
      <t>カミテ</t>
    </rPh>
    <phoneticPr fontId="33"/>
  </si>
  <si>
    <t>竹田市大字拝田原字山下212番</t>
    <rPh sb="0" eb="3">
      <t>タケタシ</t>
    </rPh>
    <rPh sb="3" eb="5">
      <t>オオアザ</t>
    </rPh>
    <rPh sb="5" eb="7">
      <t>ハイダ</t>
    </rPh>
    <rPh sb="7" eb="8">
      <t>ハラ</t>
    </rPh>
    <rPh sb="8" eb="9">
      <t>アザ</t>
    </rPh>
    <rPh sb="9" eb="11">
      <t>ヤマシタ</t>
    </rPh>
    <rPh sb="14" eb="15">
      <t>バン</t>
    </rPh>
    <phoneticPr fontId="33"/>
  </si>
  <si>
    <t>H12</t>
    <phoneticPr fontId="32"/>
  </si>
  <si>
    <t>大分市大字小池原字光恩寺１５５０－１　外１４筆</t>
    <rPh sb="22" eb="23">
      <t>ヒツ</t>
    </rPh>
    <phoneticPr fontId="32"/>
  </si>
  <si>
    <t>ダイソー大分豊饒店・新鮮市場南大分店</t>
    <rPh sb="4" eb="6">
      <t>オオイタ</t>
    </rPh>
    <rPh sb="6" eb="8">
      <t>ブニョウ</t>
    </rPh>
    <rPh sb="8" eb="9">
      <t>テン</t>
    </rPh>
    <rPh sb="10" eb="12">
      <t>シンセン</t>
    </rPh>
    <rPh sb="12" eb="14">
      <t>イチバ</t>
    </rPh>
    <rPh sb="14" eb="17">
      <t>ミナミオオイタ</t>
    </rPh>
    <rPh sb="17" eb="18">
      <t>テン</t>
    </rPh>
    <phoneticPr fontId="32"/>
  </si>
  <si>
    <t>スーパードラッグコスモス国東店</t>
    <rPh sb="12" eb="14">
      <t>クニサキ</t>
    </rPh>
    <rPh sb="14" eb="15">
      <t>テン</t>
    </rPh>
    <phoneticPr fontId="33"/>
  </si>
  <si>
    <t>スーパードラッグコスモス脇津留店</t>
    <rPh sb="12" eb="13">
      <t>ワキ</t>
    </rPh>
    <rPh sb="13" eb="15">
      <t>ツル</t>
    </rPh>
    <rPh sb="15" eb="16">
      <t>テン</t>
    </rPh>
    <phoneticPr fontId="33"/>
  </si>
  <si>
    <t>ドラッグコスモス戸次店</t>
    <rPh sb="8" eb="10">
      <t>ヘツギ</t>
    </rPh>
    <rPh sb="10" eb="11">
      <t>テン</t>
    </rPh>
    <phoneticPr fontId="33"/>
  </si>
  <si>
    <t>スーパードラッグコスモス豊後高田店</t>
    <rPh sb="12" eb="16">
      <t>ブンゴタカダ</t>
    </rPh>
    <rPh sb="16" eb="17">
      <t>テン</t>
    </rPh>
    <phoneticPr fontId="33"/>
  </si>
  <si>
    <t>豊後大野市三重町大字市場字桑原田７０５番地</t>
    <rPh sb="0" eb="5">
      <t>ブンゴオオノシ</t>
    </rPh>
    <rPh sb="5" eb="8">
      <t>ミエマチ</t>
    </rPh>
    <rPh sb="8" eb="10">
      <t>オオアザ</t>
    </rPh>
    <rPh sb="10" eb="12">
      <t>イチバ</t>
    </rPh>
    <rPh sb="12" eb="13">
      <t>アザ</t>
    </rPh>
    <rPh sb="13" eb="15">
      <t>クワハラ</t>
    </rPh>
    <rPh sb="15" eb="16">
      <t>ダ</t>
    </rPh>
    <rPh sb="19" eb="21">
      <t>バンチ</t>
    </rPh>
    <phoneticPr fontId="4"/>
  </si>
  <si>
    <t>三井住友信託銀行</t>
    <rPh sb="0" eb="2">
      <t>ミツイ</t>
    </rPh>
    <rPh sb="2" eb="4">
      <t>スミトモ</t>
    </rPh>
    <rPh sb="4" eb="6">
      <t>シンタク</t>
    </rPh>
    <rPh sb="6" eb="8">
      <t>ギンコウ</t>
    </rPh>
    <phoneticPr fontId="33"/>
  </si>
  <si>
    <t>オリックス</t>
    <phoneticPr fontId="33"/>
  </si>
  <si>
    <t>ケーズデンキ</t>
    <phoneticPr fontId="33"/>
  </si>
  <si>
    <t>コスモス薬品</t>
    <rPh sb="4" eb="6">
      <t>ヤクヒン</t>
    </rPh>
    <phoneticPr fontId="33"/>
  </si>
  <si>
    <t>国東市国東町小原字堤１８２５番１　外</t>
    <rPh sb="0" eb="3">
      <t>クニサキシ</t>
    </rPh>
    <rPh sb="3" eb="6">
      <t>クニサキマチ</t>
    </rPh>
    <rPh sb="6" eb="8">
      <t>オハラ</t>
    </rPh>
    <rPh sb="8" eb="9">
      <t>アザ</t>
    </rPh>
    <rPh sb="9" eb="10">
      <t>ツツミ</t>
    </rPh>
    <rPh sb="14" eb="15">
      <t>バン</t>
    </rPh>
    <rPh sb="17" eb="18">
      <t>ホカ</t>
    </rPh>
    <phoneticPr fontId="33"/>
  </si>
  <si>
    <t>佐伯市鶴岡西町二丁目３２５番</t>
    <rPh sb="0" eb="3">
      <t>サイキシ</t>
    </rPh>
    <rPh sb="3" eb="5">
      <t>ツルオカ</t>
    </rPh>
    <rPh sb="5" eb="7">
      <t>ニシマチ</t>
    </rPh>
    <rPh sb="7" eb="10">
      <t>ニチョウメ</t>
    </rPh>
    <rPh sb="13" eb="14">
      <t>バン</t>
    </rPh>
    <phoneticPr fontId="33"/>
  </si>
  <si>
    <t>大分市大字中戸次字寺ノ内５１１１番１　外</t>
    <rPh sb="0" eb="3">
      <t>オオイタシ</t>
    </rPh>
    <rPh sb="3" eb="5">
      <t>オオアザ</t>
    </rPh>
    <rPh sb="5" eb="6">
      <t>ナカ</t>
    </rPh>
    <rPh sb="6" eb="8">
      <t>ヘツギ</t>
    </rPh>
    <rPh sb="8" eb="9">
      <t>アザ</t>
    </rPh>
    <rPh sb="9" eb="10">
      <t>テラ</t>
    </rPh>
    <rPh sb="11" eb="12">
      <t>ウチ</t>
    </rPh>
    <rPh sb="16" eb="17">
      <t>バン</t>
    </rPh>
    <rPh sb="19" eb="20">
      <t>ホカ</t>
    </rPh>
    <phoneticPr fontId="33"/>
  </si>
  <si>
    <t>豊後高田市大字高田字古浜２２５２番地1　外</t>
    <rPh sb="0" eb="5">
      <t>ブンゴタカダシ</t>
    </rPh>
    <rPh sb="5" eb="7">
      <t>オオアザ</t>
    </rPh>
    <rPh sb="7" eb="9">
      <t>タカダ</t>
    </rPh>
    <rPh sb="9" eb="10">
      <t>アザ</t>
    </rPh>
    <rPh sb="10" eb="12">
      <t>フルハマ</t>
    </rPh>
    <rPh sb="16" eb="18">
      <t>バンチ</t>
    </rPh>
    <rPh sb="20" eb="21">
      <t>ホカ</t>
    </rPh>
    <phoneticPr fontId="33"/>
  </si>
  <si>
    <t>芙蓉総合リース</t>
    <rPh sb="0" eb="4">
      <t>フヨウソウゴウ</t>
    </rPh>
    <phoneticPr fontId="33"/>
  </si>
  <si>
    <t>ナフコ</t>
    <phoneticPr fontId="32"/>
  </si>
  <si>
    <t>イオン九州</t>
    <rPh sb="3" eb="5">
      <t>キュウシュウ</t>
    </rPh>
    <phoneticPr fontId="32"/>
  </si>
  <si>
    <t>カリーノ</t>
    <phoneticPr fontId="32"/>
  </si>
  <si>
    <t>ホームインプルーブメントひろせ</t>
    <phoneticPr fontId="32"/>
  </si>
  <si>
    <t>大分市豊饒二丁目１９６番　外</t>
    <rPh sb="0" eb="3">
      <t>オオイタシ</t>
    </rPh>
    <rPh sb="3" eb="5">
      <t>ブニョウ</t>
    </rPh>
    <rPh sb="5" eb="8">
      <t>ニチョウメ</t>
    </rPh>
    <rPh sb="11" eb="12">
      <t>バン</t>
    </rPh>
    <rPh sb="13" eb="14">
      <t>ホカ</t>
    </rPh>
    <phoneticPr fontId="32"/>
  </si>
  <si>
    <t>新鮮マーケット</t>
    <rPh sb="0" eb="2">
      <t>シンセン</t>
    </rPh>
    <phoneticPr fontId="32"/>
  </si>
  <si>
    <t>ドラッグコスモス柳ヶ浦店</t>
    <rPh sb="8" eb="12">
      <t>ヤナギガウラテン</t>
    </rPh>
    <phoneticPr fontId="33"/>
  </si>
  <si>
    <t>マルショク東大道店・サンドラッグ東大道店</t>
    <rPh sb="5" eb="6">
      <t>ヒガシ</t>
    </rPh>
    <rPh sb="6" eb="8">
      <t>オオミチ</t>
    </rPh>
    <rPh sb="8" eb="9">
      <t>テン</t>
    </rPh>
    <rPh sb="16" eb="17">
      <t>ヒガシ</t>
    </rPh>
    <rPh sb="17" eb="19">
      <t>オオミチ</t>
    </rPh>
    <rPh sb="19" eb="20">
      <t>テン</t>
    </rPh>
    <phoneticPr fontId="33"/>
  </si>
  <si>
    <t>ドラッグコスモス森町バイパス店</t>
    <rPh sb="8" eb="10">
      <t>モリマチ</t>
    </rPh>
    <rPh sb="14" eb="15">
      <t>テン</t>
    </rPh>
    <phoneticPr fontId="33"/>
  </si>
  <si>
    <t>宇佐市複合店舗</t>
    <rPh sb="0" eb="2">
      <t>ウサ</t>
    </rPh>
    <rPh sb="2" eb="3">
      <t>シ</t>
    </rPh>
    <rPh sb="3" eb="5">
      <t>フクゴウ</t>
    </rPh>
    <rPh sb="5" eb="7">
      <t>テンポ</t>
    </rPh>
    <phoneticPr fontId="2"/>
  </si>
  <si>
    <t>仮称　ファッションセンターしまむら・バースデイ宇佐ファッションモール店</t>
    <rPh sb="0" eb="2">
      <t>カショウ</t>
    </rPh>
    <rPh sb="23" eb="25">
      <t>ウサ</t>
    </rPh>
    <rPh sb="34" eb="35">
      <t>テン</t>
    </rPh>
    <phoneticPr fontId="35"/>
  </si>
  <si>
    <t>（仮称）ダイレックス春日浦店</t>
    <rPh sb="1" eb="3">
      <t>カショウ</t>
    </rPh>
    <rPh sb="10" eb="13">
      <t>カスガウラ</t>
    </rPh>
    <rPh sb="13" eb="14">
      <t>テン</t>
    </rPh>
    <phoneticPr fontId="36"/>
  </si>
  <si>
    <t>（仮称）ドラッグストアモリ佐伯鶴岡店</t>
    <rPh sb="1" eb="3">
      <t>カショウ</t>
    </rPh>
    <rPh sb="13" eb="15">
      <t>サイキ</t>
    </rPh>
    <rPh sb="15" eb="17">
      <t>ツルオカ</t>
    </rPh>
    <rPh sb="17" eb="18">
      <t>テン</t>
    </rPh>
    <phoneticPr fontId="36"/>
  </si>
  <si>
    <t>マルミヤストア大在店</t>
    <rPh sb="7" eb="10">
      <t>オオザイテン</t>
    </rPh>
    <phoneticPr fontId="36"/>
  </si>
  <si>
    <t>（仮称）ドラッグコスモス畑中店</t>
    <rPh sb="1" eb="3">
      <t>カショウ</t>
    </rPh>
    <rPh sb="12" eb="14">
      <t>ハタケナカ</t>
    </rPh>
    <rPh sb="14" eb="15">
      <t>テン</t>
    </rPh>
    <phoneticPr fontId="36"/>
  </si>
  <si>
    <t>（仮称）ドラッグコスモス杵築猪尾店</t>
    <rPh sb="1" eb="3">
      <t>カショウ</t>
    </rPh>
    <rPh sb="12" eb="14">
      <t>キツキ</t>
    </rPh>
    <rPh sb="14" eb="16">
      <t>イノオ</t>
    </rPh>
    <rPh sb="16" eb="17">
      <t>テン</t>
    </rPh>
    <phoneticPr fontId="36"/>
  </si>
  <si>
    <t>（仮称）ドラッグコスモス三重市場店</t>
    <rPh sb="1" eb="3">
      <t>カショウ</t>
    </rPh>
    <rPh sb="12" eb="14">
      <t>ミエ</t>
    </rPh>
    <rPh sb="14" eb="16">
      <t>イチバ</t>
    </rPh>
    <rPh sb="16" eb="17">
      <t>テン</t>
    </rPh>
    <phoneticPr fontId="36"/>
  </si>
  <si>
    <t>R3</t>
    <phoneticPr fontId="32"/>
  </si>
  <si>
    <t>ファッションセンターしまむら宇佐店</t>
    <rPh sb="14" eb="16">
      <t>ウサ</t>
    </rPh>
    <rPh sb="16" eb="17">
      <t>テン</t>
    </rPh>
    <phoneticPr fontId="2"/>
  </si>
  <si>
    <t>中津市大字永添400番1　外</t>
    <rPh sb="3" eb="5">
      <t>オオアザ</t>
    </rPh>
    <rPh sb="5" eb="7">
      <t>ナガゾエ</t>
    </rPh>
    <rPh sb="10" eb="11">
      <t>バン</t>
    </rPh>
    <rPh sb="13" eb="14">
      <t>ホカ</t>
    </rPh>
    <phoneticPr fontId="32"/>
  </si>
  <si>
    <t>豊後大野市三重町市場字桑原田705番2　外</t>
    <rPh sb="0" eb="5">
      <t>ブンゴオオノシ</t>
    </rPh>
    <rPh sb="5" eb="8">
      <t>ミエマチ</t>
    </rPh>
    <rPh sb="8" eb="10">
      <t>イチバ</t>
    </rPh>
    <rPh sb="10" eb="11">
      <t>アザ</t>
    </rPh>
    <rPh sb="11" eb="14">
      <t>クワハラダ</t>
    </rPh>
    <rPh sb="17" eb="18">
      <t>バン</t>
    </rPh>
    <rPh sb="20" eb="21">
      <t>ホカ</t>
    </rPh>
    <phoneticPr fontId="32"/>
  </si>
  <si>
    <t>杵築市大字猪尾字中島60番1　外</t>
    <rPh sb="0" eb="3">
      <t>キツキシ</t>
    </rPh>
    <rPh sb="3" eb="5">
      <t>オオアザ</t>
    </rPh>
    <rPh sb="5" eb="7">
      <t>イノオ</t>
    </rPh>
    <rPh sb="7" eb="8">
      <t>アザ</t>
    </rPh>
    <rPh sb="8" eb="10">
      <t>ナカシマ</t>
    </rPh>
    <rPh sb="12" eb="13">
      <t>バン</t>
    </rPh>
    <rPh sb="15" eb="16">
      <t>ホカ</t>
    </rPh>
    <phoneticPr fontId="32"/>
  </si>
  <si>
    <t>大分市畑中一丁目780番1　外</t>
    <rPh sb="0" eb="3">
      <t>オオイタシ</t>
    </rPh>
    <rPh sb="3" eb="5">
      <t>ハタケナカ</t>
    </rPh>
    <rPh sb="5" eb="8">
      <t>イッチョウメ</t>
    </rPh>
    <rPh sb="11" eb="12">
      <t>バン</t>
    </rPh>
    <rPh sb="14" eb="15">
      <t>ホカ</t>
    </rPh>
    <phoneticPr fontId="32"/>
  </si>
  <si>
    <t>大分市大在中央一丁目251番地　外11筆</t>
    <rPh sb="0" eb="3">
      <t>オオイタシ</t>
    </rPh>
    <rPh sb="3" eb="5">
      <t>オオザイ</t>
    </rPh>
    <rPh sb="5" eb="7">
      <t>チュウオウ</t>
    </rPh>
    <rPh sb="7" eb="10">
      <t>イッチョウメ</t>
    </rPh>
    <rPh sb="13" eb="15">
      <t>バンチ</t>
    </rPh>
    <rPh sb="16" eb="17">
      <t>ホカ</t>
    </rPh>
    <rPh sb="19" eb="20">
      <t>ヒツ</t>
    </rPh>
    <phoneticPr fontId="32"/>
  </si>
  <si>
    <t>マルミヤストア</t>
    <phoneticPr fontId="32"/>
  </si>
  <si>
    <t>佐伯市鶴岡西町一丁目212番　外</t>
    <rPh sb="0" eb="3">
      <t>サイキシ</t>
    </rPh>
    <rPh sb="3" eb="5">
      <t>ツルオカ</t>
    </rPh>
    <rPh sb="5" eb="6">
      <t>ニシ</t>
    </rPh>
    <rPh sb="6" eb="7">
      <t>マチ</t>
    </rPh>
    <rPh sb="7" eb="10">
      <t>イッチョウメ</t>
    </rPh>
    <rPh sb="13" eb="14">
      <t>バン</t>
    </rPh>
    <rPh sb="15" eb="16">
      <t>ホカ</t>
    </rPh>
    <phoneticPr fontId="32"/>
  </si>
  <si>
    <t>大分市大字勢家843番48</t>
    <rPh sb="0" eb="3">
      <t>オオイタシ</t>
    </rPh>
    <rPh sb="3" eb="5">
      <t>オオアザ</t>
    </rPh>
    <rPh sb="5" eb="7">
      <t>セイケ</t>
    </rPh>
    <rPh sb="10" eb="11">
      <t>バン</t>
    </rPh>
    <phoneticPr fontId="32"/>
  </si>
  <si>
    <t>大和ハウスリアルティマネジメント</t>
    <rPh sb="0" eb="2">
      <t>ダイワ</t>
    </rPh>
    <phoneticPr fontId="32"/>
  </si>
  <si>
    <t>ダイレックス</t>
    <phoneticPr fontId="32"/>
  </si>
  <si>
    <t>宇佐市大字上田字寺ノ前192-1・192-2・193-1</t>
    <rPh sb="0" eb="2">
      <t>ウサ</t>
    </rPh>
    <rPh sb="2" eb="3">
      <t>シ</t>
    </rPh>
    <rPh sb="3" eb="5">
      <t>オオアザ</t>
    </rPh>
    <rPh sb="5" eb="7">
      <t>ウエダ</t>
    </rPh>
    <rPh sb="7" eb="8">
      <t>アザ</t>
    </rPh>
    <rPh sb="8" eb="9">
      <t>テラ</t>
    </rPh>
    <rPh sb="10" eb="11">
      <t>マエ</t>
    </rPh>
    <phoneticPr fontId="32"/>
  </si>
  <si>
    <t>しまむら</t>
    <phoneticPr fontId="32"/>
  </si>
  <si>
    <t>大創産業</t>
    <rPh sb="0" eb="2">
      <t>ダイソウ</t>
    </rPh>
    <rPh sb="2" eb="4">
      <t>サンギョウ</t>
    </rPh>
    <phoneticPr fontId="32"/>
  </si>
  <si>
    <t>大分市大字森町字外園通522番　外</t>
    <rPh sb="0" eb="3">
      <t>オオイタシ</t>
    </rPh>
    <rPh sb="3" eb="5">
      <t>オオアザ</t>
    </rPh>
    <rPh sb="5" eb="7">
      <t>モリマチ</t>
    </rPh>
    <rPh sb="7" eb="8">
      <t>アザ</t>
    </rPh>
    <rPh sb="8" eb="10">
      <t>ガイエン</t>
    </rPh>
    <rPh sb="10" eb="11">
      <t>ドオリ</t>
    </rPh>
    <rPh sb="14" eb="15">
      <t>バン</t>
    </rPh>
    <rPh sb="16" eb="17">
      <t>ホカ</t>
    </rPh>
    <phoneticPr fontId="33"/>
  </si>
  <si>
    <t>9:30～22:30</t>
    <phoneticPr fontId="33"/>
  </si>
  <si>
    <t>8:30～22:30</t>
    <phoneticPr fontId="33"/>
  </si>
  <si>
    <t>大分市東大道一丁目12番　外</t>
    <rPh sb="0" eb="3">
      <t>オオイタシ</t>
    </rPh>
    <rPh sb="3" eb="4">
      <t>ヒガシ</t>
    </rPh>
    <rPh sb="4" eb="6">
      <t>オオミチ</t>
    </rPh>
    <rPh sb="6" eb="9">
      <t>イッチョウメ</t>
    </rPh>
    <rPh sb="11" eb="12">
      <t>バン</t>
    </rPh>
    <rPh sb="13" eb="14">
      <t>ホカ</t>
    </rPh>
    <phoneticPr fontId="33"/>
  </si>
  <si>
    <t>サンリブ</t>
    <phoneticPr fontId="33"/>
  </si>
  <si>
    <t>宇佐市住吉町一丁目9番　外3筆</t>
    <rPh sb="0" eb="2">
      <t>ウサ</t>
    </rPh>
    <rPh sb="2" eb="3">
      <t>シ</t>
    </rPh>
    <rPh sb="3" eb="6">
      <t>スミヨシマチ</t>
    </rPh>
    <rPh sb="6" eb="9">
      <t>イッチョウメ</t>
    </rPh>
    <rPh sb="10" eb="11">
      <t>バン</t>
    </rPh>
    <rPh sb="12" eb="13">
      <t>ホカ</t>
    </rPh>
    <rPh sb="14" eb="15">
      <t>ヒツ</t>
    </rPh>
    <phoneticPr fontId="33"/>
  </si>
  <si>
    <t>9:30～21:30</t>
    <phoneticPr fontId="33"/>
  </si>
  <si>
    <t>9:30～22:00</t>
    <phoneticPr fontId="33"/>
  </si>
  <si>
    <t>8:30～21:30</t>
    <phoneticPr fontId="33"/>
  </si>
  <si>
    <t>イオン九州</t>
    <rPh sb="3" eb="5">
      <t>キュウシュウ</t>
    </rPh>
    <phoneticPr fontId="33"/>
  </si>
  <si>
    <t>ほか</t>
    <phoneticPr fontId="33"/>
  </si>
  <si>
    <t>6:30～20:30</t>
    <phoneticPr fontId="4"/>
  </si>
  <si>
    <t>宇佐市大字辛島279番地の1　外13筆</t>
    <rPh sb="0" eb="2">
      <t>ウサ</t>
    </rPh>
    <rPh sb="2" eb="3">
      <t>シ</t>
    </rPh>
    <rPh sb="3" eb="5">
      <t>オオアザ</t>
    </rPh>
    <rPh sb="5" eb="7">
      <t>カラシマ</t>
    </rPh>
    <rPh sb="10" eb="12">
      <t>バンチ</t>
    </rPh>
    <rPh sb="15" eb="16">
      <t>ホカ</t>
    </rPh>
    <rPh sb="18" eb="19">
      <t>ヒツ</t>
    </rPh>
    <phoneticPr fontId="4"/>
  </si>
  <si>
    <t>三菱HCキャピタル</t>
    <rPh sb="0" eb="2">
      <t>ミツビシ</t>
    </rPh>
    <phoneticPr fontId="4"/>
  </si>
  <si>
    <t>宇佐市大字上田字寺ノ前192番地2　外1筆</t>
    <rPh sb="0" eb="2">
      <t>ウサ</t>
    </rPh>
    <rPh sb="2" eb="3">
      <t>シ</t>
    </rPh>
    <rPh sb="3" eb="5">
      <t>オオアザ</t>
    </rPh>
    <rPh sb="5" eb="7">
      <t>ウエダ</t>
    </rPh>
    <rPh sb="7" eb="8">
      <t>アザ</t>
    </rPh>
    <rPh sb="8" eb="9">
      <t>テラ</t>
    </rPh>
    <rPh sb="10" eb="11">
      <t>マエ</t>
    </rPh>
    <rPh sb="14" eb="16">
      <t>バンチ</t>
    </rPh>
    <rPh sb="18" eb="19">
      <t>ホカ</t>
    </rPh>
    <rPh sb="20" eb="21">
      <t>ヒツ</t>
    </rPh>
    <phoneticPr fontId="4"/>
  </si>
  <si>
    <t>①店舗面積の合計、施設の運営方法に関する事項
2021年6月19日
②施設の配置に関する事項
2022年2月19日</t>
    <rPh sb="1" eb="3">
      <t>テンポ</t>
    </rPh>
    <rPh sb="3" eb="5">
      <t>メンセキ</t>
    </rPh>
    <rPh sb="6" eb="8">
      <t>ゴウケイ</t>
    </rPh>
    <rPh sb="9" eb="11">
      <t>シセツ</t>
    </rPh>
    <rPh sb="12" eb="14">
      <t>ウンエイ</t>
    </rPh>
    <rPh sb="14" eb="16">
      <t>ホウホウ</t>
    </rPh>
    <rPh sb="17" eb="18">
      <t>カン</t>
    </rPh>
    <rPh sb="20" eb="22">
      <t>ジコウ</t>
    </rPh>
    <rPh sb="27" eb="28">
      <t>ネン</t>
    </rPh>
    <rPh sb="29" eb="30">
      <t>ガツ</t>
    </rPh>
    <rPh sb="32" eb="33">
      <t>ニチ</t>
    </rPh>
    <rPh sb="35" eb="37">
      <t>シセツ</t>
    </rPh>
    <rPh sb="38" eb="40">
      <t>ハイチ</t>
    </rPh>
    <rPh sb="41" eb="42">
      <t>カン</t>
    </rPh>
    <rPh sb="44" eb="46">
      <t>ジコウ</t>
    </rPh>
    <rPh sb="51" eb="52">
      <t>ネン</t>
    </rPh>
    <rPh sb="53" eb="54">
      <t>ガツ</t>
    </rPh>
    <rPh sb="56" eb="57">
      <t>ニチ</t>
    </rPh>
    <phoneticPr fontId="33"/>
  </si>
  <si>
    <t>①店舗面積の合計、駐輪場の位置及び収容台数
2022年5月14日
②廃棄物等の保管施設の位置及び容量
2021年9月14日</t>
    <rPh sb="1" eb="3">
      <t>テンポ</t>
    </rPh>
    <rPh sb="3" eb="5">
      <t>メンセキ</t>
    </rPh>
    <rPh sb="6" eb="8">
      <t>ゴウケイ</t>
    </rPh>
    <rPh sb="9" eb="12">
      <t>チュウリンジョウ</t>
    </rPh>
    <rPh sb="13" eb="15">
      <t>イチ</t>
    </rPh>
    <rPh sb="15" eb="16">
      <t>オヨ</t>
    </rPh>
    <rPh sb="17" eb="19">
      <t>シュウヨウ</t>
    </rPh>
    <rPh sb="19" eb="21">
      <t>ダイスウ</t>
    </rPh>
    <rPh sb="26" eb="27">
      <t>ネン</t>
    </rPh>
    <rPh sb="28" eb="29">
      <t>ガツ</t>
    </rPh>
    <rPh sb="31" eb="32">
      <t>ニチ</t>
    </rPh>
    <rPh sb="34" eb="37">
      <t>ハイキブツ</t>
    </rPh>
    <rPh sb="37" eb="38">
      <t>トウ</t>
    </rPh>
    <rPh sb="39" eb="41">
      <t>ホカン</t>
    </rPh>
    <rPh sb="41" eb="43">
      <t>シセツ</t>
    </rPh>
    <rPh sb="44" eb="46">
      <t>イチ</t>
    </rPh>
    <rPh sb="46" eb="47">
      <t>オヨ</t>
    </rPh>
    <rPh sb="48" eb="50">
      <t>ヨウリョウ</t>
    </rPh>
    <rPh sb="55" eb="56">
      <t>ネン</t>
    </rPh>
    <rPh sb="57" eb="58">
      <t>ガツ</t>
    </rPh>
    <rPh sb="60" eb="61">
      <t>ニチ</t>
    </rPh>
    <phoneticPr fontId="33"/>
  </si>
  <si>
    <t>R4</t>
    <phoneticPr fontId="32"/>
  </si>
  <si>
    <t>（仮称）ドン・キホーテ別府店</t>
    <rPh sb="1" eb="3">
      <t>カショウ</t>
    </rPh>
    <rPh sb="11" eb="14">
      <t>ベップテン</t>
    </rPh>
    <phoneticPr fontId="32"/>
  </si>
  <si>
    <t>（仮称）ファッションセンターしまむら・ジャンブル日田ファッションモール店</t>
    <rPh sb="1" eb="3">
      <t>カショウ</t>
    </rPh>
    <rPh sb="24" eb="26">
      <t>ヒタ</t>
    </rPh>
    <rPh sb="35" eb="36">
      <t>テン</t>
    </rPh>
    <phoneticPr fontId="32"/>
  </si>
  <si>
    <t>（株）ドン・キホーテ別府店</t>
    <rPh sb="10" eb="13">
      <t>ベップテン</t>
    </rPh>
    <phoneticPr fontId="32"/>
  </si>
  <si>
    <t>別府市南的ヶ浜町1000番地1　外</t>
    <rPh sb="0" eb="3">
      <t>ベップシ</t>
    </rPh>
    <rPh sb="3" eb="4">
      <t>ミナミ</t>
    </rPh>
    <rPh sb="4" eb="5">
      <t>マト</t>
    </rPh>
    <rPh sb="6" eb="7">
      <t>ハマ</t>
    </rPh>
    <rPh sb="7" eb="8">
      <t>マチ</t>
    </rPh>
    <rPh sb="12" eb="14">
      <t>バンチ</t>
    </rPh>
    <rPh sb="16" eb="17">
      <t>ホカ</t>
    </rPh>
    <phoneticPr fontId="32"/>
  </si>
  <si>
    <t>（株）ユーコーラッキーウエスト</t>
    <rPh sb="0" eb="3">
      <t>カブ</t>
    </rPh>
    <phoneticPr fontId="32"/>
  </si>
  <si>
    <t>大分市大字下判田字用作2249番1　他52筆　</t>
    <rPh sb="0" eb="3">
      <t>オオイタシ</t>
    </rPh>
    <rPh sb="3" eb="5">
      <t>オオアザ</t>
    </rPh>
    <rPh sb="5" eb="8">
      <t>シモハンダ</t>
    </rPh>
    <rPh sb="8" eb="9">
      <t>アザ</t>
    </rPh>
    <rPh sb="9" eb="11">
      <t>ヨウサク</t>
    </rPh>
    <rPh sb="15" eb="16">
      <t>バン</t>
    </rPh>
    <rPh sb="18" eb="19">
      <t>ホカ</t>
    </rPh>
    <rPh sb="21" eb="22">
      <t>ヒツ</t>
    </rPh>
    <phoneticPr fontId="32"/>
  </si>
  <si>
    <t>（株）マスミヤストア</t>
    <rPh sb="0" eb="3">
      <t>カブ</t>
    </rPh>
    <phoneticPr fontId="32"/>
  </si>
  <si>
    <t>（株）新鮮マーケット</t>
    <rPh sb="0" eb="3">
      <t>カブ</t>
    </rPh>
    <rPh sb="3" eb="5">
      <t>シンセン</t>
    </rPh>
    <phoneticPr fontId="32"/>
  </si>
  <si>
    <t>日田市大字十二町字前田557番1　外</t>
    <rPh sb="0" eb="3">
      <t>ヒタシ</t>
    </rPh>
    <rPh sb="3" eb="5">
      <t>オオアザ</t>
    </rPh>
    <rPh sb="5" eb="6">
      <t>ジュウ</t>
    </rPh>
    <rPh sb="6" eb="7">
      <t>ニ</t>
    </rPh>
    <rPh sb="7" eb="8">
      <t>マチ</t>
    </rPh>
    <rPh sb="8" eb="9">
      <t>アザ</t>
    </rPh>
    <rPh sb="9" eb="11">
      <t>マエダ</t>
    </rPh>
    <rPh sb="14" eb="15">
      <t>バン</t>
    </rPh>
    <rPh sb="17" eb="18">
      <t>ホカ</t>
    </rPh>
    <phoneticPr fontId="32"/>
  </si>
  <si>
    <t>（株）しまむら</t>
    <rPh sb="0" eb="3">
      <t>カブ</t>
    </rPh>
    <phoneticPr fontId="32"/>
  </si>
  <si>
    <t>ケーズデンキ佐伯店</t>
    <rPh sb="6" eb="8">
      <t>サイキ</t>
    </rPh>
    <rPh sb="8" eb="9">
      <t>テン</t>
    </rPh>
    <phoneticPr fontId="33"/>
  </si>
  <si>
    <t>佐伯市鶴岡西町一丁目287番地　外10筆</t>
    <rPh sb="0" eb="3">
      <t>サイキシ</t>
    </rPh>
    <rPh sb="3" eb="5">
      <t>ツルオカ</t>
    </rPh>
    <rPh sb="5" eb="7">
      <t>ニシマチ</t>
    </rPh>
    <rPh sb="7" eb="10">
      <t>イッチョウメ</t>
    </rPh>
    <rPh sb="13" eb="15">
      <t>バンチ</t>
    </rPh>
    <rPh sb="16" eb="17">
      <t>ホカ</t>
    </rPh>
    <rPh sb="19" eb="20">
      <t>ヒツ</t>
    </rPh>
    <phoneticPr fontId="33"/>
  </si>
  <si>
    <t>なし</t>
    <phoneticPr fontId="33"/>
  </si>
  <si>
    <t xml:space="preserve"> R2</t>
    <phoneticPr fontId="4"/>
  </si>
  <si>
    <t xml:space="preserve">  R2</t>
    <phoneticPr fontId="4"/>
  </si>
  <si>
    <t>（仮称）ファッションセンターしまむら・バースデイ佐伯ファッションモール店</t>
    <rPh sb="1" eb="3">
      <t>カショウ</t>
    </rPh>
    <rPh sb="24" eb="26">
      <t>サイキ</t>
    </rPh>
    <rPh sb="35" eb="36">
      <t>テン</t>
    </rPh>
    <phoneticPr fontId="32"/>
  </si>
  <si>
    <t>佐伯市字新井樋脇９０３６番５　外</t>
    <rPh sb="0" eb="3">
      <t>サイキシ</t>
    </rPh>
    <rPh sb="3" eb="4">
      <t>アザ</t>
    </rPh>
    <rPh sb="4" eb="6">
      <t>アライ</t>
    </rPh>
    <rPh sb="6" eb="8">
      <t>ヒワキ</t>
    </rPh>
    <rPh sb="12" eb="13">
      <t>バン</t>
    </rPh>
    <rPh sb="15" eb="16">
      <t>ホカ</t>
    </rPh>
    <phoneticPr fontId="32"/>
  </si>
  <si>
    <t>なし</t>
    <phoneticPr fontId="32"/>
  </si>
  <si>
    <t>ドラッグコスモス永添店</t>
    <rPh sb="8" eb="10">
      <t>ナガゾエ</t>
    </rPh>
    <rPh sb="10" eb="11">
      <t>テン</t>
    </rPh>
    <phoneticPr fontId="32"/>
  </si>
  <si>
    <t>ドラッグコスモス永添店</t>
    <rPh sb="8" eb="9">
      <t>エイ</t>
    </rPh>
    <rPh sb="9" eb="10">
      <t>ゾ</t>
    </rPh>
    <rPh sb="10" eb="11">
      <t>テン</t>
    </rPh>
    <phoneticPr fontId="33"/>
  </si>
  <si>
    <t>中津市大字永添４００番１　外</t>
    <rPh sb="0" eb="3">
      <t>ナカツシ</t>
    </rPh>
    <rPh sb="3" eb="5">
      <t>オオアザ</t>
    </rPh>
    <rPh sb="5" eb="6">
      <t>ナガ</t>
    </rPh>
    <rPh sb="6" eb="7">
      <t>ゾ</t>
    </rPh>
    <rPh sb="10" eb="11">
      <t>バン</t>
    </rPh>
    <rPh sb="13" eb="14">
      <t>ホカ</t>
    </rPh>
    <phoneticPr fontId="33"/>
  </si>
  <si>
    <t>九州ケーズデンキ</t>
    <rPh sb="0" eb="2">
      <t>キュウシュウ</t>
    </rPh>
    <phoneticPr fontId="33"/>
  </si>
  <si>
    <t xml:space="preserve">駐輪場・荷さばき地・廃棄物等の保管施設の位置の変更
2022年11月1日
</t>
    <rPh sb="0" eb="3">
      <t>チュウリンジョウ</t>
    </rPh>
    <rPh sb="4" eb="5">
      <t>ニ</t>
    </rPh>
    <rPh sb="8" eb="9">
      <t>チ</t>
    </rPh>
    <rPh sb="10" eb="13">
      <t>ハイキブツ</t>
    </rPh>
    <rPh sb="13" eb="14">
      <t>トウ</t>
    </rPh>
    <rPh sb="15" eb="17">
      <t>ホカン</t>
    </rPh>
    <rPh sb="17" eb="19">
      <t>シセツ</t>
    </rPh>
    <rPh sb="20" eb="22">
      <t>イチ</t>
    </rPh>
    <rPh sb="23" eb="25">
      <t>ヘンコウ</t>
    </rPh>
    <rPh sb="30" eb="31">
      <t>ネン</t>
    </rPh>
    <rPh sb="33" eb="34">
      <t>ガツ</t>
    </rPh>
    <rPh sb="35" eb="36">
      <t>ニチ</t>
    </rPh>
    <phoneticPr fontId="33"/>
  </si>
  <si>
    <t>フレンドタウンはんだ</t>
    <phoneticPr fontId="32"/>
  </si>
  <si>
    <t>（株）大創産業</t>
    <rPh sb="0" eb="3">
      <t>カブ</t>
    </rPh>
    <rPh sb="3" eb="4">
      <t>ダイ</t>
    </rPh>
    <rPh sb="4" eb="5">
      <t>ソウ</t>
    </rPh>
    <rPh sb="5" eb="7">
      <t>サンギョウ</t>
    </rPh>
    <phoneticPr fontId="32"/>
  </si>
  <si>
    <t>（仮称）ドラッグストアモリ関園店</t>
    <rPh sb="1" eb="3">
      <t>カショウ</t>
    </rPh>
    <rPh sb="13" eb="16">
      <t>セキゾノテン</t>
    </rPh>
    <phoneticPr fontId="32"/>
  </si>
  <si>
    <t>大分市大字関園字中ノ島270番　外</t>
    <rPh sb="0" eb="3">
      <t>オオイタシ</t>
    </rPh>
    <rPh sb="3" eb="5">
      <t>オオアザ</t>
    </rPh>
    <rPh sb="5" eb="7">
      <t>セキゾノ</t>
    </rPh>
    <rPh sb="7" eb="8">
      <t>アザ</t>
    </rPh>
    <rPh sb="8" eb="9">
      <t>ナカ</t>
    </rPh>
    <rPh sb="10" eb="11">
      <t>シマ</t>
    </rPh>
    <rPh sb="14" eb="15">
      <t>バン</t>
    </rPh>
    <rPh sb="16" eb="17">
      <t>ホカ</t>
    </rPh>
    <phoneticPr fontId="32"/>
  </si>
  <si>
    <t>（株）ドラッグストアモリ</t>
    <rPh sb="0" eb="3">
      <t>カブ</t>
    </rPh>
    <phoneticPr fontId="32"/>
  </si>
  <si>
    <t>マルショク津久見店</t>
    <rPh sb="5" eb="9">
      <t>ツクミテン</t>
    </rPh>
    <phoneticPr fontId="33"/>
  </si>
  <si>
    <t>フレンドタウンはんだ</t>
    <phoneticPr fontId="33"/>
  </si>
  <si>
    <t>津久見市中央町７６０番地の５３</t>
    <rPh sb="0" eb="4">
      <t>ツクミシ</t>
    </rPh>
    <rPh sb="4" eb="7">
      <t>チュウオウマチ</t>
    </rPh>
    <rPh sb="10" eb="12">
      <t>バンチ</t>
    </rPh>
    <phoneticPr fontId="33"/>
  </si>
  <si>
    <t>大分市大字下判田字用作２２４９番１　他５２筆</t>
    <rPh sb="0" eb="3">
      <t>オオイタシ</t>
    </rPh>
    <rPh sb="3" eb="5">
      <t>オオアザ</t>
    </rPh>
    <rPh sb="5" eb="8">
      <t>シモハンダ</t>
    </rPh>
    <rPh sb="8" eb="9">
      <t>アザ</t>
    </rPh>
    <rPh sb="9" eb="11">
      <t>ヨウサク</t>
    </rPh>
    <rPh sb="15" eb="16">
      <t>バン</t>
    </rPh>
    <rPh sb="18" eb="19">
      <t>ホカ</t>
    </rPh>
    <rPh sb="21" eb="22">
      <t>ヒツ</t>
    </rPh>
    <phoneticPr fontId="33"/>
  </si>
  <si>
    <t>マルミヤストア</t>
    <phoneticPr fontId="33"/>
  </si>
  <si>
    <t>9:00～21:30</t>
    <phoneticPr fontId="33"/>
  </si>
  <si>
    <t>8:45～21:30</t>
    <phoneticPr fontId="33"/>
  </si>
  <si>
    <t>大分市大字生石字下ノ田１４５番２７　ほか</t>
    <rPh sb="0" eb="3">
      <t>オオイタシ</t>
    </rPh>
    <rPh sb="3" eb="5">
      <t>オオアザ</t>
    </rPh>
    <rPh sb="5" eb="6">
      <t>ナマ</t>
    </rPh>
    <rPh sb="6" eb="7">
      <t>イシ</t>
    </rPh>
    <rPh sb="7" eb="8">
      <t>アザ</t>
    </rPh>
    <rPh sb="8" eb="9">
      <t>シタ</t>
    </rPh>
    <rPh sb="10" eb="11">
      <t>タ</t>
    </rPh>
    <rPh sb="14" eb="15">
      <t>バン</t>
    </rPh>
    <phoneticPr fontId="33"/>
  </si>
  <si>
    <t>ミスターマックス・ホールディングス</t>
    <phoneticPr fontId="33"/>
  </si>
  <si>
    <t>新鮮マーケット</t>
    <rPh sb="0" eb="2">
      <t>シンセン</t>
    </rPh>
    <phoneticPr fontId="33"/>
  </si>
  <si>
    <t>大創産業</t>
    <rPh sb="0" eb="2">
      <t>ダイソウ</t>
    </rPh>
    <rPh sb="2" eb="4">
      <t>サンギョウ</t>
    </rPh>
    <phoneticPr fontId="33"/>
  </si>
  <si>
    <t>ミスターマックス</t>
    <phoneticPr fontId="33"/>
  </si>
  <si>
    <t>ドラッグコスモス下池永店</t>
    <rPh sb="8" eb="9">
      <t>シモ</t>
    </rPh>
    <rPh sb="9" eb="11">
      <t>イケナガ</t>
    </rPh>
    <rPh sb="11" eb="12">
      <t>テン</t>
    </rPh>
    <phoneticPr fontId="32"/>
  </si>
  <si>
    <t>中津市下池永字北原５５０番１　外</t>
    <rPh sb="0" eb="3">
      <t>ナカツシ</t>
    </rPh>
    <rPh sb="3" eb="6">
      <t>シモイケナガ</t>
    </rPh>
    <rPh sb="6" eb="7">
      <t>アザ</t>
    </rPh>
    <rPh sb="7" eb="9">
      <t>キタハラ</t>
    </rPh>
    <rPh sb="12" eb="13">
      <t>バン</t>
    </rPh>
    <rPh sb="15" eb="16">
      <t>ホカ</t>
    </rPh>
    <phoneticPr fontId="32"/>
  </si>
  <si>
    <t>（株）コスモス薬品</t>
    <rPh sb="0" eb="3">
      <t>カブ</t>
    </rPh>
    <rPh sb="7" eb="9">
      <t>ヤクヒン</t>
    </rPh>
    <phoneticPr fontId="32"/>
  </si>
  <si>
    <t>マルミヤストア野口店
（旧）（仮称）ライフタウン鶴望</t>
    <rPh sb="7" eb="9">
      <t>ノグチ</t>
    </rPh>
    <rPh sb="9" eb="10">
      <t>テン</t>
    </rPh>
    <rPh sb="12" eb="13">
      <t>キュウ</t>
    </rPh>
    <rPh sb="15" eb="17">
      <t>カショウ</t>
    </rPh>
    <rPh sb="24" eb="26">
      <t>ツルミ</t>
    </rPh>
    <phoneticPr fontId="4"/>
  </si>
  <si>
    <t>サンリブＢＵＯＮＯ萩原</t>
    <rPh sb="9" eb="11">
      <t>ハギワラ</t>
    </rPh>
    <phoneticPr fontId="32"/>
  </si>
  <si>
    <t>大分市萩原二丁目１２３番　外</t>
    <rPh sb="0" eb="3">
      <t>オオイタシ</t>
    </rPh>
    <rPh sb="3" eb="5">
      <t>ハギワラ</t>
    </rPh>
    <rPh sb="5" eb="8">
      <t>ニチョウメ</t>
    </rPh>
    <rPh sb="11" eb="12">
      <t>バン</t>
    </rPh>
    <rPh sb="13" eb="14">
      <t>ホカ</t>
    </rPh>
    <phoneticPr fontId="32"/>
  </si>
  <si>
    <t>（株）サンリブ</t>
    <rPh sb="0" eb="3">
      <t>カブ</t>
    </rPh>
    <phoneticPr fontId="32"/>
  </si>
  <si>
    <t>大分市明野東一丁目２３４１番地１　外</t>
    <rPh sb="0" eb="3">
      <t>オオイタシ</t>
    </rPh>
    <rPh sb="3" eb="5">
      <t>アケノ</t>
    </rPh>
    <rPh sb="5" eb="6">
      <t>ヒガシ</t>
    </rPh>
    <rPh sb="7" eb="9">
      <t>チョウメ</t>
    </rPh>
    <rPh sb="13" eb="15">
      <t>バンチ</t>
    </rPh>
    <rPh sb="17" eb="18">
      <t>ホカ</t>
    </rPh>
    <phoneticPr fontId="33"/>
  </si>
  <si>
    <t>トキハインダストリー</t>
    <phoneticPr fontId="33"/>
  </si>
  <si>
    <t>ケンミン</t>
    <phoneticPr fontId="33"/>
  </si>
  <si>
    <t>R5</t>
    <phoneticPr fontId="32"/>
  </si>
  <si>
    <t>（仮称）カガシヤわさだ本店・ゲオわさだ店</t>
    <rPh sb="1" eb="3">
      <t>カショウ</t>
    </rPh>
    <rPh sb="11" eb="13">
      <t>ホンテン</t>
    </rPh>
    <rPh sb="19" eb="20">
      <t>テン</t>
    </rPh>
    <phoneticPr fontId="32"/>
  </si>
  <si>
    <t>大心産業（株）</t>
    <rPh sb="0" eb="2">
      <t>ダイシン</t>
    </rPh>
    <rPh sb="2" eb="4">
      <t>サンギョウ</t>
    </rPh>
    <rPh sb="4" eb="7">
      <t>カブ</t>
    </rPh>
    <phoneticPr fontId="32"/>
  </si>
  <si>
    <t>（株）カガシヤ</t>
    <rPh sb="0" eb="3">
      <t>カブ</t>
    </rPh>
    <phoneticPr fontId="32"/>
  </si>
  <si>
    <t>（株）カガシヤホールディングス</t>
    <rPh sb="0" eb="3">
      <t>カブ</t>
    </rPh>
    <phoneticPr fontId="32"/>
  </si>
  <si>
    <t>（仮称）コープおおいた南春日</t>
    <rPh sb="1" eb="3">
      <t>カショウ</t>
    </rPh>
    <rPh sb="11" eb="12">
      <t>ミナミ</t>
    </rPh>
    <rPh sb="12" eb="14">
      <t>カスガ</t>
    </rPh>
    <phoneticPr fontId="32"/>
  </si>
  <si>
    <t>スーパーセンタートライアル坂ノ市店</t>
    <rPh sb="13" eb="14">
      <t>サカ</t>
    </rPh>
    <rPh sb="15" eb="17">
      <t>イチテン</t>
    </rPh>
    <phoneticPr fontId="32"/>
  </si>
  <si>
    <t>（仮称）ドラッグストアモリ佐伯女島店</t>
    <rPh sb="1" eb="3">
      <t>カショウ</t>
    </rPh>
    <rPh sb="13" eb="18">
      <t>サイキメシマテン</t>
    </rPh>
    <phoneticPr fontId="32"/>
  </si>
  <si>
    <t>大分市大字市字ヅシ田５２７番地１　外</t>
    <rPh sb="0" eb="3">
      <t>オオイタシ</t>
    </rPh>
    <rPh sb="3" eb="5">
      <t>オオアザ</t>
    </rPh>
    <rPh sb="5" eb="6">
      <t>イチ</t>
    </rPh>
    <rPh sb="6" eb="7">
      <t>アザ</t>
    </rPh>
    <rPh sb="9" eb="10">
      <t>タ</t>
    </rPh>
    <rPh sb="13" eb="15">
      <t>バンチ</t>
    </rPh>
    <rPh sb="17" eb="18">
      <t>ホカ</t>
    </rPh>
    <phoneticPr fontId="32"/>
  </si>
  <si>
    <t>大分市南春日町８３１番１　外</t>
    <rPh sb="0" eb="3">
      <t>オオイタシ</t>
    </rPh>
    <rPh sb="3" eb="4">
      <t>ミナミ</t>
    </rPh>
    <rPh sb="4" eb="6">
      <t>カスガ</t>
    </rPh>
    <rPh sb="6" eb="7">
      <t>マチ</t>
    </rPh>
    <rPh sb="10" eb="11">
      <t>バン</t>
    </rPh>
    <rPh sb="13" eb="14">
      <t>ホカ</t>
    </rPh>
    <phoneticPr fontId="32"/>
  </si>
  <si>
    <t>生活協同組合コープおおいた</t>
    <rPh sb="0" eb="2">
      <t>セイカツ</t>
    </rPh>
    <rPh sb="2" eb="4">
      <t>キョウドウ</t>
    </rPh>
    <rPh sb="4" eb="6">
      <t>クミアイ</t>
    </rPh>
    <phoneticPr fontId="32"/>
  </si>
  <si>
    <t>大分市坂ノ市中央一丁目１１６番　外</t>
    <rPh sb="0" eb="3">
      <t>オオイタシ</t>
    </rPh>
    <rPh sb="3" eb="4">
      <t>サカ</t>
    </rPh>
    <rPh sb="5" eb="6">
      <t>イチ</t>
    </rPh>
    <rPh sb="6" eb="8">
      <t>チュウオウ</t>
    </rPh>
    <rPh sb="8" eb="11">
      <t>イッチョウメ</t>
    </rPh>
    <rPh sb="14" eb="15">
      <t>バン</t>
    </rPh>
    <rPh sb="16" eb="17">
      <t>ホカ</t>
    </rPh>
    <phoneticPr fontId="32"/>
  </si>
  <si>
    <t>(株)トライアルカンパニー</t>
    <rPh sb="0" eb="3">
      <t>カブ</t>
    </rPh>
    <phoneticPr fontId="32"/>
  </si>
  <si>
    <t>佐伯市字女島６７４４番　外</t>
    <rPh sb="0" eb="3">
      <t>サイキシ</t>
    </rPh>
    <rPh sb="3" eb="4">
      <t>アザ</t>
    </rPh>
    <rPh sb="4" eb="5">
      <t>オンナ</t>
    </rPh>
    <rPh sb="5" eb="6">
      <t>シマ</t>
    </rPh>
    <rPh sb="10" eb="11">
      <t>バン</t>
    </rPh>
    <rPh sb="12" eb="13">
      <t>ホカ</t>
    </rPh>
    <phoneticPr fontId="32"/>
  </si>
  <si>
    <t>(株)ドラッグストアモリ</t>
    <rPh sb="0" eb="3">
      <t>カブ</t>
    </rPh>
    <phoneticPr fontId="32"/>
  </si>
  <si>
    <t>ドラッグコスモス大分高田店</t>
    <rPh sb="8" eb="10">
      <t>オオイタ</t>
    </rPh>
    <rPh sb="10" eb="12">
      <t>タカダ</t>
    </rPh>
    <rPh sb="12" eb="13">
      <t>テン</t>
    </rPh>
    <phoneticPr fontId="32"/>
  </si>
  <si>
    <t>大分市大字下徳丸字西上鶴９番６　外</t>
    <rPh sb="0" eb="3">
      <t>オオイタシ</t>
    </rPh>
    <rPh sb="3" eb="5">
      <t>オオアザ</t>
    </rPh>
    <rPh sb="5" eb="8">
      <t>シモトクマル</t>
    </rPh>
    <rPh sb="8" eb="9">
      <t>アザ</t>
    </rPh>
    <rPh sb="9" eb="10">
      <t>ニシ</t>
    </rPh>
    <rPh sb="10" eb="11">
      <t>ウエ</t>
    </rPh>
    <rPh sb="11" eb="12">
      <t>ツル</t>
    </rPh>
    <rPh sb="13" eb="14">
      <t>バン</t>
    </rPh>
    <rPh sb="16" eb="17">
      <t>ホカ</t>
    </rPh>
    <phoneticPr fontId="32"/>
  </si>
  <si>
    <t>芙蓉総合リース(株)</t>
    <rPh sb="0" eb="2">
      <t>フヨウ</t>
    </rPh>
    <rPh sb="2" eb="4">
      <t>ソウゴウ</t>
    </rPh>
    <rPh sb="7" eb="10">
      <t>カブ</t>
    </rPh>
    <phoneticPr fontId="32"/>
  </si>
  <si>
    <t>(株)コスモス薬品</t>
    <rPh sb="0" eb="3">
      <t>カブ</t>
    </rPh>
    <rPh sb="7" eb="9">
      <t>ヤクヒン</t>
    </rPh>
    <phoneticPr fontId="32"/>
  </si>
  <si>
    <t>（仮称）マックスバリュ湯布院店</t>
    <rPh sb="1" eb="3">
      <t>カショウ</t>
    </rPh>
    <rPh sb="11" eb="15">
      <t>ユフインテン</t>
    </rPh>
    <phoneticPr fontId="32"/>
  </si>
  <si>
    <t>（仮称）ＢＩＧグリーンアイランド日田店</t>
    <rPh sb="1" eb="3">
      <t>カショウ</t>
    </rPh>
    <rPh sb="16" eb="19">
      <t>ヒタテン</t>
    </rPh>
    <phoneticPr fontId="32"/>
  </si>
  <si>
    <t>由布市湯布院町川上字川原田２９２４番１　外</t>
    <rPh sb="0" eb="18">
      <t>ユフシユフインマチカワカミアザカワハラダ2924バン</t>
    </rPh>
    <rPh sb="20" eb="21">
      <t>ホカ</t>
    </rPh>
    <phoneticPr fontId="32"/>
  </si>
  <si>
    <t>共立地所(株)</t>
    <rPh sb="0" eb="2">
      <t>キョウリツ</t>
    </rPh>
    <rPh sb="2" eb="4">
      <t>チショ</t>
    </rPh>
    <rPh sb="4" eb="7">
      <t>カブ</t>
    </rPh>
    <phoneticPr fontId="32"/>
  </si>
  <si>
    <t>イオン九州(株)</t>
    <rPh sb="3" eb="5">
      <t>キュウシュウ</t>
    </rPh>
    <rPh sb="5" eb="8">
      <t>カブ</t>
    </rPh>
    <phoneticPr fontId="32"/>
  </si>
  <si>
    <t>日田市大字庄手字堤ノ外６４８番７１　外</t>
    <rPh sb="0" eb="3">
      <t>ヒタシ</t>
    </rPh>
    <rPh sb="3" eb="5">
      <t>オオアザ</t>
    </rPh>
    <rPh sb="5" eb="7">
      <t>ショウテ</t>
    </rPh>
    <rPh sb="7" eb="8">
      <t>アザ</t>
    </rPh>
    <rPh sb="8" eb="9">
      <t>テイ</t>
    </rPh>
    <rPh sb="10" eb="11">
      <t>ソト</t>
    </rPh>
    <rPh sb="14" eb="15">
      <t>バン</t>
    </rPh>
    <rPh sb="18" eb="19">
      <t>ホカ</t>
    </rPh>
    <phoneticPr fontId="32"/>
  </si>
  <si>
    <t>イオン九州（株）</t>
    <rPh sb="3" eb="5">
      <t>キュウシュウ</t>
    </rPh>
    <rPh sb="5" eb="8">
      <t>カブ</t>
    </rPh>
    <phoneticPr fontId="32"/>
  </si>
  <si>
    <t>（仮称）ドラッグストアモリ大分上宗方店</t>
    <rPh sb="1" eb="3">
      <t>カショウ</t>
    </rPh>
    <rPh sb="13" eb="19">
      <t>オオイタカミムナカタテン</t>
    </rPh>
    <phoneticPr fontId="32"/>
  </si>
  <si>
    <t>（仮称）ドラッグストアモリ中判田店</t>
    <rPh sb="1" eb="3">
      <t>カショウ</t>
    </rPh>
    <rPh sb="13" eb="17">
      <t>ナカハンダテン</t>
    </rPh>
    <phoneticPr fontId="32"/>
  </si>
  <si>
    <t>大分市大字市字油ヶ迫６４０番１　外</t>
    <rPh sb="0" eb="3">
      <t>オオイタシ</t>
    </rPh>
    <rPh sb="3" eb="5">
      <t>オオアザ</t>
    </rPh>
    <rPh sb="5" eb="6">
      <t>イチ</t>
    </rPh>
    <rPh sb="6" eb="7">
      <t>アザ</t>
    </rPh>
    <rPh sb="7" eb="14">
      <t>アブラガサコ640バン</t>
    </rPh>
    <rPh sb="16" eb="17">
      <t>ホカ</t>
    </rPh>
    <phoneticPr fontId="32"/>
  </si>
  <si>
    <t>大分市大字中判田字一町田１４８７番１　外</t>
    <rPh sb="0" eb="3">
      <t>オオイタシ</t>
    </rPh>
    <rPh sb="3" eb="5">
      <t>オオアザ</t>
    </rPh>
    <rPh sb="5" eb="8">
      <t>ナカハンダ</t>
    </rPh>
    <rPh sb="8" eb="9">
      <t>アザ</t>
    </rPh>
    <rPh sb="9" eb="12">
      <t>イッチョウダ</t>
    </rPh>
    <rPh sb="16" eb="17">
      <t>バン</t>
    </rPh>
    <rPh sb="19" eb="20">
      <t>ホカ</t>
    </rPh>
    <phoneticPr fontId="32"/>
  </si>
  <si>
    <t>（株）ドラッグストアモリ</t>
    <phoneticPr fontId="32"/>
  </si>
  <si>
    <t>（仮称）ドラッグストアモリ別府荘園店</t>
    <rPh sb="1" eb="3">
      <t>カショウ</t>
    </rPh>
    <rPh sb="13" eb="15">
      <t>ベップ</t>
    </rPh>
    <rPh sb="15" eb="17">
      <t>ショウエン</t>
    </rPh>
    <rPh sb="17" eb="18">
      <t>テン</t>
    </rPh>
    <phoneticPr fontId="32"/>
  </si>
  <si>
    <t>別府市荘園４０７６番1　外</t>
    <rPh sb="0" eb="5">
      <t>ベップシショウエン</t>
    </rPh>
    <rPh sb="9" eb="10">
      <t>バン</t>
    </rPh>
    <rPh sb="12" eb="13">
      <t>ホカ</t>
    </rPh>
    <phoneticPr fontId="32"/>
  </si>
  <si>
    <t>（仮称）ネクステージ大分２号店</t>
    <rPh sb="1" eb="3">
      <t>カショウ</t>
    </rPh>
    <rPh sb="10" eb="12">
      <t>オオイタ</t>
    </rPh>
    <rPh sb="13" eb="15">
      <t>ゴウテン</t>
    </rPh>
    <phoneticPr fontId="32"/>
  </si>
  <si>
    <t>大分市南鶴崎一丁目２番１８号</t>
    <rPh sb="0" eb="3">
      <t>オオイタシ</t>
    </rPh>
    <rPh sb="3" eb="6">
      <t>ミナミツルサキ</t>
    </rPh>
    <rPh sb="6" eb="9">
      <t>イッチョウメ</t>
    </rPh>
    <rPh sb="10" eb="11">
      <t>バン</t>
    </rPh>
    <rPh sb="13" eb="14">
      <t>ゴウ</t>
    </rPh>
    <phoneticPr fontId="32"/>
  </si>
  <si>
    <t>（株）ネクステージ</t>
    <rPh sb="0" eb="3">
      <t>カブ</t>
    </rPh>
    <phoneticPr fontId="32"/>
  </si>
  <si>
    <t>（株）ネクステージ</t>
    <phoneticPr fontId="32"/>
  </si>
  <si>
    <t>マルミヤストア蛎瀬店・ファッションセンターしまむら中津店・アベイル中津店</t>
    <rPh sb="7" eb="36">
      <t>カキゼテン･ファッションセンターシマムラナカツテン･アベイルナカツテン</t>
    </rPh>
    <phoneticPr fontId="33"/>
  </si>
  <si>
    <t>中津市大字蛎瀬８６０番地１　外６筆</t>
    <rPh sb="0" eb="3">
      <t>ナカツシ</t>
    </rPh>
    <rPh sb="3" eb="5">
      <t>オオアザ</t>
    </rPh>
    <rPh sb="5" eb="7">
      <t>カキゼ</t>
    </rPh>
    <rPh sb="10" eb="12">
      <t>バンチ</t>
    </rPh>
    <rPh sb="14" eb="15">
      <t>ホカ</t>
    </rPh>
    <rPh sb="16" eb="17">
      <t>ヒツ</t>
    </rPh>
    <phoneticPr fontId="33"/>
  </si>
  <si>
    <t>マルミヤストア・ＧＭＷ・
しまむら</t>
    <phoneticPr fontId="33"/>
  </si>
  <si>
    <t>マルミヤストア蛎瀬店・ファッションセンターしまむら中津店</t>
    <phoneticPr fontId="33"/>
  </si>
  <si>
    <t>アベイル中津店</t>
    <rPh sb="4" eb="7">
      <t>ナカツテン</t>
    </rPh>
    <phoneticPr fontId="33"/>
  </si>
  <si>
    <t>ドラッグコスモス日出店</t>
    <rPh sb="8" eb="10">
      <t>ヒジ</t>
    </rPh>
    <rPh sb="10" eb="11">
      <t>テン</t>
    </rPh>
    <phoneticPr fontId="32"/>
  </si>
  <si>
    <t>速見郡日出町字片向３８７８番４　外</t>
    <rPh sb="0" eb="3">
      <t>ハヤミグン</t>
    </rPh>
    <rPh sb="3" eb="6">
      <t>ヒジマチ</t>
    </rPh>
    <rPh sb="6" eb="7">
      <t>アザ</t>
    </rPh>
    <rPh sb="7" eb="8">
      <t>カタ</t>
    </rPh>
    <rPh sb="8" eb="9">
      <t>ムカイ</t>
    </rPh>
    <rPh sb="13" eb="14">
      <t>バン</t>
    </rPh>
    <rPh sb="16" eb="17">
      <t>ホカ</t>
    </rPh>
    <phoneticPr fontId="32"/>
  </si>
  <si>
    <t>（仮称）無印良品日田店</t>
    <rPh sb="1" eb="3">
      <t>カショウ</t>
    </rPh>
    <rPh sb="4" eb="11">
      <t>ムジルシリョウヒンヒタテン</t>
    </rPh>
    <phoneticPr fontId="32"/>
  </si>
  <si>
    <t>日田市大字庄手字堤ノ外６４８番６　外</t>
    <rPh sb="0" eb="9">
      <t>ヒタシオオアザショウテアザテイ</t>
    </rPh>
    <rPh sb="10" eb="11">
      <t>ソト</t>
    </rPh>
    <rPh sb="14" eb="15">
      <t>バン</t>
    </rPh>
    <rPh sb="17" eb="18">
      <t>ホカ</t>
    </rPh>
    <phoneticPr fontId="32"/>
  </si>
  <si>
    <t>（株）良品計画</t>
    <rPh sb="0" eb="3">
      <t>カブ</t>
    </rPh>
    <rPh sb="3" eb="7">
      <t>リョウヒンケイカク</t>
    </rPh>
    <phoneticPr fontId="32"/>
  </si>
  <si>
    <t>スーパーセンタートライアル皆春店</t>
    <rPh sb="13" eb="16">
      <t>ミナハルテン</t>
    </rPh>
    <phoneticPr fontId="32"/>
  </si>
  <si>
    <t>大分市皆春５１０番</t>
    <rPh sb="0" eb="3">
      <t>オオイタシ</t>
    </rPh>
    <rPh sb="3" eb="5">
      <t>ミナハル</t>
    </rPh>
    <rPh sb="8" eb="9">
      <t>バン</t>
    </rPh>
    <phoneticPr fontId="32"/>
  </si>
  <si>
    <t>（株）トライアルカンパニー</t>
    <rPh sb="0" eb="3">
      <t>カブ</t>
    </rPh>
    <phoneticPr fontId="32"/>
  </si>
  <si>
    <t>ファッションセンターしまむら宇佐店・バースデイ宇佐店・シャンブル宇佐店</t>
    <rPh sb="14" eb="16">
      <t>ウサ</t>
    </rPh>
    <rPh sb="16" eb="17">
      <t>テン</t>
    </rPh>
    <rPh sb="23" eb="25">
      <t>ウサ</t>
    </rPh>
    <rPh sb="25" eb="26">
      <t>テン</t>
    </rPh>
    <rPh sb="32" eb="34">
      <t>ウサ</t>
    </rPh>
    <rPh sb="34" eb="35">
      <t>テン</t>
    </rPh>
    <phoneticPr fontId="33"/>
  </si>
  <si>
    <t>宇佐市大字上田字寺ノ前１９２－１　外</t>
    <rPh sb="0" eb="3">
      <t>ウサシ</t>
    </rPh>
    <rPh sb="3" eb="5">
      <t>オオアザ</t>
    </rPh>
    <rPh sb="5" eb="7">
      <t>ウエダ</t>
    </rPh>
    <rPh sb="7" eb="8">
      <t>アザ</t>
    </rPh>
    <rPh sb="8" eb="9">
      <t>テラ</t>
    </rPh>
    <rPh sb="10" eb="11">
      <t>マエ</t>
    </rPh>
    <rPh sb="17" eb="18">
      <t>ホカ</t>
    </rPh>
    <phoneticPr fontId="33"/>
  </si>
  <si>
    <t xml:space="preserve">
しまむら</t>
    <phoneticPr fontId="33"/>
  </si>
  <si>
    <t>ファッションセンターしまむら宇佐店・バースデイ宇佐店</t>
    <phoneticPr fontId="33"/>
  </si>
  <si>
    <t>シャンブル宇佐店</t>
    <rPh sb="5" eb="8">
      <t>ウサテン</t>
    </rPh>
    <phoneticPr fontId="33"/>
  </si>
  <si>
    <t>9:45～20:15</t>
    <phoneticPr fontId="33"/>
  </si>
  <si>
    <t>9:30～20:30</t>
    <phoneticPr fontId="33"/>
  </si>
  <si>
    <t>6:00～22:00</t>
    <phoneticPr fontId="33"/>
  </si>
  <si>
    <t>0:00～24:00</t>
    <phoneticPr fontId="33"/>
  </si>
  <si>
    <t>HＩヒロセ別府店</t>
    <rPh sb="5" eb="8">
      <t>ベップテン</t>
    </rPh>
    <phoneticPr fontId="33"/>
  </si>
  <si>
    <t>別府市餅ヶ浜町６番２３号</t>
    <rPh sb="0" eb="3">
      <t>ベップシ</t>
    </rPh>
    <rPh sb="3" eb="6">
      <t>モチガハマ</t>
    </rPh>
    <rPh sb="6" eb="7">
      <t>マチ</t>
    </rPh>
    <rPh sb="8" eb="9">
      <t>バン</t>
    </rPh>
    <rPh sb="11" eb="12">
      <t>ゴウ</t>
    </rPh>
    <phoneticPr fontId="33"/>
  </si>
  <si>
    <t>テックランド日田店（ニトリ日田店）</t>
    <rPh sb="6" eb="7">
      <t>ヒ</t>
    </rPh>
    <rPh sb="8" eb="9">
      <t>テン</t>
    </rPh>
    <rPh sb="13" eb="15">
      <t>ヒタ</t>
    </rPh>
    <rPh sb="15" eb="16">
      <t>テン</t>
    </rPh>
    <phoneticPr fontId="4"/>
  </si>
  <si>
    <t>市町村別届出件数（令和６年２月２８日時点）</t>
    <rPh sb="0" eb="3">
      <t>シチョウソン</t>
    </rPh>
    <rPh sb="3" eb="4">
      <t>ベツ</t>
    </rPh>
    <rPh sb="4" eb="6">
      <t>トドケデ</t>
    </rPh>
    <rPh sb="6" eb="8">
      <t>ケンスウ</t>
    </rPh>
    <rPh sb="9" eb="11">
      <t>レイワ</t>
    </rPh>
    <rPh sb="12" eb="13">
      <t>ネン</t>
    </rPh>
    <rPh sb="14" eb="15">
      <t>ガツ</t>
    </rPh>
    <rPh sb="17" eb="18">
      <t>ニチ</t>
    </rPh>
    <rPh sb="18" eb="20">
      <t>ジテン</t>
    </rPh>
    <phoneticPr fontId="4"/>
  </si>
  <si>
    <t>ヤマダデンキテックランド大分皆春店</t>
    <rPh sb="12" eb="17">
      <t>オオイタミナハルテン</t>
    </rPh>
    <phoneticPr fontId="33"/>
  </si>
  <si>
    <t>大分市大字皆春1500番地１　外</t>
    <rPh sb="0" eb="3">
      <t>オオイタシ</t>
    </rPh>
    <rPh sb="3" eb="5">
      <t>オオアザ</t>
    </rPh>
    <rPh sb="5" eb="7">
      <t>ミナハル</t>
    </rPh>
    <rPh sb="11" eb="13">
      <t>バンチ</t>
    </rPh>
    <rPh sb="15" eb="16">
      <t>ホカ</t>
    </rPh>
    <phoneticPr fontId="33"/>
  </si>
  <si>
    <t>ヤマダホールディングス</t>
    <phoneticPr fontId="33"/>
  </si>
  <si>
    <t>ヤマダデンキテックランド大分皆春店</t>
    <phoneticPr fontId="33"/>
  </si>
  <si>
    <t>（仮称）ドン・キホーテ大分店</t>
    <rPh sb="1" eb="3">
      <t>カショウ</t>
    </rPh>
    <rPh sb="11" eb="14">
      <t>オオイタテン</t>
    </rPh>
    <phoneticPr fontId="33"/>
  </si>
  <si>
    <t>HＩヒロセ別府店</t>
    <phoneticPr fontId="33"/>
  </si>
  <si>
    <t>大分市中央町２丁目５２番</t>
    <rPh sb="0" eb="3">
      <t>オオイタシ</t>
    </rPh>
    <rPh sb="3" eb="6">
      <t>チュウオウマチ</t>
    </rPh>
    <rPh sb="7" eb="9">
      <t>チョウメ</t>
    </rPh>
    <rPh sb="11" eb="12">
      <t>バン</t>
    </rPh>
    <phoneticPr fontId="33"/>
  </si>
  <si>
    <t>英</t>
    <rPh sb="0" eb="1">
      <t>ハナブサ</t>
    </rPh>
    <phoneticPr fontId="33"/>
  </si>
  <si>
    <t>亀の井バス
ホームインプルーブメントひろせ</t>
    <rPh sb="0" eb="1">
      <t>カメ</t>
    </rPh>
    <rPh sb="2" eb="3">
      <t>イ</t>
    </rPh>
    <phoneticPr fontId="33"/>
  </si>
  <si>
    <t>7:30～22:00
7:30～24:30</t>
    <phoneticPr fontId="33"/>
  </si>
  <si>
    <t>6:00～22:00
6:00～24:30</t>
    <phoneticPr fontId="33"/>
  </si>
  <si>
    <t>○</t>
    <phoneticPr fontId="33"/>
  </si>
  <si>
    <t>ダイレックス高田店（旧マルショク高田店）</t>
    <rPh sb="6" eb="8">
      <t>タカダ</t>
    </rPh>
    <rPh sb="8" eb="9">
      <t>テン</t>
    </rPh>
    <rPh sb="10" eb="11">
      <t>キュウ</t>
    </rPh>
    <rPh sb="16" eb="18">
      <t>タカタ</t>
    </rPh>
    <rPh sb="18" eb="19">
      <t>テン</t>
    </rPh>
    <phoneticPr fontId="4"/>
  </si>
  <si>
    <t>R6</t>
    <phoneticPr fontId="32"/>
  </si>
  <si>
    <t>業務スーパー都町店</t>
    <rPh sb="0" eb="2">
      <t>ギョウム</t>
    </rPh>
    <rPh sb="6" eb="9">
      <t>ミヤコマチテン</t>
    </rPh>
    <phoneticPr fontId="32"/>
  </si>
  <si>
    <t>（株）フレッシュフーズファクトリー</t>
    <rPh sb="0" eb="3">
      <t>カブ</t>
    </rPh>
    <phoneticPr fontId="32"/>
  </si>
  <si>
    <t>大分市都町２丁目７－１８</t>
    <rPh sb="0" eb="3">
      <t>オオイタシ</t>
    </rPh>
    <rPh sb="3" eb="5">
      <t>ミヤコマチ</t>
    </rPh>
    <rPh sb="6" eb="8">
      <t>チョウメ</t>
    </rPh>
    <phoneticPr fontId="32"/>
  </si>
  <si>
    <t>山口不動産（株）</t>
    <rPh sb="0" eb="2">
      <t>ヤマグチ</t>
    </rPh>
    <rPh sb="2" eb="5">
      <t>フドウサン</t>
    </rPh>
    <rPh sb="5" eb="8">
      <t>カブ</t>
    </rPh>
    <phoneticPr fontId="32"/>
  </si>
  <si>
    <t>R2</t>
    <phoneticPr fontId="33"/>
  </si>
  <si>
    <t>R3</t>
    <phoneticPr fontId="33"/>
  </si>
  <si>
    <t>R4</t>
    <phoneticPr fontId="33"/>
  </si>
  <si>
    <t>R5</t>
    <phoneticPr fontId="33"/>
  </si>
  <si>
    <t>R6</t>
    <phoneticPr fontId="33"/>
  </si>
  <si>
    <t>（仮称）ダイレックス春木川店</t>
    <rPh sb="1" eb="3">
      <t>カショウ</t>
    </rPh>
    <rPh sb="10" eb="14">
      <t>ハルキガワテン</t>
    </rPh>
    <phoneticPr fontId="32"/>
  </si>
  <si>
    <t>（仮称）ミスターマックス別府火売店</t>
    <rPh sb="1" eb="3">
      <t>カショウ</t>
    </rPh>
    <rPh sb="12" eb="16">
      <t>ベップヒウ</t>
    </rPh>
    <rPh sb="16" eb="17">
      <t>テン</t>
    </rPh>
    <phoneticPr fontId="32"/>
  </si>
  <si>
    <t>（仮称）ドラッグストアモリ中津沖代町店</t>
    <rPh sb="1" eb="3">
      <t>カショウ</t>
    </rPh>
    <rPh sb="13" eb="19">
      <t>ナカツオキダイマチテン</t>
    </rPh>
    <phoneticPr fontId="32"/>
  </si>
  <si>
    <t>（仮称）ドラッグストアモリ大分下郡店</t>
    <rPh sb="1" eb="3">
      <t>カショウ</t>
    </rPh>
    <rPh sb="13" eb="15">
      <t>オオイタ</t>
    </rPh>
    <rPh sb="15" eb="17">
      <t>シモゴオリ</t>
    </rPh>
    <rPh sb="17" eb="18">
      <t>テン</t>
    </rPh>
    <phoneticPr fontId="32"/>
  </si>
  <si>
    <t>別府市汐見町１１９番</t>
    <rPh sb="0" eb="3">
      <t>ベップシ</t>
    </rPh>
    <rPh sb="3" eb="6">
      <t>シオミチョウ</t>
    </rPh>
    <rPh sb="9" eb="10">
      <t>バン</t>
    </rPh>
    <phoneticPr fontId="32"/>
  </si>
  <si>
    <t>ミネルバ（株）</t>
    <rPh sb="4" eb="7">
      <t>カブ</t>
    </rPh>
    <phoneticPr fontId="32"/>
  </si>
  <si>
    <t>ダイレックス（株）</t>
    <rPh sb="6" eb="9">
      <t>カブ</t>
    </rPh>
    <phoneticPr fontId="32"/>
  </si>
  <si>
    <t>別府市大字鶴見４５７番　外</t>
    <rPh sb="0" eb="7">
      <t>ベップシオオアザツルミ</t>
    </rPh>
    <rPh sb="10" eb="11">
      <t>バン</t>
    </rPh>
    <rPh sb="12" eb="13">
      <t>ホカ</t>
    </rPh>
    <phoneticPr fontId="32"/>
  </si>
  <si>
    <t>（株）ミスターマックス・ホールディングス</t>
    <rPh sb="0" eb="3">
      <t>カブ</t>
    </rPh>
    <phoneticPr fontId="32"/>
  </si>
  <si>
    <t>中津市沖代町一丁目５４３番　外</t>
    <rPh sb="0" eb="9">
      <t>ナカツシオキダイマチイッチョウメ</t>
    </rPh>
    <rPh sb="12" eb="13">
      <t>バン</t>
    </rPh>
    <rPh sb="14" eb="15">
      <t>ホカ</t>
    </rPh>
    <phoneticPr fontId="32"/>
  </si>
  <si>
    <t>大分市大字下郡字尾西１６０７番１の一部　外</t>
    <rPh sb="0" eb="10">
      <t>オオイタシオオアザシモゴオリアザオニシ</t>
    </rPh>
    <rPh sb="14" eb="15">
      <t>バン</t>
    </rPh>
    <rPh sb="17" eb="19">
      <t>イチブ</t>
    </rPh>
    <rPh sb="20" eb="21">
      <t>ホカ</t>
    </rPh>
    <phoneticPr fontId="32"/>
  </si>
  <si>
    <t>（仮称）ダイレックス新杵築店</t>
    <rPh sb="1" eb="3">
      <t>カショウ</t>
    </rPh>
    <rPh sb="10" eb="14">
      <t>シンキツキテン</t>
    </rPh>
    <phoneticPr fontId="32"/>
  </si>
  <si>
    <t>ウエストタウン大分</t>
    <phoneticPr fontId="33"/>
  </si>
  <si>
    <t>ドラッグコスモス上宗方店</t>
    <phoneticPr fontId="33"/>
  </si>
  <si>
    <t>コープ下郡</t>
    <rPh sb="3" eb="5">
      <t>シモゴオリ</t>
    </rPh>
    <phoneticPr fontId="4"/>
  </si>
  <si>
    <t xml:space="preserve"> </t>
    <phoneticPr fontId="4"/>
  </si>
  <si>
    <t>大分市大字下郡字竹ヶ下3160番13  外7筆</t>
    <rPh sb="0" eb="3">
      <t>オオイタシ</t>
    </rPh>
    <rPh sb="3" eb="5">
      <t>オオアザ</t>
    </rPh>
    <rPh sb="5" eb="7">
      <t>シモゴオリ</t>
    </rPh>
    <rPh sb="7" eb="8">
      <t>アザ</t>
    </rPh>
    <rPh sb="8" eb="9">
      <t>タケ</t>
    </rPh>
    <rPh sb="10" eb="11">
      <t>シモ</t>
    </rPh>
    <rPh sb="15" eb="16">
      <t>バン</t>
    </rPh>
    <rPh sb="20" eb="21">
      <t>ホカ</t>
    </rPh>
    <rPh sb="22" eb="23">
      <t>ヒツ</t>
    </rPh>
    <phoneticPr fontId="4"/>
  </si>
  <si>
    <t>大分市賀来南三丁目３８４３番地　外</t>
    <rPh sb="0" eb="3">
      <t>オオイタシ</t>
    </rPh>
    <rPh sb="3" eb="5">
      <t>カク</t>
    </rPh>
    <rPh sb="5" eb="6">
      <t>ミナミ</t>
    </rPh>
    <rPh sb="6" eb="9">
      <t>サンチョウメ</t>
    </rPh>
    <rPh sb="13" eb="15">
      <t>バンチ</t>
    </rPh>
    <rPh sb="16" eb="17">
      <t>ホカ</t>
    </rPh>
    <phoneticPr fontId="33"/>
  </si>
  <si>
    <t>ホームワイドプラス賀来</t>
    <rPh sb="9" eb="11">
      <t>カク</t>
    </rPh>
    <phoneticPr fontId="33"/>
  </si>
  <si>
    <t>マックスバリュ賀来店</t>
    <rPh sb="7" eb="10">
      <t>カクテン</t>
    </rPh>
    <phoneticPr fontId="33"/>
  </si>
  <si>
    <t>ペットワイド</t>
    <phoneticPr fontId="33"/>
  </si>
  <si>
    <t>大分市大字上宗方字世利越６６７番４０　外１筆</t>
    <rPh sb="0" eb="3">
      <t>オオイタシ</t>
    </rPh>
    <rPh sb="3" eb="5">
      <t>オオアザ</t>
    </rPh>
    <rPh sb="5" eb="11">
      <t>カミムナカタアザヨリ</t>
    </rPh>
    <rPh sb="11" eb="12">
      <t>コ</t>
    </rPh>
    <rPh sb="15" eb="16">
      <t>バン</t>
    </rPh>
    <rPh sb="19" eb="20">
      <t>ホカ</t>
    </rPh>
    <rPh sb="21" eb="22">
      <t>ヒツ</t>
    </rPh>
    <phoneticPr fontId="33"/>
  </si>
  <si>
    <t>ドラッグコスモス上宗方店</t>
    <rPh sb="8" eb="12">
      <t>カミムナカタテン</t>
    </rPh>
    <phoneticPr fontId="33"/>
  </si>
  <si>
    <t>杵築市大字杵築字北浜６６５番７３７　外</t>
    <rPh sb="0" eb="2">
      <t>キツキ</t>
    </rPh>
    <rPh sb="2" eb="3">
      <t>シ</t>
    </rPh>
    <rPh sb="3" eb="5">
      <t>オオアザ</t>
    </rPh>
    <rPh sb="5" eb="7">
      <t>キツキ</t>
    </rPh>
    <rPh sb="7" eb="8">
      <t>アザ</t>
    </rPh>
    <rPh sb="8" eb="10">
      <t>キタハマ</t>
    </rPh>
    <rPh sb="13" eb="14">
      <t>バン</t>
    </rPh>
    <rPh sb="18" eb="19">
      <t>ホカ</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</si>
</sst>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 ;[Red]\-#,##0\ "/>
    <numFmt numFmtId="178" formatCode="0_ ;[Red]\-0\ "/>
    <numFmt numFmtId="182" formatCode="h:mm;@"/>
    <numFmt numFmtId="183" formatCode="yyyy&quot;年&quot;m&quot;月&quot;d&quot;日&quot;;@"/>
    <numFmt numFmtId="184" formatCode="#,##0_ "/>
    <numFmt numFmtId="185" formatCode="#,##0.0_ ;[Red]\-#,##0.0\ "/>
    <numFmt numFmtId="189" formatCode="[$-411]ggge&quot;年&quot;m&quot;月&quot;d&quot;日&quot;;@"/>
    <numFmt numFmtId="198" formatCode="[$-411]ge\.m\.d;@"/>
  </numFmts>
  <fonts count="58" x14ac:knownFonts="1">
    <font>
      <sz val="11"/>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24"/>
      <name val="ＭＳ Ｐゴシック"/>
      <family val="3"/>
      <charset val="128"/>
    </font>
    <font>
      <sz val="16"/>
      <name val="ＭＳ Ｐゴシック"/>
      <family val="3"/>
      <charset val="128"/>
    </font>
    <font>
      <sz val="10"/>
      <name val="ＭＳ Ｐゴシック"/>
      <family val="3"/>
      <charset val="128"/>
    </font>
    <font>
      <sz val="14"/>
      <name val="ＭＳ Ｐゴシック"/>
      <family val="3"/>
      <charset val="128"/>
    </font>
    <font>
      <sz val="11"/>
      <color indexed="9"/>
      <name val="ＭＳ Ｐゴシック"/>
      <family val="3"/>
      <charset val="128"/>
    </font>
    <font>
      <sz val="10"/>
      <color indexed="9"/>
      <name val="ＭＳ Ｐゴシック"/>
      <family val="3"/>
      <charset val="128"/>
    </font>
    <font>
      <b/>
      <sz val="14"/>
      <name val="ＭＳ Ｐゴシック"/>
      <family val="3"/>
      <charset val="128"/>
    </font>
    <font>
      <sz val="11"/>
      <color indexed="10"/>
      <name val="ＭＳ Ｐゴシック"/>
      <family val="3"/>
      <charset val="128"/>
    </font>
    <font>
      <sz val="11"/>
      <color indexed="8"/>
      <name val="ＭＳ Ｐゴシック"/>
      <family val="3"/>
      <charset val="128"/>
    </font>
    <font>
      <sz val="14"/>
      <name val="ＭＳ 明朝"/>
      <family val="1"/>
      <charset val="128"/>
    </font>
    <font>
      <b/>
      <sz val="1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b/>
      <sz val="12"/>
      <name val="ＭＳ Ｐゴシック"/>
      <family val="3"/>
      <charset val="128"/>
    </font>
    <font>
      <sz val="6"/>
      <name val="ＭＳ Ｐゴシック"/>
      <family val="3"/>
      <charset val="128"/>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0"/>
      <name val="ＭＳ Ｐゴシック"/>
      <family val="3"/>
      <charset val="128"/>
    </font>
    <font>
      <sz val="18"/>
      <color theme="3"/>
      <name val="ＭＳ Ｐゴシック"/>
      <family val="3"/>
      <charset val="128"/>
      <scheme val="major"/>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0000"/>
      <name val="ＭＳ Ｐゴシック"/>
      <family val="3"/>
      <charset val="128"/>
    </font>
    <font>
      <sz val="11"/>
      <color rgb="FF006100"/>
      <name val="ＭＳ Ｐゴシック"/>
      <family val="3"/>
      <charset val="128"/>
    </font>
    <font>
      <sz val="12"/>
      <color theme="1"/>
      <name val="ＭＳ Ｐゴシック"/>
      <family val="3"/>
      <charset val="128"/>
    </font>
  </fonts>
  <fills count="6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48118533890809E-2"/>
        <bgColor indexed="64"/>
      </patternFill>
    </fill>
    <fill>
      <patternFill patternType="solid">
        <fgColor theme="6" tint="0.39997558519241921"/>
        <bgColor indexed="64"/>
      </patternFill>
    </fill>
  </fills>
  <borders count="2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tted">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medium">
        <color indexed="64"/>
      </left>
      <right/>
      <top style="dashed">
        <color indexed="64"/>
      </top>
      <bottom/>
      <diagonal/>
    </border>
    <border>
      <left style="thin">
        <color indexed="64"/>
      </left>
      <right style="medium">
        <color indexed="64"/>
      </right>
      <top style="dashed">
        <color indexed="64"/>
      </top>
      <bottom/>
      <diagonal/>
    </border>
    <border>
      <left style="medium">
        <color indexed="64"/>
      </left>
      <right style="thin">
        <color indexed="64"/>
      </right>
      <top style="dashed">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thin">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hair">
        <color indexed="64"/>
      </top>
      <bottom style="dashed">
        <color indexed="64"/>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right/>
      <top style="hair">
        <color indexed="64"/>
      </top>
      <bottom style="dashed">
        <color indexed="64"/>
      </bottom>
      <diagonal/>
    </border>
    <border>
      <left style="medium">
        <color indexed="64"/>
      </left>
      <right style="medium">
        <color indexed="64"/>
      </right>
      <top style="dashed">
        <color indexed="64"/>
      </top>
      <bottom/>
      <diagonal/>
    </border>
    <border>
      <left style="thin">
        <color indexed="64"/>
      </left>
      <right style="thin">
        <color indexed="64"/>
      </right>
      <top style="dashed">
        <color indexed="64"/>
      </top>
      <bottom/>
      <diagonal/>
    </border>
    <border>
      <left/>
      <right/>
      <top style="dashed">
        <color indexed="64"/>
      </top>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medium">
        <color indexed="64"/>
      </left>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style="dotted">
        <color indexed="64"/>
      </top>
      <bottom/>
      <diagonal/>
    </border>
    <border>
      <left style="thin">
        <color indexed="64"/>
      </left>
      <right/>
      <top style="dotted">
        <color indexed="64"/>
      </top>
      <bottom/>
      <diagonal/>
    </border>
    <border>
      <left style="medium">
        <color indexed="64"/>
      </left>
      <right/>
      <top style="dotted">
        <color indexed="64"/>
      </top>
      <bottom/>
      <diagonal/>
    </border>
    <border>
      <left style="thin">
        <color indexed="64"/>
      </left>
      <right/>
      <top style="hair">
        <color indexed="64"/>
      </top>
      <bottom style="dashed">
        <color indexed="64"/>
      </bottom>
      <diagonal/>
    </border>
    <border>
      <left style="medium">
        <color indexed="64"/>
      </left>
      <right/>
      <top style="hair">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medium">
        <color indexed="64"/>
      </bottom>
      <diagonal/>
    </border>
    <border>
      <left style="medium">
        <color indexed="64"/>
      </left>
      <right/>
      <top style="dashed">
        <color indexed="64"/>
      </top>
      <bottom style="dashed">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medium">
        <color indexed="64"/>
      </right>
      <top/>
      <bottom/>
      <diagonal/>
    </border>
    <border>
      <left style="medium">
        <color indexed="64"/>
      </left>
      <right style="hair">
        <color indexed="64"/>
      </right>
      <top/>
      <bottom/>
      <diagonal/>
    </border>
    <border>
      <left/>
      <right style="hair">
        <color indexed="64"/>
      </right>
      <top/>
      <bottom/>
      <diagonal/>
    </border>
    <border>
      <left/>
      <right style="medium">
        <color indexed="64"/>
      </right>
      <top/>
      <bottom style="hair">
        <color indexed="64"/>
      </bottom>
      <diagonal/>
    </border>
    <border>
      <left style="hair">
        <color indexed="64"/>
      </left>
      <right style="hair">
        <color indexed="64"/>
      </right>
      <top/>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4">
    <xf numFmtId="0" fontId="0" fillId="0" borderId="0">
      <alignment vertical="center"/>
    </xf>
    <xf numFmtId="0" fontId="13" fillId="2"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13" fillId="3"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13" fillId="4"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13" fillId="5"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13" fillId="6"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13" fillId="7"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13" fillId="8"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13" fillId="9"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13" fillId="10"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13" fillId="5"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13" fillId="8"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13" fillId="11"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9" fillId="12"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9" fillId="9"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9" fillId="10"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9" fillId="13"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9" fillId="14" borderId="0" applyNumberFormat="0" applyBorder="0" applyAlignment="0" applyProtection="0">
      <alignment vertical="center"/>
    </xf>
    <xf numFmtId="0" fontId="40" fillId="41" borderId="0" applyNumberFormat="0" applyBorder="0" applyAlignment="0" applyProtection="0">
      <alignment vertical="center"/>
    </xf>
    <xf numFmtId="0" fontId="40" fillId="41" borderId="0" applyNumberFormat="0" applyBorder="0" applyAlignment="0" applyProtection="0">
      <alignment vertical="center"/>
    </xf>
    <xf numFmtId="0" fontId="9" fillId="15"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9" fillId="16"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9" fillId="17"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9" fillId="18"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9" fillId="13"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9" fillId="14" borderId="0" applyNumberFormat="0" applyBorder="0" applyAlignment="0" applyProtection="0">
      <alignment vertical="center"/>
    </xf>
    <xf numFmtId="0" fontId="40" fillId="47" borderId="0" applyNumberFormat="0" applyBorder="0" applyAlignment="0" applyProtection="0">
      <alignment vertical="center"/>
    </xf>
    <xf numFmtId="0" fontId="40" fillId="47" borderId="0" applyNumberFormat="0" applyBorder="0" applyAlignment="0" applyProtection="0">
      <alignment vertical="center"/>
    </xf>
    <xf numFmtId="0" fontId="9" fillId="19"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1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7" fillId="20" borderId="1" applyNumberFormat="0" applyAlignment="0" applyProtection="0">
      <alignment vertical="center"/>
    </xf>
    <xf numFmtId="0" fontId="42" fillId="49" borderId="218" applyNumberFormat="0" applyAlignment="0" applyProtection="0">
      <alignment vertical="center"/>
    </xf>
    <xf numFmtId="0" fontId="42" fillId="49" borderId="218" applyNumberFormat="0" applyAlignment="0" applyProtection="0">
      <alignment vertical="center"/>
    </xf>
    <xf numFmtId="0" fontId="18" fillId="21" borderId="0" applyNumberFormat="0" applyBorder="0" applyAlignment="0" applyProtection="0">
      <alignment vertical="center"/>
    </xf>
    <xf numFmtId="0" fontId="43" fillId="50" borderId="0" applyNumberFormat="0" applyBorder="0" applyAlignment="0" applyProtection="0">
      <alignment vertical="center"/>
    </xf>
    <xf numFmtId="0" fontId="43" fillId="50" borderId="0" applyNumberFormat="0" applyBorder="0" applyAlignment="0" applyProtection="0">
      <alignment vertical="center"/>
    </xf>
    <xf numFmtId="0" fontId="2" fillId="22" borderId="2" applyNumberFormat="0" applyFont="0" applyAlignment="0" applyProtection="0">
      <alignment vertical="center"/>
    </xf>
    <xf numFmtId="0" fontId="39" fillId="51" borderId="219" applyNumberFormat="0" applyFont="0" applyAlignment="0" applyProtection="0">
      <alignment vertical="center"/>
    </xf>
    <xf numFmtId="0" fontId="39" fillId="51" borderId="219" applyNumberFormat="0" applyFont="0" applyAlignment="0" applyProtection="0">
      <alignment vertical="center"/>
    </xf>
    <xf numFmtId="0" fontId="19" fillId="0" borderId="3" applyNumberFormat="0" applyFill="0" applyAlignment="0" applyProtection="0">
      <alignment vertical="center"/>
    </xf>
    <xf numFmtId="0" fontId="44" fillId="0" borderId="220" applyNumberFormat="0" applyFill="0" applyAlignment="0" applyProtection="0">
      <alignment vertical="center"/>
    </xf>
    <xf numFmtId="0" fontId="44" fillId="0" borderId="220" applyNumberFormat="0" applyFill="0" applyAlignment="0" applyProtection="0">
      <alignment vertical="center"/>
    </xf>
    <xf numFmtId="0" fontId="20" fillId="3"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21" fillId="23" borderId="4" applyNumberFormat="0" applyAlignment="0" applyProtection="0">
      <alignment vertical="center"/>
    </xf>
    <xf numFmtId="0" fontId="46" fillId="53" borderId="221" applyNumberFormat="0" applyAlignment="0" applyProtection="0">
      <alignment vertical="center"/>
    </xf>
    <xf numFmtId="0" fontId="46" fillId="53" borderId="221" applyNumberFormat="0" applyAlignment="0" applyProtection="0">
      <alignment vertical="center"/>
    </xf>
    <xf numFmtId="0" fontId="1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22" fillId="0" borderId="5" applyNumberFormat="0" applyFill="0" applyAlignment="0" applyProtection="0">
      <alignment vertical="center"/>
    </xf>
    <xf numFmtId="0" fontId="48" fillId="0" borderId="222" applyNumberFormat="0" applyFill="0" applyAlignment="0" applyProtection="0">
      <alignment vertical="center"/>
    </xf>
    <xf numFmtId="0" fontId="48" fillId="0" borderId="222" applyNumberFormat="0" applyFill="0" applyAlignment="0" applyProtection="0">
      <alignment vertical="center"/>
    </xf>
    <xf numFmtId="0" fontId="23" fillId="0" borderId="6" applyNumberFormat="0" applyFill="0" applyAlignment="0" applyProtection="0">
      <alignment vertical="center"/>
    </xf>
    <xf numFmtId="0" fontId="49" fillId="0" borderId="223" applyNumberFormat="0" applyFill="0" applyAlignment="0" applyProtection="0">
      <alignment vertical="center"/>
    </xf>
    <xf numFmtId="0" fontId="49" fillId="0" borderId="223" applyNumberFormat="0" applyFill="0" applyAlignment="0" applyProtection="0">
      <alignment vertical="center"/>
    </xf>
    <xf numFmtId="0" fontId="24" fillId="0" borderId="7" applyNumberFormat="0" applyFill="0" applyAlignment="0" applyProtection="0">
      <alignment vertical="center"/>
    </xf>
    <xf numFmtId="0" fontId="50" fillId="0" borderId="224" applyNumberFormat="0" applyFill="0" applyAlignment="0" applyProtection="0">
      <alignment vertical="center"/>
    </xf>
    <xf numFmtId="0" fontId="50" fillId="0" borderId="224" applyNumberFormat="0" applyFill="0" applyAlignment="0" applyProtection="0">
      <alignment vertical="center"/>
    </xf>
    <xf numFmtId="0" fontId="2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5" fillId="0" borderId="8" applyNumberFormat="0" applyFill="0" applyAlignment="0" applyProtection="0">
      <alignment vertical="center"/>
    </xf>
    <xf numFmtId="0" fontId="51" fillId="0" borderId="225" applyNumberFormat="0" applyFill="0" applyAlignment="0" applyProtection="0">
      <alignment vertical="center"/>
    </xf>
    <xf numFmtId="0" fontId="51" fillId="0" borderId="225" applyNumberFormat="0" applyFill="0" applyAlignment="0" applyProtection="0">
      <alignment vertical="center"/>
    </xf>
    <xf numFmtId="0" fontId="26" fillId="23" borderId="9" applyNumberFormat="0" applyAlignment="0" applyProtection="0">
      <alignment vertical="center"/>
    </xf>
    <xf numFmtId="0" fontId="52" fillId="53" borderId="226" applyNumberFormat="0" applyAlignment="0" applyProtection="0">
      <alignment vertical="center"/>
    </xf>
    <xf numFmtId="0" fontId="52" fillId="53" borderId="226" applyNumberFormat="0" applyAlignment="0" applyProtection="0">
      <alignment vertical="center"/>
    </xf>
    <xf numFmtId="0" fontId="2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8" fillId="7" borderId="4" applyNumberFormat="0" applyAlignment="0" applyProtection="0">
      <alignment vertical="center"/>
    </xf>
    <xf numFmtId="0" fontId="54" fillId="54" borderId="221" applyNumberFormat="0" applyAlignment="0" applyProtection="0">
      <alignment vertical="center"/>
    </xf>
    <xf numFmtId="0" fontId="54" fillId="54" borderId="221"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alignment vertical="center"/>
    </xf>
    <xf numFmtId="0" fontId="5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38" fillId="0" borderId="0">
      <alignment vertical="center"/>
    </xf>
    <xf numFmtId="0" fontId="38"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38" fillId="0" borderId="0">
      <alignment vertical="center"/>
    </xf>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14" fillId="0" borderId="0"/>
    <xf numFmtId="0" fontId="29" fillId="4"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cellStyleXfs>
  <cellXfs count="2404">
    <xf numFmtId="0" fontId="0" fillId="0" borderId="0" xfId="0">
      <alignment vertical="center"/>
    </xf>
    <xf numFmtId="0" fontId="0" fillId="0" borderId="0" xfId="0" applyAlignment="1"/>
    <xf numFmtId="0" fontId="8" fillId="0" borderId="0" xfId="0" applyFont="1" applyBorder="1">
      <alignment vertical="center"/>
    </xf>
    <xf numFmtId="0" fontId="0" fillId="0" borderId="0" xfId="0"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176" fontId="0" fillId="0" borderId="0" xfId="0" applyNumberFormat="1" applyBorder="1">
      <alignment vertical="center"/>
    </xf>
    <xf numFmtId="0" fontId="0" fillId="0" borderId="0" xfId="0" applyFill="1" applyAlignment="1"/>
    <xf numFmtId="0" fontId="2" fillId="0" borderId="0" xfId="0" applyFont="1" applyFill="1" applyAlignment="1">
      <alignment vertical="top"/>
    </xf>
    <xf numFmtId="0" fontId="0" fillId="0" borderId="0" xfId="0" applyFill="1" applyAlignment="1">
      <alignment vertical="top"/>
    </xf>
    <xf numFmtId="0" fontId="11" fillId="0" borderId="0" xfId="0" applyFont="1" applyBorder="1">
      <alignment vertical="center"/>
    </xf>
    <xf numFmtId="0" fontId="0" fillId="0" borderId="0" xfId="0" applyFill="1">
      <alignment vertical="center"/>
    </xf>
    <xf numFmtId="0" fontId="0" fillId="0" borderId="0" xfId="0" applyFill="1" applyAlignment="1">
      <alignment horizontal="center" vertical="center"/>
    </xf>
    <xf numFmtId="0" fontId="8" fillId="0" borderId="0" xfId="0" applyFont="1" applyFill="1" applyBorder="1">
      <alignment vertical="center"/>
    </xf>
    <xf numFmtId="0" fontId="3" fillId="0" borderId="0" xfId="0" applyFont="1">
      <alignment vertical="center"/>
    </xf>
    <xf numFmtId="0" fontId="3" fillId="0" borderId="0" xfId="0" applyFont="1" applyFill="1" applyAlignment="1">
      <alignment vertical="top"/>
    </xf>
    <xf numFmtId="31" fontId="3" fillId="0" borderId="0" xfId="97" applyNumberFormat="1" applyFont="1" applyFill="1" applyBorder="1" applyAlignment="1">
      <alignment horizontal="left" wrapText="1"/>
    </xf>
    <xf numFmtId="31" fontId="3" fillId="0" borderId="0" xfId="159" applyNumberFormat="1" applyFont="1" applyFill="1" applyBorder="1" applyAlignment="1">
      <alignment horizontal="left"/>
    </xf>
    <xf numFmtId="0" fontId="3" fillId="0" borderId="0" xfId="159" applyFont="1" applyFill="1" applyBorder="1"/>
    <xf numFmtId="20" fontId="3" fillId="0" borderId="0" xfId="97" applyNumberFormat="1" applyFont="1" applyFill="1" applyBorder="1" applyAlignment="1">
      <alignment horizontal="center" vertical="top" wrapText="1"/>
    </xf>
    <xf numFmtId="31" fontId="3" fillId="0" borderId="0" xfId="97" applyNumberFormat="1" applyFont="1" applyFill="1" applyBorder="1" applyAlignment="1">
      <alignment horizontal="left" vertical="top" wrapText="1"/>
    </xf>
    <xf numFmtId="31" fontId="3" fillId="0" borderId="0" xfId="153" applyNumberFormat="1" applyFont="1" applyFill="1" applyBorder="1" applyAlignment="1">
      <alignment horizontal="left" vertical="top"/>
    </xf>
    <xf numFmtId="0" fontId="3" fillId="0" borderId="0" xfId="153" applyFont="1" applyFill="1" applyBorder="1" applyAlignment="1">
      <alignment vertical="top"/>
    </xf>
    <xf numFmtId="0" fontId="3" fillId="0" borderId="0" xfId="0" applyFont="1" applyFill="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8" fillId="0" borderId="0" xfId="0" applyFont="1">
      <alignment vertical="center"/>
    </xf>
    <xf numFmtId="176" fontId="8" fillId="0" borderId="0" xfId="0" applyNumberFormat="1" applyFont="1" applyBorder="1">
      <alignment vertical="center"/>
    </xf>
    <xf numFmtId="177" fontId="8" fillId="0" borderId="0" xfId="0" applyNumberFormat="1" applyFont="1" applyBorder="1">
      <alignment vertical="center"/>
    </xf>
    <xf numFmtId="20" fontId="8" fillId="0" borderId="0" xfId="0" applyNumberFormat="1" applyFont="1" applyBorder="1">
      <alignment vertical="center"/>
    </xf>
    <xf numFmtId="0" fontId="8" fillId="0" borderId="0" xfId="0" applyNumberFormat="1" applyFont="1" applyFill="1" applyBorder="1">
      <alignment vertical="center"/>
    </xf>
    <xf numFmtId="49" fontId="8" fillId="0" borderId="0" xfId="0" applyNumberFormat="1" applyFont="1" applyBorder="1">
      <alignment vertical="center"/>
    </xf>
    <xf numFmtId="178" fontId="8" fillId="0" borderId="0" xfId="0" applyNumberFormat="1" applyFont="1" applyBorder="1">
      <alignment vertical="center"/>
    </xf>
    <xf numFmtId="0" fontId="3" fillId="0" borderId="0" xfId="157" applyFont="1"/>
    <xf numFmtId="0" fontId="3" fillId="0" borderId="0" xfId="157" applyFont="1" applyFill="1"/>
    <xf numFmtId="0" fontId="3" fillId="0" borderId="0" xfId="0" applyFont="1" applyFill="1" applyAlignment="1">
      <alignment horizontal="left" vertical="top"/>
    </xf>
    <xf numFmtId="0" fontId="3" fillId="0" borderId="10" xfId="0" applyFont="1" applyFill="1" applyBorder="1" applyAlignment="1">
      <alignment horizontal="left" vertical="top"/>
    </xf>
    <xf numFmtId="0" fontId="3" fillId="0" borderId="0" xfId="0" applyFont="1" applyFill="1" applyBorder="1" applyAlignment="1">
      <alignment vertical="top"/>
    </xf>
    <xf numFmtId="0" fontId="3" fillId="0" borderId="0" xfId="154" applyFont="1" applyFill="1" applyBorder="1"/>
    <xf numFmtId="0" fontId="3" fillId="0" borderId="0" xfId="154" applyFont="1" applyFill="1" applyBorder="1" applyAlignment="1"/>
    <xf numFmtId="0" fontId="3" fillId="56" borderId="0" xfId="154" applyFont="1" applyFill="1" applyBorder="1" applyAlignment="1"/>
    <xf numFmtId="0" fontId="3" fillId="56" borderId="0" xfId="154" applyFont="1" applyFill="1" applyBorder="1"/>
    <xf numFmtId="0" fontId="3" fillId="0" borderId="0" xfId="0" applyFont="1" applyAlignment="1">
      <alignment vertical="center"/>
    </xf>
    <xf numFmtId="0" fontId="3" fillId="0" borderId="11" xfId="0" applyFont="1" applyFill="1" applyBorder="1" applyAlignment="1">
      <alignment horizontal="left" wrapText="1"/>
    </xf>
    <xf numFmtId="0" fontId="3" fillId="0" borderId="12" xfId="0" applyFont="1" applyFill="1" applyBorder="1" applyAlignment="1">
      <alignment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20" fontId="3" fillId="0" borderId="0" xfId="0" applyNumberFormat="1" applyFont="1" applyBorder="1" applyAlignment="1">
      <alignment vertical="center" wrapText="1"/>
    </xf>
    <xf numFmtId="0" fontId="3" fillId="0" borderId="22" xfId="0" applyFont="1" applyBorder="1" applyAlignment="1">
      <alignment vertical="center"/>
    </xf>
    <xf numFmtId="20" fontId="3" fillId="0" borderId="21" xfId="0" applyNumberFormat="1"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20" fontId="3" fillId="0" borderId="13" xfId="0" applyNumberFormat="1" applyFont="1" applyBorder="1" applyAlignment="1">
      <alignment vertical="center"/>
    </xf>
    <xf numFmtId="0" fontId="3" fillId="0" borderId="30" xfId="0" applyFont="1" applyBorder="1">
      <alignment vertical="center"/>
    </xf>
    <xf numFmtId="0" fontId="3" fillId="0" borderId="13" xfId="0" applyFont="1" applyFill="1" applyBorder="1" applyAlignment="1">
      <alignment wrapText="1"/>
    </xf>
    <xf numFmtId="0" fontId="3" fillId="0" borderId="12" xfId="0" applyFont="1" applyFill="1" applyBorder="1" applyAlignment="1">
      <alignment horizontal="left" wrapText="1"/>
    </xf>
    <xf numFmtId="0" fontId="3" fillId="0" borderId="12" xfId="0" applyFont="1" applyFill="1" applyBorder="1" applyAlignment="1">
      <alignment horizontal="left"/>
    </xf>
    <xf numFmtId="0" fontId="3" fillId="0" borderId="13" xfId="0" applyFont="1" applyFill="1" applyBorder="1" applyAlignment="1">
      <alignment horizontal="left" wrapText="1"/>
    </xf>
    <xf numFmtId="0" fontId="3" fillId="0" borderId="0" xfId="0" applyFont="1" applyFill="1" applyBorder="1" applyAlignment="1">
      <alignment horizontal="left" wrapText="1"/>
    </xf>
    <xf numFmtId="0" fontId="0" fillId="0" borderId="0" xfId="0" applyFill="1" applyBorder="1" applyAlignment="1">
      <alignment vertical="center"/>
    </xf>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xf>
    <xf numFmtId="0" fontId="0" fillId="0" borderId="0" xfId="0" applyFill="1" applyBorder="1" applyAlignment="1">
      <alignment horizontal="left" vertical="top" wrapText="1"/>
    </xf>
    <xf numFmtId="0" fontId="0" fillId="0" borderId="0" xfId="0" applyFill="1" applyBorder="1" applyAlignment="1">
      <alignment vertical="top" wrapText="1"/>
    </xf>
    <xf numFmtId="0" fontId="0" fillId="0" borderId="0" xfId="0" applyFont="1" applyFill="1" applyBorder="1" applyAlignment="1">
      <alignment vertical="top" wrapText="1"/>
    </xf>
    <xf numFmtId="58" fontId="2" fillId="0" borderId="0" xfId="0" applyNumberFormat="1" applyFont="1" applyFill="1" applyBorder="1" applyAlignment="1">
      <alignment horizontal="center" vertical="top" wrapText="1"/>
    </xf>
    <xf numFmtId="58" fontId="0" fillId="0" borderId="0" xfId="0" applyNumberFormat="1" applyFont="1" applyFill="1" applyBorder="1" applyAlignment="1">
      <alignment horizontal="center" vertical="top" wrapText="1"/>
    </xf>
    <xf numFmtId="38" fontId="7" fillId="0" borderId="0" xfId="97" applyFont="1" applyFill="1" applyBorder="1" applyAlignment="1">
      <alignment vertical="top" wrapText="1"/>
    </xf>
    <xf numFmtId="0" fontId="11" fillId="0" borderId="31" xfId="0" applyFont="1" applyBorder="1" applyAlignment="1">
      <alignment horizontal="center" vertical="center"/>
    </xf>
    <xf numFmtId="0" fontId="30" fillId="0" borderId="32" xfId="0" applyFont="1" applyBorder="1" applyAlignment="1">
      <alignment horizontal="center" vertical="center" wrapText="1"/>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11" fillId="0" borderId="36" xfId="0" applyFont="1" applyBorder="1">
      <alignment vertical="center"/>
    </xf>
    <xf numFmtId="0" fontId="30" fillId="0" borderId="37" xfId="0" applyFont="1" applyBorder="1" applyAlignment="1">
      <alignment horizontal="righ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11" fillId="0" borderId="41" xfId="0" applyFont="1" applyBorder="1">
      <alignment vertical="center"/>
    </xf>
    <xf numFmtId="0" fontId="30" fillId="0" borderId="42" xfId="0" applyFont="1" applyBorder="1" applyAlignment="1">
      <alignment horizontal="right" vertical="center"/>
    </xf>
    <xf numFmtId="0" fontId="8" fillId="0" borderId="43" xfId="0" applyFont="1" applyBorder="1">
      <alignment vertical="center"/>
    </xf>
    <xf numFmtId="0" fontId="11" fillId="0" borderId="44" xfId="0" applyFont="1" applyBorder="1">
      <alignment vertical="center"/>
    </xf>
    <xf numFmtId="0" fontId="30" fillId="0" borderId="45" xfId="0" applyFont="1" applyBorder="1" applyAlignment="1">
      <alignment horizontal="right" vertical="center"/>
    </xf>
    <xf numFmtId="0" fontId="8" fillId="0" borderId="46" xfId="0" applyFont="1" applyBorder="1">
      <alignment vertical="center"/>
    </xf>
    <xf numFmtId="0" fontId="11" fillId="0" borderId="31" xfId="0" applyFont="1" applyBorder="1">
      <alignment vertical="center"/>
    </xf>
    <xf numFmtId="0" fontId="30" fillId="0" borderId="32" xfId="0" applyFont="1" applyBorder="1" applyAlignment="1">
      <alignment horizontal="right" vertical="center"/>
    </xf>
    <xf numFmtId="0" fontId="8" fillId="0" borderId="33" xfId="0" applyFont="1" applyBorder="1">
      <alignment vertical="center"/>
    </xf>
    <xf numFmtId="0" fontId="8" fillId="0" borderId="34" xfId="0" applyFont="1" applyBorder="1">
      <alignment vertical="center"/>
    </xf>
    <xf numFmtId="0" fontId="8" fillId="0" borderId="35" xfId="0" applyFont="1" applyBorder="1">
      <alignment vertical="center"/>
    </xf>
    <xf numFmtId="0" fontId="0" fillId="0" borderId="0" xfId="154" applyFont="1" applyFill="1" applyBorder="1" applyAlignment="1">
      <alignment horizontal="left" wrapText="1"/>
    </xf>
    <xf numFmtId="177" fontId="2" fillId="0" borderId="0" xfId="154" applyNumberFormat="1" applyFont="1" applyFill="1" applyBorder="1" applyAlignment="1">
      <alignment horizontal="right" wrapText="1"/>
    </xf>
    <xf numFmtId="20" fontId="2" fillId="0" borderId="0" xfId="154" applyNumberFormat="1" applyFont="1" applyFill="1" applyBorder="1" applyAlignment="1">
      <alignment horizontal="right" wrapText="1"/>
    </xf>
    <xf numFmtId="20" fontId="0" fillId="0" borderId="0" xfId="154" applyNumberFormat="1" applyFont="1" applyFill="1" applyBorder="1" applyAlignment="1">
      <alignment horizontal="right" wrapText="1"/>
    </xf>
    <xf numFmtId="0" fontId="0" fillId="0" borderId="0" xfId="154" applyNumberFormat="1" applyFont="1" applyFill="1" applyBorder="1" applyAlignment="1">
      <alignment horizontal="right" wrapText="1"/>
    </xf>
    <xf numFmtId="0" fontId="2" fillId="0" borderId="0" xfId="154" applyFont="1" applyFill="1" applyBorder="1" applyAlignment="1">
      <alignment wrapText="1"/>
    </xf>
    <xf numFmtId="183" fontId="2" fillId="0" borderId="0" xfId="154" applyNumberFormat="1" applyFont="1" applyFill="1" applyBorder="1" applyAlignment="1">
      <alignment horizontal="right" wrapText="1"/>
    </xf>
    <xf numFmtId="178" fontId="0" fillId="0" borderId="0" xfId="154" applyNumberFormat="1" applyFont="1" applyFill="1" applyBorder="1" applyAlignment="1">
      <alignment horizontal="left" wrapText="1"/>
    </xf>
    <xf numFmtId="182" fontId="0" fillId="0" borderId="0" xfId="154" applyNumberFormat="1" applyFont="1" applyFill="1" applyBorder="1" applyAlignment="1">
      <alignment horizontal="right" wrapText="1"/>
    </xf>
    <xf numFmtId="177" fontId="0" fillId="0" borderId="0" xfId="154" applyNumberFormat="1" applyFont="1" applyFill="1" applyBorder="1" applyAlignment="1">
      <alignment horizontal="right" wrapText="1"/>
    </xf>
    <xf numFmtId="0" fontId="2" fillId="0" borderId="0" xfId="154" applyFont="1" applyFill="1" applyBorder="1" applyAlignment="1">
      <alignment horizontal="right" wrapText="1"/>
    </xf>
    <xf numFmtId="3" fontId="2" fillId="0" borderId="0" xfId="154" applyNumberFormat="1" applyFont="1" applyFill="1" applyBorder="1" applyAlignment="1">
      <alignment horizontal="right" wrapText="1"/>
    </xf>
    <xf numFmtId="0" fontId="2" fillId="0" borderId="0" xfId="154" applyFont="1" applyFill="1" applyBorder="1" applyAlignment="1">
      <alignment horizontal="left" wrapText="1"/>
    </xf>
    <xf numFmtId="49" fontId="2" fillId="0" borderId="0" xfId="154" applyNumberFormat="1" applyFont="1" applyFill="1" applyBorder="1" applyAlignment="1">
      <alignment horizontal="left" wrapText="1"/>
    </xf>
    <xf numFmtId="0" fontId="8" fillId="0" borderId="0" xfId="0" applyFont="1" applyFill="1" applyBorder="1" applyAlignment="1"/>
    <xf numFmtId="0" fontId="3" fillId="0" borderId="0" xfId="0" applyFont="1" applyFill="1" applyBorder="1">
      <alignment vertical="center"/>
    </xf>
    <xf numFmtId="0" fontId="3" fillId="0" borderId="0" xfId="153" applyFont="1" applyFill="1" applyBorder="1"/>
    <xf numFmtId="0" fontId="3" fillId="0" borderId="30" xfId="0" applyFont="1" applyFill="1" applyBorder="1" applyAlignment="1">
      <alignment horizontal="right" vertical="top" wrapText="1"/>
    </xf>
    <xf numFmtId="0" fontId="3" fillId="0" borderId="47" xfId="0" applyFont="1" applyFill="1" applyBorder="1" applyAlignment="1">
      <alignment horizontal="right" vertical="top" wrapText="1"/>
    </xf>
    <xf numFmtId="0" fontId="3" fillId="0" borderId="30" xfId="0" applyFont="1" applyFill="1" applyBorder="1" applyAlignment="1">
      <alignment horizontal="right" vertical="top"/>
    </xf>
    <xf numFmtId="0" fontId="3" fillId="0" borderId="23" xfId="0" applyFont="1" applyFill="1" applyBorder="1" applyAlignment="1">
      <alignment horizontal="center" vertical="top" wrapText="1"/>
    </xf>
    <xf numFmtId="0" fontId="3" fillId="0" borderId="48" xfId="0" applyFont="1" applyFill="1" applyBorder="1" applyAlignment="1">
      <alignment horizontal="center" vertical="center"/>
    </xf>
    <xf numFmtId="0" fontId="3" fillId="0" borderId="46" xfId="0" applyFont="1" applyFill="1" applyBorder="1" applyAlignment="1">
      <alignment horizontal="center" vertical="center"/>
    </xf>
    <xf numFmtId="176" fontId="3" fillId="0" borderId="49" xfId="0" applyNumberFormat="1" applyFont="1" applyFill="1" applyBorder="1" applyAlignment="1">
      <alignment horizontal="center" vertical="top" wrapText="1"/>
    </xf>
    <xf numFmtId="177" fontId="3" fillId="0" borderId="50" xfId="0" applyNumberFormat="1" applyFont="1" applyFill="1" applyBorder="1" applyAlignment="1">
      <alignment horizontal="center" vertical="top" wrapText="1"/>
    </xf>
    <xf numFmtId="177" fontId="3" fillId="0" borderId="51" xfId="0" applyNumberFormat="1" applyFont="1" applyFill="1" applyBorder="1" applyAlignment="1">
      <alignment horizontal="center" vertical="center"/>
    </xf>
    <xf numFmtId="177" fontId="3" fillId="0" borderId="52" xfId="0" applyNumberFormat="1" applyFont="1" applyFill="1" applyBorder="1" applyAlignment="1">
      <alignment horizontal="center" vertical="center"/>
    </xf>
    <xf numFmtId="177" fontId="3" fillId="0" borderId="45" xfId="0" applyNumberFormat="1" applyFont="1" applyFill="1" applyBorder="1" applyAlignment="1">
      <alignment horizontal="center" vertical="center"/>
    </xf>
    <xf numFmtId="20" fontId="3" fillId="0" borderId="53" xfId="0" applyNumberFormat="1" applyFont="1" applyFill="1" applyBorder="1" applyAlignment="1">
      <alignment horizontal="center" vertical="top" wrapText="1"/>
    </xf>
    <xf numFmtId="20" fontId="3" fillId="0" borderId="54" xfId="0" applyNumberFormat="1" applyFont="1" applyFill="1" applyBorder="1" applyAlignment="1">
      <alignment horizontal="center" vertical="top" wrapText="1"/>
    </xf>
    <xf numFmtId="20" fontId="3" fillId="0" borderId="55" xfId="0" applyNumberFormat="1" applyFont="1" applyFill="1" applyBorder="1" applyAlignment="1">
      <alignment horizontal="center" vertical="top" wrapText="1"/>
    </xf>
    <xf numFmtId="20" fontId="3" fillId="0" borderId="56" xfId="0" applyNumberFormat="1" applyFont="1" applyFill="1" applyBorder="1" applyAlignment="1">
      <alignment horizontal="center" vertical="top" wrapText="1"/>
    </xf>
    <xf numFmtId="20" fontId="3" fillId="0" borderId="42" xfId="0" applyNumberFormat="1" applyFont="1" applyFill="1" applyBorder="1" applyAlignment="1">
      <alignment horizontal="center" vertical="top" wrapText="1"/>
    </xf>
    <xf numFmtId="20" fontId="3" fillId="0" borderId="43" xfId="0" applyNumberFormat="1" applyFont="1" applyFill="1" applyBorder="1" applyAlignment="1">
      <alignment horizontal="center" vertical="top" wrapText="1"/>
    </xf>
    <xf numFmtId="0" fontId="3" fillId="0" borderId="51"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top" wrapTex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176" fontId="3" fillId="0" borderId="61" xfId="0" applyNumberFormat="1" applyFont="1" applyFill="1" applyBorder="1" applyAlignment="1">
      <alignment horizontal="center" shrinkToFit="1"/>
    </xf>
    <xf numFmtId="177" fontId="3" fillId="0" borderId="62" xfId="0" applyNumberFormat="1" applyFont="1" applyFill="1" applyBorder="1" applyAlignment="1">
      <alignment horizontal="center" shrinkToFit="1"/>
    </xf>
    <xf numFmtId="176" fontId="3" fillId="0" borderId="63" xfId="0" applyNumberFormat="1" applyFont="1" applyFill="1" applyBorder="1" applyAlignment="1">
      <alignment horizontal="center" shrinkToFit="1"/>
    </xf>
    <xf numFmtId="177" fontId="3" fillId="0" borderId="64" xfId="0" applyNumberFormat="1" applyFont="1" applyFill="1" applyBorder="1" applyAlignment="1">
      <alignment horizontal="center" shrinkToFit="1"/>
    </xf>
    <xf numFmtId="177" fontId="3" fillId="0" borderId="65" xfId="0" applyNumberFormat="1" applyFont="1" applyFill="1" applyBorder="1" applyAlignment="1">
      <alignment horizontal="center" shrinkToFit="1"/>
    </xf>
    <xf numFmtId="177" fontId="3" fillId="0" borderId="66" xfId="0" applyNumberFormat="1" applyFont="1" applyFill="1" applyBorder="1" applyAlignment="1">
      <alignment horizontal="center" vertical="center"/>
    </xf>
    <xf numFmtId="177" fontId="3" fillId="0" borderId="67" xfId="0" applyNumberFormat="1" applyFont="1" applyFill="1" applyBorder="1" applyAlignment="1">
      <alignment horizontal="center" vertical="center"/>
    </xf>
    <xf numFmtId="177" fontId="3" fillId="0" borderId="68" xfId="0" applyNumberFormat="1" applyFont="1" applyFill="1" applyBorder="1" applyAlignment="1">
      <alignment horizontal="center" vertical="center"/>
    </xf>
    <xf numFmtId="20" fontId="3" fillId="0" borderId="65" xfId="0" applyNumberFormat="1" applyFont="1" applyFill="1" applyBorder="1" applyAlignment="1">
      <alignment horizontal="center" shrinkToFit="1"/>
    </xf>
    <xf numFmtId="0" fontId="3" fillId="0" borderId="69" xfId="0" applyNumberFormat="1" applyFont="1" applyFill="1" applyBorder="1" applyAlignment="1">
      <alignment horizontal="center" shrinkToFit="1"/>
    </xf>
    <xf numFmtId="20" fontId="3" fillId="0" borderId="69" xfId="0" applyNumberFormat="1" applyFont="1" applyFill="1" applyBorder="1" applyAlignment="1">
      <alignment horizontal="center" shrinkToFit="1"/>
    </xf>
    <xf numFmtId="20" fontId="3" fillId="0" borderId="61" xfId="0" applyNumberFormat="1" applyFont="1" applyFill="1" applyBorder="1" applyAlignment="1">
      <alignment horizontal="center" shrinkToFit="1"/>
    </xf>
    <xf numFmtId="0" fontId="3" fillId="0" borderId="66" xfId="0" applyFont="1" applyFill="1" applyBorder="1" applyAlignment="1">
      <alignment horizontal="center" vertical="center"/>
    </xf>
    <xf numFmtId="0" fontId="3" fillId="0" borderId="70" xfId="0" applyFont="1" applyFill="1" applyBorder="1" applyAlignment="1">
      <alignment horizontal="center" vertical="center"/>
    </xf>
    <xf numFmtId="177" fontId="3" fillId="0" borderId="71" xfId="0" applyNumberFormat="1" applyFont="1" applyFill="1" applyBorder="1" applyAlignment="1">
      <alignment horizontal="center" vertical="top" wrapText="1"/>
    </xf>
    <xf numFmtId="31" fontId="3" fillId="0" borderId="0" xfId="156" applyNumberFormat="1" applyFont="1" applyFill="1" applyBorder="1" applyAlignment="1">
      <alignment horizontal="left" vertical="top"/>
    </xf>
    <xf numFmtId="0" fontId="3" fillId="0" borderId="0" xfId="156" applyFont="1" applyFill="1" applyBorder="1" applyAlignment="1">
      <alignment vertical="top"/>
    </xf>
    <xf numFmtId="0" fontId="3" fillId="0" borderId="0" xfId="156" applyFont="1" applyFill="1"/>
    <xf numFmtId="0" fontId="3" fillId="0" borderId="0" xfId="0" applyFont="1" applyFill="1" applyBorder="1" applyAlignment="1">
      <alignment horizontal="left" vertical="top"/>
    </xf>
    <xf numFmtId="0" fontId="3" fillId="0" borderId="0" xfId="153" applyFont="1" applyFill="1"/>
    <xf numFmtId="0" fontId="3" fillId="0" borderId="56" xfId="153" applyFont="1" applyFill="1" applyBorder="1"/>
    <xf numFmtId="58" fontId="3" fillId="0" borderId="30" xfId="97" applyNumberFormat="1" applyFont="1" applyFill="1" applyBorder="1" applyAlignment="1">
      <alignment horizontal="right" shrinkToFit="1"/>
    </xf>
    <xf numFmtId="58" fontId="3" fillId="0" borderId="72" xfId="97" applyNumberFormat="1" applyFont="1" applyFill="1" applyBorder="1" applyAlignment="1">
      <alignment horizontal="right" shrinkToFit="1"/>
    </xf>
    <xf numFmtId="58" fontId="3" fillId="0" borderId="73" xfId="97" applyNumberFormat="1" applyFont="1" applyFill="1" applyBorder="1" applyAlignment="1">
      <alignment horizontal="right" shrinkToFit="1"/>
    </xf>
    <xf numFmtId="58" fontId="3" fillId="0" borderId="74" xfId="97" applyNumberFormat="1" applyFont="1" applyFill="1" applyBorder="1" applyAlignment="1">
      <alignment horizontal="right" shrinkToFit="1"/>
    </xf>
    <xf numFmtId="0" fontId="3" fillId="0" borderId="30" xfId="0" applyFont="1" applyFill="1" applyBorder="1" applyAlignment="1">
      <alignment horizontal="right"/>
    </xf>
    <xf numFmtId="38" fontId="3" fillId="0" borderId="75" xfId="97" applyFont="1" applyFill="1" applyBorder="1" applyAlignment="1">
      <alignment horizontal="right" wrapText="1"/>
    </xf>
    <xf numFmtId="38" fontId="3" fillId="0" borderId="76" xfId="97" applyFont="1" applyFill="1" applyBorder="1" applyAlignment="1">
      <alignment horizontal="right" wrapText="1"/>
    </xf>
    <xf numFmtId="38" fontId="3" fillId="0" borderId="77" xfId="97" applyFont="1" applyFill="1" applyBorder="1" applyAlignment="1">
      <alignment horizontal="right" wrapText="1"/>
    </xf>
    <xf numFmtId="38" fontId="3" fillId="0" borderId="78" xfId="97" applyFont="1" applyFill="1" applyBorder="1" applyAlignment="1">
      <alignment horizontal="right" wrapText="1"/>
    </xf>
    <xf numFmtId="38" fontId="3" fillId="0" borderId="66" xfId="97" applyFont="1" applyFill="1" applyBorder="1" applyAlignment="1">
      <alignment horizontal="right" wrapText="1"/>
    </xf>
    <xf numFmtId="38" fontId="3" fillId="0" borderId="79" xfId="97" applyFont="1" applyFill="1" applyBorder="1" applyAlignment="1">
      <alignment horizontal="right" wrapText="1"/>
    </xf>
    <xf numFmtId="0" fontId="3" fillId="0" borderId="30" xfId="154" applyFont="1" applyFill="1" applyBorder="1" applyAlignment="1">
      <alignment horizontal="left" wrapText="1"/>
    </xf>
    <xf numFmtId="0" fontId="3" fillId="0" borderId="74" xfId="0" applyFont="1" applyFill="1" applyBorder="1" applyAlignment="1">
      <alignment horizontal="left" wrapText="1"/>
    </xf>
    <xf numFmtId="0" fontId="3" fillId="0" borderId="30" xfId="0" applyFont="1" applyFill="1" applyBorder="1" applyAlignment="1">
      <alignment horizontal="left" wrapText="1"/>
    </xf>
    <xf numFmtId="38" fontId="3" fillId="0" borderId="20" xfId="97" applyFont="1" applyFill="1" applyBorder="1" applyAlignment="1">
      <alignment horizontal="right" wrapText="1"/>
    </xf>
    <xf numFmtId="38" fontId="3" fillId="0" borderId="21" xfId="97" applyFont="1" applyFill="1" applyBorder="1" applyAlignment="1">
      <alignment horizontal="right" wrapText="1"/>
    </xf>
    <xf numFmtId="38" fontId="3" fillId="0" borderId="66" xfId="97" quotePrefix="1" applyFont="1" applyFill="1" applyBorder="1" applyAlignment="1">
      <alignment horizontal="right" wrapText="1"/>
    </xf>
    <xf numFmtId="176" fontId="3" fillId="0" borderId="80" xfId="153" applyNumberFormat="1" applyFont="1" applyFill="1" applyBorder="1" applyAlignment="1">
      <alignment horizontal="right"/>
    </xf>
    <xf numFmtId="185" fontId="3" fillId="0" borderId="80" xfId="153" applyNumberFormat="1" applyFont="1" applyFill="1" applyBorder="1" applyAlignment="1">
      <alignment horizontal="right"/>
    </xf>
    <xf numFmtId="177" fontId="3" fillId="0" borderId="80" xfId="153" applyNumberFormat="1" applyFont="1" applyFill="1" applyBorder="1" applyAlignment="1">
      <alignment horizontal="right"/>
    </xf>
    <xf numFmtId="176" fontId="3" fillId="0" borderId="76" xfId="153" applyNumberFormat="1" applyFont="1" applyFill="1" applyBorder="1" applyAlignment="1">
      <alignment horizontal="right"/>
    </xf>
    <xf numFmtId="177" fontId="3" fillId="0" borderId="81" xfId="153" applyNumberFormat="1" applyFont="1" applyFill="1" applyBorder="1" applyAlignment="1">
      <alignment horizontal="right"/>
    </xf>
    <xf numFmtId="185" fontId="3" fillId="0" borderId="76" xfId="153" applyNumberFormat="1" applyFont="1" applyFill="1" applyBorder="1" applyAlignment="1">
      <alignment horizontal="right"/>
    </xf>
    <xf numFmtId="177" fontId="3" fillId="0" borderId="82" xfId="153" applyNumberFormat="1" applyFont="1" applyFill="1" applyBorder="1" applyAlignment="1">
      <alignment horizontal="right"/>
    </xf>
    <xf numFmtId="177" fontId="3" fillId="0" borderId="76" xfId="153" applyNumberFormat="1" applyFont="1" applyFill="1" applyBorder="1" applyAlignment="1">
      <alignment horizontal="right"/>
    </xf>
    <xf numFmtId="177" fontId="3" fillId="0" borderId="83" xfId="153" applyNumberFormat="1" applyFont="1" applyFill="1" applyBorder="1" applyAlignment="1">
      <alignment horizontal="right"/>
    </xf>
    <xf numFmtId="49" fontId="3" fillId="0" borderId="80" xfId="153" applyNumberFormat="1" applyFont="1" applyFill="1" applyBorder="1" applyAlignment="1">
      <alignment horizontal="right"/>
    </xf>
    <xf numFmtId="177" fontId="3" fillId="0" borderId="84" xfId="153" applyNumberFormat="1" applyFont="1" applyFill="1" applyBorder="1" applyAlignment="1">
      <alignment horizontal="right"/>
    </xf>
    <xf numFmtId="49" fontId="3" fillId="0" borderId="76" xfId="153" applyNumberFormat="1" applyFont="1" applyFill="1" applyBorder="1" applyAlignment="1">
      <alignment horizontal="right"/>
    </xf>
    <xf numFmtId="176" fontId="3" fillId="0" borderId="85" xfId="153" applyNumberFormat="1" applyFont="1" applyFill="1" applyBorder="1" applyAlignment="1">
      <alignment horizontal="right"/>
    </xf>
    <xf numFmtId="177" fontId="3" fillId="0" borderId="86" xfId="153" applyNumberFormat="1" applyFont="1" applyFill="1" applyBorder="1" applyAlignment="1">
      <alignment horizontal="right"/>
    </xf>
    <xf numFmtId="0" fontId="3" fillId="0" borderId="85" xfId="153" applyNumberFormat="1" applyFont="1" applyFill="1" applyBorder="1" applyAlignment="1">
      <alignment horizontal="right"/>
    </xf>
    <xf numFmtId="177" fontId="3" fillId="0" borderId="87" xfId="153" applyNumberFormat="1" applyFont="1" applyFill="1" applyBorder="1" applyAlignment="1">
      <alignment horizontal="right"/>
    </xf>
    <xf numFmtId="0" fontId="3" fillId="0" borderId="76" xfId="153" applyNumberFormat="1" applyFont="1" applyFill="1" applyBorder="1" applyAlignment="1">
      <alignment horizontal="right"/>
    </xf>
    <xf numFmtId="176" fontId="3" fillId="0" borderId="78" xfId="153" applyNumberFormat="1" applyFont="1" applyFill="1" applyBorder="1" applyAlignment="1">
      <alignment horizontal="right"/>
    </xf>
    <xf numFmtId="177" fontId="3" fillId="0" borderId="12" xfId="153" applyNumberFormat="1" applyFont="1" applyFill="1" applyBorder="1" applyAlignment="1">
      <alignment horizontal="right"/>
    </xf>
    <xf numFmtId="0" fontId="3" fillId="0" borderId="78" xfId="153" applyNumberFormat="1" applyFont="1" applyFill="1" applyBorder="1" applyAlignment="1">
      <alignment horizontal="right"/>
    </xf>
    <xf numFmtId="177" fontId="3" fillId="0" borderId="15" xfId="153" applyNumberFormat="1" applyFont="1" applyFill="1" applyBorder="1" applyAlignment="1">
      <alignment horizontal="right"/>
    </xf>
    <xf numFmtId="49" fontId="3" fillId="0" borderId="78" xfId="153" applyNumberFormat="1" applyFont="1" applyFill="1" applyBorder="1" applyAlignment="1">
      <alignment horizontal="right"/>
    </xf>
    <xf numFmtId="0" fontId="3" fillId="0" borderId="80" xfId="153" applyNumberFormat="1" applyFont="1" applyFill="1" applyBorder="1" applyAlignment="1">
      <alignment horizontal="right"/>
    </xf>
    <xf numFmtId="176" fontId="3" fillId="0" borderId="66" xfId="153" applyNumberFormat="1" applyFont="1" applyFill="1" applyBorder="1" applyAlignment="1">
      <alignment horizontal="right"/>
    </xf>
    <xf numFmtId="177" fontId="3" fillId="0" borderId="59" xfId="153" applyNumberFormat="1" applyFont="1" applyFill="1" applyBorder="1" applyAlignment="1">
      <alignment horizontal="right"/>
    </xf>
    <xf numFmtId="0" fontId="3" fillId="0" borderId="66" xfId="153" applyNumberFormat="1" applyFont="1" applyFill="1" applyBorder="1" applyAlignment="1">
      <alignment horizontal="right"/>
    </xf>
    <xf numFmtId="177" fontId="3" fillId="0" borderId="60" xfId="153" applyNumberFormat="1" applyFont="1" applyFill="1" applyBorder="1" applyAlignment="1">
      <alignment horizontal="right"/>
    </xf>
    <xf numFmtId="38" fontId="3" fillId="0" borderId="35" xfId="97" applyFont="1" applyFill="1" applyBorder="1" applyAlignment="1">
      <alignment horizontal="right" wrapText="1"/>
    </xf>
    <xf numFmtId="38" fontId="3" fillId="0" borderId="34" xfId="97" applyFont="1" applyFill="1" applyBorder="1" applyAlignment="1">
      <alignment horizontal="right" wrapText="1"/>
    </xf>
    <xf numFmtId="20" fontId="3" fillId="0" borderId="77" xfId="97" applyNumberFormat="1" applyFont="1" applyFill="1" applyBorder="1" applyAlignment="1">
      <alignment horizontal="right" wrapText="1"/>
    </xf>
    <xf numFmtId="20" fontId="3" fillId="0" borderId="34" xfId="97" applyNumberFormat="1" applyFont="1" applyFill="1" applyBorder="1" applyAlignment="1">
      <alignment horizontal="right" wrapText="1"/>
    </xf>
    <xf numFmtId="20" fontId="3" fillId="0" borderId="35" xfId="97" applyNumberFormat="1" applyFont="1" applyFill="1" applyBorder="1" applyAlignment="1">
      <alignment horizontal="right" wrapText="1"/>
    </xf>
    <xf numFmtId="49" fontId="3" fillId="0" borderId="77" xfId="97" applyNumberFormat="1" applyFont="1" applyFill="1" applyBorder="1" applyAlignment="1">
      <alignment horizontal="right" wrapText="1"/>
    </xf>
    <xf numFmtId="49" fontId="3" fillId="0" borderId="35" xfId="97" applyNumberFormat="1" applyFont="1" applyFill="1" applyBorder="1" applyAlignment="1">
      <alignment horizontal="right" wrapText="1"/>
    </xf>
    <xf numFmtId="58" fontId="3" fillId="0" borderId="32" xfId="0" applyNumberFormat="1" applyFont="1" applyFill="1" applyBorder="1" applyAlignment="1">
      <alignment horizontal="right" shrinkToFit="1"/>
    </xf>
    <xf numFmtId="58" fontId="3" fillId="0" borderId="31" xfId="97" applyNumberFormat="1" applyFont="1" applyFill="1" applyBorder="1" applyAlignment="1">
      <alignment horizontal="right" shrinkToFit="1"/>
    </xf>
    <xf numFmtId="20" fontId="3" fillId="0" borderId="31" xfId="97" applyNumberFormat="1" applyFont="1" applyFill="1" applyBorder="1" applyAlignment="1">
      <alignment horizontal="right" wrapText="1"/>
    </xf>
    <xf numFmtId="20" fontId="3" fillId="0" borderId="75" xfId="97" applyNumberFormat="1" applyFont="1" applyFill="1" applyBorder="1" applyAlignment="1">
      <alignment horizontal="right" wrapText="1"/>
    </xf>
    <xf numFmtId="20" fontId="3" fillId="0" borderId="21" xfId="97" applyNumberFormat="1" applyFont="1" applyFill="1" applyBorder="1" applyAlignment="1">
      <alignment horizontal="right" wrapText="1"/>
    </xf>
    <xf numFmtId="20" fontId="3" fillId="0" borderId="20" xfId="97" applyNumberFormat="1" applyFont="1" applyFill="1" applyBorder="1" applyAlignment="1">
      <alignment horizontal="right" wrapText="1"/>
    </xf>
    <xf numFmtId="49" fontId="3" fillId="0" borderId="75" xfId="97" applyNumberFormat="1" applyFont="1" applyFill="1" applyBorder="1" applyAlignment="1">
      <alignment horizontal="right" wrapText="1"/>
    </xf>
    <xf numFmtId="49" fontId="3" fillId="0" borderId="20" xfId="97" applyNumberFormat="1" applyFont="1" applyFill="1" applyBorder="1" applyAlignment="1">
      <alignment horizontal="right" wrapText="1"/>
    </xf>
    <xf numFmtId="58" fontId="3" fillId="0" borderId="19" xfId="0" applyNumberFormat="1" applyFont="1" applyFill="1" applyBorder="1" applyAlignment="1">
      <alignment horizontal="right" shrinkToFit="1"/>
    </xf>
    <xf numFmtId="20" fontId="3" fillId="0" borderId="72" xfId="97" applyNumberFormat="1" applyFont="1" applyFill="1" applyBorder="1" applyAlignment="1">
      <alignment horizontal="right" wrapText="1"/>
    </xf>
    <xf numFmtId="38" fontId="3" fillId="0" borderId="12" xfId="97" applyFont="1" applyFill="1" applyBorder="1" applyAlignment="1">
      <alignment horizontal="right" wrapText="1"/>
    </xf>
    <xf numFmtId="38" fontId="3" fillId="0" borderId="15" xfId="97" applyFont="1" applyFill="1" applyBorder="1" applyAlignment="1">
      <alignment horizontal="right" wrapText="1"/>
    </xf>
    <xf numFmtId="20" fontId="3" fillId="0" borderId="78" xfId="97" applyNumberFormat="1" applyFont="1" applyFill="1" applyBorder="1" applyAlignment="1">
      <alignment horizontal="right" wrapText="1"/>
    </xf>
    <xf numFmtId="20" fontId="3" fillId="0" borderId="15" xfId="97" applyNumberFormat="1" applyFont="1" applyFill="1" applyBorder="1" applyAlignment="1">
      <alignment horizontal="right" wrapText="1"/>
    </xf>
    <xf numFmtId="20" fontId="3" fillId="0" borderId="12" xfId="97" applyNumberFormat="1" applyFont="1" applyFill="1" applyBorder="1" applyAlignment="1">
      <alignment horizontal="right" wrapText="1"/>
    </xf>
    <xf numFmtId="49" fontId="3" fillId="0" borderId="78" xfId="97" applyNumberFormat="1" applyFont="1" applyFill="1" applyBorder="1" applyAlignment="1">
      <alignment horizontal="right" wrapText="1"/>
    </xf>
    <xf numFmtId="49" fontId="3" fillId="0" borderId="12" xfId="97" applyNumberFormat="1" applyFont="1" applyFill="1" applyBorder="1" applyAlignment="1">
      <alignment horizontal="right" wrapText="1"/>
    </xf>
    <xf numFmtId="58" fontId="3" fillId="0" borderId="17" xfId="0" applyNumberFormat="1" applyFont="1" applyFill="1" applyBorder="1" applyAlignment="1">
      <alignment horizontal="right" shrinkToFit="1"/>
    </xf>
    <xf numFmtId="20" fontId="3" fillId="0" borderId="30" xfId="97" applyNumberFormat="1" applyFont="1" applyFill="1" applyBorder="1" applyAlignment="1">
      <alignment horizontal="right" wrapText="1"/>
    </xf>
    <xf numFmtId="38" fontId="3" fillId="0" borderId="59" xfId="97" applyFont="1" applyFill="1" applyBorder="1" applyAlignment="1">
      <alignment horizontal="right" wrapText="1"/>
    </xf>
    <xf numFmtId="38" fontId="3" fillId="0" borderId="60" xfId="97" applyFont="1" applyFill="1" applyBorder="1" applyAlignment="1">
      <alignment horizontal="right" wrapText="1"/>
    </xf>
    <xf numFmtId="20" fontId="3" fillId="0" borderId="66" xfId="97" applyNumberFormat="1" applyFont="1" applyFill="1" applyBorder="1" applyAlignment="1">
      <alignment horizontal="right" wrapText="1"/>
    </xf>
    <xf numFmtId="20" fontId="3" fillId="0" borderId="60" xfId="97" applyNumberFormat="1" applyFont="1" applyFill="1" applyBorder="1" applyAlignment="1">
      <alignment horizontal="right" wrapText="1"/>
    </xf>
    <xf numFmtId="20" fontId="3" fillId="0" borderId="59" xfId="97" applyNumberFormat="1" applyFont="1" applyFill="1" applyBorder="1" applyAlignment="1">
      <alignment horizontal="right" wrapText="1"/>
    </xf>
    <xf numFmtId="49" fontId="3" fillId="0" borderId="66" xfId="97" applyNumberFormat="1" applyFont="1" applyFill="1" applyBorder="1" applyAlignment="1">
      <alignment horizontal="right" wrapText="1"/>
    </xf>
    <xf numFmtId="49" fontId="3" fillId="0" borderId="59" xfId="97" applyNumberFormat="1" applyFont="1" applyFill="1" applyBorder="1" applyAlignment="1">
      <alignment horizontal="right" wrapText="1"/>
    </xf>
    <xf numFmtId="58" fontId="3" fillId="0" borderId="68" xfId="0" applyNumberFormat="1" applyFont="1" applyFill="1" applyBorder="1" applyAlignment="1">
      <alignment horizontal="right" shrinkToFit="1"/>
    </xf>
    <xf numFmtId="58" fontId="3" fillId="0" borderId="88" xfId="97" applyNumberFormat="1" applyFont="1" applyFill="1" applyBorder="1" applyAlignment="1">
      <alignment horizontal="right" shrinkToFit="1"/>
    </xf>
    <xf numFmtId="20" fontId="3" fillId="0" borderId="88" xfId="97" applyNumberFormat="1" applyFont="1" applyFill="1" applyBorder="1" applyAlignment="1">
      <alignment horizontal="right" wrapText="1"/>
    </xf>
    <xf numFmtId="20" fontId="3" fillId="0" borderId="21" xfId="97" quotePrefix="1" applyNumberFormat="1" applyFont="1" applyFill="1" applyBorder="1" applyAlignment="1">
      <alignment horizontal="right" wrapText="1"/>
    </xf>
    <xf numFmtId="20" fontId="3" fillId="0" borderId="20" xfId="97" quotePrefix="1" applyNumberFormat="1" applyFont="1" applyFill="1" applyBorder="1" applyAlignment="1">
      <alignment horizontal="right" wrapText="1"/>
    </xf>
    <xf numFmtId="0" fontId="3" fillId="0" borderId="21" xfId="97" applyNumberFormat="1" applyFont="1" applyFill="1" applyBorder="1" applyAlignment="1">
      <alignment horizontal="right" wrapText="1"/>
    </xf>
    <xf numFmtId="20" fontId="3" fillId="0" borderId="16" xfId="97" applyNumberFormat="1" applyFont="1" applyFill="1" applyBorder="1" applyAlignment="1">
      <alignment horizontal="right" wrapText="1"/>
    </xf>
    <xf numFmtId="20" fontId="3" fillId="0" borderId="67" xfId="97" applyNumberFormat="1" applyFont="1" applyFill="1" applyBorder="1" applyAlignment="1">
      <alignment horizontal="right" wrapText="1"/>
    </xf>
    <xf numFmtId="20" fontId="3" fillId="0" borderId="23" xfId="97" applyNumberFormat="1" applyFont="1" applyFill="1" applyBorder="1" applyAlignment="1">
      <alignment horizontal="right" wrapText="1"/>
    </xf>
    <xf numFmtId="20" fontId="3" fillId="0" borderId="11" xfId="97" applyNumberFormat="1" applyFont="1" applyFill="1" applyBorder="1" applyAlignment="1">
      <alignment horizontal="right" wrapText="1"/>
    </xf>
    <xf numFmtId="49" fontId="3" fillId="0" borderId="11" xfId="97" applyNumberFormat="1" applyFont="1" applyFill="1" applyBorder="1" applyAlignment="1">
      <alignment horizontal="right" wrapText="1"/>
    </xf>
    <xf numFmtId="49" fontId="3" fillId="0" borderId="58" xfId="97" applyNumberFormat="1" applyFont="1" applyFill="1" applyBorder="1" applyAlignment="1">
      <alignment horizontal="right" wrapText="1"/>
    </xf>
    <xf numFmtId="38" fontId="3" fillId="0" borderId="24" xfId="97" applyFont="1" applyFill="1" applyBorder="1" applyAlignment="1">
      <alignment horizontal="right" wrapText="1"/>
    </xf>
    <xf numFmtId="38" fontId="3" fillId="0" borderId="25" xfId="97" applyFont="1" applyFill="1" applyBorder="1" applyAlignment="1">
      <alignment horizontal="right" wrapText="1"/>
    </xf>
    <xf numFmtId="20" fontId="3" fillId="0" borderId="79" xfId="97" applyNumberFormat="1" applyFont="1" applyFill="1" applyBorder="1" applyAlignment="1">
      <alignment horizontal="right" wrapText="1"/>
    </xf>
    <xf numFmtId="20" fontId="3" fillId="0" borderId="25" xfId="97" applyNumberFormat="1" applyFont="1" applyFill="1" applyBorder="1" applyAlignment="1">
      <alignment horizontal="right" wrapText="1"/>
    </xf>
    <xf numFmtId="20" fontId="3" fillId="0" borderId="24" xfId="97" applyNumberFormat="1" applyFont="1" applyFill="1" applyBorder="1" applyAlignment="1">
      <alignment horizontal="right" wrapText="1"/>
    </xf>
    <xf numFmtId="49" fontId="3" fillId="0" borderId="89" xfId="97" applyNumberFormat="1" applyFont="1" applyFill="1" applyBorder="1" applyAlignment="1">
      <alignment horizontal="right" wrapText="1"/>
    </xf>
    <xf numFmtId="49" fontId="3" fillId="0" borderId="24" xfId="97" applyNumberFormat="1" applyFont="1" applyFill="1" applyBorder="1" applyAlignment="1">
      <alignment horizontal="right" wrapText="1"/>
    </xf>
    <xf numFmtId="49" fontId="3" fillId="0" borderId="79" xfId="97" applyNumberFormat="1" applyFont="1" applyFill="1" applyBorder="1" applyAlignment="1">
      <alignment horizontal="right" wrapText="1"/>
    </xf>
    <xf numFmtId="58" fontId="3" fillId="0" borderId="26" xfId="0" applyNumberFormat="1" applyFont="1" applyFill="1" applyBorder="1" applyAlignment="1">
      <alignment horizontal="right" shrinkToFit="1"/>
    </xf>
    <xf numFmtId="20" fontId="3" fillId="0" borderId="73" xfId="97" applyNumberFormat="1" applyFont="1" applyFill="1" applyBorder="1" applyAlignment="1">
      <alignment horizontal="right" wrapText="1"/>
    </xf>
    <xf numFmtId="38" fontId="3" fillId="0" borderId="81" xfId="97" applyFont="1" applyFill="1" applyBorder="1" applyAlignment="1">
      <alignment horizontal="right" wrapText="1"/>
    </xf>
    <xf numFmtId="38" fontId="3" fillId="0" borderId="82" xfId="97" applyFont="1" applyFill="1" applyBorder="1" applyAlignment="1">
      <alignment horizontal="right" wrapText="1"/>
    </xf>
    <xf numFmtId="20" fontId="3" fillId="0" borderId="76" xfId="97" applyNumberFormat="1" applyFont="1" applyFill="1" applyBorder="1" applyAlignment="1">
      <alignment horizontal="right" wrapText="1"/>
    </xf>
    <xf numFmtId="20" fontId="3" fillId="0" borderId="82" xfId="97" applyNumberFormat="1" applyFont="1" applyFill="1" applyBorder="1" applyAlignment="1">
      <alignment horizontal="right" wrapText="1"/>
    </xf>
    <xf numFmtId="20" fontId="3" fillId="0" borderId="81" xfId="97" applyNumberFormat="1" applyFont="1" applyFill="1" applyBorder="1" applyAlignment="1">
      <alignment horizontal="right" wrapText="1"/>
    </xf>
    <xf numFmtId="49" fontId="3" fillId="0" borderId="90" xfId="97" applyNumberFormat="1" applyFont="1" applyFill="1" applyBorder="1" applyAlignment="1">
      <alignment horizontal="right" wrapText="1"/>
    </xf>
    <xf numFmtId="49" fontId="3" fillId="0" borderId="81" xfId="97" applyNumberFormat="1" applyFont="1" applyFill="1" applyBorder="1" applyAlignment="1">
      <alignment horizontal="right" wrapText="1"/>
    </xf>
    <xf numFmtId="49" fontId="3" fillId="0" borderId="76" xfId="97" applyNumberFormat="1" applyFont="1" applyFill="1" applyBorder="1" applyAlignment="1">
      <alignment horizontal="right" wrapText="1"/>
    </xf>
    <xf numFmtId="58" fontId="3" fillId="0" borderId="91" xfId="0" applyNumberFormat="1" applyFont="1" applyFill="1" applyBorder="1" applyAlignment="1">
      <alignment horizontal="right" shrinkToFit="1"/>
    </xf>
    <xf numFmtId="20" fontId="3" fillId="0" borderId="74" xfId="97" applyNumberFormat="1" applyFont="1" applyFill="1" applyBorder="1" applyAlignment="1">
      <alignment horizontal="right" wrapText="1"/>
    </xf>
    <xf numFmtId="20" fontId="3" fillId="0" borderId="80" xfId="153" applyNumberFormat="1" applyFont="1" applyFill="1" applyBorder="1" applyAlignment="1">
      <alignment horizontal="right"/>
    </xf>
    <xf numFmtId="0" fontId="3" fillId="0" borderId="84" xfId="153" applyNumberFormat="1" applyFont="1" applyFill="1" applyBorder="1" applyAlignment="1">
      <alignment horizontal="right"/>
    </xf>
    <xf numFmtId="20" fontId="3" fillId="0" borderId="84" xfId="153" applyNumberFormat="1" applyFont="1" applyFill="1" applyBorder="1" applyAlignment="1">
      <alignment horizontal="right"/>
    </xf>
    <xf numFmtId="20" fontId="3" fillId="0" borderId="83" xfId="153" applyNumberFormat="1" applyFont="1" applyFill="1" applyBorder="1" applyAlignment="1">
      <alignment horizontal="right"/>
    </xf>
    <xf numFmtId="0" fontId="3" fillId="0" borderId="80" xfId="153" applyFont="1" applyFill="1" applyBorder="1" applyAlignment="1">
      <alignment horizontal="right"/>
    </xf>
    <xf numFmtId="49" fontId="3" fillId="0" borderId="83" xfId="97" applyNumberFormat="1" applyFont="1" applyFill="1" applyBorder="1" applyAlignment="1">
      <alignment horizontal="right" wrapText="1"/>
    </xf>
    <xf numFmtId="0" fontId="3" fillId="0" borderId="84" xfId="153" applyFont="1" applyFill="1" applyBorder="1" applyAlignment="1">
      <alignment horizontal="right"/>
    </xf>
    <xf numFmtId="0" fontId="3" fillId="0" borderId="92" xfId="153" applyFont="1" applyFill="1" applyBorder="1" applyAlignment="1">
      <alignment horizontal="right" shrinkToFit="1"/>
    </xf>
    <xf numFmtId="0" fontId="3" fillId="0" borderId="83" xfId="153" applyFont="1" applyFill="1" applyBorder="1" applyAlignment="1">
      <alignment horizontal="right"/>
    </xf>
    <xf numFmtId="58" fontId="3" fillId="0" borderId="93" xfId="0" applyNumberFormat="1" applyFont="1" applyFill="1" applyBorder="1" applyAlignment="1">
      <alignment horizontal="right" shrinkToFit="1"/>
    </xf>
    <xf numFmtId="58" fontId="3" fillId="0" borderId="47" xfId="97" applyNumberFormat="1" applyFont="1" applyFill="1" applyBorder="1" applyAlignment="1">
      <alignment horizontal="right" shrinkToFit="1"/>
    </xf>
    <xf numFmtId="49" fontId="3" fillId="0" borderId="93" xfId="153" applyNumberFormat="1" applyFont="1" applyFill="1" applyBorder="1" applyAlignment="1">
      <alignment horizontal="right"/>
    </xf>
    <xf numFmtId="20" fontId="3" fillId="0" borderId="76" xfId="153" applyNumberFormat="1" applyFont="1" applyFill="1" applyBorder="1" applyAlignment="1">
      <alignment horizontal="right"/>
    </xf>
    <xf numFmtId="0" fontId="3" fillId="0" borderId="82" xfId="153" applyNumberFormat="1" applyFont="1" applyFill="1" applyBorder="1" applyAlignment="1">
      <alignment horizontal="right"/>
    </xf>
    <xf numFmtId="20" fontId="3" fillId="0" borderId="82" xfId="153" applyNumberFormat="1" applyFont="1" applyFill="1" applyBorder="1" applyAlignment="1">
      <alignment horizontal="right" wrapText="1"/>
    </xf>
    <xf numFmtId="20" fontId="3" fillId="0" borderId="82" xfId="153" applyNumberFormat="1" applyFont="1" applyFill="1" applyBorder="1" applyAlignment="1">
      <alignment horizontal="right"/>
    </xf>
    <xf numFmtId="20" fontId="3" fillId="0" borderId="81" xfId="153" applyNumberFormat="1" applyFont="1" applyFill="1" applyBorder="1" applyAlignment="1">
      <alignment horizontal="right"/>
    </xf>
    <xf numFmtId="0" fontId="3" fillId="0" borderId="76" xfId="153" applyFont="1" applyFill="1" applyBorder="1" applyAlignment="1">
      <alignment horizontal="right"/>
    </xf>
    <xf numFmtId="0" fontId="3" fillId="0" borderId="82" xfId="153" applyFont="1" applyFill="1" applyBorder="1" applyAlignment="1">
      <alignment horizontal="right"/>
    </xf>
    <xf numFmtId="0" fontId="3" fillId="0" borderId="90" xfId="153" applyFont="1" applyFill="1" applyBorder="1" applyAlignment="1">
      <alignment horizontal="right" shrinkToFit="1"/>
    </xf>
    <xf numFmtId="0" fontId="3" fillId="0" borderId="81" xfId="153" applyFont="1" applyFill="1" applyBorder="1" applyAlignment="1">
      <alignment horizontal="right"/>
    </xf>
    <xf numFmtId="49" fontId="3" fillId="0" borderId="91" xfId="153" applyNumberFormat="1" applyFont="1" applyFill="1" applyBorder="1" applyAlignment="1">
      <alignment horizontal="right"/>
    </xf>
    <xf numFmtId="20" fontId="3" fillId="0" borderId="84" xfId="153" applyNumberFormat="1" applyFont="1" applyFill="1" applyBorder="1" applyAlignment="1">
      <alignment horizontal="right" wrapText="1"/>
    </xf>
    <xf numFmtId="20" fontId="3" fillId="0" borderId="92" xfId="153" applyNumberFormat="1" applyFont="1" applyFill="1" applyBorder="1" applyAlignment="1">
      <alignment horizontal="right" wrapText="1" shrinkToFit="1"/>
    </xf>
    <xf numFmtId="49" fontId="3" fillId="0" borderId="94" xfId="97" applyNumberFormat="1" applyFont="1" applyFill="1" applyBorder="1" applyAlignment="1">
      <alignment horizontal="right" wrapText="1"/>
    </xf>
    <xf numFmtId="49" fontId="3" fillId="0" borderId="95" xfId="97" applyNumberFormat="1" applyFont="1" applyFill="1" applyBorder="1" applyAlignment="1">
      <alignment horizontal="right" wrapText="1"/>
    </xf>
    <xf numFmtId="49" fontId="3" fillId="0" borderId="96" xfId="97" applyNumberFormat="1" applyFont="1" applyFill="1" applyBorder="1" applyAlignment="1">
      <alignment horizontal="right" wrapText="1"/>
    </xf>
    <xf numFmtId="20" fontId="3" fillId="0" borderId="85" xfId="153" applyNumberFormat="1" applyFont="1" applyFill="1" applyBorder="1" applyAlignment="1">
      <alignment horizontal="right"/>
    </xf>
    <xf numFmtId="0" fontId="3" fillId="0" borderId="87" xfId="153" applyNumberFormat="1" applyFont="1" applyFill="1" applyBorder="1" applyAlignment="1">
      <alignment horizontal="right"/>
    </xf>
    <xf numFmtId="20" fontId="3" fillId="0" borderId="87" xfId="153" applyNumberFormat="1" applyFont="1" applyFill="1" applyBorder="1" applyAlignment="1">
      <alignment horizontal="right" wrapText="1"/>
    </xf>
    <xf numFmtId="20" fontId="3" fillId="0" borderId="87" xfId="153" applyNumberFormat="1" applyFont="1" applyFill="1" applyBorder="1" applyAlignment="1">
      <alignment horizontal="right"/>
    </xf>
    <xf numFmtId="20" fontId="3" fillId="0" borderId="86" xfId="153" applyNumberFormat="1" applyFont="1" applyFill="1" applyBorder="1" applyAlignment="1">
      <alignment horizontal="right"/>
    </xf>
    <xf numFmtId="49" fontId="3" fillId="0" borderId="97" xfId="97" applyNumberFormat="1" applyFont="1" applyFill="1" applyBorder="1" applyAlignment="1">
      <alignment horizontal="right" wrapText="1"/>
    </xf>
    <xf numFmtId="49" fontId="3" fillId="0" borderId="98" xfId="97" applyNumberFormat="1" applyFont="1" applyFill="1" applyBorder="1" applyAlignment="1">
      <alignment horizontal="right" wrapText="1"/>
    </xf>
    <xf numFmtId="0" fontId="3" fillId="0" borderId="85" xfId="153" applyFont="1" applyFill="1" applyBorder="1" applyAlignment="1">
      <alignment horizontal="right"/>
    </xf>
    <xf numFmtId="0" fontId="3" fillId="0" borderId="87" xfId="153" applyFont="1" applyFill="1" applyBorder="1" applyAlignment="1">
      <alignment horizontal="right"/>
    </xf>
    <xf numFmtId="49" fontId="3" fillId="0" borderId="99" xfId="97" applyNumberFormat="1" applyFont="1" applyFill="1" applyBorder="1" applyAlignment="1">
      <alignment horizontal="right" wrapText="1"/>
    </xf>
    <xf numFmtId="0" fontId="3" fillId="0" borderId="86" xfId="153" applyFont="1" applyFill="1" applyBorder="1" applyAlignment="1">
      <alignment horizontal="right"/>
    </xf>
    <xf numFmtId="58" fontId="3" fillId="0" borderId="100" xfId="0" applyNumberFormat="1" applyFont="1" applyFill="1" applyBorder="1" applyAlignment="1">
      <alignment horizontal="right" shrinkToFit="1"/>
    </xf>
    <xf numFmtId="58" fontId="3" fillId="0" borderId="101" xfId="97" applyNumberFormat="1" applyFont="1" applyFill="1" applyBorder="1" applyAlignment="1">
      <alignment horizontal="right" shrinkToFit="1"/>
    </xf>
    <xf numFmtId="49" fontId="3" fillId="0" borderId="100" xfId="153" applyNumberFormat="1" applyFont="1" applyFill="1" applyBorder="1" applyAlignment="1">
      <alignment horizontal="right"/>
    </xf>
    <xf numFmtId="20" fontId="3" fillId="0" borderId="76" xfId="153" applyNumberFormat="1" applyFont="1" applyFill="1" applyBorder="1" applyAlignment="1">
      <alignment horizontal="right" wrapText="1"/>
    </xf>
    <xf numFmtId="20" fontId="3" fillId="0" borderId="85" xfId="153" applyNumberFormat="1" applyFont="1" applyFill="1" applyBorder="1" applyAlignment="1">
      <alignment horizontal="right" wrapText="1"/>
    </xf>
    <xf numFmtId="49" fontId="3" fillId="0" borderId="102" xfId="97" applyNumberFormat="1" applyFont="1" applyFill="1" applyBorder="1" applyAlignment="1">
      <alignment horizontal="right" wrapText="1"/>
    </xf>
    <xf numFmtId="49" fontId="3" fillId="0" borderId="86" xfId="97" applyNumberFormat="1" applyFont="1" applyFill="1" applyBorder="1" applyAlignment="1">
      <alignment horizontal="right" wrapText="1"/>
    </xf>
    <xf numFmtId="49" fontId="3" fillId="0" borderId="85" xfId="97" applyNumberFormat="1" applyFont="1" applyFill="1" applyBorder="1" applyAlignment="1">
      <alignment horizontal="right" wrapText="1"/>
    </xf>
    <xf numFmtId="20" fontId="3" fillId="0" borderId="78" xfId="153" applyNumberFormat="1" applyFont="1" applyFill="1" applyBorder="1" applyAlignment="1">
      <alignment horizontal="right" wrapText="1"/>
    </xf>
    <xf numFmtId="0" fontId="3" fillId="0" borderId="15" xfId="153" applyNumberFormat="1" applyFont="1" applyFill="1" applyBorder="1" applyAlignment="1">
      <alignment horizontal="right"/>
    </xf>
    <xf numFmtId="20" fontId="3" fillId="0" borderId="15" xfId="153" applyNumberFormat="1" applyFont="1" applyFill="1" applyBorder="1" applyAlignment="1">
      <alignment horizontal="right" wrapText="1"/>
    </xf>
    <xf numFmtId="20" fontId="3" fillId="0" borderId="15" xfId="153" applyNumberFormat="1" applyFont="1" applyFill="1" applyBorder="1" applyAlignment="1">
      <alignment horizontal="right"/>
    </xf>
    <xf numFmtId="20" fontId="3" fillId="0" borderId="12" xfId="153" applyNumberFormat="1" applyFont="1" applyFill="1" applyBorder="1" applyAlignment="1">
      <alignment horizontal="right"/>
    </xf>
    <xf numFmtId="0" fontId="3" fillId="0" borderId="78" xfId="153" applyFont="1" applyFill="1" applyBorder="1" applyAlignment="1">
      <alignment horizontal="right"/>
    </xf>
    <xf numFmtId="0" fontId="3" fillId="0" borderId="15" xfId="153" applyFont="1" applyFill="1" applyBorder="1" applyAlignment="1">
      <alignment horizontal="right"/>
    </xf>
    <xf numFmtId="0" fontId="3" fillId="0" borderId="12" xfId="153" applyFont="1" applyFill="1" applyBorder="1" applyAlignment="1">
      <alignment horizontal="right"/>
    </xf>
    <xf numFmtId="49" fontId="3" fillId="0" borderId="17" xfId="153" applyNumberFormat="1" applyFont="1" applyFill="1" applyBorder="1" applyAlignment="1">
      <alignment horizontal="right"/>
    </xf>
    <xf numFmtId="20" fontId="3" fillId="0" borderId="80" xfId="153" applyNumberFormat="1" applyFont="1" applyFill="1" applyBorder="1" applyAlignment="1">
      <alignment horizontal="right" wrapText="1"/>
    </xf>
    <xf numFmtId="49" fontId="3" fillId="0" borderId="92" xfId="97" applyNumberFormat="1" applyFont="1" applyFill="1" applyBorder="1" applyAlignment="1">
      <alignment horizontal="right" wrapText="1"/>
    </xf>
    <xf numFmtId="49" fontId="3" fillId="0" borderId="80" xfId="97" applyNumberFormat="1" applyFont="1" applyFill="1" applyBorder="1" applyAlignment="1">
      <alignment horizontal="right" wrapText="1"/>
    </xf>
    <xf numFmtId="20" fontId="3" fillId="0" borderId="66" xfId="153" applyNumberFormat="1" applyFont="1" applyFill="1" applyBorder="1" applyAlignment="1">
      <alignment horizontal="right" wrapText="1"/>
    </xf>
    <xf numFmtId="0" fontId="3" fillId="0" borderId="60" xfId="153" applyNumberFormat="1" applyFont="1" applyFill="1" applyBorder="1" applyAlignment="1">
      <alignment horizontal="right"/>
    </xf>
    <xf numFmtId="20" fontId="3" fillId="0" borderId="60" xfId="153" applyNumberFormat="1" applyFont="1" applyFill="1" applyBorder="1" applyAlignment="1">
      <alignment horizontal="right" wrapText="1"/>
    </xf>
    <xf numFmtId="20" fontId="3" fillId="0" borderId="60" xfId="153" applyNumberFormat="1" applyFont="1" applyFill="1" applyBorder="1" applyAlignment="1">
      <alignment horizontal="right"/>
    </xf>
    <xf numFmtId="20" fontId="3" fillId="0" borderId="59" xfId="153" applyNumberFormat="1" applyFont="1" applyFill="1" applyBorder="1" applyAlignment="1">
      <alignment horizontal="right"/>
    </xf>
    <xf numFmtId="0" fontId="3" fillId="0" borderId="66" xfId="153" applyFont="1" applyFill="1" applyBorder="1" applyAlignment="1">
      <alignment horizontal="right"/>
    </xf>
    <xf numFmtId="0" fontId="3" fillId="0" borderId="60" xfId="153" applyFont="1" applyFill="1" applyBorder="1" applyAlignment="1">
      <alignment horizontal="right"/>
    </xf>
    <xf numFmtId="0" fontId="3" fillId="0" borderId="59" xfId="153" applyFont="1" applyFill="1" applyBorder="1" applyAlignment="1">
      <alignment horizontal="right"/>
    </xf>
    <xf numFmtId="49" fontId="3" fillId="0" borderId="68" xfId="153" applyNumberFormat="1" applyFont="1" applyFill="1" applyBorder="1" applyAlignment="1">
      <alignment horizontal="right"/>
    </xf>
    <xf numFmtId="0" fontId="3" fillId="0" borderId="47" xfId="0" applyFont="1" applyFill="1" applyBorder="1" applyAlignment="1">
      <alignment horizontal="left" wrapText="1"/>
    </xf>
    <xf numFmtId="0" fontId="3" fillId="0" borderId="83" xfId="0" applyFont="1" applyFill="1" applyBorder="1" applyAlignment="1">
      <alignment horizontal="left" wrapText="1"/>
    </xf>
    <xf numFmtId="58" fontId="3" fillId="0" borderId="47" xfId="0" applyNumberFormat="1" applyFont="1" applyFill="1" applyBorder="1" applyAlignment="1">
      <alignment horizontal="right" wrapText="1"/>
    </xf>
    <xf numFmtId="58" fontId="3" fillId="0" borderId="30" xfId="0" applyNumberFormat="1" applyFont="1" applyFill="1" applyBorder="1" applyAlignment="1">
      <alignment horizontal="right" wrapText="1"/>
    </xf>
    <xf numFmtId="0" fontId="3" fillId="0" borderId="0" xfId="0" applyFont="1" applyAlignment="1">
      <alignment horizontal="left"/>
    </xf>
    <xf numFmtId="0" fontId="3" fillId="0" borderId="0" xfId="0" applyFont="1" applyFill="1" applyBorder="1" applyAlignment="1">
      <alignment horizontal="left"/>
    </xf>
    <xf numFmtId="0" fontId="3" fillId="0" borderId="14" xfId="0" applyFont="1" applyFill="1" applyBorder="1" applyAlignment="1">
      <alignment horizontal="left" wrapText="1"/>
    </xf>
    <xf numFmtId="0" fontId="3" fillId="0" borderId="0" xfId="0" applyFont="1" applyFill="1" applyBorder="1" applyAlignment="1">
      <alignment horizontal="right"/>
    </xf>
    <xf numFmtId="0" fontId="3" fillId="0" borderId="0" xfId="0" applyFont="1" applyAlignment="1"/>
    <xf numFmtId="0" fontId="3" fillId="0" borderId="0" xfId="0" applyFont="1" applyBorder="1" applyAlignment="1"/>
    <xf numFmtId="183" fontId="0" fillId="0" borderId="0" xfId="0" applyNumberFormat="1">
      <alignment vertical="center"/>
    </xf>
    <xf numFmtId="183" fontId="0" fillId="0" borderId="0" xfId="0" applyNumberFormat="1" applyBorder="1">
      <alignment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Border="1" applyAlignment="1">
      <alignment vertical="center" wrapText="1"/>
    </xf>
    <xf numFmtId="0" fontId="3" fillId="0" borderId="0" xfId="0" applyFont="1" applyAlignment="1">
      <alignment horizontal="left" wrapText="1"/>
    </xf>
    <xf numFmtId="176" fontId="0" fillId="0" borderId="0" xfId="0" applyNumberFormat="1">
      <alignment vertical="center"/>
    </xf>
    <xf numFmtId="0" fontId="0" fillId="0" borderId="0" xfId="0" applyAlignment="1">
      <alignment horizontal="right" vertical="center"/>
    </xf>
    <xf numFmtId="0" fontId="0" fillId="0" borderId="0" xfId="0" applyBorder="1" applyAlignment="1">
      <alignment horizontal="right" vertical="center"/>
    </xf>
    <xf numFmtId="176" fontId="3" fillId="0" borderId="58" xfId="0" applyNumberFormat="1" applyFont="1" applyFill="1" applyBorder="1" applyAlignment="1">
      <alignment horizontal="center"/>
    </xf>
    <xf numFmtId="177" fontId="3" fillId="0" borderId="64" xfId="0" applyNumberFormat="1" applyFont="1" applyFill="1" applyBorder="1" applyAlignment="1">
      <alignment horizontal="center"/>
    </xf>
    <xf numFmtId="0" fontId="3" fillId="0" borderId="11" xfId="0" applyFont="1" applyFill="1" applyBorder="1" applyAlignment="1">
      <alignment horizontal="right" vertical="top"/>
    </xf>
    <xf numFmtId="0" fontId="3" fillId="0" borderId="0" xfId="0" applyFont="1" applyFill="1" applyAlignment="1">
      <alignment horizontal="left"/>
    </xf>
    <xf numFmtId="176" fontId="3" fillId="0" borderId="49" xfId="0" applyNumberFormat="1" applyFont="1" applyFill="1" applyBorder="1" applyAlignment="1">
      <alignment horizontal="center" vertical="center" wrapText="1"/>
    </xf>
    <xf numFmtId="177" fontId="3" fillId="0" borderId="50" xfId="0" applyNumberFormat="1" applyFont="1" applyFill="1" applyBorder="1" applyAlignment="1">
      <alignment horizontal="center" vertical="center" wrapText="1"/>
    </xf>
    <xf numFmtId="177" fontId="3" fillId="0" borderId="71" xfId="0" applyNumberFormat="1" applyFont="1" applyFill="1" applyBorder="1" applyAlignment="1">
      <alignment horizontal="center" vertical="center" wrapText="1"/>
    </xf>
    <xf numFmtId="176" fontId="3" fillId="0" borderId="61" xfId="0" applyNumberFormat="1" applyFont="1" applyFill="1" applyBorder="1" applyAlignment="1">
      <alignment horizontal="center" vertical="center"/>
    </xf>
    <xf numFmtId="177" fontId="3" fillId="0" borderId="62" xfId="0" applyNumberFormat="1" applyFont="1" applyFill="1" applyBorder="1" applyAlignment="1">
      <alignment horizontal="center" vertical="center"/>
    </xf>
    <xf numFmtId="177" fontId="3" fillId="0" borderId="103" xfId="0" applyNumberFormat="1" applyFont="1" applyFill="1" applyBorder="1" applyAlignment="1">
      <alignment horizontal="center" vertical="center"/>
    </xf>
    <xf numFmtId="20" fontId="3" fillId="0" borderId="61" xfId="0" applyNumberFormat="1" applyFont="1" applyFill="1" applyBorder="1" applyAlignment="1">
      <alignment horizontal="center" vertical="center"/>
    </xf>
    <xf numFmtId="0" fontId="3" fillId="0" borderId="69" xfId="0" applyNumberFormat="1" applyFont="1" applyFill="1" applyBorder="1" applyAlignment="1">
      <alignment horizontal="center" vertical="center"/>
    </xf>
    <xf numFmtId="20" fontId="3" fillId="0" borderId="69" xfId="0" applyNumberFormat="1" applyFont="1" applyFill="1" applyBorder="1" applyAlignment="1">
      <alignment horizontal="center" vertical="center"/>
    </xf>
    <xf numFmtId="20" fontId="3" fillId="0" borderId="64" xfId="0"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23"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3" fillId="0" borderId="0" xfId="0" applyFont="1" applyAlignment="1">
      <alignment horizontal="right"/>
    </xf>
    <xf numFmtId="176" fontId="3" fillId="0" borderId="0" xfId="0" applyNumberFormat="1" applyFont="1" applyFill="1" applyBorder="1" applyAlignment="1">
      <alignment horizontal="right"/>
    </xf>
    <xf numFmtId="177" fontId="3" fillId="0" borderId="0" xfId="0" applyNumberFormat="1" applyFont="1" applyFill="1" applyBorder="1" applyAlignment="1">
      <alignment horizontal="right"/>
    </xf>
    <xf numFmtId="20" fontId="3" fillId="0" borderId="0" xfId="0" applyNumberFormat="1" applyFont="1" applyFill="1" applyBorder="1" applyAlignment="1">
      <alignment horizontal="right"/>
    </xf>
    <xf numFmtId="0" fontId="3" fillId="0" borderId="0" xfId="0" applyNumberFormat="1" applyFont="1" applyFill="1" applyBorder="1" applyAlignment="1">
      <alignment horizontal="right"/>
    </xf>
    <xf numFmtId="49" fontId="3" fillId="0" borderId="0" xfId="0" applyNumberFormat="1" applyFont="1" applyFill="1" applyBorder="1" applyAlignment="1">
      <alignment horizontal="right"/>
    </xf>
    <xf numFmtId="178" fontId="3" fillId="0" borderId="0" xfId="0" applyNumberFormat="1" applyFont="1" applyFill="1" applyBorder="1" applyAlignment="1">
      <alignment horizontal="right"/>
    </xf>
    <xf numFmtId="0" fontId="3" fillId="0" borderId="0" xfId="0" applyFont="1" applyFill="1" applyAlignment="1">
      <alignment horizontal="right"/>
    </xf>
    <xf numFmtId="0" fontId="8" fillId="0" borderId="0" xfId="0" applyFont="1" applyAlignment="1">
      <alignment horizontal="left" wrapText="1"/>
    </xf>
    <xf numFmtId="0" fontId="3" fillId="0" borderId="0" xfId="0" applyFont="1" applyFill="1" applyAlignment="1">
      <alignment horizontal="left" wrapText="1"/>
    </xf>
    <xf numFmtId="183" fontId="3" fillId="0" borderId="0" xfId="0" applyNumberFormat="1" applyFont="1" applyAlignment="1">
      <alignment horizontal="left"/>
    </xf>
    <xf numFmtId="183" fontId="3" fillId="0" borderId="0" xfId="0" applyNumberFormat="1" applyFont="1" applyFill="1" applyBorder="1" applyAlignment="1">
      <alignment horizontal="left"/>
    </xf>
    <xf numFmtId="183" fontId="3" fillId="0" borderId="0" xfId="0" applyNumberFormat="1" applyFont="1" applyFill="1" applyAlignment="1">
      <alignment horizontal="left"/>
    </xf>
    <xf numFmtId="0" fontId="3" fillId="0" borderId="46"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0" fillId="0" borderId="0" xfId="0" applyFill="1" applyBorder="1" applyAlignment="1"/>
    <xf numFmtId="0" fontId="3" fillId="0" borderId="0" xfId="0" applyFont="1" applyAlignment="1">
      <alignment vertical="top"/>
    </xf>
    <xf numFmtId="0" fontId="0" fillId="0" borderId="0" xfId="0" applyFill="1" applyBorder="1" applyAlignment="1">
      <alignment vertical="top"/>
    </xf>
    <xf numFmtId="0" fontId="3" fillId="57" borderId="31" xfId="0" applyFont="1" applyFill="1" applyBorder="1" applyAlignment="1">
      <alignment vertical="center"/>
    </xf>
    <xf numFmtId="0" fontId="0" fillId="0" borderId="0" xfId="0" applyAlignment="1">
      <alignment vertical="center"/>
    </xf>
    <xf numFmtId="0" fontId="3" fillId="0" borderId="104" xfId="0" applyFont="1" applyFill="1" applyBorder="1" applyAlignment="1">
      <alignment vertical="center"/>
    </xf>
    <xf numFmtId="176" fontId="3" fillId="0" borderId="104" xfId="0" applyNumberFormat="1" applyFont="1" applyFill="1" applyBorder="1" applyAlignment="1">
      <alignment vertical="center"/>
    </xf>
    <xf numFmtId="0" fontId="31" fillId="0" borderId="0" xfId="0" applyFont="1" applyBorder="1" applyAlignment="1">
      <alignment vertical="center"/>
    </xf>
    <xf numFmtId="0" fontId="3" fillId="0" borderId="0" xfId="0" applyFont="1" applyFill="1" applyAlignment="1">
      <alignment vertical="center"/>
    </xf>
    <xf numFmtId="0" fontId="31" fillId="0" borderId="0" xfId="0" applyFont="1" applyFill="1" applyBorder="1" applyAlignment="1">
      <alignment vertical="center"/>
    </xf>
    <xf numFmtId="0" fontId="0" fillId="0" borderId="0" xfId="0" applyFill="1" applyAlignment="1">
      <alignment vertical="center"/>
    </xf>
    <xf numFmtId="0" fontId="3" fillId="0" borderId="0" xfId="0" applyFont="1" applyFill="1" applyBorder="1" applyAlignment="1">
      <alignment horizontal="right" vertical="center"/>
    </xf>
    <xf numFmtId="0" fontId="3" fillId="0" borderId="30" xfId="0" applyFont="1" applyFill="1" applyBorder="1" applyAlignment="1">
      <alignment horizontal="left"/>
    </xf>
    <xf numFmtId="0" fontId="3" fillId="0" borderId="15" xfId="0" applyFont="1" applyFill="1" applyBorder="1" applyAlignment="1">
      <alignment horizontal="right"/>
    </xf>
    <xf numFmtId="20" fontId="3" fillId="0" borderId="15" xfId="0" applyNumberFormat="1" applyFont="1" applyFill="1" applyBorder="1" applyAlignment="1">
      <alignment horizontal="right"/>
    </xf>
    <xf numFmtId="0" fontId="3" fillId="0" borderId="15" xfId="0" applyFont="1" applyFill="1" applyBorder="1" applyAlignment="1">
      <alignment horizontal="right" wrapText="1"/>
    </xf>
    <xf numFmtId="0" fontId="3" fillId="0" borderId="84" xfId="0" applyFont="1" applyFill="1" applyBorder="1" applyAlignment="1">
      <alignment horizontal="right"/>
    </xf>
    <xf numFmtId="20" fontId="3" fillId="0" borderId="84" xfId="0" applyNumberFormat="1" applyFont="1" applyFill="1" applyBorder="1" applyAlignment="1">
      <alignment horizontal="right"/>
    </xf>
    <xf numFmtId="0" fontId="3" fillId="0" borderId="83" xfId="0" applyFont="1" applyFill="1" applyBorder="1" applyAlignment="1">
      <alignment horizontal="right"/>
    </xf>
    <xf numFmtId="0" fontId="3" fillId="0" borderId="12" xfId="0" applyFont="1" applyFill="1" applyBorder="1" applyAlignment="1">
      <alignment horizontal="right"/>
    </xf>
    <xf numFmtId="0" fontId="3" fillId="0" borderId="92" xfId="0" applyFont="1" applyFill="1" applyBorder="1" applyAlignment="1">
      <alignment horizontal="right" vertical="top"/>
    </xf>
    <xf numFmtId="0" fontId="3" fillId="0" borderId="105" xfId="0" applyFont="1" applyFill="1" applyBorder="1" applyAlignment="1">
      <alignment horizontal="right"/>
    </xf>
    <xf numFmtId="0" fontId="3" fillId="0" borderId="14" xfId="0" applyFont="1" applyFill="1" applyBorder="1" applyAlignment="1">
      <alignment horizontal="right"/>
    </xf>
    <xf numFmtId="0" fontId="3" fillId="0" borderId="106" xfId="0" applyFont="1" applyFill="1" applyBorder="1" applyAlignment="1">
      <alignment horizontal="right"/>
    </xf>
    <xf numFmtId="0" fontId="3" fillId="0" borderId="16" xfId="0" applyFont="1" applyFill="1" applyBorder="1" applyAlignment="1">
      <alignment horizontal="right"/>
    </xf>
    <xf numFmtId="0" fontId="3" fillId="0" borderId="80" xfId="0" applyFont="1" applyFill="1" applyBorder="1" applyAlignment="1">
      <alignment horizontal="right"/>
    </xf>
    <xf numFmtId="0" fontId="3" fillId="0" borderId="78" xfId="0" applyFont="1" applyFill="1" applyBorder="1" applyAlignment="1">
      <alignment horizontal="right"/>
    </xf>
    <xf numFmtId="20" fontId="3" fillId="0" borderId="106" xfId="0" applyNumberFormat="1" applyFont="1" applyFill="1" applyBorder="1" applyAlignment="1">
      <alignment horizontal="right"/>
    </xf>
    <xf numFmtId="20" fontId="3" fillId="0" borderId="16" xfId="0" applyNumberFormat="1" applyFont="1" applyFill="1" applyBorder="1" applyAlignment="1">
      <alignment horizontal="right"/>
    </xf>
    <xf numFmtId="20" fontId="3" fillId="0" borderId="78" xfId="0" applyNumberFormat="1" applyFont="1" applyFill="1" applyBorder="1" applyAlignment="1">
      <alignment horizontal="right"/>
    </xf>
    <xf numFmtId="58" fontId="3" fillId="0" borderId="47" xfId="0" applyNumberFormat="1" applyFont="1" applyFill="1" applyBorder="1" applyAlignment="1">
      <alignment horizontal="right"/>
    </xf>
    <xf numFmtId="58" fontId="3" fillId="0" borderId="30" xfId="0" applyNumberFormat="1" applyFont="1" applyFill="1" applyBorder="1" applyAlignment="1">
      <alignment horizontal="right"/>
    </xf>
    <xf numFmtId="58" fontId="3" fillId="0" borderId="13" xfId="0" applyNumberFormat="1" applyFont="1" applyFill="1" applyBorder="1" applyAlignment="1">
      <alignment horizontal="right"/>
    </xf>
    <xf numFmtId="0" fontId="3" fillId="0" borderId="47" xfId="0" applyFont="1" applyFill="1" applyBorder="1" applyAlignment="1">
      <alignment horizontal="right"/>
    </xf>
    <xf numFmtId="0" fontId="8" fillId="0" borderId="0" xfId="0" applyFont="1" applyAlignment="1">
      <alignment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3" fillId="0" borderId="107"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04" xfId="0" applyFont="1" applyFill="1" applyBorder="1" applyAlignment="1">
      <alignment horizontal="center" vertical="center" wrapText="1"/>
    </xf>
    <xf numFmtId="0" fontId="3" fillId="0" borderId="68" xfId="0" applyFont="1" applyFill="1" applyBorder="1" applyAlignment="1">
      <alignment horizontal="center" vertical="center" wrapText="1"/>
    </xf>
    <xf numFmtId="189" fontId="3" fillId="0" borderId="72" xfId="0" applyNumberFormat="1" applyFont="1" applyBorder="1" applyAlignment="1">
      <alignment vertical="center" wrapText="1" shrinkToFit="1"/>
    </xf>
    <xf numFmtId="189" fontId="3" fillId="0" borderId="30" xfId="0" applyNumberFormat="1" applyFont="1" applyBorder="1" applyAlignment="1">
      <alignment vertical="center" wrapText="1" shrinkToFit="1"/>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Fill="1" applyBorder="1" applyAlignment="1"/>
    <xf numFmtId="0" fontId="3" fillId="0" borderId="108" xfId="0" applyFont="1" applyFill="1" applyBorder="1" applyAlignment="1">
      <alignment horizontal="right"/>
    </xf>
    <xf numFmtId="0" fontId="3" fillId="0" borderId="109" xfId="0" applyFont="1" applyFill="1" applyBorder="1" applyAlignment="1">
      <alignment horizontal="right"/>
    </xf>
    <xf numFmtId="0" fontId="3" fillId="0" borderId="85" xfId="0" applyFont="1" applyFill="1" applyBorder="1" applyAlignment="1">
      <alignment horizontal="right"/>
    </xf>
    <xf numFmtId="0" fontId="3" fillId="0" borderId="86" xfId="0" applyFont="1" applyFill="1" applyBorder="1" applyAlignment="1">
      <alignment horizontal="right"/>
    </xf>
    <xf numFmtId="0" fontId="3" fillId="0" borderId="87" xfId="0" applyFont="1" applyFill="1" applyBorder="1" applyAlignment="1">
      <alignment horizontal="right"/>
    </xf>
    <xf numFmtId="0" fontId="3" fillId="0" borderId="101" xfId="0" applyFont="1" applyFill="1" applyBorder="1" applyAlignment="1">
      <alignment horizontal="right"/>
    </xf>
    <xf numFmtId="0" fontId="0" fillId="24" borderId="0" xfId="0" applyFill="1" applyBorder="1" applyAlignment="1">
      <alignment horizontal="center" vertical="center" wrapText="1"/>
    </xf>
    <xf numFmtId="0" fontId="0" fillId="24" borderId="57" xfId="0" applyFill="1" applyBorder="1" applyAlignment="1">
      <alignment horizontal="center" vertical="center" wrapText="1"/>
    </xf>
    <xf numFmtId="0" fontId="0" fillId="24" borderId="51" xfId="0" applyFill="1" applyBorder="1" applyAlignment="1">
      <alignment horizontal="center" vertical="center" wrapText="1"/>
    </xf>
    <xf numFmtId="0" fontId="0" fillId="24" borderId="46" xfId="0" applyFill="1" applyBorder="1" applyAlignment="1">
      <alignment horizontal="center" vertical="center" wrapText="1"/>
    </xf>
    <xf numFmtId="0" fontId="0" fillId="24" borderId="48" xfId="0" applyFill="1" applyBorder="1" applyAlignment="1">
      <alignment horizontal="center" vertical="center"/>
    </xf>
    <xf numFmtId="183" fontId="7" fillId="24" borderId="19" xfId="0" applyNumberFormat="1" applyFont="1" applyFill="1" applyBorder="1" applyAlignment="1">
      <alignment horizontal="center" vertical="center"/>
    </xf>
    <xf numFmtId="0" fontId="0" fillId="0" borderId="19" xfId="0" applyBorder="1" applyAlignment="1">
      <alignment horizontal="right" vertical="center"/>
    </xf>
    <xf numFmtId="58" fontId="3" fillId="0" borderId="110" xfId="0" applyNumberFormat="1" applyFont="1" applyFill="1" applyBorder="1" applyAlignment="1">
      <alignment horizontal="right"/>
    </xf>
    <xf numFmtId="0" fontId="3" fillId="0" borderId="27" xfId="0" applyFont="1" applyBorder="1" applyAlignment="1">
      <alignment vertical="center" wrapText="1"/>
    </xf>
    <xf numFmtId="0" fontId="3" fillId="0" borderId="26" xfId="0" applyFont="1" applyBorder="1" applyAlignment="1">
      <alignment vertical="center" wrapText="1"/>
    </xf>
    <xf numFmtId="0" fontId="3" fillId="0" borderId="79" xfId="0" applyFont="1" applyBorder="1" applyAlignment="1">
      <alignment vertical="center" wrapText="1"/>
    </xf>
    <xf numFmtId="0" fontId="3" fillId="0" borderId="25" xfId="0" applyFont="1" applyBorder="1" applyAlignment="1">
      <alignment vertical="center" wrapText="1"/>
    </xf>
    <xf numFmtId="0" fontId="3" fillId="0" borderId="13" xfId="0" applyFont="1" applyBorder="1">
      <alignment vertical="center"/>
    </xf>
    <xf numFmtId="0" fontId="3" fillId="0" borderId="78" xfId="0" applyFont="1" applyBorder="1" applyAlignment="1">
      <alignment vertical="center" wrapText="1"/>
    </xf>
    <xf numFmtId="0" fontId="3" fillId="0" borderId="13"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vertical="center" wrapText="1"/>
    </xf>
    <xf numFmtId="0" fontId="3" fillId="0" borderId="74" xfId="0" applyFont="1" applyBorder="1">
      <alignment vertical="center"/>
    </xf>
    <xf numFmtId="0" fontId="3" fillId="0" borderId="111" xfId="0" applyFont="1" applyBorder="1">
      <alignment vertical="center"/>
    </xf>
    <xf numFmtId="0" fontId="3" fillId="0" borderId="76" xfId="0" applyFont="1" applyBorder="1" applyAlignment="1">
      <alignment vertical="center" wrapText="1"/>
    </xf>
    <xf numFmtId="0" fontId="3" fillId="0" borderId="111" xfId="0" applyFont="1" applyBorder="1" applyAlignment="1">
      <alignment vertical="center" wrapText="1"/>
    </xf>
    <xf numFmtId="0" fontId="3" fillId="0" borderId="90" xfId="0" applyFont="1" applyBorder="1" applyAlignment="1">
      <alignment vertical="center" wrapText="1"/>
    </xf>
    <xf numFmtId="0" fontId="3" fillId="0" borderId="82" xfId="0" applyFont="1" applyBorder="1" applyAlignment="1">
      <alignment vertical="center" wrapText="1"/>
    </xf>
    <xf numFmtId="0" fontId="3" fillId="0" borderId="91" xfId="0" applyFont="1" applyBorder="1" applyAlignment="1">
      <alignment vertical="center" wrapText="1"/>
    </xf>
    <xf numFmtId="0" fontId="3" fillId="57" borderId="11" xfId="0" applyFont="1" applyFill="1" applyBorder="1" applyAlignment="1">
      <alignment horizontal="right" vertical="top"/>
    </xf>
    <xf numFmtId="0" fontId="3" fillId="0" borderId="30" xfId="158" applyFont="1" applyFill="1" applyBorder="1" applyAlignment="1">
      <alignment horizontal="left" wrapText="1"/>
    </xf>
    <xf numFmtId="0" fontId="3" fillId="0" borderId="112" xfId="0" applyFont="1" applyFill="1" applyBorder="1" applyAlignment="1">
      <alignment horizontal="left" wrapText="1"/>
    </xf>
    <xf numFmtId="0" fontId="3" fillId="0" borderId="13" xfId="158" applyFont="1" applyFill="1" applyBorder="1" applyAlignment="1">
      <alignment horizontal="left" wrapText="1"/>
    </xf>
    <xf numFmtId="58" fontId="3" fillId="0" borderId="112" xfId="0" applyNumberFormat="1" applyFont="1" applyFill="1" applyBorder="1" applyAlignment="1">
      <alignment horizontal="right" wrapText="1"/>
    </xf>
    <xf numFmtId="58" fontId="3" fillId="0" borderId="13" xfId="0" applyNumberFormat="1" applyFont="1" applyFill="1" applyBorder="1" applyAlignment="1">
      <alignment horizontal="right" wrapText="1"/>
    </xf>
    <xf numFmtId="38" fontId="3" fillId="0" borderId="93" xfId="97" applyFont="1" applyFill="1" applyBorder="1" applyAlignment="1">
      <alignment horizontal="right" wrapText="1"/>
    </xf>
    <xf numFmtId="38" fontId="3" fillId="0" borderId="17" xfId="97" applyFont="1" applyFill="1" applyBorder="1" applyAlignment="1">
      <alignment horizontal="right" wrapText="1"/>
    </xf>
    <xf numFmtId="177" fontId="3" fillId="0" borderId="17" xfId="0" applyNumberFormat="1" applyFont="1" applyFill="1" applyBorder="1" applyAlignment="1">
      <alignment horizontal="right"/>
    </xf>
    <xf numFmtId="38" fontId="3" fillId="0" borderId="91" xfId="97" applyFont="1" applyFill="1" applyBorder="1" applyAlignment="1">
      <alignment horizontal="right" wrapText="1"/>
    </xf>
    <xf numFmtId="38" fontId="3" fillId="0" borderId="106" xfId="97" applyFont="1" applyFill="1" applyBorder="1" applyAlignment="1">
      <alignment horizontal="right" wrapText="1"/>
    </xf>
    <xf numFmtId="38" fontId="3" fillId="0" borderId="16" xfId="97" applyFont="1" applyFill="1" applyBorder="1" applyAlignment="1">
      <alignment horizontal="right" wrapText="1"/>
    </xf>
    <xf numFmtId="0" fontId="3" fillId="0" borderId="12" xfId="158" applyFont="1" applyFill="1" applyBorder="1" applyAlignment="1">
      <alignment horizontal="left"/>
    </xf>
    <xf numFmtId="176" fontId="3" fillId="0" borderId="16" xfId="0" applyNumberFormat="1" applyFont="1" applyFill="1" applyBorder="1" applyAlignment="1">
      <alignment horizontal="right"/>
    </xf>
    <xf numFmtId="0" fontId="3" fillId="0" borderId="72" xfId="0" applyFont="1" applyFill="1" applyBorder="1" applyAlignment="1">
      <alignment horizontal="center" vertical="center" wrapText="1"/>
    </xf>
    <xf numFmtId="0" fontId="3" fillId="0" borderId="72"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30" xfId="0" applyFont="1" applyFill="1" applyBorder="1" applyAlignment="1">
      <alignment vertical="center"/>
    </xf>
    <xf numFmtId="0" fontId="3" fillId="0" borderId="30" xfId="159" applyFont="1" applyFill="1" applyBorder="1" applyAlignment="1">
      <alignment vertical="center" wrapText="1"/>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74" xfId="0" applyFont="1" applyFill="1" applyBorder="1" applyAlignment="1">
      <alignment vertical="center"/>
    </xf>
    <xf numFmtId="0" fontId="3" fillId="0" borderId="74" xfId="159" applyFont="1" applyFill="1" applyBorder="1" applyAlignment="1">
      <alignment vertical="center" wrapText="1"/>
    </xf>
    <xf numFmtId="38" fontId="3" fillId="0" borderId="90" xfId="97" applyFont="1" applyFill="1" applyBorder="1" applyAlignment="1">
      <alignment vertical="center"/>
    </xf>
    <xf numFmtId="38" fontId="3" fillId="0" borderId="81" xfId="97" applyFont="1" applyFill="1" applyBorder="1" applyAlignment="1">
      <alignment vertical="center"/>
    </xf>
    <xf numFmtId="0" fontId="3" fillId="0" borderId="90" xfId="0" applyFont="1" applyFill="1" applyBorder="1" applyAlignment="1">
      <alignment vertical="center"/>
    </xf>
    <xf numFmtId="0" fontId="3" fillId="0" borderId="81" xfId="0" applyFont="1" applyFill="1" applyBorder="1" applyAlignment="1">
      <alignment vertical="center"/>
    </xf>
    <xf numFmtId="0" fontId="3" fillId="0" borderId="111" xfId="0" applyFont="1" applyFill="1" applyBorder="1" applyAlignment="1">
      <alignment vertical="center"/>
    </xf>
    <xf numFmtId="0" fontId="3" fillId="0" borderId="113" xfId="0" applyFont="1" applyFill="1" applyBorder="1" applyAlignment="1">
      <alignment vertical="center"/>
    </xf>
    <xf numFmtId="0" fontId="3" fillId="0" borderId="82" xfId="0" applyFont="1" applyFill="1" applyBorder="1" applyAlignment="1">
      <alignment vertical="center"/>
    </xf>
    <xf numFmtId="0" fontId="3" fillId="0" borderId="114" xfId="0" applyFont="1" applyFill="1" applyBorder="1" applyAlignment="1">
      <alignment vertical="center"/>
    </xf>
    <xf numFmtId="0" fontId="3" fillId="0" borderId="91" xfId="0" applyFont="1" applyFill="1" applyBorder="1" applyAlignment="1">
      <alignment vertical="center"/>
    </xf>
    <xf numFmtId="189" fontId="3" fillId="0" borderId="74" xfId="0" applyNumberFormat="1" applyFont="1" applyBorder="1" applyAlignment="1">
      <alignment vertical="center" wrapText="1" shrinkToFit="1"/>
    </xf>
    <xf numFmtId="0" fontId="3" fillId="0" borderId="72" xfId="0" applyFont="1" applyFill="1" applyBorder="1" applyAlignment="1">
      <alignment vertical="center" wrapText="1"/>
    </xf>
    <xf numFmtId="0" fontId="3" fillId="0" borderId="75" xfId="0" applyFont="1" applyFill="1" applyBorder="1" applyAlignment="1">
      <alignment vertical="center" wrapText="1"/>
    </xf>
    <xf numFmtId="0" fontId="3" fillId="0" borderId="20" xfId="0" applyFont="1" applyFill="1" applyBorder="1" applyAlignment="1">
      <alignment vertical="center" wrapText="1"/>
    </xf>
    <xf numFmtId="0" fontId="3" fillId="0" borderId="21" xfId="0" applyFont="1" applyFill="1" applyBorder="1" applyAlignment="1">
      <alignment vertical="center" wrapText="1"/>
    </xf>
    <xf numFmtId="0" fontId="3" fillId="0" borderId="74" xfId="0" applyFont="1" applyFill="1" applyBorder="1" applyAlignment="1">
      <alignment vertical="center" wrapText="1"/>
    </xf>
    <xf numFmtId="0" fontId="3" fillId="0" borderId="76" xfId="0" applyFont="1" applyFill="1" applyBorder="1" applyAlignment="1">
      <alignment vertical="center" wrapText="1"/>
    </xf>
    <xf numFmtId="0" fontId="3" fillId="0" borderId="81" xfId="0" applyFont="1" applyFill="1" applyBorder="1" applyAlignment="1">
      <alignment vertical="center" wrapText="1"/>
    </xf>
    <xf numFmtId="0" fontId="3" fillId="0" borderId="82" xfId="0" applyFont="1" applyFill="1" applyBorder="1" applyAlignment="1">
      <alignment vertical="center" wrapText="1"/>
    </xf>
    <xf numFmtId="0" fontId="3" fillId="24" borderId="99" xfId="0" applyFont="1" applyFill="1" applyBorder="1" applyAlignment="1">
      <alignment vertical="center" wrapText="1"/>
    </xf>
    <xf numFmtId="0" fontId="3" fillId="0" borderId="30" xfId="0" applyFont="1" applyFill="1" applyBorder="1" applyAlignment="1">
      <alignment vertical="center" wrapText="1"/>
    </xf>
    <xf numFmtId="0" fontId="3" fillId="0" borderId="78" xfId="0" applyFont="1" applyFill="1" applyBorder="1" applyAlignment="1">
      <alignment vertical="center" wrapText="1"/>
    </xf>
    <xf numFmtId="0" fontId="3" fillId="0" borderId="12" xfId="0" applyFont="1" applyFill="1" applyBorder="1" applyAlignment="1">
      <alignment vertical="center" wrapText="1"/>
    </xf>
    <xf numFmtId="0" fontId="3" fillId="0" borderId="15" xfId="0" applyFont="1" applyFill="1" applyBorder="1" applyAlignment="1">
      <alignment vertical="center" wrapText="1"/>
    </xf>
    <xf numFmtId="0" fontId="3" fillId="0" borderId="101" xfId="0" applyFont="1" applyFill="1" applyBorder="1" applyAlignment="1">
      <alignment vertical="center" wrapText="1"/>
    </xf>
    <xf numFmtId="0" fontId="3" fillId="0" borderId="85" xfId="0" applyFont="1" applyFill="1" applyBorder="1" applyAlignment="1">
      <alignment vertical="center" wrapText="1"/>
    </xf>
    <xf numFmtId="0" fontId="3" fillId="0" borderId="86" xfId="0" applyFont="1" applyFill="1" applyBorder="1" applyAlignment="1">
      <alignment vertical="center" wrapText="1"/>
    </xf>
    <xf numFmtId="0" fontId="3" fillId="0" borderId="87" xfId="0" applyFont="1" applyFill="1" applyBorder="1" applyAlignment="1">
      <alignment vertical="center" wrapText="1"/>
    </xf>
    <xf numFmtId="0" fontId="3" fillId="56" borderId="78" xfId="0" applyFont="1" applyFill="1" applyBorder="1" applyAlignment="1">
      <alignment vertical="center" wrapText="1"/>
    </xf>
    <xf numFmtId="0" fontId="3" fillId="0" borderId="76" xfId="159" applyFont="1" applyFill="1" applyBorder="1" applyAlignment="1">
      <alignment vertical="center" wrapText="1"/>
    </xf>
    <xf numFmtId="0" fontId="3" fillId="0" borderId="81" xfId="159" applyFont="1" applyFill="1" applyBorder="1" applyAlignment="1">
      <alignment vertical="center" wrapText="1"/>
    </xf>
    <xf numFmtId="0" fontId="3" fillId="0" borderId="82" xfId="159" applyFont="1" applyFill="1" applyBorder="1" applyAlignment="1">
      <alignment vertical="center" wrapText="1"/>
    </xf>
    <xf numFmtId="0" fontId="3" fillId="0" borderId="72" xfId="159" applyFont="1" applyFill="1" applyBorder="1" applyAlignment="1">
      <alignment vertical="center" wrapText="1"/>
    </xf>
    <xf numFmtId="0" fontId="3" fillId="0" borderId="75" xfId="159" applyFont="1" applyFill="1" applyBorder="1" applyAlignment="1">
      <alignment vertical="center" wrapText="1"/>
    </xf>
    <xf numFmtId="0" fontId="3" fillId="0" borderId="20" xfId="159" applyFont="1" applyFill="1" applyBorder="1" applyAlignment="1">
      <alignment vertical="center" wrapText="1"/>
    </xf>
    <xf numFmtId="0" fontId="3" fillId="0" borderId="21" xfId="159" applyFont="1" applyFill="1" applyBorder="1" applyAlignment="1">
      <alignment vertical="center" wrapText="1"/>
    </xf>
    <xf numFmtId="0" fontId="3" fillId="0" borderId="78" xfId="159" applyFont="1" applyFill="1" applyBorder="1" applyAlignment="1">
      <alignment vertical="center" wrapText="1"/>
    </xf>
    <xf numFmtId="0" fontId="3" fillId="0" borderId="12" xfId="159" applyFont="1" applyFill="1" applyBorder="1" applyAlignment="1">
      <alignment vertical="center" wrapText="1"/>
    </xf>
    <xf numFmtId="0" fontId="3" fillId="0" borderId="15" xfId="159" applyFont="1" applyFill="1" applyBorder="1" applyAlignment="1">
      <alignment vertical="center" wrapText="1"/>
    </xf>
    <xf numFmtId="0" fontId="3" fillId="0" borderId="11" xfId="0" applyFont="1" applyFill="1" applyBorder="1" applyAlignment="1">
      <alignment vertical="center" wrapText="1"/>
    </xf>
    <xf numFmtId="0" fontId="3" fillId="0" borderId="72" xfId="153" applyFont="1" applyFill="1" applyBorder="1" applyAlignment="1">
      <alignment vertical="center" wrapText="1"/>
    </xf>
    <xf numFmtId="0" fontId="3" fillId="0" borderId="75" xfId="153" applyFont="1" applyFill="1" applyBorder="1" applyAlignment="1">
      <alignment vertical="center" wrapText="1"/>
    </xf>
    <xf numFmtId="0" fontId="3" fillId="0" borderId="20" xfId="153" applyFont="1" applyFill="1" applyBorder="1" applyAlignment="1">
      <alignment vertical="center" wrapText="1"/>
    </xf>
    <xf numFmtId="0" fontId="3" fillId="0" borderId="21" xfId="153" applyFont="1" applyFill="1" applyBorder="1" applyAlignment="1">
      <alignment vertical="center" wrapText="1"/>
    </xf>
    <xf numFmtId="0" fontId="3" fillId="0" borderId="73" xfId="0" applyFont="1" applyFill="1" applyBorder="1" applyAlignment="1">
      <alignment vertical="center" wrapText="1"/>
    </xf>
    <xf numFmtId="0" fontId="3" fillId="0" borderId="79" xfId="0" applyFont="1" applyFill="1" applyBorder="1" applyAlignment="1">
      <alignment vertical="center" wrapText="1"/>
    </xf>
    <xf numFmtId="0" fontId="3" fillId="0" borderId="24" xfId="0" applyFont="1" applyFill="1" applyBorder="1" applyAlignment="1">
      <alignment vertical="center" wrapText="1"/>
    </xf>
    <xf numFmtId="0" fontId="3" fillId="0" borderId="25" xfId="0" applyFont="1" applyFill="1" applyBorder="1" applyAlignment="1">
      <alignment vertical="center" wrapText="1"/>
    </xf>
    <xf numFmtId="0" fontId="3" fillId="0" borderId="16" xfId="0" applyFont="1" applyFill="1" applyBorder="1" applyAlignment="1">
      <alignment vertical="center" wrapText="1"/>
    </xf>
    <xf numFmtId="0" fontId="3" fillId="0" borderId="14" xfId="0" applyFont="1" applyFill="1" applyBorder="1" applyAlignment="1">
      <alignment vertical="center" wrapText="1"/>
    </xf>
    <xf numFmtId="0" fontId="3" fillId="0" borderId="70" xfId="0" applyFont="1" applyFill="1" applyBorder="1" applyAlignment="1">
      <alignment vertical="center" wrapText="1"/>
    </xf>
    <xf numFmtId="0" fontId="3" fillId="0" borderId="88" xfId="0" applyFont="1" applyFill="1" applyBorder="1" applyAlignment="1">
      <alignment vertical="center"/>
    </xf>
    <xf numFmtId="0" fontId="3" fillId="0" borderId="67" xfId="0" applyFont="1" applyFill="1" applyBorder="1" applyAlignment="1">
      <alignment vertical="center" wrapText="1"/>
    </xf>
    <xf numFmtId="0" fontId="3" fillId="0" borderId="66" xfId="0" applyFont="1" applyFill="1" applyBorder="1" applyAlignment="1">
      <alignment vertical="center" wrapText="1"/>
    </xf>
    <xf numFmtId="0" fontId="3" fillId="0" borderId="60" xfId="0" applyFont="1" applyFill="1" applyBorder="1" applyAlignment="1">
      <alignment vertical="center" wrapText="1"/>
    </xf>
    <xf numFmtId="0" fontId="3" fillId="0" borderId="59" xfId="0" applyFont="1" applyFill="1" applyBorder="1" applyAlignment="1">
      <alignment vertical="center" wrapText="1"/>
    </xf>
    <xf numFmtId="0" fontId="3" fillId="0" borderId="27" xfId="0" applyFont="1" applyFill="1" applyBorder="1" applyAlignment="1">
      <alignment vertical="center" wrapText="1"/>
    </xf>
    <xf numFmtId="0" fontId="3" fillId="0" borderId="89"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applyFill="1" applyBorder="1" applyAlignment="1">
      <alignment vertical="center" wrapText="1"/>
    </xf>
    <xf numFmtId="0" fontId="3" fillId="0" borderId="111" xfId="0" applyFont="1" applyFill="1" applyBorder="1" applyAlignment="1">
      <alignment vertical="center" wrapText="1"/>
    </xf>
    <xf numFmtId="0" fontId="3" fillId="0" borderId="19" xfId="0" applyFont="1" applyFill="1" applyBorder="1" applyAlignment="1">
      <alignment vertical="center" wrapText="1"/>
    </xf>
    <xf numFmtId="0" fontId="3" fillId="0" borderId="17" xfId="0" applyFont="1" applyFill="1" applyBorder="1" applyAlignment="1">
      <alignment vertical="center" wrapText="1"/>
    </xf>
    <xf numFmtId="0" fontId="3" fillId="0" borderId="88" xfId="0" applyFont="1" applyFill="1" applyBorder="1" applyAlignment="1">
      <alignment vertical="center" wrapText="1"/>
    </xf>
    <xf numFmtId="0" fontId="3" fillId="0" borderId="104" xfId="0" applyFont="1" applyFill="1" applyBorder="1" applyAlignment="1">
      <alignment vertical="center" wrapText="1"/>
    </xf>
    <xf numFmtId="0" fontId="3" fillId="56" borderId="30" xfId="0" applyFont="1" applyFill="1" applyBorder="1" applyAlignment="1">
      <alignment vertical="center" wrapText="1"/>
    </xf>
    <xf numFmtId="0" fontId="3" fillId="56" borderId="12" xfId="0" applyFont="1" applyFill="1" applyBorder="1" applyAlignment="1">
      <alignment vertical="center" wrapText="1"/>
    </xf>
    <xf numFmtId="0" fontId="3" fillId="56" borderId="15" xfId="0" applyFont="1" applyFill="1" applyBorder="1" applyAlignment="1">
      <alignment vertical="center" wrapText="1"/>
    </xf>
    <xf numFmtId="0" fontId="3" fillId="56" borderId="72" xfId="0" applyFont="1" applyFill="1" applyBorder="1" applyAlignment="1">
      <alignment vertical="center" wrapText="1"/>
    </xf>
    <xf numFmtId="0" fontId="3" fillId="56" borderId="75" xfId="0" applyFont="1" applyFill="1" applyBorder="1" applyAlignment="1">
      <alignment vertical="center" wrapText="1"/>
    </xf>
    <xf numFmtId="0" fontId="3" fillId="56" borderId="20" xfId="0" applyFont="1" applyFill="1" applyBorder="1" applyAlignment="1">
      <alignment vertical="center" wrapText="1"/>
    </xf>
    <xf numFmtId="0" fontId="3" fillId="56" borderId="21" xfId="0" applyFont="1" applyFill="1" applyBorder="1" applyAlignment="1">
      <alignment vertical="center" wrapText="1"/>
    </xf>
    <xf numFmtId="0" fontId="3" fillId="56" borderId="0" xfId="0" applyFont="1" applyFill="1" applyBorder="1" applyAlignment="1">
      <alignment vertical="center" wrapText="1"/>
    </xf>
    <xf numFmtId="0" fontId="3" fillId="56" borderId="30" xfId="154" applyFont="1" applyFill="1" applyBorder="1" applyAlignment="1">
      <alignment vertical="center" wrapText="1"/>
    </xf>
    <xf numFmtId="0" fontId="3" fillId="56" borderId="78" xfId="154" applyFont="1" applyFill="1" applyBorder="1" applyAlignment="1">
      <alignment vertical="center" wrapText="1"/>
    </xf>
    <xf numFmtId="0" fontId="3" fillId="56" borderId="12" xfId="154" applyFont="1" applyFill="1" applyBorder="1" applyAlignment="1">
      <alignment vertical="center" wrapText="1"/>
    </xf>
    <xf numFmtId="0" fontId="3" fillId="56" borderId="13" xfId="0" applyFont="1" applyFill="1" applyBorder="1" applyAlignment="1">
      <alignment vertical="center" wrapText="1"/>
    </xf>
    <xf numFmtId="0" fontId="3" fillId="56" borderId="72" xfId="154" applyFont="1" applyFill="1" applyBorder="1" applyAlignment="1">
      <alignment vertical="center" wrapText="1"/>
    </xf>
    <xf numFmtId="0" fontId="3" fillId="56" borderId="75" xfId="154" applyFont="1" applyFill="1" applyBorder="1" applyAlignment="1">
      <alignment vertical="center" wrapText="1"/>
    </xf>
    <xf numFmtId="0" fontId="3" fillId="56" borderId="20" xfId="154" applyFont="1" applyFill="1" applyBorder="1" applyAlignment="1">
      <alignment vertical="center" wrapText="1"/>
    </xf>
    <xf numFmtId="0" fontId="3" fillId="0" borderId="88" xfId="154" applyFont="1" applyFill="1" applyBorder="1" applyAlignment="1">
      <alignment vertical="center" wrapText="1"/>
    </xf>
    <xf numFmtId="0" fontId="3" fillId="0" borderId="66" xfId="154" applyFont="1" applyFill="1" applyBorder="1" applyAlignment="1">
      <alignment vertical="center" wrapText="1"/>
    </xf>
    <xf numFmtId="0" fontId="3" fillId="0" borderId="59" xfId="154" applyFont="1" applyFill="1" applyBorder="1" applyAlignment="1">
      <alignment vertical="center" wrapText="1"/>
    </xf>
    <xf numFmtId="0" fontId="3" fillId="56" borderId="73" xfId="154" applyFont="1" applyFill="1" applyBorder="1" applyAlignment="1">
      <alignment vertical="center" wrapText="1"/>
    </xf>
    <xf numFmtId="0" fontId="3" fillId="56" borderId="79" xfId="154" applyFont="1" applyFill="1" applyBorder="1" applyAlignment="1">
      <alignment vertical="center" wrapText="1"/>
    </xf>
    <xf numFmtId="0" fontId="3" fillId="56" borderId="24" xfId="154" applyFont="1" applyFill="1" applyBorder="1" applyAlignment="1">
      <alignment vertical="center" wrapText="1"/>
    </xf>
    <xf numFmtId="0" fontId="3" fillId="56" borderId="27" xfId="0" applyFont="1" applyFill="1" applyBorder="1" applyAlignment="1">
      <alignment vertical="center" wrapText="1"/>
    </xf>
    <xf numFmtId="0" fontId="3" fillId="56" borderId="115" xfId="154" applyFont="1" applyFill="1" applyBorder="1" applyAlignment="1">
      <alignment vertical="center" wrapText="1"/>
    </xf>
    <xf numFmtId="0" fontId="3" fillId="56" borderId="116" xfId="154" applyFont="1" applyFill="1" applyBorder="1" applyAlignment="1">
      <alignment vertical="center" wrapText="1"/>
    </xf>
    <xf numFmtId="0" fontId="3" fillId="56" borderId="117" xfId="154" applyFont="1" applyFill="1" applyBorder="1" applyAlignment="1">
      <alignment vertical="center" wrapText="1"/>
    </xf>
    <xf numFmtId="0" fontId="3" fillId="0" borderId="118" xfId="0" applyFont="1" applyFill="1" applyBorder="1" applyAlignment="1">
      <alignment vertical="center" wrapText="1"/>
    </xf>
    <xf numFmtId="0" fontId="3" fillId="56" borderId="119" xfId="0" applyFont="1" applyFill="1" applyBorder="1" applyAlignment="1">
      <alignment vertical="center" wrapText="1"/>
    </xf>
    <xf numFmtId="0" fontId="3" fillId="56" borderId="120" xfId="154" applyFont="1" applyFill="1" applyBorder="1" applyAlignment="1">
      <alignment vertical="center" wrapText="1"/>
    </xf>
    <xf numFmtId="0" fontId="3" fillId="56" borderId="99" xfId="154" applyFont="1" applyFill="1" applyBorder="1" applyAlignment="1">
      <alignment vertical="center" wrapText="1"/>
    </xf>
    <xf numFmtId="0" fontId="3" fillId="56" borderId="98" xfId="154" applyFont="1" applyFill="1" applyBorder="1" applyAlignment="1">
      <alignment vertical="center" wrapText="1"/>
    </xf>
    <xf numFmtId="0" fontId="3" fillId="0" borderId="121" xfId="0" applyFont="1" applyFill="1" applyBorder="1" applyAlignment="1">
      <alignment vertical="center" wrapText="1"/>
    </xf>
    <xf numFmtId="0" fontId="3" fillId="56" borderId="122" xfId="0" applyFont="1" applyFill="1" applyBorder="1" applyAlignment="1">
      <alignment vertical="center" wrapText="1"/>
    </xf>
    <xf numFmtId="0" fontId="3" fillId="56" borderId="101" xfId="154" applyFont="1" applyFill="1" applyBorder="1" applyAlignment="1">
      <alignment vertical="center" wrapText="1"/>
    </xf>
    <xf numFmtId="0" fontId="3" fillId="56" borderId="85" xfId="154" applyFont="1" applyFill="1" applyBorder="1" applyAlignment="1">
      <alignment vertical="center" wrapText="1"/>
    </xf>
    <xf numFmtId="0" fontId="3" fillId="56" borderId="86" xfId="154" applyFont="1" applyFill="1" applyBorder="1" applyAlignment="1">
      <alignment vertical="center" wrapText="1"/>
    </xf>
    <xf numFmtId="0" fontId="3" fillId="56" borderId="110" xfId="0" applyFont="1" applyFill="1" applyBorder="1" applyAlignment="1">
      <alignment vertical="center" wrapText="1"/>
    </xf>
    <xf numFmtId="0" fontId="3" fillId="56" borderId="123" xfId="154" applyFont="1" applyFill="1" applyBorder="1" applyAlignment="1">
      <alignment vertical="center" wrapText="1"/>
    </xf>
    <xf numFmtId="0" fontId="3" fillId="56" borderId="124" xfId="154" applyFont="1" applyFill="1" applyBorder="1" applyAlignment="1">
      <alignment vertical="center" wrapText="1"/>
    </xf>
    <xf numFmtId="0" fontId="3" fillId="56" borderId="125" xfId="154" applyFont="1" applyFill="1" applyBorder="1" applyAlignment="1">
      <alignment vertical="center" wrapText="1"/>
    </xf>
    <xf numFmtId="0" fontId="3" fillId="0" borderId="126" xfId="0" applyFont="1" applyFill="1" applyBorder="1" applyAlignment="1">
      <alignment vertical="center" wrapText="1"/>
    </xf>
    <xf numFmtId="0" fontId="3" fillId="56" borderId="127" xfId="0" applyFont="1" applyFill="1" applyBorder="1" applyAlignment="1">
      <alignment vertical="center" wrapText="1"/>
    </xf>
    <xf numFmtId="0" fontId="3" fillId="56" borderId="74" xfId="154" applyFont="1" applyFill="1" applyBorder="1" applyAlignment="1">
      <alignment vertical="center" wrapText="1"/>
    </xf>
    <xf numFmtId="0" fontId="3" fillId="56" borderId="76" xfId="154" applyFont="1" applyFill="1" applyBorder="1" applyAlignment="1">
      <alignment vertical="center" wrapText="1"/>
    </xf>
    <xf numFmtId="0" fontId="3" fillId="56" borderId="81" xfId="154" applyFont="1" applyFill="1" applyBorder="1" applyAlignment="1">
      <alignment vertical="center" wrapText="1"/>
    </xf>
    <xf numFmtId="0" fontId="3" fillId="56" borderId="111" xfId="0" applyFont="1" applyFill="1" applyBorder="1" applyAlignment="1">
      <alignment vertical="center" wrapText="1"/>
    </xf>
    <xf numFmtId="0" fontId="3" fillId="56" borderId="112" xfId="154" applyFont="1" applyFill="1" applyBorder="1" applyAlignment="1">
      <alignment vertical="center" wrapText="1"/>
    </xf>
    <xf numFmtId="0" fontId="3" fillId="56" borderId="47" xfId="154" applyFont="1" applyFill="1" applyBorder="1" applyAlignment="1">
      <alignment vertical="center" wrapText="1"/>
    </xf>
    <xf numFmtId="0" fontId="3" fillId="56" borderId="80" xfId="154" applyFont="1" applyFill="1" applyBorder="1" applyAlignment="1">
      <alignment vertical="center" wrapText="1"/>
    </xf>
    <xf numFmtId="0" fontId="3" fillId="56" borderId="93" xfId="154" applyFont="1" applyFill="1" applyBorder="1" applyAlignment="1">
      <alignment vertical="center" wrapText="1"/>
    </xf>
    <xf numFmtId="0" fontId="3" fillId="0" borderId="84" xfId="0" applyFont="1" applyFill="1" applyBorder="1" applyAlignment="1">
      <alignment vertical="center" wrapText="1"/>
    </xf>
    <xf numFmtId="0" fontId="3" fillId="56" borderId="93" xfId="0" applyFont="1" applyFill="1" applyBorder="1" applyAlignment="1">
      <alignment vertical="center" wrapText="1"/>
    </xf>
    <xf numFmtId="0" fontId="3" fillId="56" borderId="110" xfId="154" applyFont="1" applyFill="1" applyBorder="1" applyAlignment="1">
      <alignment vertical="center" wrapText="1"/>
    </xf>
    <xf numFmtId="0" fontId="3" fillId="56" borderId="100" xfId="154" applyFont="1" applyFill="1" applyBorder="1" applyAlignment="1">
      <alignment vertical="center" wrapText="1"/>
    </xf>
    <xf numFmtId="0" fontId="3" fillId="56" borderId="100" xfId="0" applyFont="1" applyFill="1" applyBorder="1" applyAlignment="1">
      <alignment vertical="center" wrapText="1"/>
    </xf>
    <xf numFmtId="0" fontId="3" fillId="56" borderId="13" xfId="154" applyFont="1" applyFill="1" applyBorder="1" applyAlignment="1">
      <alignment vertical="center" wrapText="1"/>
    </xf>
    <xf numFmtId="0" fontId="3" fillId="56" borderId="17" xfId="154" applyFont="1" applyFill="1" applyBorder="1" applyAlignment="1">
      <alignment vertical="center" wrapText="1"/>
    </xf>
    <xf numFmtId="0" fontId="3" fillId="56" borderId="17" xfId="0" applyFont="1" applyFill="1" applyBorder="1" applyAlignment="1">
      <alignment vertical="center" wrapText="1"/>
    </xf>
    <xf numFmtId="0" fontId="3" fillId="56" borderId="0" xfId="154" applyFont="1" applyFill="1" applyBorder="1" applyAlignment="1">
      <alignment vertical="center" wrapText="1"/>
    </xf>
    <xf numFmtId="0" fontId="3" fillId="56" borderId="19" xfId="154" applyFont="1" applyFill="1" applyBorder="1" applyAlignment="1">
      <alignment vertical="center" wrapText="1"/>
    </xf>
    <xf numFmtId="0" fontId="3" fillId="56" borderId="19" xfId="0" applyFont="1" applyFill="1" applyBorder="1" applyAlignment="1">
      <alignment vertical="center" wrapText="1"/>
    </xf>
    <xf numFmtId="0" fontId="3" fillId="56" borderId="111" xfId="154" applyFont="1" applyFill="1" applyBorder="1" applyAlignment="1">
      <alignment vertical="center" wrapText="1"/>
    </xf>
    <xf numFmtId="0" fontId="3" fillId="56" borderId="91" xfId="154" applyFont="1" applyFill="1" applyBorder="1" applyAlignment="1">
      <alignment vertical="center" wrapText="1"/>
    </xf>
    <xf numFmtId="0" fontId="3" fillId="56" borderId="91" xfId="0" applyFont="1" applyFill="1" applyBorder="1" applyAlignment="1">
      <alignment vertical="center" wrapText="1"/>
    </xf>
    <xf numFmtId="0" fontId="3" fillId="0" borderId="74" xfId="154" applyFont="1" applyFill="1" applyBorder="1" applyAlignment="1">
      <alignment vertical="center" wrapText="1"/>
    </xf>
    <xf numFmtId="0" fontId="3" fillId="0" borderId="90" xfId="154" applyFont="1" applyFill="1" applyBorder="1" applyAlignment="1">
      <alignment vertical="center" wrapText="1"/>
    </xf>
    <xf numFmtId="0" fontId="3" fillId="0" borderId="91" xfId="0" applyFont="1" applyFill="1" applyBorder="1" applyAlignment="1">
      <alignment vertical="center" wrapText="1"/>
    </xf>
    <xf numFmtId="0" fontId="3" fillId="0" borderId="23" xfId="0" applyFont="1" applyFill="1" applyBorder="1" applyAlignment="1">
      <alignment vertical="center" wrapText="1"/>
    </xf>
    <xf numFmtId="0" fontId="3" fillId="0" borderId="20" xfId="0" applyFont="1" applyBorder="1" applyAlignment="1">
      <alignment vertical="center" wrapText="1"/>
    </xf>
    <xf numFmtId="0" fontId="3" fillId="56" borderId="23" xfId="154" applyFont="1" applyFill="1" applyBorder="1" applyAlignment="1">
      <alignment vertical="center" wrapText="1"/>
    </xf>
    <xf numFmtId="0" fontId="3" fillId="0" borderId="21" xfId="0" applyFont="1" applyBorder="1" applyAlignment="1">
      <alignment vertical="center" wrapText="1"/>
    </xf>
    <xf numFmtId="0" fontId="3" fillId="0" borderId="19" xfId="0" applyFont="1" applyBorder="1" applyAlignment="1">
      <alignment vertical="center" wrapText="1"/>
    </xf>
    <xf numFmtId="0" fontId="3" fillId="0" borderId="12" xfId="0" applyFont="1" applyBorder="1" applyAlignment="1">
      <alignment vertical="center" wrapText="1"/>
    </xf>
    <xf numFmtId="0" fontId="3" fillId="56" borderId="11" xfId="154" applyFont="1" applyFill="1" applyBorder="1" applyAlignment="1">
      <alignment vertical="center" wrapText="1"/>
    </xf>
    <xf numFmtId="0" fontId="3" fillId="0" borderId="18" xfId="0" applyFont="1" applyFill="1" applyBorder="1" applyAlignment="1">
      <alignment vertical="center" wrapText="1"/>
    </xf>
    <xf numFmtId="0" fontId="3" fillId="0" borderId="22" xfId="0" applyFont="1" applyBorder="1" applyAlignment="1">
      <alignment vertical="center" wrapText="1"/>
    </xf>
    <xf numFmtId="0" fontId="3" fillId="0" borderId="75" xfId="0" applyFont="1" applyBorder="1" applyAlignment="1">
      <alignment vertical="center" wrapText="1"/>
    </xf>
    <xf numFmtId="0" fontId="3" fillId="0" borderId="74" xfId="0" applyFont="1" applyBorder="1" applyAlignment="1">
      <alignment vertical="center"/>
    </xf>
    <xf numFmtId="0" fontId="3" fillId="0" borderId="114" xfId="0" applyFont="1" applyFill="1" applyBorder="1" applyAlignment="1">
      <alignment vertical="center" wrapText="1"/>
    </xf>
    <xf numFmtId="0" fontId="3" fillId="0" borderId="90" xfId="0" applyFont="1" applyFill="1" applyBorder="1" applyAlignment="1">
      <alignment vertical="center" wrapText="1"/>
    </xf>
    <xf numFmtId="0" fontId="3" fillId="0" borderId="113" xfId="0" applyFont="1" applyBorder="1" applyAlignment="1">
      <alignment vertical="center" wrapText="1"/>
    </xf>
    <xf numFmtId="0" fontId="3" fillId="0" borderId="30" xfId="0" applyFont="1" applyBorder="1" applyAlignment="1">
      <alignment vertical="center"/>
    </xf>
    <xf numFmtId="0" fontId="3" fillId="0" borderId="14" xfId="0" applyFont="1" applyBorder="1" applyAlignment="1">
      <alignment vertical="center" wrapText="1"/>
    </xf>
    <xf numFmtId="0" fontId="3" fillId="0" borderId="30" xfId="0" applyFont="1" applyFill="1" applyBorder="1" applyAlignment="1" applyProtection="1">
      <alignment vertical="center" wrapText="1"/>
      <protection locked="0"/>
    </xf>
    <xf numFmtId="0" fontId="3" fillId="0" borderId="78" xfId="0" applyFont="1" applyFill="1" applyBorder="1" applyAlignment="1" applyProtection="1">
      <alignment vertical="center" wrapText="1"/>
      <protection locked="0"/>
    </xf>
    <xf numFmtId="0" fontId="3" fillId="0" borderId="12" xfId="0" applyFont="1" applyFill="1" applyBorder="1" applyAlignment="1" applyProtection="1">
      <alignment vertical="center" wrapText="1"/>
      <protection locked="0"/>
    </xf>
    <xf numFmtId="0" fontId="3" fillId="0" borderId="15" xfId="0" applyFont="1" applyFill="1" applyBorder="1" applyAlignment="1" applyProtection="1">
      <alignment vertical="center" wrapText="1"/>
      <protection locked="0"/>
    </xf>
    <xf numFmtId="0" fontId="3" fillId="0" borderId="123" xfId="0" applyFont="1" applyFill="1" applyBorder="1" applyAlignment="1" applyProtection="1">
      <alignment vertical="center" wrapText="1"/>
      <protection locked="0"/>
    </xf>
    <xf numFmtId="0" fontId="3" fillId="0" borderId="124" xfId="0" applyFont="1" applyFill="1" applyBorder="1" applyAlignment="1" applyProtection="1">
      <alignment vertical="center" wrapText="1"/>
      <protection locked="0"/>
    </xf>
    <xf numFmtId="0" fontId="3" fillId="0" borderId="125" xfId="0" applyFont="1" applyFill="1" applyBorder="1" applyAlignment="1" applyProtection="1">
      <alignment vertical="center" wrapText="1"/>
      <protection locked="0"/>
    </xf>
    <xf numFmtId="0" fontId="3" fillId="0" borderId="126" xfId="0" applyFont="1" applyFill="1" applyBorder="1" applyAlignment="1" applyProtection="1">
      <alignment vertical="center" wrapText="1"/>
      <protection locked="0"/>
    </xf>
    <xf numFmtId="0" fontId="3" fillId="0" borderId="74" xfId="0" applyFont="1" applyFill="1" applyBorder="1" applyAlignment="1" applyProtection="1">
      <alignment vertical="center" wrapText="1"/>
      <protection locked="0"/>
    </xf>
    <xf numFmtId="0" fontId="3" fillId="0" borderId="76" xfId="0" applyFont="1" applyFill="1" applyBorder="1" applyAlignment="1" applyProtection="1">
      <alignment vertical="center" wrapText="1"/>
      <protection locked="0"/>
    </xf>
    <xf numFmtId="0" fontId="3" fillId="0" borderId="81" xfId="0" applyFont="1" applyFill="1" applyBorder="1" applyAlignment="1" applyProtection="1">
      <alignment vertical="center" wrapText="1"/>
      <protection locked="0"/>
    </xf>
    <xf numFmtId="0" fontId="3" fillId="0" borderId="82" xfId="0" applyFont="1" applyFill="1" applyBorder="1" applyAlignment="1" applyProtection="1">
      <alignment vertical="center" wrapText="1"/>
      <protection locked="0"/>
    </xf>
    <xf numFmtId="0" fontId="3" fillId="0" borderId="47" xfId="0" applyFont="1" applyFill="1" applyBorder="1" applyAlignment="1" applyProtection="1">
      <alignment vertical="center" wrapText="1"/>
      <protection locked="0"/>
    </xf>
    <xf numFmtId="0" fontId="3" fillId="0" borderId="80" xfId="0" applyFont="1" applyFill="1" applyBorder="1" applyAlignment="1" applyProtection="1">
      <alignment vertical="center" wrapText="1"/>
      <protection locked="0"/>
    </xf>
    <xf numFmtId="0" fontId="3" fillId="0" borderId="83" xfId="0" applyFont="1" applyFill="1" applyBorder="1" applyAlignment="1" applyProtection="1">
      <alignment vertical="center" wrapText="1"/>
      <protection locked="0"/>
    </xf>
    <xf numFmtId="0" fontId="3" fillId="0" borderId="84" xfId="0" applyFont="1" applyFill="1" applyBorder="1" applyAlignment="1" applyProtection="1">
      <alignment vertical="center" wrapText="1"/>
      <protection locked="0"/>
    </xf>
    <xf numFmtId="0" fontId="3" fillId="0" borderId="88" xfId="0" applyFont="1" applyFill="1" applyBorder="1" applyAlignment="1" applyProtection="1">
      <alignment vertical="center" wrapText="1"/>
      <protection locked="0"/>
    </xf>
    <xf numFmtId="0" fontId="3" fillId="0" borderId="66" xfId="0" applyFont="1" applyFill="1" applyBorder="1" applyAlignment="1" applyProtection="1">
      <alignment vertical="center" wrapText="1"/>
      <protection locked="0"/>
    </xf>
    <xf numFmtId="0" fontId="3" fillId="0" borderId="59" xfId="0" applyFont="1" applyFill="1" applyBorder="1" applyAlignment="1" applyProtection="1">
      <alignment vertical="center" wrapText="1"/>
      <protection locked="0"/>
    </xf>
    <xf numFmtId="0" fontId="3" fillId="0" borderId="60" xfId="0" applyFont="1" applyFill="1" applyBorder="1" applyAlignment="1" applyProtection="1">
      <alignment vertical="center" wrapText="1"/>
      <protection locked="0"/>
    </xf>
    <xf numFmtId="0" fontId="3" fillId="0" borderId="101" xfId="0" applyFont="1" applyFill="1" applyBorder="1" applyAlignment="1" applyProtection="1">
      <alignment vertical="center" wrapText="1"/>
      <protection locked="0"/>
    </xf>
    <xf numFmtId="0" fontId="3" fillId="0" borderId="85" xfId="0" applyFont="1" applyFill="1" applyBorder="1" applyAlignment="1" applyProtection="1">
      <alignment vertical="center" wrapText="1"/>
      <protection locked="0"/>
    </xf>
    <xf numFmtId="0" fontId="3" fillId="0" borderId="86" xfId="0" applyFont="1" applyFill="1" applyBorder="1" applyAlignment="1" applyProtection="1">
      <alignment vertical="center" wrapText="1"/>
      <protection locked="0"/>
    </xf>
    <xf numFmtId="0" fontId="3" fillId="0" borderId="87" xfId="0" applyFont="1" applyFill="1" applyBorder="1" applyAlignment="1" applyProtection="1">
      <alignment vertical="center" wrapText="1"/>
      <protection locked="0"/>
    </xf>
    <xf numFmtId="0" fontId="3" fillId="0" borderId="128" xfId="154" applyFont="1" applyFill="1" applyBorder="1" applyAlignment="1">
      <alignment vertical="center" wrapText="1"/>
    </xf>
    <xf numFmtId="0" fontId="3" fillId="0" borderId="129" xfId="154" applyFont="1" applyFill="1" applyBorder="1" applyAlignment="1">
      <alignment vertical="center" wrapText="1"/>
    </xf>
    <xf numFmtId="0" fontId="3" fillId="0" borderId="130" xfId="154" applyFont="1" applyFill="1" applyBorder="1" applyAlignment="1">
      <alignment vertical="center" wrapText="1"/>
    </xf>
    <xf numFmtId="0" fontId="57" fillId="0" borderId="129" xfId="154" applyFont="1" applyFill="1" applyBorder="1" applyAlignment="1">
      <alignment vertical="center" wrapText="1"/>
    </xf>
    <xf numFmtId="0" fontId="3" fillId="0" borderId="131" xfId="154" applyFont="1" applyFill="1" applyBorder="1" applyAlignment="1">
      <alignment vertical="center" wrapText="1"/>
    </xf>
    <xf numFmtId="0" fontId="3" fillId="0" borderId="132" xfId="154" applyFont="1" applyFill="1" applyBorder="1" applyAlignment="1">
      <alignment vertical="center" wrapText="1"/>
    </xf>
    <xf numFmtId="0" fontId="3" fillId="0" borderId="133" xfId="154" applyFont="1" applyFill="1" applyBorder="1" applyAlignment="1">
      <alignment vertical="center" wrapText="1"/>
    </xf>
    <xf numFmtId="0" fontId="3" fillId="0" borderId="134" xfId="154" applyFont="1" applyFill="1" applyBorder="1" applyAlignment="1">
      <alignment vertical="center" wrapText="1"/>
    </xf>
    <xf numFmtId="0" fontId="3" fillId="0" borderId="135" xfId="154" applyFont="1" applyFill="1" applyBorder="1" applyAlignment="1">
      <alignment vertical="center" wrapText="1"/>
    </xf>
    <xf numFmtId="0" fontId="3" fillId="0" borderId="136" xfId="154" applyFont="1" applyFill="1" applyBorder="1" applyAlignment="1">
      <alignment vertical="center" wrapText="1"/>
    </xf>
    <xf numFmtId="0" fontId="3" fillId="0" borderId="137" xfId="154" applyFont="1" applyFill="1" applyBorder="1" applyAlignment="1">
      <alignment vertical="center" wrapText="1"/>
    </xf>
    <xf numFmtId="0" fontId="3" fillId="0" borderId="138" xfId="154" applyFont="1" applyFill="1" applyBorder="1" applyAlignment="1">
      <alignment vertical="center" wrapText="1"/>
    </xf>
    <xf numFmtId="0" fontId="3" fillId="0" borderId="139" xfId="154" applyFont="1" applyFill="1" applyBorder="1" applyAlignment="1">
      <alignment vertical="center" wrapText="1"/>
    </xf>
    <xf numFmtId="0" fontId="3" fillId="0" borderId="140" xfId="154" applyFont="1" applyFill="1" applyBorder="1" applyAlignment="1">
      <alignment vertical="center" wrapText="1"/>
    </xf>
    <xf numFmtId="0" fontId="3" fillId="0" borderId="141" xfId="154" applyFont="1" applyFill="1" applyBorder="1" applyAlignment="1">
      <alignment vertical="center" wrapText="1"/>
    </xf>
    <xf numFmtId="0" fontId="3" fillId="0" borderId="142" xfId="154" applyFont="1" applyFill="1" applyBorder="1" applyAlignment="1">
      <alignment vertical="center" wrapText="1"/>
    </xf>
    <xf numFmtId="0" fontId="3" fillId="0" borderId="143" xfId="154" applyFont="1" applyFill="1" applyBorder="1" applyAlignment="1">
      <alignment vertical="center" wrapText="1"/>
    </xf>
    <xf numFmtId="0" fontId="3" fillId="0" borderId="144" xfId="154" applyFont="1" applyFill="1" applyBorder="1" applyAlignment="1">
      <alignment vertical="center" wrapText="1"/>
    </xf>
    <xf numFmtId="0" fontId="3" fillId="0" borderId="145" xfId="154" applyFont="1" applyFill="1" applyBorder="1" applyAlignment="1">
      <alignment vertical="center" wrapText="1"/>
    </xf>
    <xf numFmtId="0" fontId="3" fillId="0" borderId="146" xfId="154" applyFont="1" applyFill="1" applyBorder="1" applyAlignment="1">
      <alignment vertical="center" wrapText="1"/>
    </xf>
    <xf numFmtId="0" fontId="3" fillId="0" borderId="73" xfId="154" applyFont="1" applyFill="1" applyBorder="1" applyAlignment="1">
      <alignment vertical="center" wrapText="1"/>
    </xf>
    <xf numFmtId="0" fontId="3" fillId="0" borderId="0" xfId="154" applyFont="1" applyFill="1" applyBorder="1" applyAlignment="1">
      <alignment vertical="center" wrapText="1"/>
    </xf>
    <xf numFmtId="0" fontId="3" fillId="0" borderId="89" xfId="154" applyFont="1" applyFill="1" applyBorder="1" applyAlignment="1">
      <alignment vertical="center" wrapText="1"/>
    </xf>
    <xf numFmtId="0" fontId="3" fillId="0" borderId="79" xfId="154" applyFont="1" applyFill="1" applyBorder="1" applyAlignment="1">
      <alignment vertical="center" wrapText="1"/>
    </xf>
    <xf numFmtId="0" fontId="3" fillId="0" borderId="22" xfId="154" applyFont="1" applyFill="1" applyBorder="1" applyAlignment="1">
      <alignment vertical="center" wrapText="1"/>
    </xf>
    <xf numFmtId="0" fontId="3" fillId="0" borderId="21" xfId="154" applyFont="1" applyFill="1" applyBorder="1" applyAlignment="1">
      <alignment vertical="center" wrapText="1"/>
    </xf>
    <xf numFmtId="0" fontId="3" fillId="0" borderId="147" xfId="154" applyFont="1" applyFill="1" applyBorder="1" applyAlignment="1">
      <alignment vertical="center" wrapText="1"/>
    </xf>
    <xf numFmtId="0" fontId="3" fillId="0" borderId="148" xfId="154" applyFont="1" applyFill="1" applyBorder="1" applyAlignment="1">
      <alignment vertical="center" wrapText="1"/>
    </xf>
    <xf numFmtId="0" fontId="3" fillId="0" borderId="149" xfId="154" applyFont="1" applyFill="1" applyBorder="1" applyAlignment="1">
      <alignment vertical="center" wrapText="1"/>
    </xf>
    <xf numFmtId="0" fontId="3" fillId="0" borderId="150" xfId="154" applyFont="1" applyFill="1" applyBorder="1" applyAlignment="1">
      <alignment vertical="center" wrapText="1"/>
    </xf>
    <xf numFmtId="0" fontId="3" fillId="0" borderId="151" xfId="154" applyFont="1" applyFill="1" applyBorder="1" applyAlignment="1">
      <alignment vertical="center" wrapText="1"/>
    </xf>
    <xf numFmtId="0" fontId="3" fillId="0" borderId="112" xfId="154" applyFont="1" applyFill="1" applyBorder="1" applyAlignment="1">
      <alignment vertical="center" wrapText="1"/>
    </xf>
    <xf numFmtId="0" fontId="3" fillId="0" borderId="47" xfId="154" applyFont="1" applyFill="1" applyBorder="1" applyAlignment="1">
      <alignment vertical="center" wrapText="1"/>
    </xf>
    <xf numFmtId="0" fontId="3" fillId="0" borderId="80" xfId="154" applyFont="1" applyFill="1" applyBorder="1" applyAlignment="1">
      <alignment vertical="center" wrapText="1"/>
    </xf>
    <xf numFmtId="0" fontId="3" fillId="0" borderId="83" xfId="154" applyFont="1" applyFill="1" applyBorder="1" applyAlignment="1">
      <alignment vertical="center" wrapText="1"/>
    </xf>
    <xf numFmtId="0" fontId="3" fillId="0" borderId="106" xfId="154" applyFont="1" applyFill="1" applyBorder="1" applyAlignment="1">
      <alignment vertical="center" wrapText="1"/>
    </xf>
    <xf numFmtId="0" fontId="3" fillId="0" borderId="84" xfId="154" applyFont="1" applyFill="1" applyBorder="1" applyAlignment="1">
      <alignment vertical="center" wrapText="1"/>
    </xf>
    <xf numFmtId="0" fontId="3" fillId="0" borderId="105" xfId="154" applyFont="1" applyFill="1" applyBorder="1" applyAlignment="1">
      <alignment vertical="center" wrapText="1"/>
    </xf>
    <xf numFmtId="0" fontId="3" fillId="0" borderId="16" xfId="0" applyFont="1" applyBorder="1" applyAlignment="1">
      <alignment vertical="center" wrapText="1"/>
    </xf>
    <xf numFmtId="0" fontId="3" fillId="0" borderId="111" xfId="0" applyFont="1" applyBorder="1" applyAlignment="1">
      <alignment vertical="center"/>
    </xf>
    <xf numFmtId="0" fontId="3" fillId="0" borderId="81" xfId="0" applyFont="1" applyBorder="1" applyAlignment="1">
      <alignment vertical="center" wrapText="1"/>
    </xf>
    <xf numFmtId="0" fontId="3" fillId="0" borderId="114" xfId="0" applyFont="1" applyBorder="1" applyAlignment="1">
      <alignment vertical="center" wrapText="1"/>
    </xf>
    <xf numFmtId="0" fontId="3" fillId="0" borderId="112" xfId="0" applyFont="1" applyBorder="1" applyAlignment="1">
      <alignment vertical="center"/>
    </xf>
    <xf numFmtId="0" fontId="3" fillId="0" borderId="47" xfId="0" applyFont="1" applyBorder="1" applyAlignment="1">
      <alignment vertical="center"/>
    </xf>
    <xf numFmtId="0" fontId="3" fillId="0" borderId="80" xfId="0" applyFont="1" applyBorder="1" applyAlignment="1">
      <alignment vertical="center" wrapText="1"/>
    </xf>
    <xf numFmtId="0" fontId="3" fillId="0" borderId="83" xfId="0" applyFont="1" applyBorder="1" applyAlignment="1">
      <alignment vertical="center" wrapText="1"/>
    </xf>
    <xf numFmtId="0" fontId="3" fillId="0" borderId="106" xfId="0" applyFont="1" applyBorder="1" applyAlignment="1">
      <alignment vertical="center" wrapText="1"/>
    </xf>
    <xf numFmtId="0" fontId="3" fillId="0" borderId="84" xfId="0" applyFont="1" applyBorder="1" applyAlignment="1">
      <alignment vertical="center" wrapText="1"/>
    </xf>
    <xf numFmtId="0" fontId="3" fillId="0" borderId="105" xfId="0" applyFont="1" applyBorder="1" applyAlignment="1">
      <alignment vertical="center" wrapText="1"/>
    </xf>
    <xf numFmtId="0" fontId="3" fillId="0" borderId="110" xfId="0" applyFont="1" applyBorder="1" applyAlignment="1">
      <alignment vertical="center"/>
    </xf>
    <xf numFmtId="0" fontId="3" fillId="0" borderId="101" xfId="0" applyFont="1" applyBorder="1" applyAlignment="1">
      <alignment vertical="center"/>
    </xf>
    <xf numFmtId="0" fontId="3" fillId="0" borderId="85" xfId="0" applyFont="1" applyBorder="1" applyAlignment="1">
      <alignment vertical="center" wrapText="1"/>
    </xf>
    <xf numFmtId="0" fontId="3" fillId="0" borderId="86" xfId="0" applyFont="1" applyBorder="1" applyAlignment="1">
      <alignment vertical="center" wrapText="1"/>
    </xf>
    <xf numFmtId="0" fontId="3" fillId="0" borderId="108" xfId="0" applyFont="1" applyBorder="1" applyAlignment="1">
      <alignment vertical="center" wrapText="1"/>
    </xf>
    <xf numFmtId="0" fontId="3" fillId="0" borderId="87" xfId="0" applyFont="1" applyBorder="1" applyAlignment="1">
      <alignment vertical="center" wrapText="1"/>
    </xf>
    <xf numFmtId="0" fontId="3" fillId="0" borderId="109" xfId="0" applyFont="1" applyBorder="1" applyAlignment="1">
      <alignment vertical="center" wrapText="1"/>
    </xf>
    <xf numFmtId="0" fontId="3" fillId="0" borderId="73" xfId="0" applyFont="1" applyBorder="1" applyAlignment="1">
      <alignment vertical="center"/>
    </xf>
    <xf numFmtId="0" fontId="3" fillId="58" borderId="73" xfId="0" applyFont="1" applyFill="1" applyBorder="1" applyAlignment="1">
      <alignment horizontal="center" vertical="center"/>
    </xf>
    <xf numFmtId="0" fontId="3" fillId="58" borderId="74" xfId="0" applyFont="1" applyFill="1" applyBorder="1" applyAlignment="1">
      <alignment horizontal="center" vertical="center"/>
    </xf>
    <xf numFmtId="0" fontId="3" fillId="59" borderId="72" xfId="0" applyFont="1" applyFill="1" applyBorder="1" applyAlignment="1">
      <alignment horizontal="center" vertical="center"/>
    </xf>
    <xf numFmtId="0" fontId="3" fillId="59" borderId="74" xfId="0" applyFont="1" applyFill="1" applyBorder="1" applyAlignment="1">
      <alignment horizontal="center" vertical="center"/>
    </xf>
    <xf numFmtId="0" fontId="3" fillId="60" borderId="72" xfId="0" applyFont="1" applyFill="1" applyBorder="1" applyAlignment="1">
      <alignment horizontal="center" vertical="center"/>
    </xf>
    <xf numFmtId="0" fontId="3" fillId="60" borderId="30" xfId="0" applyFont="1" applyFill="1" applyBorder="1" applyAlignment="1">
      <alignment horizontal="center" vertical="center"/>
    </xf>
    <xf numFmtId="0" fontId="3" fillId="60" borderId="101" xfId="0" applyFont="1" applyFill="1" applyBorder="1" applyAlignment="1">
      <alignment horizontal="center" vertical="center"/>
    </xf>
    <xf numFmtId="0" fontId="3" fillId="60" borderId="143" xfId="159" applyFont="1" applyFill="1" applyBorder="1" applyAlignment="1">
      <alignment horizontal="center" vertical="center"/>
    </xf>
    <xf numFmtId="0" fontId="3" fillId="61" borderId="72" xfId="159" applyFont="1" applyFill="1" applyBorder="1" applyAlignment="1">
      <alignment horizontal="center" vertical="center"/>
    </xf>
    <xf numFmtId="0" fontId="3" fillId="61" borderId="30" xfId="159" applyFont="1" applyFill="1" applyBorder="1" applyAlignment="1">
      <alignment horizontal="center" vertical="center"/>
    </xf>
    <xf numFmtId="0" fontId="3" fillId="61" borderId="74" xfId="159" applyFont="1" applyFill="1" applyBorder="1" applyAlignment="1">
      <alignment horizontal="center" vertical="center"/>
    </xf>
    <xf numFmtId="0" fontId="3" fillId="62" borderId="73" xfId="159" applyFont="1" applyFill="1" applyBorder="1" applyAlignment="1">
      <alignment horizontal="center" vertical="center"/>
    </xf>
    <xf numFmtId="0" fontId="3" fillId="62" borderId="30" xfId="159" applyFont="1" applyFill="1" applyBorder="1" applyAlignment="1">
      <alignment horizontal="center" vertical="center"/>
    </xf>
    <xf numFmtId="0" fontId="3" fillId="62" borderId="72" xfId="159" applyFont="1" applyFill="1" applyBorder="1" applyAlignment="1">
      <alignment horizontal="center" vertical="center"/>
    </xf>
    <xf numFmtId="0" fontId="3" fillId="62" borderId="88" xfId="159" applyFont="1" applyFill="1" applyBorder="1" applyAlignment="1">
      <alignment horizontal="center" vertical="center"/>
    </xf>
    <xf numFmtId="0" fontId="3" fillId="63" borderId="73" xfId="0" applyFont="1" applyFill="1" applyBorder="1" applyAlignment="1">
      <alignment horizontal="center" vertical="center"/>
    </xf>
    <xf numFmtId="0" fontId="3" fillId="63" borderId="30" xfId="0" applyFont="1" applyFill="1" applyBorder="1" applyAlignment="1">
      <alignment horizontal="center" vertical="center"/>
    </xf>
    <xf numFmtId="0" fontId="3" fillId="63" borderId="72" xfId="0" applyFont="1" applyFill="1" applyBorder="1" applyAlignment="1">
      <alignment horizontal="center" vertical="center"/>
    </xf>
    <xf numFmtId="0" fontId="3" fillId="63" borderId="74" xfId="0" applyFont="1" applyFill="1" applyBorder="1" applyAlignment="1">
      <alignment horizontal="center" vertical="center"/>
    </xf>
    <xf numFmtId="0" fontId="3" fillId="64" borderId="73" xfId="0" applyFont="1" applyFill="1" applyBorder="1" applyAlignment="1">
      <alignment horizontal="center" vertical="center"/>
    </xf>
    <xf numFmtId="0" fontId="3" fillId="64" borderId="30" xfId="0" applyFont="1" applyFill="1" applyBorder="1" applyAlignment="1">
      <alignment horizontal="center" vertical="center"/>
    </xf>
    <xf numFmtId="0" fontId="3" fillId="64" borderId="72" xfId="0" applyFont="1" applyFill="1" applyBorder="1" applyAlignment="1">
      <alignment horizontal="center" vertical="center"/>
    </xf>
    <xf numFmtId="0" fontId="3" fillId="64" borderId="88" xfId="0" applyFont="1" applyFill="1" applyBorder="1" applyAlignment="1">
      <alignment horizontal="center" vertical="center"/>
    </xf>
    <xf numFmtId="0" fontId="3" fillId="65" borderId="72" xfId="0" applyFont="1" applyFill="1" applyBorder="1" applyAlignment="1">
      <alignment horizontal="center" vertical="center" wrapText="1"/>
    </xf>
    <xf numFmtId="0" fontId="3" fillId="65" borderId="30" xfId="0" applyFont="1" applyFill="1" applyBorder="1" applyAlignment="1">
      <alignment horizontal="center" vertical="center" wrapText="1"/>
    </xf>
    <xf numFmtId="0" fontId="3" fillId="65" borderId="74" xfId="0" applyFont="1" applyFill="1" applyBorder="1" applyAlignment="1">
      <alignment horizontal="center" vertical="center" wrapText="1"/>
    </xf>
    <xf numFmtId="0" fontId="3" fillId="66" borderId="72" xfId="0" applyFont="1" applyFill="1" applyBorder="1" applyAlignment="1">
      <alignment horizontal="center" vertical="center" wrapText="1"/>
    </xf>
    <xf numFmtId="0" fontId="3" fillId="66" borderId="30" xfId="0" applyFont="1" applyFill="1" applyBorder="1" applyAlignment="1">
      <alignment horizontal="center" vertical="center" wrapText="1"/>
    </xf>
    <xf numFmtId="0" fontId="3" fillId="66" borderId="72" xfId="0" applyFont="1" applyFill="1" applyBorder="1" applyAlignment="1">
      <alignment horizontal="center" vertical="center"/>
    </xf>
    <xf numFmtId="0" fontId="3" fillId="66" borderId="30" xfId="0" applyFont="1" applyFill="1" applyBorder="1" applyAlignment="1">
      <alignment horizontal="center" vertical="center"/>
    </xf>
    <xf numFmtId="0" fontId="3" fillId="66" borderId="88" xfId="0" applyFont="1" applyFill="1" applyBorder="1" applyAlignment="1">
      <alignment horizontal="center" vertical="center"/>
    </xf>
    <xf numFmtId="0" fontId="3" fillId="58" borderId="115" xfId="0" applyFont="1" applyFill="1" applyBorder="1" applyAlignment="1">
      <alignment horizontal="center" vertical="center"/>
    </xf>
    <xf numFmtId="0" fontId="3" fillId="58" borderId="120" xfId="0" applyFont="1" applyFill="1" applyBorder="1" applyAlignment="1">
      <alignment horizontal="center" vertical="center"/>
    </xf>
    <xf numFmtId="0" fontId="3" fillId="58" borderId="101" xfId="0" applyFont="1" applyFill="1" applyBorder="1" applyAlignment="1">
      <alignment horizontal="center" vertical="center"/>
    </xf>
    <xf numFmtId="0" fontId="3" fillId="58" borderId="30" xfId="0" applyFont="1" applyFill="1" applyBorder="1" applyAlignment="1">
      <alignment horizontal="center" vertical="center"/>
    </xf>
    <xf numFmtId="0" fontId="3" fillId="58" borderId="123" xfId="0" applyFont="1" applyFill="1" applyBorder="1" applyAlignment="1">
      <alignment horizontal="center" vertical="center"/>
    </xf>
    <xf numFmtId="0" fontId="3" fillId="58" borderId="72" xfId="0" applyFont="1" applyFill="1" applyBorder="1" applyAlignment="1">
      <alignment horizontal="center" vertical="center"/>
    </xf>
    <xf numFmtId="0" fontId="3" fillId="59" borderId="47" xfId="0" applyFont="1" applyFill="1" applyBorder="1" applyAlignment="1">
      <alignment horizontal="center" vertical="center"/>
    </xf>
    <xf numFmtId="0" fontId="3" fillId="59" borderId="101" xfId="0" applyFont="1" applyFill="1" applyBorder="1" applyAlignment="1">
      <alignment horizontal="center" vertical="center"/>
    </xf>
    <xf numFmtId="0" fontId="3" fillId="59" borderId="30" xfId="0" applyFont="1" applyFill="1" applyBorder="1" applyAlignment="1">
      <alignment horizontal="center" vertical="center"/>
    </xf>
    <xf numFmtId="0" fontId="3" fillId="60" borderId="47" xfId="0" applyFont="1" applyFill="1" applyBorder="1" applyAlignment="1">
      <alignment horizontal="center" vertical="center"/>
    </xf>
    <xf numFmtId="0" fontId="3" fillId="60" borderId="74" xfId="0" applyFont="1" applyFill="1" applyBorder="1" applyAlignment="1">
      <alignment horizontal="center" vertical="center"/>
    </xf>
    <xf numFmtId="0" fontId="3" fillId="61" borderId="72" xfId="0" applyFont="1" applyFill="1" applyBorder="1" applyAlignment="1">
      <alignment horizontal="center" vertical="center"/>
    </xf>
    <xf numFmtId="0" fontId="3" fillId="61" borderId="30" xfId="0" applyFont="1" applyFill="1" applyBorder="1" applyAlignment="1">
      <alignment horizontal="center" vertical="center"/>
    </xf>
    <xf numFmtId="0" fontId="3" fillId="61" borderId="74" xfId="0" applyFont="1" applyFill="1" applyBorder="1" applyAlignment="1">
      <alignment horizontal="center" vertical="center"/>
    </xf>
    <xf numFmtId="0" fontId="3" fillId="62" borderId="72" xfId="0" applyFont="1" applyFill="1" applyBorder="1" applyAlignment="1">
      <alignment horizontal="center" vertical="center"/>
    </xf>
    <xf numFmtId="0" fontId="3" fillId="62" borderId="30" xfId="0" applyFont="1" applyFill="1" applyBorder="1" applyAlignment="1">
      <alignment horizontal="center" vertical="center"/>
    </xf>
    <xf numFmtId="0" fontId="3" fillId="62" borderId="30" xfId="153" applyFont="1" applyFill="1" applyBorder="1" applyAlignment="1" applyProtection="1">
      <alignment horizontal="center" vertical="center"/>
      <protection locked="0"/>
    </xf>
    <xf numFmtId="0" fontId="3" fillId="62" borderId="123" xfId="153" applyFont="1" applyFill="1" applyBorder="1" applyAlignment="1" applyProtection="1">
      <alignment horizontal="center" vertical="center"/>
      <protection locked="0"/>
    </xf>
    <xf numFmtId="0" fontId="3" fillId="62" borderId="74" xfId="153" applyFont="1" applyFill="1" applyBorder="1" applyAlignment="1" applyProtection="1">
      <alignment horizontal="center" vertical="center"/>
      <protection locked="0"/>
    </xf>
    <xf numFmtId="0" fontId="3" fillId="63" borderId="47" xfId="153" applyFont="1" applyFill="1" applyBorder="1" applyAlignment="1" applyProtection="1">
      <alignment horizontal="center" vertical="center"/>
      <protection locked="0"/>
    </xf>
    <xf numFmtId="0" fontId="3" fillId="63" borderId="88" xfId="153" applyFont="1" applyFill="1" applyBorder="1" applyAlignment="1" applyProtection="1">
      <alignment horizontal="center" vertical="center"/>
      <protection locked="0"/>
    </xf>
    <xf numFmtId="0" fontId="3" fillId="64" borderId="47" xfId="153" applyFont="1" applyFill="1" applyBorder="1" applyAlignment="1" applyProtection="1">
      <alignment horizontal="center" vertical="center"/>
      <protection locked="0"/>
    </xf>
    <xf numFmtId="0" fontId="3" fillId="64" borderId="30" xfId="153" applyFont="1" applyFill="1" applyBorder="1" applyAlignment="1" applyProtection="1">
      <alignment horizontal="center" vertical="center"/>
      <protection locked="0"/>
    </xf>
    <xf numFmtId="0" fontId="3" fillId="64" borderId="101" xfId="153" applyFont="1" applyFill="1" applyBorder="1" applyAlignment="1" applyProtection="1">
      <alignment horizontal="center" vertical="center"/>
      <protection locked="0"/>
    </xf>
    <xf numFmtId="0" fontId="3" fillId="65" borderId="128" xfId="155" applyFont="1" applyFill="1" applyBorder="1" applyAlignment="1">
      <alignment horizontal="center" vertical="center" wrapText="1"/>
    </xf>
    <xf numFmtId="0" fontId="3" fillId="65" borderId="133" xfId="155" applyFont="1" applyFill="1" applyBorder="1" applyAlignment="1">
      <alignment horizontal="center" vertical="center" wrapText="1"/>
    </xf>
    <xf numFmtId="0" fontId="3" fillId="65" borderId="143" xfId="155" applyFont="1" applyFill="1" applyBorder="1" applyAlignment="1">
      <alignment horizontal="center" vertical="center" wrapText="1"/>
    </xf>
    <xf numFmtId="0" fontId="3" fillId="66" borderId="23" xfId="154" applyFont="1" applyFill="1" applyBorder="1" applyAlignment="1">
      <alignment horizontal="center" vertical="center" wrapText="1"/>
    </xf>
    <xf numFmtId="0" fontId="3" fillId="66" borderId="147" xfId="154" applyFont="1" applyFill="1" applyBorder="1" applyAlignment="1">
      <alignment horizontal="center" vertical="center" wrapText="1"/>
    </xf>
    <xf numFmtId="0" fontId="3" fillId="58" borderId="47" xfId="154" applyFont="1" applyFill="1" applyBorder="1" applyAlignment="1">
      <alignment horizontal="center" vertical="center" wrapText="1"/>
    </xf>
    <xf numFmtId="0" fontId="3" fillId="58" borderId="30" xfId="154" applyFont="1" applyFill="1" applyBorder="1" applyAlignment="1">
      <alignment horizontal="center" vertical="center" wrapText="1"/>
    </xf>
    <xf numFmtId="0" fontId="3" fillId="58" borderId="74" xfId="154" applyFont="1" applyFill="1" applyBorder="1" applyAlignment="1">
      <alignment horizontal="center" vertical="center" wrapText="1"/>
    </xf>
    <xf numFmtId="0" fontId="3" fillId="60" borderId="89" xfId="0" applyFont="1" applyFill="1" applyBorder="1" applyAlignment="1">
      <alignment horizontal="center" vertical="center"/>
    </xf>
    <xf numFmtId="0" fontId="3" fillId="0" borderId="74"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01" xfId="0" applyFont="1" applyFill="1" applyBorder="1" applyAlignment="1">
      <alignment horizontal="center" vertical="center" wrapText="1"/>
    </xf>
    <xf numFmtId="0" fontId="3" fillId="0" borderId="74" xfId="159" applyFont="1" applyFill="1" applyBorder="1" applyAlignment="1">
      <alignment horizontal="center" vertical="center" wrapText="1"/>
    </xf>
    <xf numFmtId="0" fontId="3" fillId="0" borderId="72" xfId="159" applyFont="1" applyFill="1" applyBorder="1" applyAlignment="1">
      <alignment horizontal="center" vertical="center" wrapText="1"/>
    </xf>
    <xf numFmtId="0" fontId="3" fillId="0" borderId="30" xfId="159" applyFont="1" applyFill="1" applyBorder="1" applyAlignment="1">
      <alignment horizontal="center" vertical="center" wrapText="1"/>
    </xf>
    <xf numFmtId="0" fontId="3" fillId="0" borderId="73" xfId="159" applyFont="1" applyFill="1" applyBorder="1" applyAlignment="1">
      <alignment horizontal="center" vertical="center" wrapText="1"/>
    </xf>
    <xf numFmtId="0" fontId="3" fillId="0" borderId="88" xfId="159" applyFont="1" applyFill="1" applyBorder="1" applyAlignment="1">
      <alignment horizontal="center" vertical="center" wrapText="1"/>
    </xf>
    <xf numFmtId="0" fontId="3" fillId="0" borderId="7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74" xfId="0" applyFont="1" applyFill="1" applyBorder="1" applyAlignment="1">
      <alignment horizontal="center" vertical="center"/>
    </xf>
    <xf numFmtId="0" fontId="3" fillId="56" borderId="30" xfId="0" applyFont="1" applyFill="1" applyBorder="1" applyAlignment="1">
      <alignment horizontal="center" vertical="center"/>
    </xf>
    <xf numFmtId="0" fontId="3" fillId="56" borderId="72" xfId="0" applyFont="1" applyFill="1" applyBorder="1" applyAlignment="1">
      <alignment horizontal="center" vertical="center"/>
    </xf>
    <xf numFmtId="0" fontId="3" fillId="56" borderId="72" xfId="159" applyFont="1" applyFill="1" applyBorder="1" applyAlignment="1">
      <alignment horizontal="center" vertical="center" wrapText="1"/>
    </xf>
    <xf numFmtId="0" fontId="3" fillId="56" borderId="30" xfId="159" applyFont="1" applyFill="1" applyBorder="1" applyAlignment="1">
      <alignment horizontal="center" vertical="center" wrapText="1"/>
    </xf>
    <xf numFmtId="0" fontId="3" fillId="56" borderId="73" xfId="159" applyFont="1" applyFill="1" applyBorder="1" applyAlignment="1">
      <alignment horizontal="center" vertical="center" wrapText="1"/>
    </xf>
    <xf numFmtId="0" fontId="3" fillId="56" borderId="115" xfId="159" applyFont="1" applyFill="1" applyBorder="1" applyAlignment="1">
      <alignment horizontal="center" vertical="center" wrapText="1"/>
    </xf>
    <xf numFmtId="0" fontId="3" fillId="56" borderId="120" xfId="159" applyFont="1" applyFill="1" applyBorder="1" applyAlignment="1">
      <alignment horizontal="center" vertical="center" wrapText="1"/>
    </xf>
    <xf numFmtId="0" fontId="3" fillId="56" borderId="101" xfId="159" applyFont="1" applyFill="1" applyBorder="1" applyAlignment="1">
      <alignment horizontal="center" vertical="center" wrapText="1"/>
    </xf>
    <xf numFmtId="0" fontId="3" fillId="56" borderId="123" xfId="159" applyFont="1" applyFill="1" applyBorder="1" applyAlignment="1">
      <alignment horizontal="center" vertical="center" wrapText="1"/>
    </xf>
    <xf numFmtId="0" fontId="3" fillId="56" borderId="74" xfId="159" applyFont="1" applyFill="1" applyBorder="1" applyAlignment="1">
      <alignment horizontal="center" vertical="center" wrapText="1"/>
    </xf>
    <xf numFmtId="0" fontId="3" fillId="56" borderId="47" xfId="159" applyFont="1" applyFill="1" applyBorder="1" applyAlignment="1">
      <alignment horizontal="center" vertical="center" wrapText="1"/>
    </xf>
    <xf numFmtId="0" fontId="3" fillId="0" borderId="72" xfId="0" applyFont="1" applyBorder="1" applyAlignment="1">
      <alignment horizontal="center" vertical="center"/>
    </xf>
    <xf numFmtId="0" fontId="3" fillId="0" borderId="74" xfId="0" applyFont="1" applyBorder="1" applyAlignment="1">
      <alignment horizontal="center" vertical="center"/>
    </xf>
    <xf numFmtId="0" fontId="3" fillId="0" borderId="30" xfId="0" applyFont="1" applyBorder="1" applyAlignment="1">
      <alignment horizontal="center" vertical="center"/>
    </xf>
    <xf numFmtId="0" fontId="3" fillId="0" borderId="30" xfId="153" applyFont="1" applyFill="1" applyBorder="1" applyAlignment="1" applyProtection="1">
      <alignment horizontal="center" vertical="center" wrapText="1"/>
      <protection locked="0"/>
    </xf>
    <xf numFmtId="0" fontId="3" fillId="0" borderId="123" xfId="153" applyFont="1" applyFill="1" applyBorder="1" applyAlignment="1" applyProtection="1">
      <alignment horizontal="center" vertical="center" wrapText="1"/>
      <protection locked="0"/>
    </xf>
    <xf numFmtId="0" fontId="3" fillId="0" borderId="74" xfId="153" applyFont="1" applyFill="1" applyBorder="1" applyAlignment="1" applyProtection="1">
      <alignment horizontal="center" vertical="center" wrapText="1"/>
      <protection locked="0"/>
    </xf>
    <xf numFmtId="0" fontId="3" fillId="0" borderId="47" xfId="153" applyFont="1" applyFill="1" applyBorder="1" applyAlignment="1" applyProtection="1">
      <alignment horizontal="center" vertical="center" wrapText="1"/>
      <protection locked="0"/>
    </xf>
    <xf numFmtId="0" fontId="3" fillId="0" borderId="88" xfId="153" applyFont="1" applyFill="1" applyBorder="1" applyAlignment="1" applyProtection="1">
      <alignment horizontal="center" vertical="center" wrapText="1"/>
      <protection locked="0"/>
    </xf>
    <xf numFmtId="0" fontId="3" fillId="0" borderId="101" xfId="153" applyFont="1" applyFill="1" applyBorder="1" applyAlignment="1" applyProtection="1">
      <alignment horizontal="center" vertical="center" wrapText="1"/>
      <protection locked="0"/>
    </xf>
    <xf numFmtId="0" fontId="3" fillId="0" borderId="128" xfId="154" applyFont="1" applyFill="1" applyBorder="1" applyAlignment="1">
      <alignment horizontal="center" vertical="center" wrapText="1"/>
    </xf>
    <xf numFmtId="0" fontId="3" fillId="0" borderId="133" xfId="154" applyFont="1" applyFill="1" applyBorder="1" applyAlignment="1">
      <alignment horizontal="center" vertical="center" wrapText="1"/>
    </xf>
    <xf numFmtId="0" fontId="3" fillId="0" borderId="143" xfId="154" applyFont="1" applyFill="1" applyBorder="1" applyAlignment="1">
      <alignment horizontal="center" vertical="center" wrapText="1"/>
    </xf>
    <xf numFmtId="0" fontId="3" fillId="0" borderId="73" xfId="154" applyFont="1" applyFill="1" applyBorder="1" applyAlignment="1">
      <alignment horizontal="center" vertical="center" wrapText="1"/>
    </xf>
    <xf numFmtId="0" fontId="3" fillId="0" borderId="147" xfId="154" applyFont="1" applyFill="1" applyBorder="1" applyAlignment="1">
      <alignment horizontal="center" vertical="center" wrapText="1"/>
    </xf>
    <xf numFmtId="0" fontId="3" fillId="0" borderId="112" xfId="154" applyFont="1" applyFill="1" applyBorder="1" applyAlignment="1">
      <alignment horizontal="center" vertical="center" wrapText="1"/>
    </xf>
    <xf numFmtId="0" fontId="3" fillId="0" borderId="13" xfId="154" applyFont="1" applyFill="1" applyBorder="1" applyAlignment="1">
      <alignment horizontal="center" vertical="center" wrapText="1"/>
    </xf>
    <xf numFmtId="0" fontId="3" fillId="0" borderId="111" xfId="154" applyFont="1" applyFill="1" applyBorder="1" applyAlignment="1">
      <alignment horizontal="center" vertical="center" wrapText="1"/>
    </xf>
    <xf numFmtId="0" fontId="3" fillId="0" borderId="112" xfId="0" applyFont="1" applyBorder="1" applyAlignment="1">
      <alignment horizontal="center" vertical="center"/>
    </xf>
    <xf numFmtId="0" fontId="3" fillId="0" borderId="13" xfId="0" applyFont="1" applyBorder="1" applyAlignment="1">
      <alignment horizontal="center" vertical="center"/>
    </xf>
    <xf numFmtId="0" fontId="3" fillId="0" borderId="110" xfId="0" applyFont="1" applyBorder="1" applyAlignment="1">
      <alignment horizontal="center" vertical="center"/>
    </xf>
    <xf numFmtId="0" fontId="3" fillId="0" borderId="73" xfId="0" applyFont="1" applyBorder="1" applyAlignment="1">
      <alignment horizontal="center" vertical="center"/>
    </xf>
    <xf numFmtId="58" fontId="3" fillId="0" borderId="72" xfId="0" applyNumberFormat="1" applyFont="1" applyFill="1" applyBorder="1" applyAlignment="1">
      <alignment vertical="center" wrapText="1" shrinkToFit="1"/>
    </xf>
    <xf numFmtId="58" fontId="3" fillId="0" borderId="74" xfId="0" applyNumberFormat="1" applyFont="1" applyFill="1" applyBorder="1" applyAlignment="1">
      <alignment vertical="center" wrapText="1" shrinkToFit="1"/>
    </xf>
    <xf numFmtId="58" fontId="3" fillId="0" borderId="30" xfId="0" applyNumberFormat="1" applyFont="1" applyFill="1" applyBorder="1" applyAlignment="1">
      <alignment vertical="center" wrapText="1" shrinkToFit="1"/>
    </xf>
    <xf numFmtId="58" fontId="3" fillId="0" borderId="101" xfId="0" applyNumberFormat="1" applyFont="1" applyFill="1" applyBorder="1" applyAlignment="1">
      <alignment vertical="center" wrapText="1" shrinkToFit="1"/>
    </xf>
    <xf numFmtId="58" fontId="3" fillId="0" borderId="74" xfId="159" applyNumberFormat="1" applyFont="1" applyFill="1" applyBorder="1" applyAlignment="1">
      <alignment vertical="center" wrapText="1" shrinkToFit="1"/>
    </xf>
    <xf numFmtId="58" fontId="3" fillId="0" borderId="72" xfId="159" applyNumberFormat="1" applyFont="1" applyFill="1" applyBorder="1" applyAlignment="1">
      <alignment vertical="center" wrapText="1" shrinkToFit="1"/>
    </xf>
    <xf numFmtId="58" fontId="3" fillId="0" borderId="30" xfId="159" applyNumberFormat="1" applyFont="1" applyFill="1" applyBorder="1" applyAlignment="1">
      <alignment vertical="center" wrapText="1" shrinkToFit="1"/>
    </xf>
    <xf numFmtId="58" fontId="3" fillId="0" borderId="72" xfId="153" applyNumberFormat="1" applyFont="1" applyFill="1" applyBorder="1" applyAlignment="1">
      <alignment vertical="center" wrapText="1" shrinkToFit="1"/>
    </xf>
    <xf numFmtId="58" fontId="3" fillId="0" borderId="73" xfId="0" applyNumberFormat="1" applyFont="1" applyFill="1" applyBorder="1" applyAlignment="1">
      <alignment vertical="center" wrapText="1" shrinkToFit="1"/>
    </xf>
    <xf numFmtId="58" fontId="3" fillId="0" borderId="88" xfId="0" applyNumberFormat="1" applyFont="1" applyFill="1" applyBorder="1" applyAlignment="1">
      <alignment vertical="center" wrapText="1" shrinkToFit="1"/>
    </xf>
    <xf numFmtId="58" fontId="3" fillId="0" borderId="104" xfId="0" applyNumberFormat="1" applyFont="1" applyFill="1" applyBorder="1" applyAlignment="1">
      <alignment vertical="center" wrapText="1" shrinkToFit="1"/>
    </xf>
    <xf numFmtId="58" fontId="3" fillId="0" borderId="30" xfId="153" applyNumberFormat="1" applyFont="1" applyFill="1" applyBorder="1" applyAlignment="1">
      <alignment vertical="center" wrapText="1" shrinkToFit="1"/>
    </xf>
    <xf numFmtId="58" fontId="3" fillId="0" borderId="74" xfId="153" applyNumberFormat="1" applyFont="1" applyFill="1" applyBorder="1" applyAlignment="1">
      <alignment vertical="center" wrapText="1" shrinkToFit="1"/>
    </xf>
    <xf numFmtId="58" fontId="3" fillId="56" borderId="30" xfId="153" applyNumberFormat="1" applyFont="1" applyFill="1" applyBorder="1" applyAlignment="1">
      <alignment vertical="center" wrapText="1" shrinkToFit="1"/>
    </xf>
    <xf numFmtId="58" fontId="3" fillId="56" borderId="72" xfId="153" applyNumberFormat="1" applyFont="1" applyFill="1" applyBorder="1" applyAlignment="1">
      <alignment vertical="center" wrapText="1" shrinkToFit="1"/>
    </xf>
    <xf numFmtId="58" fontId="3" fillId="56" borderId="72" xfId="0" applyNumberFormat="1" applyFont="1" applyFill="1" applyBorder="1" applyAlignment="1">
      <alignment vertical="center" wrapText="1" shrinkToFit="1"/>
    </xf>
    <xf numFmtId="58" fontId="3" fillId="56" borderId="30" xfId="0" applyNumberFormat="1" applyFont="1" applyFill="1" applyBorder="1" applyAlignment="1">
      <alignment vertical="center" wrapText="1" shrinkToFit="1"/>
    </xf>
    <xf numFmtId="58" fontId="3" fillId="56" borderId="73" xfId="0" applyNumberFormat="1" applyFont="1" applyFill="1" applyBorder="1" applyAlignment="1">
      <alignment vertical="center" wrapText="1" shrinkToFit="1"/>
    </xf>
    <xf numFmtId="58" fontId="3" fillId="56" borderId="115" xfId="0" applyNumberFormat="1" applyFont="1" applyFill="1" applyBorder="1" applyAlignment="1">
      <alignment vertical="center" wrapText="1" shrinkToFit="1"/>
    </xf>
    <xf numFmtId="58" fontId="3" fillId="56" borderId="120" xfId="0" applyNumberFormat="1" applyFont="1" applyFill="1" applyBorder="1" applyAlignment="1">
      <alignment vertical="center" wrapText="1" shrinkToFit="1"/>
    </xf>
    <xf numFmtId="58" fontId="3" fillId="56" borderId="101" xfId="0" applyNumberFormat="1" applyFont="1" applyFill="1" applyBorder="1" applyAlignment="1">
      <alignment vertical="center" wrapText="1" shrinkToFit="1"/>
    </xf>
    <xf numFmtId="58" fontId="3" fillId="56" borderId="123" xfId="0" applyNumberFormat="1" applyFont="1" applyFill="1" applyBorder="1" applyAlignment="1">
      <alignment vertical="center" wrapText="1" shrinkToFit="1"/>
    </xf>
    <xf numFmtId="58" fontId="3" fillId="56" borderId="74" xfId="0" applyNumberFormat="1" applyFont="1" applyFill="1" applyBorder="1" applyAlignment="1">
      <alignment vertical="center" wrapText="1" shrinkToFit="1"/>
    </xf>
    <xf numFmtId="58" fontId="3" fillId="56" borderId="112" xfId="0" applyNumberFormat="1" applyFont="1" applyFill="1" applyBorder="1" applyAlignment="1">
      <alignment vertical="center" wrapText="1" shrinkToFit="1"/>
    </xf>
    <xf numFmtId="58" fontId="3" fillId="56" borderId="47" xfId="0" applyNumberFormat="1" applyFont="1" applyFill="1" applyBorder="1" applyAlignment="1">
      <alignment vertical="center" wrapText="1" shrinkToFit="1"/>
    </xf>
    <xf numFmtId="58" fontId="3" fillId="56" borderId="110" xfId="0" applyNumberFormat="1" applyFont="1" applyFill="1" applyBorder="1" applyAlignment="1">
      <alignment vertical="center" wrapText="1" shrinkToFit="1"/>
    </xf>
    <xf numFmtId="58" fontId="3" fillId="56" borderId="13" xfId="0" applyNumberFormat="1" applyFont="1" applyFill="1" applyBorder="1" applyAlignment="1">
      <alignment vertical="center" wrapText="1" shrinkToFit="1"/>
    </xf>
    <xf numFmtId="58" fontId="3" fillId="56" borderId="0" xfId="0" applyNumberFormat="1" applyFont="1" applyFill="1" applyBorder="1" applyAlignment="1">
      <alignment vertical="center" wrapText="1" shrinkToFit="1"/>
    </xf>
    <xf numFmtId="58" fontId="3" fillId="56" borderId="102" xfId="0" applyNumberFormat="1" applyFont="1" applyFill="1" applyBorder="1" applyAlignment="1">
      <alignment vertical="center" wrapText="1" shrinkToFit="1"/>
    </xf>
    <xf numFmtId="58" fontId="3" fillId="56" borderId="111" xfId="0" applyNumberFormat="1" applyFont="1" applyFill="1" applyBorder="1" applyAlignment="1">
      <alignment vertical="center" wrapText="1" shrinkToFit="1"/>
    </xf>
    <xf numFmtId="189" fontId="3" fillId="0" borderId="30" xfId="153" applyNumberFormat="1" applyFont="1" applyFill="1" applyBorder="1" applyAlignment="1">
      <alignment vertical="center" wrapText="1" shrinkToFit="1"/>
    </xf>
    <xf numFmtId="189" fontId="3" fillId="0" borderId="72" xfId="153" applyNumberFormat="1" applyFont="1" applyFill="1" applyBorder="1" applyAlignment="1">
      <alignment vertical="center" wrapText="1" shrinkToFit="1"/>
    </xf>
    <xf numFmtId="189" fontId="3" fillId="56" borderId="30" xfId="0" applyNumberFormat="1" applyFont="1" applyFill="1" applyBorder="1" applyAlignment="1">
      <alignment vertical="center" wrapText="1" shrinkToFit="1"/>
    </xf>
    <xf numFmtId="189" fontId="3" fillId="0" borderId="30" xfId="153" applyNumberFormat="1" applyFont="1" applyFill="1" applyBorder="1" applyAlignment="1" applyProtection="1">
      <alignment vertical="center" wrapText="1"/>
      <protection locked="0"/>
    </xf>
    <xf numFmtId="189" fontId="3" fillId="0" borderId="123" xfId="153" applyNumberFormat="1" applyFont="1" applyFill="1" applyBorder="1" applyAlignment="1" applyProtection="1">
      <alignment vertical="center" wrapText="1"/>
      <protection locked="0"/>
    </xf>
    <xf numFmtId="189" fontId="3" fillId="0" borderId="74" xfId="153" applyNumberFormat="1" applyFont="1" applyFill="1" applyBorder="1" applyAlignment="1" applyProtection="1">
      <alignment vertical="center" wrapText="1"/>
      <protection locked="0"/>
    </xf>
    <xf numFmtId="189" fontId="3" fillId="0" borderId="47" xfId="153" applyNumberFormat="1" applyFont="1" applyFill="1" applyBorder="1" applyAlignment="1" applyProtection="1">
      <alignment vertical="center" wrapText="1"/>
      <protection locked="0"/>
    </xf>
    <xf numFmtId="189" fontId="3" fillId="0" borderId="88" xfId="153" applyNumberFormat="1" applyFont="1" applyFill="1" applyBorder="1" applyAlignment="1" applyProtection="1">
      <alignment vertical="center" wrapText="1"/>
      <protection locked="0"/>
    </xf>
    <xf numFmtId="189" fontId="3" fillId="0" borderId="101" xfId="153" applyNumberFormat="1" applyFont="1" applyFill="1" applyBorder="1" applyAlignment="1" applyProtection="1">
      <alignment vertical="center" wrapText="1"/>
      <protection locked="0"/>
    </xf>
    <xf numFmtId="183" fontId="3" fillId="0" borderId="128" xfId="155" applyNumberFormat="1" applyFont="1" applyFill="1" applyBorder="1" applyAlignment="1">
      <alignment vertical="center" wrapText="1"/>
    </xf>
    <xf numFmtId="183" fontId="3" fillId="0" borderId="152" xfId="154" applyNumberFormat="1" applyFont="1" applyFill="1" applyBorder="1" applyAlignment="1">
      <alignment vertical="center" wrapText="1"/>
    </xf>
    <xf numFmtId="183" fontId="3" fillId="0" borderId="133" xfId="155" applyNumberFormat="1" applyFont="1" applyFill="1" applyBorder="1" applyAlignment="1">
      <alignment vertical="center" wrapText="1"/>
    </xf>
    <xf numFmtId="183" fontId="3" fillId="0" borderId="138" xfId="154" applyNumberFormat="1" applyFont="1" applyFill="1" applyBorder="1" applyAlignment="1">
      <alignment vertical="center" wrapText="1"/>
    </xf>
    <xf numFmtId="183" fontId="3" fillId="0" borderId="10" xfId="154" applyNumberFormat="1" applyFont="1" applyFill="1" applyBorder="1" applyAlignment="1">
      <alignment vertical="center" wrapText="1"/>
    </xf>
    <xf numFmtId="183" fontId="3" fillId="0" borderId="133" xfId="154" applyNumberFormat="1" applyFont="1" applyFill="1" applyBorder="1" applyAlignment="1">
      <alignment vertical="center" wrapText="1"/>
    </xf>
    <xf numFmtId="183" fontId="3" fillId="0" borderId="153" xfId="154" applyNumberFormat="1" applyFont="1" applyFill="1" applyBorder="1" applyAlignment="1">
      <alignment vertical="center" wrapText="1"/>
    </xf>
    <xf numFmtId="183" fontId="3" fillId="0" borderId="143" xfId="154" applyNumberFormat="1" applyFont="1" applyFill="1" applyBorder="1" applyAlignment="1">
      <alignment vertical="center" wrapText="1"/>
    </xf>
    <xf numFmtId="183" fontId="3" fillId="0" borderId="154" xfId="154" applyNumberFormat="1" applyFont="1" applyFill="1" applyBorder="1" applyAlignment="1">
      <alignment vertical="center" wrapText="1"/>
    </xf>
    <xf numFmtId="183" fontId="3" fillId="0" borderId="89" xfId="154" applyNumberFormat="1" applyFont="1" applyFill="1" applyBorder="1" applyAlignment="1">
      <alignment vertical="center" wrapText="1"/>
    </xf>
    <xf numFmtId="183" fontId="3" fillId="0" borderId="147" xfId="154" applyNumberFormat="1" applyFont="1" applyFill="1" applyBorder="1" applyAlignment="1">
      <alignment vertical="center" wrapText="1"/>
    </xf>
    <xf numFmtId="183" fontId="3" fillId="0" borderId="149" xfId="154" applyNumberFormat="1" applyFont="1" applyFill="1" applyBorder="1" applyAlignment="1">
      <alignment vertical="center" wrapText="1"/>
    </xf>
    <xf numFmtId="183" fontId="3" fillId="0" borderId="47" xfId="154" applyNumberFormat="1" applyFont="1" applyFill="1" applyBorder="1" applyAlignment="1">
      <alignment vertical="center" wrapText="1"/>
    </xf>
    <xf numFmtId="183" fontId="3" fillId="0" borderId="112" xfId="154" applyNumberFormat="1" applyFont="1" applyFill="1" applyBorder="1" applyAlignment="1">
      <alignment vertical="center" wrapText="1"/>
    </xf>
    <xf numFmtId="31" fontId="3" fillId="0" borderId="30" xfId="0" applyNumberFormat="1" applyFont="1" applyBorder="1" applyAlignment="1">
      <alignment vertical="center" wrapText="1"/>
    </xf>
    <xf numFmtId="183" fontId="3" fillId="0" borderId="13" xfId="154" applyNumberFormat="1" applyFont="1" applyFill="1" applyBorder="1" applyAlignment="1">
      <alignment vertical="center" wrapText="1"/>
    </xf>
    <xf numFmtId="31" fontId="3" fillId="0" borderId="13" xfId="0" applyNumberFormat="1" applyFont="1" applyBorder="1" applyAlignment="1">
      <alignment vertical="center" wrapText="1"/>
    </xf>
    <xf numFmtId="31" fontId="3" fillId="0" borderId="74" xfId="0" applyNumberFormat="1" applyFont="1" applyBorder="1" applyAlignment="1">
      <alignment vertical="center" wrapText="1"/>
    </xf>
    <xf numFmtId="31" fontId="3" fillId="0" borderId="111" xfId="0" applyNumberFormat="1" applyFont="1" applyBorder="1" applyAlignment="1">
      <alignment vertical="center" wrapText="1"/>
    </xf>
    <xf numFmtId="31" fontId="0" fillId="0" borderId="68" xfId="0" applyNumberFormat="1" applyBorder="1" applyAlignment="1">
      <alignment vertical="center"/>
    </xf>
    <xf numFmtId="31" fontId="3" fillId="0" borderId="72" xfId="0" applyNumberFormat="1" applyFont="1" applyBorder="1" applyAlignment="1">
      <alignment vertical="center" wrapText="1"/>
    </xf>
    <xf numFmtId="31" fontId="0" fillId="0" borderId="0" xfId="0" applyNumberFormat="1" applyAlignment="1">
      <alignment vertical="center"/>
    </xf>
    <xf numFmtId="176" fontId="3" fillId="0" borderId="18" xfId="153" applyNumberFormat="1" applyFont="1" applyFill="1" applyBorder="1" applyAlignment="1">
      <alignment vertical="center"/>
    </xf>
    <xf numFmtId="176" fontId="3" fillId="0" borderId="21" xfId="97" applyNumberFormat="1" applyFont="1" applyFill="1" applyBorder="1" applyAlignment="1">
      <alignment vertical="center" wrapText="1"/>
    </xf>
    <xf numFmtId="38" fontId="3" fillId="0" borderId="75" xfId="97" applyFont="1" applyFill="1" applyBorder="1" applyAlignment="1">
      <alignment vertical="center" wrapText="1"/>
    </xf>
    <xf numFmtId="38" fontId="3" fillId="0" borderId="21" xfId="97" applyFont="1" applyFill="1" applyBorder="1" applyAlignment="1">
      <alignment vertical="center" wrapText="1"/>
    </xf>
    <xf numFmtId="38" fontId="3" fillId="0" borderId="20" xfId="97" applyFont="1" applyFill="1" applyBorder="1" applyAlignment="1">
      <alignment vertical="center" wrapText="1"/>
    </xf>
    <xf numFmtId="58" fontId="3" fillId="56" borderId="72" xfId="0" applyNumberFormat="1" applyFont="1" applyFill="1" applyBorder="1" applyAlignment="1">
      <alignment vertical="center" shrinkToFit="1"/>
    </xf>
    <xf numFmtId="14" fontId="3" fillId="0" borderId="23" xfId="0" applyNumberFormat="1" applyFont="1" applyBorder="1" applyAlignment="1">
      <alignment vertical="center" shrinkToFit="1"/>
    </xf>
    <xf numFmtId="176" fontId="3" fillId="0" borderId="16" xfId="153" applyNumberFormat="1" applyFont="1" applyFill="1" applyBorder="1" applyAlignment="1">
      <alignment vertical="center"/>
    </xf>
    <xf numFmtId="176" fontId="3" fillId="0" borderId="15" xfId="97" applyNumberFormat="1" applyFont="1" applyFill="1" applyBorder="1" applyAlignment="1">
      <alignment vertical="center" wrapText="1"/>
    </xf>
    <xf numFmtId="38" fontId="3" fillId="0" borderId="78" xfId="97" applyFont="1" applyFill="1" applyBorder="1" applyAlignment="1">
      <alignment vertical="center" wrapText="1"/>
    </xf>
    <xf numFmtId="38" fontId="3" fillId="0" borderId="15" xfId="97" applyFont="1" applyFill="1" applyBorder="1" applyAlignment="1">
      <alignment vertical="center" wrapText="1"/>
    </xf>
    <xf numFmtId="38" fontId="3" fillId="0" borderId="12" xfId="97" applyFont="1" applyFill="1" applyBorder="1" applyAlignment="1">
      <alignment vertical="center" wrapText="1"/>
    </xf>
    <xf numFmtId="58" fontId="3" fillId="56" borderId="30" xfId="0" applyNumberFormat="1" applyFont="1" applyFill="1" applyBorder="1" applyAlignment="1">
      <alignment vertical="center" shrinkToFit="1"/>
    </xf>
    <xf numFmtId="189" fontId="3" fillId="0" borderId="11" xfId="0" applyNumberFormat="1" applyFont="1" applyBorder="1" applyAlignment="1">
      <alignment vertical="center" shrinkToFit="1"/>
    </xf>
    <xf numFmtId="0" fontId="3" fillId="0" borderId="75" xfId="0" applyFont="1" applyBorder="1" applyAlignment="1">
      <alignment vertical="center"/>
    </xf>
    <xf numFmtId="58" fontId="3" fillId="0" borderId="72" xfId="0" applyNumberFormat="1" applyFont="1" applyBorder="1" applyAlignment="1">
      <alignment vertical="center" shrinkToFit="1"/>
    </xf>
    <xf numFmtId="189" fontId="3" fillId="0" borderId="18" xfId="0" applyNumberFormat="1" applyFont="1" applyBorder="1" applyAlignment="1">
      <alignment vertical="center" shrinkToFit="1"/>
    </xf>
    <xf numFmtId="176" fontId="3" fillId="0" borderId="114" xfId="153" applyNumberFormat="1" applyFont="1" applyFill="1" applyBorder="1" applyAlignment="1">
      <alignment vertical="center"/>
    </xf>
    <xf numFmtId="176" fontId="3" fillId="0" borderId="82" xfId="97" applyNumberFormat="1" applyFont="1" applyFill="1" applyBorder="1" applyAlignment="1">
      <alignment vertical="center" wrapText="1"/>
    </xf>
    <xf numFmtId="38" fontId="3" fillId="0" borderId="76" xfId="97" applyFont="1" applyFill="1" applyBorder="1" applyAlignment="1">
      <alignment vertical="center" wrapText="1"/>
    </xf>
    <xf numFmtId="38" fontId="3" fillId="0" borderId="82" xfId="97" applyFont="1" applyFill="1" applyBorder="1" applyAlignment="1">
      <alignment vertical="center" wrapText="1"/>
    </xf>
    <xf numFmtId="38" fontId="3" fillId="0" borderId="81" xfId="97" applyFont="1" applyFill="1" applyBorder="1" applyAlignment="1">
      <alignment vertical="center" wrapText="1"/>
    </xf>
    <xf numFmtId="20" fontId="3" fillId="0" borderId="114" xfId="0" applyNumberFormat="1" applyFont="1" applyBorder="1" applyAlignment="1">
      <alignment vertical="center"/>
    </xf>
    <xf numFmtId="0" fontId="3" fillId="0" borderId="82" xfId="0" applyFont="1" applyBorder="1" applyAlignment="1">
      <alignment vertical="center"/>
    </xf>
    <xf numFmtId="20" fontId="3" fillId="0" borderId="82" xfId="0" applyNumberFormat="1" applyFont="1" applyBorder="1" applyAlignment="1">
      <alignment vertical="center"/>
    </xf>
    <xf numFmtId="0" fontId="3" fillId="0" borderId="113" xfId="0" applyFont="1" applyBorder="1" applyAlignment="1">
      <alignment vertical="center"/>
    </xf>
    <xf numFmtId="0" fontId="3" fillId="0" borderId="76" xfId="0" applyFont="1" applyBorder="1" applyAlignment="1">
      <alignment vertical="center"/>
    </xf>
    <xf numFmtId="0" fontId="3" fillId="0" borderId="81" xfId="0" applyFont="1" applyBorder="1" applyAlignment="1">
      <alignment vertical="center"/>
    </xf>
    <xf numFmtId="0" fontId="3" fillId="0" borderId="114" xfId="0" applyFont="1" applyBorder="1" applyAlignment="1">
      <alignment vertical="center"/>
    </xf>
    <xf numFmtId="58" fontId="3" fillId="0" borderId="74" xfId="0" applyNumberFormat="1" applyFont="1" applyBorder="1" applyAlignment="1">
      <alignment vertical="center" shrinkToFit="1"/>
    </xf>
    <xf numFmtId="189" fontId="3" fillId="0" borderId="114" xfId="0" applyNumberFormat="1" applyFont="1" applyBorder="1" applyAlignment="1">
      <alignment vertical="center" shrinkToFit="1"/>
    </xf>
    <xf numFmtId="20" fontId="3" fillId="0" borderId="18" xfId="0" applyNumberFormat="1" applyFont="1" applyBorder="1" applyAlignment="1">
      <alignment vertical="center"/>
    </xf>
    <xf numFmtId="20" fontId="3" fillId="0" borderId="16" xfId="0" applyNumberFormat="1" applyFont="1" applyBorder="1" applyAlignment="1">
      <alignment vertical="center"/>
    </xf>
    <xf numFmtId="20" fontId="3" fillId="0" borderId="15" xfId="0" applyNumberFormat="1" applyFont="1" applyBorder="1" applyAlignment="1">
      <alignment vertical="center"/>
    </xf>
    <xf numFmtId="0" fontId="3" fillId="0" borderId="78" xfId="0" applyFont="1" applyBorder="1" applyAlignment="1">
      <alignment vertical="center"/>
    </xf>
    <xf numFmtId="58" fontId="3" fillId="0" borderId="30" xfId="0" applyNumberFormat="1" applyFont="1" applyBorder="1" applyAlignment="1">
      <alignment vertical="center" shrinkToFit="1"/>
    </xf>
    <xf numFmtId="189" fontId="3" fillId="0" borderId="16" xfId="0" applyNumberFormat="1" applyFont="1" applyBorder="1" applyAlignment="1">
      <alignment vertical="center" shrinkToFit="1"/>
    </xf>
    <xf numFmtId="176" fontId="3" fillId="0" borderId="16" xfId="153" applyNumberFormat="1" applyFont="1" applyFill="1" applyBorder="1" applyAlignment="1" applyProtection="1">
      <alignment vertical="center"/>
      <protection locked="0"/>
    </xf>
    <xf numFmtId="176" fontId="3" fillId="0" borderId="15" xfId="97" applyNumberFormat="1" applyFont="1" applyFill="1" applyBorder="1" applyAlignment="1" applyProtection="1">
      <alignment vertical="center" wrapText="1"/>
      <protection locked="0"/>
    </xf>
    <xf numFmtId="38" fontId="3" fillId="0" borderId="78" xfId="97" applyFont="1" applyFill="1" applyBorder="1" applyAlignment="1" applyProtection="1">
      <alignment vertical="center" wrapText="1"/>
      <protection locked="0"/>
    </xf>
    <xf numFmtId="38" fontId="3" fillId="0" borderId="14" xfId="97" applyFont="1" applyFill="1" applyBorder="1" applyAlignment="1" applyProtection="1">
      <alignment vertical="center" wrapText="1"/>
      <protection locked="0"/>
    </xf>
    <xf numFmtId="38" fontId="3" fillId="0" borderId="11" xfId="97" applyFont="1" applyFill="1" applyBorder="1" applyAlignment="1" applyProtection="1">
      <alignment vertical="center" wrapText="1"/>
      <protection locked="0"/>
    </xf>
    <xf numFmtId="38" fontId="3" fillId="0" borderId="12" xfId="97" applyFont="1" applyFill="1" applyBorder="1" applyAlignment="1" applyProtection="1">
      <alignment vertical="center" wrapText="1"/>
      <protection locked="0"/>
    </xf>
    <xf numFmtId="38" fontId="3" fillId="0" borderId="15" xfId="97" applyFont="1" applyFill="1" applyBorder="1" applyAlignment="1" applyProtection="1">
      <alignment vertical="center" wrapText="1"/>
      <protection locked="0"/>
    </xf>
    <xf numFmtId="20" fontId="3" fillId="0" borderId="78" xfId="97" applyNumberFormat="1" applyFont="1" applyFill="1" applyBorder="1" applyAlignment="1" applyProtection="1">
      <alignment vertical="center" wrapText="1"/>
      <protection locked="0"/>
    </xf>
    <xf numFmtId="20" fontId="3" fillId="0" borderId="15" xfId="97" applyNumberFormat="1" applyFont="1" applyFill="1" applyBorder="1" applyAlignment="1" applyProtection="1">
      <alignment vertical="center" wrapText="1"/>
      <protection locked="0"/>
    </xf>
    <xf numFmtId="49" fontId="3" fillId="0" borderId="11" xfId="97" applyNumberFormat="1" applyFont="1" applyFill="1" applyBorder="1" applyAlignment="1" applyProtection="1">
      <alignment vertical="center" wrapText="1"/>
      <protection locked="0"/>
    </xf>
    <xf numFmtId="49" fontId="3" fillId="0" borderId="12" xfId="97" applyNumberFormat="1" applyFont="1" applyFill="1" applyBorder="1" applyAlignment="1" applyProtection="1">
      <alignment vertical="center" wrapText="1"/>
      <protection locked="0"/>
    </xf>
    <xf numFmtId="49" fontId="3" fillId="0" borderId="78" xfId="97" applyNumberFormat="1" applyFont="1" applyFill="1" applyBorder="1" applyAlignment="1" applyProtection="1">
      <alignment vertical="center" wrapText="1"/>
      <protection locked="0"/>
    </xf>
    <xf numFmtId="58" fontId="3" fillId="0" borderId="30" xfId="0" applyNumberFormat="1" applyFont="1" applyFill="1" applyBorder="1" applyAlignment="1">
      <alignment vertical="center" shrinkToFit="1"/>
    </xf>
    <xf numFmtId="58" fontId="3" fillId="0" borderId="11" xfId="97" applyNumberFormat="1" applyFont="1" applyFill="1" applyBorder="1" applyAlignment="1" applyProtection="1">
      <alignment vertical="center" wrapText="1"/>
      <protection locked="0"/>
    </xf>
    <xf numFmtId="20" fontId="3" fillId="0" borderId="12" xfId="97" applyNumberFormat="1" applyFont="1" applyFill="1" applyBorder="1" applyAlignment="1" applyProtection="1">
      <alignment vertical="center" wrapText="1"/>
      <protection locked="0"/>
    </xf>
    <xf numFmtId="176" fontId="3" fillId="0" borderId="155" xfId="153" applyNumberFormat="1" applyFont="1" applyFill="1" applyBorder="1" applyAlignment="1" applyProtection="1">
      <alignment vertical="center"/>
      <protection locked="0"/>
    </xf>
    <xf numFmtId="176" fontId="3" fillId="0" borderId="126" xfId="97" applyNumberFormat="1" applyFont="1" applyFill="1" applyBorder="1" applyAlignment="1" applyProtection="1">
      <alignment vertical="center" wrapText="1"/>
      <protection locked="0"/>
    </xf>
    <xf numFmtId="38" fontId="3" fillId="0" borderId="124" xfId="97" applyFont="1" applyFill="1" applyBorder="1" applyAlignment="1" applyProtection="1">
      <alignment vertical="center" wrapText="1"/>
      <protection locked="0"/>
    </xf>
    <xf numFmtId="38" fontId="3" fillId="0" borderId="156" xfId="97" applyFont="1" applyFill="1" applyBorder="1" applyAlignment="1" applyProtection="1">
      <alignment vertical="center" wrapText="1"/>
      <protection locked="0"/>
    </xf>
    <xf numFmtId="38" fontId="3" fillId="0" borderId="126" xfId="97" applyFont="1" applyFill="1" applyBorder="1" applyAlignment="1" applyProtection="1">
      <alignment vertical="center" wrapText="1"/>
      <protection locked="0"/>
    </xf>
    <xf numFmtId="20" fontId="3" fillId="0" borderId="124" xfId="97" applyNumberFormat="1" applyFont="1" applyFill="1" applyBorder="1" applyAlignment="1" applyProtection="1">
      <alignment vertical="center" wrapText="1"/>
      <protection locked="0"/>
    </xf>
    <xf numFmtId="20" fontId="3" fillId="0" borderId="126" xfId="97" applyNumberFormat="1" applyFont="1" applyFill="1" applyBorder="1" applyAlignment="1" applyProtection="1">
      <alignment vertical="center" wrapText="1"/>
      <protection locked="0"/>
    </xf>
    <xf numFmtId="49" fontId="3" fillId="0" borderId="157" xfId="97" applyNumberFormat="1" applyFont="1" applyFill="1" applyBorder="1" applyAlignment="1" applyProtection="1">
      <alignment vertical="center" wrapText="1"/>
      <protection locked="0"/>
    </xf>
    <xf numFmtId="49" fontId="3" fillId="0" borderId="125" xfId="97" applyNumberFormat="1" applyFont="1" applyFill="1" applyBorder="1" applyAlignment="1" applyProtection="1">
      <alignment vertical="center" wrapText="1"/>
      <protection locked="0"/>
    </xf>
    <xf numFmtId="38" fontId="3" fillId="0" borderId="157" xfId="97" applyFont="1" applyFill="1" applyBorder="1" applyAlignment="1" applyProtection="1">
      <alignment vertical="center" wrapText="1"/>
      <protection locked="0"/>
    </xf>
    <xf numFmtId="38" fontId="3" fillId="0" borderId="125" xfId="97" applyFont="1" applyFill="1" applyBorder="1" applyAlignment="1" applyProtection="1">
      <alignment vertical="center" wrapText="1"/>
      <protection locked="0"/>
    </xf>
    <xf numFmtId="49" fontId="3" fillId="0" borderId="124" xfId="97" applyNumberFormat="1" applyFont="1" applyFill="1" applyBorder="1" applyAlignment="1" applyProtection="1">
      <alignment vertical="center" wrapText="1"/>
      <protection locked="0"/>
    </xf>
    <xf numFmtId="58" fontId="3" fillId="0" borderId="123" xfId="0" applyNumberFormat="1" applyFont="1" applyFill="1" applyBorder="1" applyAlignment="1">
      <alignment vertical="center" shrinkToFit="1"/>
    </xf>
    <xf numFmtId="58" fontId="3" fillId="0" borderId="124" xfId="97" applyNumberFormat="1" applyFont="1" applyFill="1" applyBorder="1" applyAlignment="1" applyProtection="1">
      <alignment vertical="center" wrapText="1"/>
      <protection locked="0"/>
    </xf>
    <xf numFmtId="20" fontId="3" fillId="0" borderId="125" xfId="97" applyNumberFormat="1" applyFont="1" applyFill="1" applyBorder="1" applyAlignment="1" applyProtection="1">
      <alignment vertical="center" wrapText="1"/>
      <protection locked="0"/>
    </xf>
    <xf numFmtId="176" fontId="3" fillId="0" borderId="114" xfId="153" applyNumberFormat="1" applyFont="1" applyFill="1" applyBorder="1" applyAlignment="1" applyProtection="1">
      <alignment vertical="center"/>
      <protection locked="0"/>
    </xf>
    <xf numFmtId="176" fontId="3" fillId="0" borderId="82" xfId="97" applyNumberFormat="1" applyFont="1" applyFill="1" applyBorder="1" applyAlignment="1" applyProtection="1">
      <alignment vertical="center" wrapText="1"/>
      <protection locked="0"/>
    </xf>
    <xf numFmtId="38" fontId="3" fillId="0" borderId="76" xfId="97" applyFont="1" applyFill="1" applyBorder="1" applyAlignment="1" applyProtection="1">
      <alignment vertical="center" wrapText="1"/>
      <protection locked="0"/>
    </xf>
    <xf numFmtId="38" fontId="3" fillId="0" borderId="113" xfId="97" applyFont="1" applyFill="1" applyBorder="1" applyAlignment="1" applyProtection="1">
      <alignment vertical="center" wrapText="1"/>
      <protection locked="0"/>
    </xf>
    <xf numFmtId="38" fontId="3" fillId="0" borderId="82" xfId="97" applyFont="1" applyFill="1" applyBorder="1" applyAlignment="1" applyProtection="1">
      <alignment vertical="center" wrapText="1"/>
      <protection locked="0"/>
    </xf>
    <xf numFmtId="20" fontId="3" fillId="0" borderId="76" xfId="97" applyNumberFormat="1" applyFont="1" applyFill="1" applyBorder="1" applyAlignment="1" applyProtection="1">
      <alignment vertical="center" wrapText="1"/>
      <protection locked="0"/>
    </xf>
    <xf numFmtId="20" fontId="3" fillId="0" borderId="82" xfId="97" applyNumberFormat="1" applyFont="1" applyFill="1" applyBorder="1" applyAlignment="1" applyProtection="1">
      <alignment vertical="center" wrapText="1"/>
      <protection locked="0"/>
    </xf>
    <xf numFmtId="49" fontId="3" fillId="0" borderId="90" xfId="97" applyNumberFormat="1" applyFont="1" applyFill="1" applyBorder="1" applyAlignment="1" applyProtection="1">
      <alignment vertical="center" wrapText="1"/>
      <protection locked="0"/>
    </xf>
    <xf numFmtId="49" fontId="3" fillId="0" borderId="81" xfId="97" applyNumberFormat="1" applyFont="1" applyFill="1" applyBorder="1" applyAlignment="1" applyProtection="1">
      <alignment vertical="center" wrapText="1"/>
      <protection locked="0"/>
    </xf>
    <xf numFmtId="38" fontId="3" fillId="0" borderId="90" xfId="97" applyFont="1" applyFill="1" applyBorder="1" applyAlignment="1" applyProtection="1">
      <alignment vertical="center" wrapText="1"/>
      <protection locked="0"/>
    </xf>
    <xf numFmtId="38" fontId="3" fillId="0" borderId="81" xfId="97" applyFont="1" applyFill="1" applyBorder="1" applyAlignment="1" applyProtection="1">
      <alignment vertical="center" wrapText="1"/>
      <protection locked="0"/>
    </xf>
    <xf numFmtId="49" fontId="3" fillId="0" borderId="76" xfId="97" applyNumberFormat="1" applyFont="1" applyFill="1" applyBorder="1" applyAlignment="1" applyProtection="1">
      <alignment vertical="center" wrapText="1"/>
      <protection locked="0"/>
    </xf>
    <xf numFmtId="58" fontId="3" fillId="0" borderId="74" xfId="0" applyNumberFormat="1" applyFont="1" applyFill="1" applyBorder="1" applyAlignment="1">
      <alignment vertical="center" shrinkToFit="1"/>
    </xf>
    <xf numFmtId="58" fontId="3" fillId="0" borderId="76" xfId="97" applyNumberFormat="1" applyFont="1" applyFill="1" applyBorder="1" applyAlignment="1" applyProtection="1">
      <alignment vertical="center" wrapText="1"/>
      <protection locked="0"/>
    </xf>
    <xf numFmtId="20" fontId="3" fillId="0" borderId="91" xfId="97" applyNumberFormat="1" applyFont="1" applyFill="1" applyBorder="1" applyAlignment="1" applyProtection="1">
      <alignment vertical="center" wrapText="1"/>
      <protection locked="0"/>
    </xf>
    <xf numFmtId="176" fontId="3" fillId="0" borderId="106" xfId="153" applyNumberFormat="1" applyFont="1" applyFill="1" applyBorder="1" applyAlignment="1" applyProtection="1">
      <alignment vertical="center"/>
      <protection locked="0"/>
    </xf>
    <xf numFmtId="176" fontId="3" fillId="0" borderId="84" xfId="97" applyNumberFormat="1" applyFont="1" applyFill="1" applyBorder="1" applyAlignment="1" applyProtection="1">
      <alignment vertical="center" wrapText="1"/>
      <protection locked="0"/>
    </xf>
    <xf numFmtId="38" fontId="3" fillId="0" borderId="80" xfId="97" applyFont="1" applyFill="1" applyBorder="1" applyAlignment="1" applyProtection="1">
      <alignment vertical="center" wrapText="1"/>
      <protection locked="0"/>
    </xf>
    <xf numFmtId="38" fontId="3" fillId="0" borderId="105" xfId="97" applyFont="1" applyFill="1" applyBorder="1" applyAlignment="1" applyProtection="1">
      <alignment vertical="center" wrapText="1"/>
      <protection locked="0"/>
    </xf>
    <xf numFmtId="38" fontId="3" fillId="0" borderId="84" xfId="97" applyFont="1" applyFill="1" applyBorder="1" applyAlignment="1" applyProtection="1">
      <alignment vertical="center" wrapText="1"/>
      <protection locked="0"/>
    </xf>
    <xf numFmtId="20" fontId="3" fillId="0" borderId="80" xfId="97" applyNumberFormat="1" applyFont="1" applyFill="1" applyBorder="1" applyAlignment="1" applyProtection="1">
      <alignment vertical="center" wrapText="1"/>
      <protection locked="0"/>
    </xf>
    <xf numFmtId="20" fontId="3" fillId="0" borderId="84" xfId="97" applyNumberFormat="1" applyFont="1" applyFill="1" applyBorder="1" applyAlignment="1" applyProtection="1">
      <alignment vertical="center" wrapText="1"/>
      <protection locked="0"/>
    </xf>
    <xf numFmtId="49" fontId="3" fillId="0" borderId="92" xfId="97" applyNumberFormat="1" applyFont="1" applyFill="1" applyBorder="1" applyAlignment="1" applyProtection="1">
      <alignment vertical="center" wrapText="1"/>
      <protection locked="0"/>
    </xf>
    <xf numFmtId="49" fontId="3" fillId="0" borderId="83" xfId="97" applyNumberFormat="1" applyFont="1" applyFill="1" applyBorder="1" applyAlignment="1" applyProtection="1">
      <alignment vertical="center" wrapText="1"/>
      <protection locked="0"/>
    </xf>
    <xf numFmtId="38" fontId="3" fillId="0" borderId="92" xfId="97" applyFont="1" applyFill="1" applyBorder="1" applyAlignment="1" applyProtection="1">
      <alignment vertical="center" wrapText="1"/>
      <protection locked="0"/>
    </xf>
    <xf numFmtId="38" fontId="3" fillId="0" borderId="83" xfId="97" applyFont="1" applyFill="1" applyBorder="1" applyAlignment="1" applyProtection="1">
      <alignment vertical="center" wrapText="1"/>
      <protection locked="0"/>
    </xf>
    <xf numFmtId="49" fontId="3" fillId="0" borderId="80" xfId="97" applyNumberFormat="1" applyFont="1" applyFill="1" applyBorder="1" applyAlignment="1" applyProtection="1">
      <alignment vertical="center" wrapText="1"/>
      <protection locked="0"/>
    </xf>
    <xf numFmtId="58" fontId="3" fillId="0" borderId="47" xfId="0" applyNumberFormat="1" applyFont="1" applyFill="1" applyBorder="1" applyAlignment="1">
      <alignment vertical="center" shrinkToFit="1"/>
    </xf>
    <xf numFmtId="58" fontId="3" fillId="0" borderId="80" xfId="97" applyNumberFormat="1" applyFont="1" applyFill="1" applyBorder="1" applyAlignment="1" applyProtection="1">
      <alignment vertical="center" wrapText="1"/>
      <protection locked="0"/>
    </xf>
    <xf numFmtId="20" fontId="3" fillId="0" borderId="83" xfId="97" applyNumberFormat="1" applyFont="1" applyFill="1" applyBorder="1" applyAlignment="1" applyProtection="1">
      <alignment vertical="center" wrapText="1"/>
      <protection locked="0"/>
    </xf>
    <xf numFmtId="176" fontId="3" fillId="0" borderId="67" xfId="153" applyNumberFormat="1" applyFont="1" applyFill="1" applyBorder="1" applyAlignment="1" applyProtection="1">
      <alignment vertical="center"/>
      <protection locked="0"/>
    </xf>
    <xf numFmtId="176" fontId="3" fillId="0" borderId="60" xfId="97" applyNumberFormat="1" applyFont="1" applyFill="1" applyBorder="1" applyAlignment="1" applyProtection="1">
      <alignment vertical="center" wrapText="1"/>
      <protection locked="0"/>
    </xf>
    <xf numFmtId="38" fontId="3" fillId="0" borderId="66" xfId="97" applyFont="1" applyFill="1" applyBorder="1" applyAlignment="1" applyProtection="1">
      <alignment vertical="center" wrapText="1"/>
      <protection locked="0"/>
    </xf>
    <xf numFmtId="38" fontId="3" fillId="0" borderId="70" xfId="97" applyFont="1" applyFill="1" applyBorder="1" applyAlignment="1" applyProtection="1">
      <alignment vertical="center" wrapText="1"/>
      <protection locked="0"/>
    </xf>
    <xf numFmtId="38" fontId="3" fillId="0" borderId="60" xfId="97" applyFont="1" applyFill="1" applyBorder="1" applyAlignment="1" applyProtection="1">
      <alignment vertical="center" wrapText="1"/>
      <protection locked="0"/>
    </xf>
    <xf numFmtId="20" fontId="3" fillId="0" borderId="66" xfId="97" applyNumberFormat="1" applyFont="1" applyFill="1" applyBorder="1" applyAlignment="1" applyProtection="1">
      <alignment vertical="center" wrapText="1"/>
      <protection locked="0"/>
    </xf>
    <xf numFmtId="20" fontId="3" fillId="0" borderId="60" xfId="97" applyNumberFormat="1" applyFont="1" applyFill="1" applyBorder="1" applyAlignment="1" applyProtection="1">
      <alignment vertical="center" wrapText="1"/>
      <protection locked="0"/>
    </xf>
    <xf numFmtId="49" fontId="3" fillId="0" borderId="58" xfId="97" applyNumberFormat="1" applyFont="1" applyFill="1" applyBorder="1" applyAlignment="1" applyProtection="1">
      <alignment vertical="center" wrapText="1"/>
      <protection locked="0"/>
    </xf>
    <xf numFmtId="49" fontId="3" fillId="0" borderId="59" xfId="97" applyNumberFormat="1" applyFont="1" applyFill="1" applyBorder="1" applyAlignment="1" applyProtection="1">
      <alignment vertical="center" wrapText="1"/>
      <protection locked="0"/>
    </xf>
    <xf numFmtId="38" fontId="3" fillId="0" borderId="58" xfId="97" applyFont="1" applyFill="1" applyBorder="1" applyAlignment="1" applyProtection="1">
      <alignment vertical="center" wrapText="1"/>
      <protection locked="0"/>
    </xf>
    <xf numFmtId="38" fontId="3" fillId="0" borderId="59" xfId="97" applyFont="1" applyFill="1" applyBorder="1" applyAlignment="1" applyProtection="1">
      <alignment vertical="center" wrapText="1"/>
      <protection locked="0"/>
    </xf>
    <xf numFmtId="49" fontId="3" fillId="0" borderId="66" xfId="97" applyNumberFormat="1" applyFont="1" applyFill="1" applyBorder="1" applyAlignment="1" applyProtection="1">
      <alignment vertical="center" wrapText="1"/>
      <protection locked="0"/>
    </xf>
    <xf numFmtId="58" fontId="3" fillId="0" borderId="88" xfId="0" applyNumberFormat="1" applyFont="1" applyFill="1" applyBorder="1" applyAlignment="1">
      <alignment vertical="center" shrinkToFit="1"/>
    </xf>
    <xf numFmtId="58" fontId="3" fillId="0" borderId="76" xfId="154" applyNumberFormat="1" applyFont="1" applyFill="1" applyBorder="1" applyAlignment="1">
      <alignment vertical="center" shrinkToFit="1"/>
    </xf>
    <xf numFmtId="20" fontId="3" fillId="0" borderId="59" xfId="97" applyNumberFormat="1" applyFont="1" applyFill="1" applyBorder="1" applyAlignment="1" applyProtection="1">
      <alignment vertical="center" wrapText="1"/>
      <protection locked="0"/>
    </xf>
    <xf numFmtId="20" fontId="3" fillId="0" borderId="93" xfId="97" applyNumberFormat="1" applyFont="1" applyFill="1" applyBorder="1" applyAlignment="1" applyProtection="1">
      <alignment vertical="center" wrapText="1"/>
      <protection locked="0"/>
    </xf>
    <xf numFmtId="58" fontId="3" fillId="0" borderId="78" xfId="97" applyNumberFormat="1" applyFont="1" applyFill="1" applyBorder="1" applyAlignment="1" applyProtection="1">
      <alignment vertical="center" wrapText="1"/>
      <protection locked="0"/>
    </xf>
    <xf numFmtId="20" fontId="3" fillId="0" borderId="17" xfId="97" applyNumberFormat="1" applyFont="1" applyFill="1" applyBorder="1" applyAlignment="1" applyProtection="1">
      <alignment vertical="center" wrapText="1"/>
      <protection locked="0"/>
    </xf>
    <xf numFmtId="176" fontId="3" fillId="0" borderId="108" xfId="153" applyNumberFormat="1" applyFont="1" applyFill="1" applyBorder="1" applyAlignment="1" applyProtection="1">
      <alignment vertical="center"/>
      <protection locked="0"/>
    </xf>
    <xf numFmtId="176" fontId="3" fillId="0" borderId="87" xfId="97" applyNumberFormat="1" applyFont="1" applyFill="1" applyBorder="1" applyAlignment="1" applyProtection="1">
      <alignment vertical="center" wrapText="1"/>
      <protection locked="0"/>
    </xf>
    <xf numFmtId="38" fontId="3" fillId="0" borderId="85" xfId="97" applyFont="1" applyFill="1" applyBorder="1" applyAlignment="1" applyProtection="1">
      <alignment vertical="center" wrapText="1"/>
      <protection locked="0"/>
    </xf>
    <xf numFmtId="38" fontId="3" fillId="0" borderId="109" xfId="97" applyFont="1" applyFill="1" applyBorder="1" applyAlignment="1" applyProtection="1">
      <alignment vertical="center" wrapText="1"/>
      <protection locked="0"/>
    </xf>
    <xf numFmtId="38" fontId="3" fillId="0" borderId="87" xfId="97" applyFont="1" applyFill="1" applyBorder="1" applyAlignment="1" applyProtection="1">
      <alignment vertical="center" wrapText="1"/>
      <protection locked="0"/>
    </xf>
    <xf numFmtId="20" fontId="3" fillId="0" borderId="85" xfId="97" applyNumberFormat="1" applyFont="1" applyFill="1" applyBorder="1" applyAlignment="1" applyProtection="1">
      <alignment vertical="center" wrapText="1"/>
      <protection locked="0"/>
    </xf>
    <xf numFmtId="20" fontId="3" fillId="0" borderId="87" xfId="97" applyNumberFormat="1" applyFont="1" applyFill="1" applyBorder="1" applyAlignment="1" applyProtection="1">
      <alignment vertical="center" wrapText="1"/>
      <protection locked="0"/>
    </xf>
    <xf numFmtId="49" fontId="3" fillId="0" borderId="102" xfId="97" applyNumberFormat="1" applyFont="1" applyFill="1" applyBorder="1" applyAlignment="1" applyProtection="1">
      <alignment vertical="center" wrapText="1"/>
      <protection locked="0"/>
    </xf>
    <xf numFmtId="49" fontId="3" fillId="0" borderId="86" xfId="97" applyNumberFormat="1" applyFont="1" applyFill="1" applyBorder="1" applyAlignment="1" applyProtection="1">
      <alignment vertical="center" wrapText="1"/>
      <protection locked="0"/>
    </xf>
    <xf numFmtId="38" fontId="3" fillId="0" borderId="102" xfId="97" applyFont="1" applyFill="1" applyBorder="1" applyAlignment="1" applyProtection="1">
      <alignment vertical="center" wrapText="1"/>
      <protection locked="0"/>
    </xf>
    <xf numFmtId="38" fontId="3" fillId="0" borderId="86" xfId="97" applyFont="1" applyFill="1" applyBorder="1" applyAlignment="1" applyProtection="1">
      <alignment vertical="center" wrapText="1"/>
      <protection locked="0"/>
    </xf>
    <xf numFmtId="49" fontId="3" fillId="0" borderId="85" xfId="97" applyNumberFormat="1" applyFont="1" applyFill="1" applyBorder="1" applyAlignment="1" applyProtection="1">
      <alignment vertical="center" wrapText="1"/>
      <protection locked="0"/>
    </xf>
    <xf numFmtId="20" fontId="3" fillId="0" borderId="100" xfId="97" applyNumberFormat="1" applyFont="1" applyFill="1" applyBorder="1" applyAlignment="1" applyProtection="1">
      <alignment vertical="center" wrapText="1"/>
      <protection locked="0"/>
    </xf>
    <xf numFmtId="58" fontId="3" fillId="0" borderId="101" xfId="0" applyNumberFormat="1" applyFont="1" applyFill="1" applyBorder="1" applyAlignment="1">
      <alignment vertical="center" shrinkToFit="1"/>
    </xf>
    <xf numFmtId="176" fontId="3" fillId="0" borderId="158" xfId="154" applyNumberFormat="1" applyFont="1" applyFill="1" applyBorder="1" applyAlignment="1">
      <alignment vertical="center" wrapText="1"/>
    </xf>
    <xf numFmtId="176" fontId="3" fillId="0" borderId="131" xfId="154" applyNumberFormat="1" applyFont="1" applyFill="1" applyBorder="1" applyAlignment="1">
      <alignment vertical="center" wrapText="1"/>
    </xf>
    <xf numFmtId="177" fontId="3" fillId="0" borderId="158" xfId="154" applyNumberFormat="1" applyFont="1" applyFill="1" applyBorder="1" applyAlignment="1">
      <alignment vertical="center" wrapText="1"/>
    </xf>
    <xf numFmtId="177" fontId="3" fillId="0" borderId="131" xfId="154" applyNumberFormat="1" applyFont="1" applyFill="1" applyBorder="1" applyAlignment="1">
      <alignment vertical="center" wrapText="1"/>
    </xf>
    <xf numFmtId="182" fontId="3" fillId="0" borderId="158" xfId="154" applyNumberFormat="1" applyFont="1" applyFill="1" applyBorder="1" applyAlignment="1">
      <alignment vertical="center" wrapText="1"/>
    </xf>
    <xf numFmtId="177" fontId="3" fillId="0" borderId="159" xfId="154" applyNumberFormat="1" applyFont="1" applyFill="1" applyBorder="1" applyAlignment="1">
      <alignment vertical="center" wrapText="1"/>
    </xf>
    <xf numFmtId="182" fontId="3" fillId="0" borderId="131" xfId="154" applyNumberFormat="1" applyFont="1" applyFill="1" applyBorder="1" applyAlignment="1">
      <alignment vertical="center" wrapText="1"/>
    </xf>
    <xf numFmtId="20" fontId="3" fillId="0" borderId="158" xfId="154" applyNumberFormat="1" applyFont="1" applyFill="1" applyBorder="1" applyAlignment="1">
      <alignment vertical="center" wrapText="1"/>
    </xf>
    <xf numFmtId="20" fontId="3" fillId="0" borderId="132" xfId="154" applyNumberFormat="1" applyFont="1" applyFill="1" applyBorder="1" applyAlignment="1">
      <alignment vertical="center" wrapText="1"/>
    </xf>
    <xf numFmtId="20" fontId="3" fillId="0" borderId="152" xfId="154" applyNumberFormat="1" applyFont="1" applyFill="1" applyBorder="1" applyAlignment="1">
      <alignment vertical="center" wrapText="1"/>
    </xf>
    <xf numFmtId="0" fontId="3" fillId="0" borderId="131" xfId="154" applyNumberFormat="1" applyFont="1" applyFill="1" applyBorder="1" applyAlignment="1">
      <alignment vertical="center" wrapText="1"/>
    </xf>
    <xf numFmtId="49" fontId="3" fillId="0" borderId="79" xfId="154" applyNumberFormat="1" applyFont="1" applyFill="1" applyBorder="1" applyAlignment="1">
      <alignment vertical="center" wrapText="1"/>
    </xf>
    <xf numFmtId="0" fontId="3" fillId="0" borderId="26" xfId="154" applyFont="1" applyFill="1" applyBorder="1" applyAlignment="1">
      <alignment vertical="center" wrapText="1"/>
    </xf>
    <xf numFmtId="176" fontId="3" fillId="0" borderId="160" xfId="154" applyNumberFormat="1" applyFont="1" applyFill="1" applyBorder="1" applyAlignment="1">
      <alignment vertical="center" wrapText="1"/>
    </xf>
    <xf numFmtId="176" fontId="3" fillId="0" borderId="136" xfId="154" applyNumberFormat="1" applyFont="1" applyFill="1" applyBorder="1" applyAlignment="1">
      <alignment vertical="center" wrapText="1"/>
    </xf>
    <xf numFmtId="177" fontId="3" fillId="0" borderId="160" xfId="154" applyNumberFormat="1" applyFont="1" applyFill="1" applyBorder="1" applyAlignment="1">
      <alignment vertical="center" wrapText="1"/>
    </xf>
    <xf numFmtId="177" fontId="3" fillId="0" borderId="136" xfId="154" applyNumberFormat="1" applyFont="1" applyFill="1" applyBorder="1" applyAlignment="1">
      <alignment vertical="center" wrapText="1"/>
    </xf>
    <xf numFmtId="182" fontId="3" fillId="0" borderId="160" xfId="154" applyNumberFormat="1" applyFont="1" applyFill="1" applyBorder="1" applyAlignment="1">
      <alignment vertical="center" wrapText="1"/>
    </xf>
    <xf numFmtId="177" fontId="3" fillId="0" borderId="161" xfId="154" applyNumberFormat="1" applyFont="1" applyFill="1" applyBorder="1" applyAlignment="1">
      <alignment vertical="center" wrapText="1"/>
    </xf>
    <xf numFmtId="182" fontId="3" fillId="0" borderId="136" xfId="154" applyNumberFormat="1" applyFont="1" applyFill="1" applyBorder="1" applyAlignment="1">
      <alignment vertical="center" wrapText="1"/>
    </xf>
    <xf numFmtId="20" fontId="3" fillId="0" borderId="160" xfId="154" applyNumberFormat="1" applyFont="1" applyFill="1" applyBorder="1" applyAlignment="1">
      <alignment vertical="center" wrapText="1"/>
    </xf>
    <xf numFmtId="20" fontId="3" fillId="0" borderId="137" xfId="154" applyNumberFormat="1" applyFont="1" applyFill="1" applyBorder="1" applyAlignment="1">
      <alignment vertical="center" wrapText="1"/>
    </xf>
    <xf numFmtId="20" fontId="3" fillId="0" borderId="153" xfId="154" applyNumberFormat="1" applyFont="1" applyFill="1" applyBorder="1" applyAlignment="1">
      <alignment vertical="center" wrapText="1"/>
    </xf>
    <xf numFmtId="20" fontId="3" fillId="0" borderId="136" xfId="154" applyNumberFormat="1" applyFont="1" applyFill="1" applyBorder="1" applyAlignment="1">
      <alignment vertical="center" wrapText="1"/>
    </xf>
    <xf numFmtId="49" fontId="3" fillId="0" borderId="134" xfId="154" applyNumberFormat="1" applyFont="1" applyFill="1" applyBorder="1" applyAlignment="1">
      <alignment vertical="center" wrapText="1"/>
    </xf>
    <xf numFmtId="176" fontId="3" fillId="0" borderId="162" xfId="154" applyNumberFormat="1" applyFont="1" applyFill="1" applyBorder="1" applyAlignment="1">
      <alignment vertical="center" wrapText="1"/>
    </xf>
    <xf numFmtId="176" fontId="3" fillId="0" borderId="141" xfId="154" applyNumberFormat="1" applyFont="1" applyFill="1" applyBorder="1" applyAlignment="1">
      <alignment vertical="center" wrapText="1"/>
    </xf>
    <xf numFmtId="177" fontId="3" fillId="0" borderId="162" xfId="154" applyNumberFormat="1" applyFont="1" applyFill="1" applyBorder="1" applyAlignment="1">
      <alignment vertical="center" wrapText="1"/>
    </xf>
    <xf numFmtId="177" fontId="3" fillId="0" borderId="141" xfId="154" applyNumberFormat="1" applyFont="1" applyFill="1" applyBorder="1" applyAlignment="1">
      <alignment vertical="center" wrapText="1"/>
    </xf>
    <xf numFmtId="182" fontId="3" fillId="0" borderId="162" xfId="154" applyNumberFormat="1" applyFont="1" applyFill="1" applyBorder="1" applyAlignment="1">
      <alignment vertical="center" wrapText="1"/>
    </xf>
    <xf numFmtId="182" fontId="3" fillId="0" borderId="141" xfId="154" applyNumberFormat="1" applyFont="1" applyFill="1" applyBorder="1" applyAlignment="1">
      <alignment vertical="center" wrapText="1"/>
    </xf>
    <xf numFmtId="20" fontId="3" fillId="0" borderId="162" xfId="154" applyNumberFormat="1" applyFont="1" applyFill="1" applyBorder="1" applyAlignment="1">
      <alignment vertical="center" wrapText="1"/>
    </xf>
    <xf numFmtId="20" fontId="3" fillId="0" borderId="142" xfId="154" applyNumberFormat="1" applyFont="1" applyFill="1" applyBorder="1" applyAlignment="1">
      <alignment vertical="center" wrapText="1"/>
    </xf>
    <xf numFmtId="20" fontId="3" fillId="0" borderId="10" xfId="154" applyNumberFormat="1" applyFont="1" applyFill="1" applyBorder="1" applyAlignment="1">
      <alignment vertical="center" wrapText="1"/>
    </xf>
    <xf numFmtId="0" fontId="3" fillId="0" borderId="141" xfId="154" applyNumberFormat="1" applyFont="1" applyFill="1" applyBorder="1" applyAlignment="1">
      <alignment vertical="center" wrapText="1"/>
    </xf>
    <xf numFmtId="49" fontId="3" fillId="0" borderId="139" xfId="154" applyNumberFormat="1" applyFont="1" applyFill="1" applyBorder="1" applyAlignment="1">
      <alignment vertical="center" wrapText="1"/>
    </xf>
    <xf numFmtId="49" fontId="3" fillId="0" borderId="153" xfId="97" applyNumberFormat="1" applyFont="1" applyFill="1" applyBorder="1" applyAlignment="1">
      <alignment vertical="center" wrapText="1"/>
    </xf>
    <xf numFmtId="0" fontId="3" fillId="0" borderId="136" xfId="154" applyNumberFormat="1" applyFont="1" applyFill="1" applyBorder="1" applyAlignment="1">
      <alignment vertical="center" wrapText="1"/>
    </xf>
    <xf numFmtId="49" fontId="3" fillId="0" borderId="75" xfId="154" applyNumberFormat="1" applyFont="1" applyFill="1" applyBorder="1" applyAlignment="1">
      <alignment vertical="center" wrapText="1"/>
    </xf>
    <xf numFmtId="176" fontId="3" fillId="0" borderId="163" xfId="154" applyNumberFormat="1" applyFont="1" applyFill="1" applyBorder="1" applyAlignment="1">
      <alignment vertical="center" wrapText="1"/>
    </xf>
    <xf numFmtId="176" fontId="3" fillId="0" borderId="146" xfId="154" applyNumberFormat="1" applyFont="1" applyFill="1" applyBorder="1" applyAlignment="1">
      <alignment vertical="center" wrapText="1"/>
    </xf>
    <xf numFmtId="177" fontId="3" fillId="0" borderId="163" xfId="154" applyNumberFormat="1" applyFont="1" applyFill="1" applyBorder="1" applyAlignment="1">
      <alignment vertical="center" wrapText="1"/>
    </xf>
    <xf numFmtId="177" fontId="3" fillId="0" borderId="146" xfId="154" applyNumberFormat="1" applyFont="1" applyFill="1" applyBorder="1" applyAlignment="1">
      <alignment vertical="center" wrapText="1"/>
    </xf>
    <xf numFmtId="182" fontId="3" fillId="0" borderId="163" xfId="154" applyNumberFormat="1" applyFont="1" applyFill="1" applyBorder="1" applyAlignment="1">
      <alignment vertical="center" wrapText="1"/>
    </xf>
    <xf numFmtId="182" fontId="3" fillId="0" borderId="146" xfId="154" applyNumberFormat="1" applyFont="1" applyFill="1" applyBorder="1" applyAlignment="1">
      <alignment vertical="center" wrapText="1"/>
    </xf>
    <xf numFmtId="20" fontId="3" fillId="0" borderId="163" xfId="154" applyNumberFormat="1" applyFont="1" applyFill="1" applyBorder="1" applyAlignment="1">
      <alignment vertical="center" wrapText="1"/>
    </xf>
    <xf numFmtId="20" fontId="3" fillId="0" borderId="164" xfId="154" applyNumberFormat="1" applyFont="1" applyFill="1" applyBorder="1" applyAlignment="1">
      <alignment vertical="center" wrapText="1"/>
    </xf>
    <xf numFmtId="20" fontId="3" fillId="0" borderId="154" xfId="154" applyNumberFormat="1" applyFont="1" applyFill="1" applyBorder="1" applyAlignment="1">
      <alignment vertical="center" wrapText="1"/>
    </xf>
    <xf numFmtId="0" fontId="3" fillId="0" borderId="146" xfId="154" applyNumberFormat="1" applyFont="1" applyFill="1" applyBorder="1" applyAlignment="1">
      <alignment vertical="center" wrapText="1"/>
    </xf>
    <xf numFmtId="0" fontId="3" fillId="0" borderId="163" xfId="0" applyFont="1" applyFill="1" applyBorder="1" applyAlignment="1">
      <alignment vertical="center"/>
    </xf>
    <xf numFmtId="0" fontId="3" fillId="0" borderId="164" xfId="0" applyFont="1" applyFill="1" applyBorder="1" applyAlignment="1">
      <alignment vertical="center"/>
    </xf>
    <xf numFmtId="49" fontId="3" fillId="0" borderId="164" xfId="97" applyNumberFormat="1" applyFont="1" applyFill="1" applyBorder="1" applyAlignment="1">
      <alignment vertical="center" wrapText="1"/>
    </xf>
    <xf numFmtId="49" fontId="3" fillId="0" borderId="104" xfId="154" applyNumberFormat="1" applyFont="1" applyFill="1" applyBorder="1" applyAlignment="1">
      <alignment vertical="center" wrapText="1"/>
    </xf>
    <xf numFmtId="38" fontId="3" fillId="0" borderId="79" xfId="154" applyNumberFormat="1" applyFont="1" applyFill="1" applyBorder="1" applyAlignment="1">
      <alignment vertical="center" wrapText="1"/>
    </xf>
    <xf numFmtId="38" fontId="3" fillId="0" borderId="24" xfId="154" applyNumberFormat="1" applyFont="1" applyFill="1" applyBorder="1" applyAlignment="1">
      <alignment vertical="center" wrapText="1"/>
    </xf>
    <xf numFmtId="38" fontId="3" fillId="0" borderId="18" xfId="154" applyNumberFormat="1" applyFont="1" applyFill="1" applyBorder="1" applyAlignment="1">
      <alignment vertical="center" wrapText="1"/>
    </xf>
    <xf numFmtId="177" fontId="3" fillId="0" borderId="24" xfId="154" applyNumberFormat="1" applyFont="1" applyFill="1" applyBorder="1" applyAlignment="1">
      <alignment vertical="center" wrapText="1"/>
    </xf>
    <xf numFmtId="177" fontId="3" fillId="0" borderId="18" xfId="154" applyNumberFormat="1" applyFont="1" applyFill="1" applyBorder="1" applyAlignment="1">
      <alignment vertical="center" wrapText="1"/>
    </xf>
    <xf numFmtId="38" fontId="3" fillId="0" borderId="22" xfId="154" applyNumberFormat="1" applyFont="1" applyFill="1" applyBorder="1" applyAlignment="1">
      <alignment vertical="center" wrapText="1"/>
    </xf>
    <xf numFmtId="182" fontId="3" fillId="0" borderId="79" xfId="154" applyNumberFormat="1" applyFont="1" applyFill="1" applyBorder="1" applyAlignment="1">
      <alignment vertical="center" wrapText="1"/>
    </xf>
    <xf numFmtId="177" fontId="3" fillId="0" borderId="21" xfId="154" applyNumberFormat="1" applyFont="1" applyFill="1" applyBorder="1" applyAlignment="1">
      <alignment vertical="center" wrapText="1"/>
    </xf>
    <xf numFmtId="177" fontId="3" fillId="0" borderId="22" xfId="154" applyNumberFormat="1" applyFont="1" applyFill="1" applyBorder="1" applyAlignment="1">
      <alignment vertical="center" wrapText="1"/>
    </xf>
    <xf numFmtId="182" fontId="3" fillId="0" borderId="21" xfId="154" applyNumberFormat="1" applyFont="1" applyFill="1" applyBorder="1" applyAlignment="1">
      <alignment vertical="center" wrapText="1"/>
    </xf>
    <xf numFmtId="38" fontId="3" fillId="0" borderId="21" xfId="154" applyNumberFormat="1" applyFont="1" applyFill="1" applyBorder="1" applyAlignment="1">
      <alignment vertical="center" wrapText="1"/>
    </xf>
    <xf numFmtId="20" fontId="3" fillId="0" borderId="79" xfId="154" applyNumberFormat="1" applyFont="1" applyFill="1" applyBorder="1" applyAlignment="1">
      <alignment vertical="center" wrapText="1"/>
    </xf>
    <xf numFmtId="177" fontId="3" fillId="0" borderId="79" xfId="154" applyNumberFormat="1" applyFont="1" applyFill="1" applyBorder="1" applyAlignment="1">
      <alignment vertical="center" wrapText="1"/>
    </xf>
    <xf numFmtId="177" fontId="3" fillId="0" borderId="73" xfId="154" applyNumberFormat="1" applyFont="1" applyFill="1" applyBorder="1" applyAlignment="1">
      <alignment vertical="center" wrapText="1"/>
    </xf>
    <xf numFmtId="189" fontId="3" fillId="0" borderId="27" xfId="154" applyNumberFormat="1" applyFont="1" applyFill="1" applyBorder="1" applyAlignment="1">
      <alignment vertical="center" wrapText="1"/>
    </xf>
    <xf numFmtId="0" fontId="3" fillId="0" borderId="24" xfId="154" applyFont="1" applyFill="1" applyBorder="1" applyAlignment="1">
      <alignment vertical="center" wrapText="1"/>
    </xf>
    <xf numFmtId="38" fontId="3" fillId="0" borderId="148" xfId="154" applyNumberFormat="1" applyFont="1" applyFill="1" applyBorder="1" applyAlignment="1">
      <alignment vertical="center" wrapText="1"/>
    </xf>
    <xf numFmtId="38" fontId="3" fillId="0" borderId="165" xfId="154" applyNumberFormat="1" applyFont="1" applyFill="1" applyBorder="1" applyAlignment="1">
      <alignment vertical="center" wrapText="1"/>
    </xf>
    <xf numFmtId="38" fontId="3" fillId="0" borderId="166" xfId="154" applyNumberFormat="1" applyFont="1" applyFill="1" applyBorder="1" applyAlignment="1">
      <alignment vertical="center" wrapText="1"/>
    </xf>
    <xf numFmtId="177" fontId="3" fillId="0" borderId="151" xfId="154" applyNumberFormat="1" applyFont="1" applyFill="1" applyBorder="1" applyAlignment="1">
      <alignment vertical="center" wrapText="1"/>
    </xf>
    <xf numFmtId="177" fontId="3" fillId="0" borderId="167" xfId="154" applyNumberFormat="1" applyFont="1" applyFill="1" applyBorder="1" applyAlignment="1">
      <alignment vertical="center" wrapText="1"/>
    </xf>
    <xf numFmtId="38" fontId="3" fillId="0" borderId="150" xfId="154" applyNumberFormat="1" applyFont="1" applyFill="1" applyBorder="1" applyAlignment="1">
      <alignment vertical="center" wrapText="1"/>
    </xf>
    <xf numFmtId="177" fontId="3" fillId="0" borderId="166" xfId="154" applyNumberFormat="1" applyFont="1" applyFill="1" applyBorder="1" applyAlignment="1">
      <alignment vertical="center" wrapText="1"/>
    </xf>
    <xf numFmtId="177" fontId="3" fillId="0" borderId="150" xfId="154" applyNumberFormat="1" applyFont="1" applyFill="1" applyBorder="1" applyAlignment="1">
      <alignment vertical="center" wrapText="1"/>
    </xf>
    <xf numFmtId="177" fontId="3" fillId="0" borderId="165" xfId="154" applyNumberFormat="1" applyFont="1" applyFill="1" applyBorder="1" applyAlignment="1">
      <alignment vertical="center" wrapText="1"/>
    </xf>
    <xf numFmtId="0" fontId="3" fillId="0" borderId="148" xfId="0" applyFont="1" applyBorder="1" applyAlignment="1">
      <alignment vertical="center"/>
    </xf>
    <xf numFmtId="38" fontId="3" fillId="0" borderId="167" xfId="154" applyNumberFormat="1" applyFont="1" applyFill="1" applyBorder="1" applyAlignment="1">
      <alignment vertical="center" wrapText="1"/>
    </xf>
    <xf numFmtId="38" fontId="3" fillId="0" borderId="151" xfId="154" applyNumberFormat="1" applyFont="1" applyFill="1" applyBorder="1" applyAlignment="1">
      <alignment vertical="center" wrapText="1"/>
    </xf>
    <xf numFmtId="0" fontId="3" fillId="0" borderId="149" xfId="0" applyFont="1" applyBorder="1" applyAlignment="1">
      <alignment vertical="center"/>
    </xf>
    <xf numFmtId="177" fontId="3" fillId="0" borderId="147" xfId="154" applyNumberFormat="1" applyFont="1" applyFill="1" applyBorder="1" applyAlignment="1">
      <alignment vertical="center" wrapText="1"/>
    </xf>
    <xf numFmtId="183" fontId="3" fillId="0" borderId="165" xfId="154" applyNumberFormat="1" applyFont="1" applyFill="1" applyBorder="1" applyAlignment="1">
      <alignment vertical="center" wrapText="1"/>
    </xf>
    <xf numFmtId="178" fontId="3" fillId="0" borderId="151" xfId="154" applyNumberFormat="1" applyFont="1" applyFill="1" applyBorder="1" applyAlignment="1">
      <alignment vertical="center" wrapText="1"/>
    </xf>
    <xf numFmtId="38" fontId="3" fillId="0" borderId="80" xfId="154" applyNumberFormat="1" applyFont="1" applyFill="1" applyBorder="1" applyAlignment="1">
      <alignment vertical="center" wrapText="1"/>
    </xf>
    <xf numFmtId="38" fontId="3" fillId="0" borderId="83" xfId="154" applyNumberFormat="1" applyFont="1" applyFill="1" applyBorder="1" applyAlignment="1">
      <alignment vertical="center" wrapText="1"/>
    </xf>
    <xf numFmtId="38" fontId="3" fillId="0" borderId="106" xfId="154" applyNumberFormat="1" applyFont="1" applyFill="1" applyBorder="1" applyAlignment="1">
      <alignment vertical="center" wrapText="1"/>
    </xf>
    <xf numFmtId="38" fontId="3" fillId="0" borderId="105" xfId="154" applyNumberFormat="1" applyFont="1" applyFill="1" applyBorder="1" applyAlignment="1">
      <alignment vertical="center" wrapText="1"/>
    </xf>
    <xf numFmtId="177" fontId="3" fillId="0" borderId="83" xfId="154" applyNumberFormat="1" applyFont="1" applyFill="1" applyBorder="1" applyAlignment="1">
      <alignment vertical="center" wrapText="1"/>
    </xf>
    <xf numFmtId="177" fontId="3" fillId="0" borderId="106" xfId="154" applyNumberFormat="1" applyFont="1" applyFill="1" applyBorder="1" applyAlignment="1">
      <alignment vertical="center" wrapText="1"/>
    </xf>
    <xf numFmtId="177" fontId="3" fillId="0" borderId="105" xfId="154" applyNumberFormat="1" applyFont="1" applyFill="1" applyBorder="1" applyAlignment="1">
      <alignment vertical="center" wrapText="1"/>
    </xf>
    <xf numFmtId="20" fontId="3" fillId="0" borderId="106" xfId="154" applyNumberFormat="1" applyFont="1" applyFill="1" applyBorder="1" applyAlignment="1">
      <alignment vertical="center" wrapText="1"/>
    </xf>
    <xf numFmtId="0" fontId="3" fillId="0" borderId="84" xfId="154" applyNumberFormat="1" applyFont="1" applyFill="1" applyBorder="1" applyAlignment="1">
      <alignment vertical="center" wrapText="1"/>
    </xf>
    <xf numFmtId="20" fontId="3" fillId="0" borderId="84" xfId="154" applyNumberFormat="1" applyFont="1" applyFill="1" applyBorder="1" applyAlignment="1">
      <alignment vertical="center" wrapText="1"/>
    </xf>
    <xf numFmtId="0" fontId="3" fillId="0" borderId="105" xfId="154" applyNumberFormat="1" applyFont="1" applyFill="1" applyBorder="1" applyAlignment="1">
      <alignment vertical="center" wrapText="1"/>
    </xf>
    <xf numFmtId="0" fontId="3" fillId="0" borderId="80" xfId="0" applyFont="1" applyBorder="1" applyAlignment="1">
      <alignment vertical="center"/>
    </xf>
    <xf numFmtId="0" fontId="3" fillId="0" borderId="106" xfId="0" applyFont="1" applyBorder="1" applyAlignment="1">
      <alignment vertical="center"/>
    </xf>
    <xf numFmtId="0" fontId="3" fillId="0" borderId="105" xfId="0" applyFont="1" applyBorder="1" applyAlignment="1">
      <alignment vertical="center"/>
    </xf>
    <xf numFmtId="177" fontId="3" fillId="0" borderId="80" xfId="154" applyNumberFormat="1" applyFont="1" applyFill="1" applyBorder="1" applyAlignment="1">
      <alignment vertical="center" wrapText="1"/>
    </xf>
    <xf numFmtId="58" fontId="3" fillId="0" borderId="112" xfId="154" applyNumberFormat="1" applyFont="1" applyFill="1" applyBorder="1" applyAlignment="1">
      <alignment vertical="center" wrapText="1"/>
    </xf>
    <xf numFmtId="183" fontId="3" fillId="0" borderId="80" xfId="154" applyNumberFormat="1" applyFont="1" applyFill="1" applyBorder="1" applyAlignment="1">
      <alignment vertical="center" wrapText="1"/>
    </xf>
    <xf numFmtId="178" fontId="3" fillId="0" borderId="83" xfId="154" applyNumberFormat="1" applyFont="1" applyFill="1" applyBorder="1" applyAlignment="1">
      <alignment vertical="center" wrapText="1"/>
    </xf>
    <xf numFmtId="0" fontId="3" fillId="0" borderId="78" xfId="0" applyNumberFormat="1" applyFont="1" applyBorder="1" applyAlignment="1">
      <alignment vertical="center"/>
    </xf>
    <xf numFmtId="58" fontId="3" fillId="0" borderId="13" xfId="0" applyNumberFormat="1" applyFont="1" applyBorder="1" applyAlignment="1">
      <alignment vertical="center"/>
    </xf>
    <xf numFmtId="58" fontId="3" fillId="0" borderId="78" xfId="0" applyNumberFormat="1" applyFont="1" applyBorder="1" applyAlignment="1">
      <alignment vertical="center"/>
    </xf>
    <xf numFmtId="0" fontId="3" fillId="0" borderId="76" xfId="0" applyNumberFormat="1" applyFont="1" applyBorder="1" applyAlignment="1">
      <alignment vertical="center"/>
    </xf>
    <xf numFmtId="58" fontId="3" fillId="0" borderId="111" xfId="0" applyNumberFormat="1" applyFont="1" applyBorder="1" applyAlignment="1">
      <alignment vertical="center"/>
    </xf>
    <xf numFmtId="58" fontId="3" fillId="0" borderId="76" xfId="0" applyNumberFormat="1" applyFont="1" applyBorder="1" applyAlignment="1">
      <alignment vertical="center"/>
    </xf>
    <xf numFmtId="0" fontId="3" fillId="0" borderId="83" xfId="0" applyFont="1" applyBorder="1" applyAlignment="1">
      <alignment vertical="center"/>
    </xf>
    <xf numFmtId="58" fontId="3" fillId="0" borderId="112" xfId="0" applyNumberFormat="1" applyFont="1" applyBorder="1" applyAlignment="1">
      <alignment vertical="center"/>
    </xf>
    <xf numFmtId="58" fontId="3" fillId="0" borderId="80" xfId="0" applyNumberFormat="1" applyFont="1" applyBorder="1" applyAlignment="1">
      <alignment vertical="center"/>
    </xf>
    <xf numFmtId="20" fontId="3" fillId="0" borderId="78" xfId="0" applyNumberFormat="1" applyFont="1" applyBorder="1" applyAlignment="1">
      <alignment vertical="center"/>
    </xf>
    <xf numFmtId="3" fontId="3" fillId="0" borderId="78" xfId="0" applyNumberFormat="1" applyFont="1" applyBorder="1" applyAlignment="1">
      <alignment vertical="center"/>
    </xf>
    <xf numFmtId="3" fontId="3" fillId="0" borderId="12" xfId="0" applyNumberFormat="1" applyFont="1" applyBorder="1" applyAlignment="1">
      <alignment vertical="center"/>
    </xf>
    <xf numFmtId="0" fontId="3" fillId="0" borderId="85" xfId="0" applyFont="1" applyBorder="1" applyAlignment="1">
      <alignment vertical="center"/>
    </xf>
    <xf numFmtId="0" fontId="3" fillId="0" borderId="86" xfId="0" applyFont="1" applyBorder="1" applyAlignment="1">
      <alignment vertical="center"/>
    </xf>
    <xf numFmtId="0" fontId="3" fillId="0" borderId="108" xfId="0" applyFont="1" applyBorder="1" applyAlignment="1">
      <alignment vertical="center"/>
    </xf>
    <xf numFmtId="0" fontId="3" fillId="0" borderId="109" xfId="0" applyFont="1" applyBorder="1" applyAlignment="1">
      <alignment vertical="center"/>
    </xf>
    <xf numFmtId="20" fontId="3" fillId="0" borderId="108" xfId="0" applyNumberFormat="1" applyFont="1" applyBorder="1" applyAlignment="1">
      <alignment vertical="center"/>
    </xf>
    <xf numFmtId="0" fontId="3" fillId="0" borderId="87" xfId="0" applyFont="1" applyBorder="1" applyAlignment="1">
      <alignment vertical="center"/>
    </xf>
    <xf numFmtId="20" fontId="3" fillId="0" borderId="87" xfId="0" applyNumberFormat="1" applyFont="1" applyBorder="1" applyAlignment="1">
      <alignment vertical="center"/>
    </xf>
    <xf numFmtId="58" fontId="3" fillId="0" borderId="110" xfId="0" applyNumberFormat="1" applyFont="1" applyBorder="1" applyAlignment="1">
      <alignment vertical="center"/>
    </xf>
    <xf numFmtId="58" fontId="3" fillId="0" borderId="85" xfId="0" applyNumberFormat="1" applyFont="1" applyBorder="1" applyAlignment="1">
      <alignment vertical="center"/>
    </xf>
    <xf numFmtId="0" fontId="3" fillId="0" borderId="79" xfId="0" applyFont="1" applyBorder="1" applyAlignment="1">
      <alignment vertical="center"/>
    </xf>
    <xf numFmtId="58" fontId="3" fillId="0" borderId="27" xfId="0" applyNumberFormat="1" applyFont="1" applyBorder="1" applyAlignment="1">
      <alignment vertical="center"/>
    </xf>
    <xf numFmtId="58" fontId="3" fillId="0" borderId="79" xfId="0" applyNumberFormat="1" applyFont="1" applyBorder="1" applyAlignment="1">
      <alignment vertical="center"/>
    </xf>
    <xf numFmtId="0" fontId="3" fillId="0" borderId="91" xfId="0" applyFont="1" applyBorder="1" applyAlignment="1">
      <alignment vertical="center"/>
    </xf>
    <xf numFmtId="184" fontId="3" fillId="0" borderId="16" xfId="153" applyNumberFormat="1" applyFont="1" applyFill="1" applyBorder="1" applyAlignment="1">
      <alignment vertical="center"/>
    </xf>
    <xf numFmtId="177" fontId="3" fillId="0" borderId="15" xfId="97" applyNumberFormat="1" applyFont="1" applyFill="1" applyBorder="1" applyAlignment="1">
      <alignment vertical="center" wrapText="1"/>
    </xf>
    <xf numFmtId="38" fontId="3" fillId="0" borderId="14" xfId="97" applyFont="1" applyFill="1" applyBorder="1" applyAlignment="1">
      <alignment vertical="center" wrapText="1"/>
    </xf>
    <xf numFmtId="20" fontId="3" fillId="0" borderId="16" xfId="97" applyNumberFormat="1" applyFont="1" applyFill="1" applyBorder="1" applyAlignment="1">
      <alignment vertical="center" wrapText="1"/>
    </xf>
    <xf numFmtId="20" fontId="3" fillId="0" borderId="15" xfId="97" applyNumberFormat="1" applyFont="1" applyFill="1" applyBorder="1" applyAlignment="1">
      <alignment vertical="center" wrapText="1"/>
    </xf>
    <xf numFmtId="20" fontId="3" fillId="0" borderId="12" xfId="97" applyNumberFormat="1" applyFont="1" applyFill="1" applyBorder="1" applyAlignment="1">
      <alignment vertical="center" wrapText="1"/>
    </xf>
    <xf numFmtId="20" fontId="3" fillId="0" borderId="14" xfId="97" applyNumberFormat="1" applyFont="1" applyFill="1" applyBorder="1" applyAlignment="1">
      <alignment vertical="center" wrapText="1"/>
    </xf>
    <xf numFmtId="49" fontId="3" fillId="0" borderId="78" xfId="97" applyNumberFormat="1" applyFont="1" applyFill="1" applyBorder="1" applyAlignment="1">
      <alignment vertical="center" wrapText="1"/>
    </xf>
    <xf numFmtId="49" fontId="3" fillId="0" borderId="13" xfId="97" applyNumberFormat="1" applyFont="1" applyFill="1" applyBorder="1" applyAlignment="1">
      <alignment vertical="center" wrapText="1"/>
    </xf>
    <xf numFmtId="49" fontId="3" fillId="0" borderId="16" xfId="97" applyNumberFormat="1" applyFont="1" applyFill="1" applyBorder="1" applyAlignment="1">
      <alignment vertical="center" wrapText="1"/>
    </xf>
    <xf numFmtId="49" fontId="3" fillId="0" borderId="14" xfId="97" applyNumberFormat="1" applyFont="1" applyFill="1" applyBorder="1" applyAlignment="1">
      <alignment vertical="center" wrapText="1"/>
    </xf>
    <xf numFmtId="58" fontId="3" fillId="0" borderId="30" xfId="97" applyNumberFormat="1" applyFont="1" applyFill="1" applyBorder="1" applyAlignment="1">
      <alignment vertical="center" shrinkToFit="1"/>
    </xf>
    <xf numFmtId="58" fontId="3" fillId="0" borderId="78" xfId="0" applyNumberFormat="1" applyFont="1" applyFill="1" applyBorder="1" applyAlignment="1">
      <alignment vertical="center" shrinkToFit="1"/>
    </xf>
    <xf numFmtId="0" fontId="3" fillId="0" borderId="12" xfId="153" applyFont="1" applyFill="1" applyBorder="1" applyAlignment="1">
      <alignment vertical="center"/>
    </xf>
    <xf numFmtId="184" fontId="3" fillId="0" borderId="18" xfId="153" applyNumberFormat="1" applyFont="1" applyFill="1" applyBorder="1" applyAlignment="1">
      <alignment vertical="center"/>
    </xf>
    <xf numFmtId="177" fontId="3" fillId="0" borderId="21" xfId="97" applyNumberFormat="1" applyFont="1" applyFill="1" applyBorder="1" applyAlignment="1">
      <alignment vertical="center" wrapText="1"/>
    </xf>
    <xf numFmtId="38" fontId="3" fillId="0" borderId="22" xfId="97" applyFont="1" applyFill="1" applyBorder="1" applyAlignment="1">
      <alignment vertical="center" wrapText="1"/>
    </xf>
    <xf numFmtId="20" fontId="3" fillId="0" borderId="18" xfId="97" applyNumberFormat="1" applyFont="1" applyFill="1" applyBorder="1" applyAlignment="1">
      <alignment vertical="center" wrapText="1"/>
    </xf>
    <xf numFmtId="20" fontId="3" fillId="0" borderId="21" xfId="97" applyNumberFormat="1" applyFont="1" applyFill="1" applyBorder="1" applyAlignment="1">
      <alignment vertical="center" wrapText="1"/>
    </xf>
    <xf numFmtId="20" fontId="3" fillId="0" borderId="20" xfId="97" applyNumberFormat="1" applyFont="1" applyFill="1" applyBorder="1" applyAlignment="1">
      <alignment vertical="center" wrapText="1"/>
    </xf>
    <xf numFmtId="20" fontId="3" fillId="0" borderId="22" xfId="97" applyNumberFormat="1" applyFont="1" applyFill="1" applyBorder="1" applyAlignment="1">
      <alignment vertical="center" wrapText="1"/>
    </xf>
    <xf numFmtId="49" fontId="3" fillId="0" borderId="75" xfId="97" applyNumberFormat="1" applyFont="1" applyFill="1" applyBorder="1" applyAlignment="1">
      <alignment vertical="center" wrapText="1"/>
    </xf>
    <xf numFmtId="49" fontId="3" fillId="0" borderId="0" xfId="97" applyNumberFormat="1" applyFont="1" applyFill="1" applyBorder="1" applyAlignment="1">
      <alignment vertical="center" wrapText="1"/>
    </xf>
    <xf numFmtId="49" fontId="3" fillId="0" borderId="18" xfId="97" applyNumberFormat="1" applyFont="1" applyFill="1" applyBorder="1" applyAlignment="1">
      <alignment vertical="center" wrapText="1"/>
    </xf>
    <xf numFmtId="49" fontId="3" fillId="0" borderId="22" xfId="97" applyNumberFormat="1" applyFont="1" applyFill="1" applyBorder="1" applyAlignment="1">
      <alignment vertical="center" wrapText="1"/>
    </xf>
    <xf numFmtId="58" fontId="3" fillId="0" borderId="72" xfId="97" applyNumberFormat="1" applyFont="1" applyFill="1" applyBorder="1" applyAlignment="1">
      <alignment vertical="center" shrinkToFit="1"/>
    </xf>
    <xf numFmtId="58" fontId="3" fillId="0" borderId="75" xfId="0" applyNumberFormat="1" applyFont="1" applyFill="1" applyBorder="1" applyAlignment="1">
      <alignment vertical="center" shrinkToFit="1"/>
    </xf>
    <xf numFmtId="0" fontId="3" fillId="0" borderId="20" xfId="153" applyFont="1" applyFill="1" applyBorder="1" applyAlignment="1">
      <alignment vertical="center"/>
    </xf>
    <xf numFmtId="184" fontId="3" fillId="0" borderId="114" xfId="153" applyNumberFormat="1" applyFont="1" applyFill="1" applyBorder="1" applyAlignment="1">
      <alignment vertical="center"/>
    </xf>
    <xf numFmtId="177" fontId="3" fillId="0" borderId="82" xfId="97" applyNumberFormat="1" applyFont="1" applyFill="1" applyBorder="1" applyAlignment="1">
      <alignment vertical="center" wrapText="1"/>
    </xf>
    <xf numFmtId="38" fontId="3" fillId="0" borderId="113" xfId="97" applyFont="1" applyFill="1" applyBorder="1" applyAlignment="1">
      <alignment vertical="center" wrapText="1"/>
    </xf>
    <xf numFmtId="20" fontId="3" fillId="0" borderId="114" xfId="97" applyNumberFormat="1" applyFont="1" applyFill="1" applyBorder="1" applyAlignment="1">
      <alignment vertical="center" wrapText="1"/>
    </xf>
    <xf numFmtId="20" fontId="3" fillId="0" borderId="82" xfId="97" applyNumberFormat="1" applyFont="1" applyFill="1" applyBorder="1" applyAlignment="1">
      <alignment vertical="center" wrapText="1"/>
    </xf>
    <xf numFmtId="20" fontId="3" fillId="0" borderId="81" xfId="97" applyNumberFormat="1" applyFont="1" applyFill="1" applyBorder="1" applyAlignment="1">
      <alignment vertical="center" wrapText="1"/>
    </xf>
    <xf numFmtId="20" fontId="3" fillId="0" borderId="113" xfId="97" applyNumberFormat="1" applyFont="1" applyFill="1" applyBorder="1" applyAlignment="1">
      <alignment vertical="center" wrapText="1"/>
    </xf>
    <xf numFmtId="49" fontId="3" fillId="0" borderId="76" xfId="97" applyNumberFormat="1" applyFont="1" applyFill="1" applyBorder="1" applyAlignment="1">
      <alignment vertical="center" wrapText="1"/>
    </xf>
    <xf numFmtId="49" fontId="3" fillId="0" borderId="111" xfId="97" applyNumberFormat="1" applyFont="1" applyFill="1" applyBorder="1" applyAlignment="1">
      <alignment vertical="center" wrapText="1"/>
    </xf>
    <xf numFmtId="49" fontId="3" fillId="0" borderId="114" xfId="97" applyNumberFormat="1" applyFont="1" applyFill="1" applyBorder="1" applyAlignment="1">
      <alignment vertical="center" wrapText="1"/>
    </xf>
    <xf numFmtId="49" fontId="3" fillId="0" borderId="113" xfId="97" applyNumberFormat="1" applyFont="1" applyFill="1" applyBorder="1" applyAlignment="1">
      <alignment vertical="center" wrapText="1"/>
    </xf>
    <xf numFmtId="58" fontId="3" fillId="0" borderId="74" xfId="97" applyNumberFormat="1" applyFont="1" applyFill="1" applyBorder="1" applyAlignment="1">
      <alignment vertical="center" shrinkToFit="1"/>
    </xf>
    <xf numFmtId="58" fontId="3" fillId="0" borderId="76" xfId="0" applyNumberFormat="1" applyFont="1" applyFill="1" applyBorder="1" applyAlignment="1">
      <alignment vertical="center" shrinkToFit="1"/>
    </xf>
    <xf numFmtId="0" fontId="3" fillId="0" borderId="81" xfId="153" applyFont="1" applyFill="1" applyBorder="1" applyAlignment="1">
      <alignment vertical="center"/>
    </xf>
    <xf numFmtId="184" fontId="3" fillId="56" borderId="16" xfId="153" applyNumberFormat="1" applyFont="1" applyFill="1" applyBorder="1" applyAlignment="1">
      <alignment vertical="center"/>
    </xf>
    <xf numFmtId="177" fontId="3" fillId="56" borderId="15" xfId="97" applyNumberFormat="1" applyFont="1" applyFill="1" applyBorder="1" applyAlignment="1">
      <alignment vertical="center" wrapText="1"/>
    </xf>
    <xf numFmtId="38" fontId="3" fillId="56" borderId="78" xfId="97" applyFont="1" applyFill="1" applyBorder="1" applyAlignment="1">
      <alignment vertical="center" wrapText="1"/>
    </xf>
    <xf numFmtId="38" fontId="3" fillId="56" borderId="15" xfId="97" applyFont="1" applyFill="1" applyBorder="1" applyAlignment="1">
      <alignment vertical="center" wrapText="1"/>
    </xf>
    <xf numFmtId="38" fontId="3" fillId="56" borderId="14" xfId="97" applyFont="1" applyFill="1" applyBorder="1" applyAlignment="1">
      <alignment vertical="center" wrapText="1"/>
    </xf>
    <xf numFmtId="38" fontId="3" fillId="56" borderId="12" xfId="97" applyFont="1" applyFill="1" applyBorder="1" applyAlignment="1">
      <alignment vertical="center" wrapText="1"/>
    </xf>
    <xf numFmtId="20" fontId="3" fillId="56" borderId="16" xfId="97" applyNumberFormat="1" applyFont="1" applyFill="1" applyBorder="1" applyAlignment="1">
      <alignment vertical="center" wrapText="1"/>
    </xf>
    <xf numFmtId="20" fontId="3" fillId="56" borderId="15" xfId="97" applyNumberFormat="1" applyFont="1" applyFill="1" applyBorder="1" applyAlignment="1">
      <alignment vertical="center" wrapText="1"/>
    </xf>
    <xf numFmtId="20" fontId="3" fillId="56" borderId="12" xfId="97" applyNumberFormat="1" applyFont="1" applyFill="1" applyBorder="1" applyAlignment="1">
      <alignment vertical="center" wrapText="1"/>
    </xf>
    <xf numFmtId="49" fontId="3" fillId="56" borderId="78" xfId="97" applyNumberFormat="1" applyFont="1" applyFill="1" applyBorder="1" applyAlignment="1">
      <alignment vertical="center" wrapText="1"/>
    </xf>
    <xf numFmtId="49" fontId="3" fillId="56" borderId="13" xfId="97" applyNumberFormat="1" applyFont="1" applyFill="1" applyBorder="1" applyAlignment="1">
      <alignment vertical="center" wrapText="1"/>
    </xf>
    <xf numFmtId="49" fontId="3" fillId="56" borderId="16" xfId="97" applyNumberFormat="1" applyFont="1" applyFill="1" applyBorder="1" applyAlignment="1">
      <alignment vertical="center" wrapText="1"/>
    </xf>
    <xf numFmtId="49" fontId="3" fillId="56" borderId="14" xfId="97" applyNumberFormat="1" applyFont="1" applyFill="1" applyBorder="1" applyAlignment="1">
      <alignment vertical="center" wrapText="1"/>
    </xf>
    <xf numFmtId="58" fontId="3" fillId="56" borderId="30" xfId="97" applyNumberFormat="1" applyFont="1" applyFill="1" applyBorder="1" applyAlignment="1">
      <alignment vertical="center" shrinkToFit="1"/>
    </xf>
    <xf numFmtId="58" fontId="3" fillId="56" borderId="78" xfId="0" applyNumberFormat="1" applyFont="1" applyFill="1" applyBorder="1" applyAlignment="1">
      <alignment vertical="center" shrinkToFit="1"/>
    </xf>
    <xf numFmtId="0" fontId="3" fillId="56" borderId="12" xfId="153" applyFont="1" applyFill="1" applyBorder="1" applyAlignment="1">
      <alignment vertical="center"/>
    </xf>
    <xf numFmtId="184" fontId="3" fillId="56" borderId="18" xfId="153" applyNumberFormat="1" applyFont="1" applyFill="1" applyBorder="1" applyAlignment="1">
      <alignment vertical="center"/>
    </xf>
    <xf numFmtId="177" fontId="3" fillId="56" borderId="21" xfId="97" applyNumberFormat="1" applyFont="1" applyFill="1" applyBorder="1" applyAlignment="1">
      <alignment vertical="center" wrapText="1"/>
    </xf>
    <xf numFmtId="38" fontId="3" fillId="56" borderId="75" xfId="97" applyFont="1" applyFill="1" applyBorder="1" applyAlignment="1">
      <alignment vertical="center" wrapText="1"/>
    </xf>
    <xf numFmtId="38" fontId="3" fillId="56" borderId="21" xfId="97" applyFont="1" applyFill="1" applyBorder="1" applyAlignment="1">
      <alignment vertical="center" wrapText="1"/>
    </xf>
    <xf numFmtId="38" fontId="3" fillId="56" borderId="22" xfId="97" applyFont="1" applyFill="1" applyBorder="1" applyAlignment="1">
      <alignment vertical="center" wrapText="1"/>
    </xf>
    <xf numFmtId="38" fontId="3" fillId="56" borderId="20" xfId="97" applyFont="1" applyFill="1" applyBorder="1" applyAlignment="1">
      <alignment vertical="center" wrapText="1"/>
    </xf>
    <xf numFmtId="20" fontId="3" fillId="56" borderId="18" xfId="97" applyNumberFormat="1" applyFont="1" applyFill="1" applyBorder="1" applyAlignment="1">
      <alignment vertical="center" wrapText="1"/>
    </xf>
    <xf numFmtId="20" fontId="3" fillId="56" borderId="21" xfId="97" applyNumberFormat="1" applyFont="1" applyFill="1" applyBorder="1" applyAlignment="1">
      <alignment vertical="center" wrapText="1"/>
    </xf>
    <xf numFmtId="20" fontId="3" fillId="56" borderId="20" xfId="97" applyNumberFormat="1" applyFont="1" applyFill="1" applyBorder="1" applyAlignment="1">
      <alignment vertical="center" wrapText="1"/>
    </xf>
    <xf numFmtId="49" fontId="3" fillId="56" borderId="75" xfId="97" applyNumberFormat="1" applyFont="1" applyFill="1" applyBorder="1" applyAlignment="1">
      <alignment vertical="center" wrapText="1"/>
    </xf>
    <xf numFmtId="49" fontId="3" fillId="56" borderId="0" xfId="97" applyNumberFormat="1" applyFont="1" applyFill="1" applyBorder="1" applyAlignment="1">
      <alignment vertical="center" wrapText="1" shrinkToFit="1"/>
    </xf>
    <xf numFmtId="49" fontId="3" fillId="56" borderId="18" xfId="97" applyNumberFormat="1" applyFont="1" applyFill="1" applyBorder="1" applyAlignment="1">
      <alignment vertical="center" wrapText="1"/>
    </xf>
    <xf numFmtId="49" fontId="3" fillId="56" borderId="22" xfId="97" applyNumberFormat="1" applyFont="1" applyFill="1" applyBorder="1" applyAlignment="1">
      <alignment vertical="center" wrapText="1"/>
    </xf>
    <xf numFmtId="58" fontId="3" fillId="56" borderId="72" xfId="97" applyNumberFormat="1" applyFont="1" applyFill="1" applyBorder="1" applyAlignment="1">
      <alignment vertical="center" shrinkToFit="1"/>
    </xf>
    <xf numFmtId="58" fontId="3" fillId="56" borderId="75" xfId="0" applyNumberFormat="1" applyFont="1" applyFill="1" applyBorder="1" applyAlignment="1">
      <alignment vertical="center" shrinkToFit="1"/>
    </xf>
    <xf numFmtId="0" fontId="3" fillId="56" borderId="20" xfId="153" applyFont="1" applyFill="1" applyBorder="1" applyAlignment="1">
      <alignment vertical="center"/>
    </xf>
    <xf numFmtId="38" fontId="3" fillId="56" borderId="23" xfId="97" applyFont="1" applyFill="1" applyBorder="1" applyAlignment="1">
      <alignment vertical="center" wrapText="1"/>
    </xf>
    <xf numFmtId="20" fontId="3" fillId="56" borderId="0" xfId="97" applyNumberFormat="1" applyFont="1" applyFill="1" applyBorder="1" applyAlignment="1">
      <alignment vertical="center" wrapText="1"/>
    </xf>
    <xf numFmtId="0" fontId="3" fillId="56" borderId="21" xfId="0" applyFont="1" applyFill="1" applyBorder="1" applyAlignment="1">
      <alignment vertical="center"/>
    </xf>
    <xf numFmtId="49" fontId="3" fillId="56" borderId="21" xfId="97" applyNumberFormat="1" applyFont="1" applyFill="1" applyBorder="1" applyAlignment="1">
      <alignment vertical="center" wrapText="1"/>
    </xf>
    <xf numFmtId="49" fontId="3" fillId="56" borderId="0" xfId="97" applyNumberFormat="1" applyFont="1" applyFill="1" applyBorder="1" applyAlignment="1">
      <alignment vertical="center" wrapText="1"/>
    </xf>
    <xf numFmtId="58" fontId="3" fillId="56" borderId="75" xfId="97" applyNumberFormat="1" applyFont="1" applyFill="1" applyBorder="1" applyAlignment="1">
      <alignment vertical="center" shrinkToFit="1"/>
    </xf>
    <xf numFmtId="20" fontId="3" fillId="56" borderId="86" xfId="97" applyNumberFormat="1" applyFont="1" applyFill="1" applyBorder="1" applyAlignment="1">
      <alignment vertical="center" wrapText="1"/>
    </xf>
    <xf numFmtId="38" fontId="3" fillId="56" borderId="11" xfId="97" applyFont="1" applyFill="1" applyBorder="1" applyAlignment="1">
      <alignment vertical="center" wrapText="1"/>
    </xf>
    <xf numFmtId="20" fontId="3" fillId="56" borderId="13" xfId="97" applyNumberFormat="1" applyFont="1" applyFill="1" applyBorder="1" applyAlignment="1">
      <alignment vertical="center" wrapText="1"/>
    </xf>
    <xf numFmtId="58" fontId="3" fillId="56" borderId="11" xfId="0" applyNumberFormat="1" applyFont="1" applyFill="1" applyBorder="1" applyAlignment="1">
      <alignment vertical="center" wrapText="1" shrinkToFit="1"/>
    </xf>
    <xf numFmtId="58" fontId="3" fillId="56" borderId="12" xfId="0" applyNumberFormat="1" applyFont="1" applyFill="1" applyBorder="1" applyAlignment="1">
      <alignment vertical="center" wrapText="1" shrinkToFit="1"/>
    </xf>
    <xf numFmtId="0" fontId="3" fillId="56" borderId="15" xfId="0" applyFont="1" applyFill="1" applyBorder="1" applyAlignment="1">
      <alignment vertical="center"/>
    </xf>
    <xf numFmtId="49" fontId="3" fillId="56" borderId="15" xfId="97" applyNumberFormat="1" applyFont="1" applyFill="1" applyBorder="1" applyAlignment="1">
      <alignment vertical="center" wrapText="1"/>
    </xf>
    <xf numFmtId="58" fontId="3" fillId="56" borderId="78" xfId="97" applyNumberFormat="1" applyFont="1" applyFill="1" applyBorder="1" applyAlignment="1">
      <alignment vertical="center" shrinkToFit="1"/>
    </xf>
    <xf numFmtId="38" fontId="3" fillId="0" borderId="66" xfId="97" applyFont="1" applyFill="1" applyBorder="1" applyAlignment="1">
      <alignment vertical="center" wrapText="1"/>
    </xf>
    <xf numFmtId="38" fontId="3" fillId="0" borderId="60" xfId="97" applyFont="1" applyFill="1" applyBorder="1" applyAlignment="1">
      <alignment vertical="center" wrapText="1"/>
    </xf>
    <xf numFmtId="38" fontId="3" fillId="0" borderId="70" xfId="97" applyFont="1" applyFill="1" applyBorder="1" applyAlignment="1">
      <alignment vertical="center" wrapText="1"/>
    </xf>
    <xf numFmtId="38" fontId="3" fillId="0" borderId="58" xfId="97" applyFont="1" applyFill="1" applyBorder="1" applyAlignment="1">
      <alignment vertical="center" wrapText="1"/>
    </xf>
    <xf numFmtId="38" fontId="3" fillId="0" borderId="59" xfId="97" applyFont="1" applyFill="1" applyBorder="1" applyAlignment="1">
      <alignment vertical="center" wrapText="1"/>
    </xf>
    <xf numFmtId="20" fontId="3" fillId="0" borderId="104" xfId="97" applyNumberFormat="1" applyFont="1" applyFill="1" applyBorder="1" applyAlignment="1">
      <alignment vertical="center" wrapText="1"/>
    </xf>
    <xf numFmtId="20" fontId="3" fillId="0" borderId="60" xfId="97" applyNumberFormat="1" applyFont="1" applyFill="1" applyBorder="1" applyAlignment="1">
      <alignment vertical="center" wrapText="1"/>
    </xf>
    <xf numFmtId="0" fontId="3" fillId="0" borderId="60" xfId="0" applyFont="1" applyFill="1" applyBorder="1" applyAlignment="1">
      <alignment vertical="center"/>
    </xf>
    <xf numFmtId="20" fontId="3" fillId="0" borderId="59" xfId="97" applyNumberFormat="1" applyFont="1" applyFill="1" applyBorder="1" applyAlignment="1">
      <alignment vertical="center" wrapText="1"/>
    </xf>
    <xf numFmtId="49" fontId="3" fillId="0" borderId="60" xfId="97" applyNumberFormat="1" applyFont="1" applyFill="1" applyBorder="1" applyAlignment="1">
      <alignment vertical="center" wrapText="1"/>
    </xf>
    <xf numFmtId="49" fontId="3" fillId="0" borderId="66" xfId="97" applyNumberFormat="1" applyFont="1" applyFill="1" applyBorder="1" applyAlignment="1">
      <alignment vertical="center" wrapText="1"/>
    </xf>
    <xf numFmtId="49" fontId="3" fillId="0" borderId="70" xfId="97" applyNumberFormat="1" applyFont="1" applyFill="1" applyBorder="1" applyAlignment="1">
      <alignment vertical="center" wrapText="1"/>
    </xf>
    <xf numFmtId="49" fontId="3" fillId="0" borderId="104" xfId="97" applyNumberFormat="1" applyFont="1" applyFill="1" applyBorder="1" applyAlignment="1">
      <alignment vertical="center" wrapText="1"/>
    </xf>
    <xf numFmtId="58" fontId="3" fillId="0" borderId="66" xfId="97" applyNumberFormat="1" applyFont="1" applyFill="1" applyBorder="1" applyAlignment="1">
      <alignment vertical="center" shrinkToFit="1"/>
    </xf>
    <xf numFmtId="38" fontId="3" fillId="56" borderId="79" xfId="97" applyFont="1" applyFill="1" applyBorder="1" applyAlignment="1">
      <alignment vertical="center" wrapText="1"/>
    </xf>
    <xf numFmtId="38" fontId="3" fillId="56" borderId="25" xfId="97" applyFont="1" applyFill="1" applyBorder="1" applyAlignment="1">
      <alignment vertical="center" wrapText="1"/>
    </xf>
    <xf numFmtId="38" fontId="3" fillId="56" borderId="28" xfId="97" applyFont="1" applyFill="1" applyBorder="1" applyAlignment="1">
      <alignment vertical="center" wrapText="1"/>
    </xf>
    <xf numFmtId="38" fontId="3" fillId="56" borderId="89" xfId="97" applyFont="1" applyFill="1" applyBorder="1" applyAlignment="1">
      <alignment vertical="center" wrapText="1"/>
    </xf>
    <xf numFmtId="38" fontId="3" fillId="56" borderId="24" xfId="97" applyFont="1" applyFill="1" applyBorder="1" applyAlignment="1">
      <alignment vertical="center" wrapText="1"/>
    </xf>
    <xf numFmtId="20" fontId="3" fillId="56" borderId="27" xfId="97" applyNumberFormat="1" applyFont="1" applyFill="1" applyBorder="1" applyAlignment="1">
      <alignment vertical="center" wrapText="1"/>
    </xf>
    <xf numFmtId="20" fontId="3" fillId="56" borderId="25" xfId="97" applyNumberFormat="1" applyFont="1" applyFill="1" applyBorder="1" applyAlignment="1">
      <alignment vertical="center" wrapText="1"/>
    </xf>
    <xf numFmtId="0" fontId="3" fillId="56" borderId="25" xfId="0" applyFont="1" applyFill="1" applyBorder="1" applyAlignment="1">
      <alignment vertical="center"/>
    </xf>
    <xf numFmtId="20" fontId="3" fillId="56" borderId="24" xfId="97" applyNumberFormat="1" applyFont="1" applyFill="1" applyBorder="1" applyAlignment="1">
      <alignment vertical="center" wrapText="1"/>
    </xf>
    <xf numFmtId="20" fontId="3" fillId="0" borderId="25" xfId="97" applyNumberFormat="1" applyFont="1" applyFill="1" applyBorder="1" applyAlignment="1">
      <alignment vertical="center" wrapText="1"/>
    </xf>
    <xf numFmtId="49" fontId="3" fillId="56" borderId="25" xfId="97" applyNumberFormat="1" applyFont="1" applyFill="1" applyBorder="1" applyAlignment="1">
      <alignment vertical="center" wrapText="1"/>
    </xf>
    <xf numFmtId="49" fontId="3" fillId="56" borderId="79" xfId="97" applyNumberFormat="1" applyFont="1" applyFill="1" applyBorder="1" applyAlignment="1">
      <alignment vertical="center" wrapText="1"/>
    </xf>
    <xf numFmtId="49" fontId="3" fillId="56" borderId="28" xfId="97" applyNumberFormat="1" applyFont="1" applyFill="1" applyBorder="1" applyAlignment="1">
      <alignment vertical="center" wrapText="1"/>
    </xf>
    <xf numFmtId="38" fontId="3" fillId="0" borderId="79" xfId="97" applyFont="1" applyFill="1" applyBorder="1" applyAlignment="1">
      <alignment vertical="center" wrapText="1"/>
    </xf>
    <xf numFmtId="38" fontId="3" fillId="0" borderId="24" xfId="97" applyFont="1" applyFill="1" applyBorder="1" applyAlignment="1">
      <alignment vertical="center" wrapText="1"/>
    </xf>
    <xf numFmtId="49" fontId="3" fillId="56" borderId="27" xfId="97" applyNumberFormat="1" applyFont="1" applyFill="1" applyBorder="1" applyAlignment="1">
      <alignment vertical="center" wrapText="1"/>
    </xf>
    <xf numFmtId="58" fontId="3" fillId="56" borderId="73" xfId="0" applyNumberFormat="1" applyFont="1" applyFill="1" applyBorder="1" applyAlignment="1">
      <alignment vertical="center" shrinkToFit="1"/>
    </xf>
    <xf numFmtId="58" fontId="3" fillId="56" borderId="79" xfId="97" applyNumberFormat="1" applyFont="1" applyFill="1" applyBorder="1" applyAlignment="1">
      <alignment vertical="center" shrinkToFit="1"/>
    </xf>
    <xf numFmtId="38" fontId="3" fillId="56" borderId="116" xfId="97" applyFont="1" applyFill="1" applyBorder="1" applyAlignment="1">
      <alignment vertical="center" wrapText="1"/>
    </xf>
    <xf numFmtId="38" fontId="3" fillId="56" borderId="118" xfId="97" applyFont="1" applyFill="1" applyBorder="1" applyAlignment="1">
      <alignment vertical="center" wrapText="1"/>
    </xf>
    <xf numFmtId="38" fontId="3" fillId="56" borderId="168" xfId="97" applyFont="1" applyFill="1" applyBorder="1" applyAlignment="1">
      <alignment vertical="center" wrapText="1"/>
    </xf>
    <xf numFmtId="38" fontId="3" fillId="56" borderId="169" xfId="97" applyFont="1" applyFill="1" applyBorder="1" applyAlignment="1">
      <alignment vertical="center" wrapText="1"/>
    </xf>
    <xf numFmtId="38" fontId="3" fillId="56" borderId="117" xfId="97" applyFont="1" applyFill="1" applyBorder="1" applyAlignment="1">
      <alignment vertical="center" wrapText="1"/>
    </xf>
    <xf numFmtId="20" fontId="3" fillId="56" borderId="119" xfId="97" applyNumberFormat="1" applyFont="1" applyFill="1" applyBorder="1" applyAlignment="1">
      <alignment vertical="center" wrapText="1"/>
    </xf>
    <xf numFmtId="20" fontId="3" fillId="56" borderId="118" xfId="97" applyNumberFormat="1" applyFont="1" applyFill="1" applyBorder="1" applyAlignment="1">
      <alignment vertical="center" wrapText="1"/>
    </xf>
    <xf numFmtId="0" fontId="3" fillId="56" borderId="118" xfId="0" applyFont="1" applyFill="1" applyBorder="1" applyAlignment="1">
      <alignment vertical="center"/>
    </xf>
    <xf numFmtId="20" fontId="3" fillId="56" borderId="117" xfId="97" applyNumberFormat="1" applyFont="1" applyFill="1" applyBorder="1" applyAlignment="1">
      <alignment vertical="center" wrapText="1"/>
    </xf>
    <xf numFmtId="20" fontId="3" fillId="0" borderId="118" xfId="97" applyNumberFormat="1" applyFont="1" applyFill="1" applyBorder="1" applyAlignment="1">
      <alignment vertical="center" wrapText="1"/>
    </xf>
    <xf numFmtId="49" fontId="3" fillId="56" borderId="118" xfId="97" applyNumberFormat="1" applyFont="1" applyFill="1" applyBorder="1" applyAlignment="1">
      <alignment vertical="center" wrapText="1"/>
    </xf>
    <xf numFmtId="49" fontId="3" fillId="56" borderId="116" xfId="97" applyNumberFormat="1" applyFont="1" applyFill="1" applyBorder="1" applyAlignment="1">
      <alignment vertical="center" wrapText="1"/>
    </xf>
    <xf numFmtId="49" fontId="3" fillId="56" borderId="168" xfId="97" applyNumberFormat="1" applyFont="1" applyFill="1" applyBorder="1" applyAlignment="1">
      <alignment vertical="center" wrapText="1"/>
    </xf>
    <xf numFmtId="38" fontId="3" fillId="0" borderId="116" xfId="97" applyFont="1" applyFill="1" applyBorder="1" applyAlignment="1">
      <alignment vertical="center" wrapText="1"/>
    </xf>
    <xf numFmtId="38" fontId="3" fillId="0" borderId="117" xfId="97" applyFont="1" applyFill="1" applyBorder="1" applyAlignment="1">
      <alignment vertical="center" wrapText="1"/>
    </xf>
    <xf numFmtId="49" fontId="3" fillId="56" borderId="119" xfId="97" applyNumberFormat="1" applyFont="1" applyFill="1" applyBorder="1" applyAlignment="1">
      <alignment vertical="center" wrapText="1"/>
    </xf>
    <xf numFmtId="58" fontId="3" fillId="56" borderId="115" xfId="0" applyNumberFormat="1" applyFont="1" applyFill="1" applyBorder="1" applyAlignment="1">
      <alignment vertical="center" shrinkToFit="1"/>
    </xf>
    <xf numFmtId="58" fontId="3" fillId="56" borderId="116" xfId="97" applyNumberFormat="1" applyFont="1" applyFill="1" applyBorder="1" applyAlignment="1">
      <alignment vertical="center" shrinkToFit="1"/>
    </xf>
    <xf numFmtId="38" fontId="3" fillId="56" borderId="99" xfId="97" applyFont="1" applyFill="1" applyBorder="1" applyAlignment="1">
      <alignment vertical="center" wrapText="1"/>
    </xf>
    <xf numFmtId="38" fontId="3" fillId="56" borderId="121" xfId="97" applyFont="1" applyFill="1" applyBorder="1" applyAlignment="1">
      <alignment vertical="center" wrapText="1"/>
    </xf>
    <xf numFmtId="38" fontId="3" fillId="56" borderId="170" xfId="97" applyFont="1" applyFill="1" applyBorder="1" applyAlignment="1">
      <alignment vertical="center" wrapText="1"/>
    </xf>
    <xf numFmtId="38" fontId="3" fillId="56" borderId="97" xfId="97" applyFont="1" applyFill="1" applyBorder="1" applyAlignment="1">
      <alignment vertical="center" wrapText="1"/>
    </xf>
    <xf numFmtId="38" fontId="3" fillId="56" borderId="98" xfId="97" applyFont="1" applyFill="1" applyBorder="1" applyAlignment="1">
      <alignment vertical="center" wrapText="1"/>
    </xf>
    <xf numFmtId="20" fontId="3" fillId="56" borderId="122" xfId="97" applyNumberFormat="1" applyFont="1" applyFill="1" applyBorder="1" applyAlignment="1">
      <alignment vertical="center" wrapText="1"/>
    </xf>
    <xf numFmtId="20" fontId="3" fillId="56" borderId="121" xfId="97" applyNumberFormat="1" applyFont="1" applyFill="1" applyBorder="1" applyAlignment="1">
      <alignment vertical="center" wrapText="1"/>
    </xf>
    <xf numFmtId="0" fontId="3" fillId="56" borderId="121" xfId="0" applyFont="1" applyFill="1" applyBorder="1" applyAlignment="1">
      <alignment vertical="center"/>
    </xf>
    <xf numFmtId="20" fontId="3" fillId="56" borderId="98" xfId="97" applyNumberFormat="1" applyFont="1" applyFill="1" applyBorder="1" applyAlignment="1">
      <alignment vertical="center" wrapText="1"/>
    </xf>
    <xf numFmtId="20" fontId="3" fillId="0" borderId="121" xfId="97" applyNumberFormat="1" applyFont="1" applyFill="1" applyBorder="1" applyAlignment="1">
      <alignment vertical="center" wrapText="1"/>
    </xf>
    <xf numFmtId="49" fontId="3" fillId="56" borderId="121" xfId="97" applyNumberFormat="1" applyFont="1" applyFill="1" applyBorder="1" applyAlignment="1">
      <alignment vertical="center" wrapText="1"/>
    </xf>
    <xf numFmtId="49" fontId="3" fillId="56" borderId="99" xfId="97" applyNumberFormat="1" applyFont="1" applyFill="1" applyBorder="1" applyAlignment="1">
      <alignment vertical="center" wrapText="1"/>
    </xf>
    <xf numFmtId="49" fontId="3" fillId="56" borderId="170" xfId="97" applyNumberFormat="1" applyFont="1" applyFill="1" applyBorder="1" applyAlignment="1">
      <alignment vertical="center" wrapText="1"/>
    </xf>
    <xf numFmtId="38" fontId="3" fillId="0" borderId="99" xfId="97" applyFont="1" applyFill="1" applyBorder="1" applyAlignment="1">
      <alignment vertical="center" wrapText="1"/>
    </xf>
    <xf numFmtId="38" fontId="3" fillId="0" borderId="98" xfId="97" applyFont="1" applyFill="1" applyBorder="1" applyAlignment="1">
      <alignment vertical="center" wrapText="1"/>
    </xf>
    <xf numFmtId="49" fontId="3" fillId="56" borderId="122" xfId="97" applyNumberFormat="1" applyFont="1" applyFill="1" applyBorder="1" applyAlignment="1">
      <alignment vertical="center" wrapText="1"/>
    </xf>
    <xf numFmtId="58" fontId="3" fillId="56" borderId="120" xfId="0" applyNumberFormat="1" applyFont="1" applyFill="1" applyBorder="1" applyAlignment="1">
      <alignment vertical="center" shrinkToFit="1"/>
    </xf>
    <xf numFmtId="58" fontId="3" fillId="56" borderId="99" xfId="97" applyNumberFormat="1" applyFont="1" applyFill="1" applyBorder="1" applyAlignment="1">
      <alignment vertical="center" shrinkToFit="1"/>
    </xf>
    <xf numFmtId="38" fontId="3" fillId="56" borderId="85" xfId="97" applyFont="1" applyFill="1" applyBorder="1" applyAlignment="1">
      <alignment vertical="center" wrapText="1"/>
    </xf>
    <xf numFmtId="38" fontId="3" fillId="56" borderId="87" xfId="97" applyFont="1" applyFill="1" applyBorder="1" applyAlignment="1">
      <alignment vertical="center" wrapText="1"/>
    </xf>
    <xf numFmtId="38" fontId="3" fillId="56" borderId="109" xfId="97" applyFont="1" applyFill="1" applyBorder="1" applyAlignment="1">
      <alignment vertical="center" wrapText="1"/>
    </xf>
    <xf numFmtId="38" fontId="3" fillId="56" borderId="102" xfId="97" applyFont="1" applyFill="1" applyBorder="1" applyAlignment="1">
      <alignment vertical="center" wrapText="1"/>
    </xf>
    <xf numFmtId="38" fontId="3" fillId="56" borderId="86" xfId="97" applyFont="1" applyFill="1" applyBorder="1" applyAlignment="1">
      <alignment vertical="center" wrapText="1"/>
    </xf>
    <xf numFmtId="20" fontId="3" fillId="56" borderId="110" xfId="97" applyNumberFormat="1" applyFont="1" applyFill="1" applyBorder="1" applyAlignment="1">
      <alignment vertical="center" wrapText="1"/>
    </xf>
    <xf numFmtId="20" fontId="3" fillId="56" borderId="87" xfId="97" applyNumberFormat="1" applyFont="1" applyFill="1" applyBorder="1" applyAlignment="1">
      <alignment vertical="center" wrapText="1"/>
    </xf>
    <xf numFmtId="0" fontId="3" fillId="56" borderId="87" xfId="0" applyFont="1" applyFill="1" applyBorder="1" applyAlignment="1">
      <alignment vertical="center"/>
    </xf>
    <xf numFmtId="20" fontId="3" fillId="0" borderId="87" xfId="97" applyNumberFormat="1" applyFont="1" applyFill="1" applyBorder="1" applyAlignment="1">
      <alignment vertical="center" wrapText="1"/>
    </xf>
    <xf numFmtId="49" fontId="3" fillId="56" borderId="87" xfId="97" applyNumberFormat="1" applyFont="1" applyFill="1" applyBorder="1" applyAlignment="1">
      <alignment vertical="center" wrapText="1"/>
    </xf>
    <xf numFmtId="49" fontId="3" fillId="56" borderId="85" xfId="97" applyNumberFormat="1" applyFont="1" applyFill="1" applyBorder="1" applyAlignment="1">
      <alignment vertical="center" wrapText="1"/>
    </xf>
    <xf numFmtId="49" fontId="3" fillId="56" borderId="109" xfId="97" applyNumberFormat="1" applyFont="1" applyFill="1" applyBorder="1" applyAlignment="1">
      <alignment vertical="center" wrapText="1"/>
    </xf>
    <xf numFmtId="38" fontId="3" fillId="0" borderId="85" xfId="97" applyFont="1" applyFill="1" applyBorder="1" applyAlignment="1">
      <alignment vertical="center" wrapText="1"/>
    </xf>
    <xf numFmtId="38" fontId="3" fillId="0" borderId="86" xfId="97" applyFont="1" applyFill="1" applyBorder="1" applyAlignment="1">
      <alignment vertical="center" wrapText="1"/>
    </xf>
    <xf numFmtId="49" fontId="3" fillId="56" borderId="102" xfId="97" applyNumberFormat="1" applyFont="1" applyFill="1" applyBorder="1" applyAlignment="1">
      <alignment vertical="center" wrapText="1"/>
    </xf>
    <xf numFmtId="49" fontId="3" fillId="56" borderId="86" xfId="97" applyNumberFormat="1" applyFont="1" applyFill="1" applyBorder="1" applyAlignment="1">
      <alignment vertical="center" wrapText="1"/>
    </xf>
    <xf numFmtId="58" fontId="3" fillId="56" borderId="101" xfId="0" applyNumberFormat="1" applyFont="1" applyFill="1" applyBorder="1" applyAlignment="1">
      <alignment vertical="center" shrinkToFit="1"/>
    </xf>
    <xf numFmtId="58" fontId="3" fillId="56" borderId="85" xfId="97" applyNumberFormat="1" applyFont="1" applyFill="1" applyBorder="1" applyAlignment="1">
      <alignment vertical="center" shrinkToFit="1"/>
    </xf>
    <xf numFmtId="49" fontId="3" fillId="56" borderId="11" xfId="97" applyNumberFormat="1" applyFont="1" applyFill="1" applyBorder="1" applyAlignment="1">
      <alignment vertical="center" wrapText="1"/>
    </xf>
    <xf numFmtId="49" fontId="3" fillId="56" borderId="12" xfId="97" applyNumberFormat="1" applyFont="1" applyFill="1" applyBorder="1" applyAlignment="1">
      <alignment vertical="center" wrapText="1"/>
    </xf>
    <xf numFmtId="38" fontId="3" fillId="56" borderId="124" xfId="97" applyFont="1" applyFill="1" applyBorder="1" applyAlignment="1">
      <alignment vertical="center" wrapText="1"/>
    </xf>
    <xf numFmtId="38" fontId="3" fillId="56" borderId="126" xfId="97" applyFont="1" applyFill="1" applyBorder="1" applyAlignment="1">
      <alignment vertical="center" wrapText="1"/>
    </xf>
    <xf numFmtId="38" fontId="3" fillId="56" borderId="156" xfId="97" applyFont="1" applyFill="1" applyBorder="1" applyAlignment="1">
      <alignment vertical="center" wrapText="1"/>
    </xf>
    <xf numFmtId="38" fontId="3" fillId="56" borderId="157" xfId="97" applyFont="1" applyFill="1" applyBorder="1" applyAlignment="1">
      <alignment vertical="center" wrapText="1"/>
    </xf>
    <xf numFmtId="38" fontId="3" fillId="56" borderId="125" xfId="97" applyFont="1" applyFill="1" applyBorder="1" applyAlignment="1">
      <alignment vertical="center" wrapText="1"/>
    </xf>
    <xf numFmtId="20" fontId="3" fillId="56" borderId="127" xfId="97" applyNumberFormat="1" applyFont="1" applyFill="1" applyBorder="1" applyAlignment="1">
      <alignment vertical="center" wrapText="1"/>
    </xf>
    <xf numFmtId="20" fontId="3" fillId="56" borderId="126" xfId="97" applyNumberFormat="1" applyFont="1" applyFill="1" applyBorder="1" applyAlignment="1">
      <alignment vertical="center" wrapText="1"/>
    </xf>
    <xf numFmtId="0" fontId="3" fillId="56" borderId="126" xfId="0" applyFont="1" applyFill="1" applyBorder="1" applyAlignment="1">
      <alignment vertical="center"/>
    </xf>
    <xf numFmtId="20" fontId="3" fillId="56" borderId="125" xfId="97" applyNumberFormat="1" applyFont="1" applyFill="1" applyBorder="1" applyAlignment="1">
      <alignment vertical="center" wrapText="1"/>
    </xf>
    <xf numFmtId="20" fontId="3" fillId="0" borderId="126" xfId="97" applyNumberFormat="1" applyFont="1" applyFill="1" applyBorder="1" applyAlignment="1">
      <alignment vertical="center" wrapText="1"/>
    </xf>
    <xf numFmtId="49" fontId="3" fillId="56" borderId="126" xfId="97" applyNumberFormat="1" applyFont="1" applyFill="1" applyBorder="1" applyAlignment="1">
      <alignment vertical="center" wrapText="1"/>
    </xf>
    <xf numFmtId="49" fontId="3" fillId="56" borderId="124" xfId="97" applyNumberFormat="1" applyFont="1" applyFill="1" applyBorder="1" applyAlignment="1">
      <alignment vertical="center" wrapText="1"/>
    </xf>
    <xf numFmtId="49" fontId="3" fillId="56" borderId="156" xfId="97" applyNumberFormat="1" applyFont="1" applyFill="1" applyBorder="1" applyAlignment="1">
      <alignment vertical="center" wrapText="1"/>
    </xf>
    <xf numFmtId="38" fontId="3" fillId="0" borderId="124" xfId="97" applyFont="1" applyFill="1" applyBorder="1" applyAlignment="1">
      <alignment vertical="center" wrapText="1"/>
    </xf>
    <xf numFmtId="38" fontId="3" fillId="0" borderId="125" xfId="97" applyFont="1" applyFill="1" applyBorder="1" applyAlignment="1">
      <alignment vertical="center" wrapText="1"/>
    </xf>
    <xf numFmtId="49" fontId="3" fillId="56" borderId="157" xfId="97" applyNumberFormat="1" applyFont="1" applyFill="1" applyBorder="1" applyAlignment="1">
      <alignment vertical="center" wrapText="1"/>
    </xf>
    <xf numFmtId="49" fontId="3" fillId="56" borderId="125" xfId="97" applyNumberFormat="1" applyFont="1" applyFill="1" applyBorder="1" applyAlignment="1">
      <alignment vertical="center" wrapText="1"/>
    </xf>
    <xf numFmtId="58" fontId="3" fillId="56" borderId="123" xfId="0" applyNumberFormat="1" applyFont="1" applyFill="1" applyBorder="1" applyAlignment="1">
      <alignment vertical="center" shrinkToFit="1"/>
    </xf>
    <xf numFmtId="58" fontId="3" fillId="56" borderId="124" xfId="97" applyNumberFormat="1" applyFont="1" applyFill="1" applyBorder="1" applyAlignment="1">
      <alignment vertical="center" shrinkToFit="1"/>
    </xf>
    <xf numFmtId="49" fontId="3" fillId="56" borderId="23" xfId="97" applyNumberFormat="1" applyFont="1" applyFill="1" applyBorder="1" applyAlignment="1">
      <alignment vertical="center" wrapText="1"/>
    </xf>
    <xf numFmtId="49" fontId="3" fillId="56" borderId="20" xfId="97" applyNumberFormat="1" applyFont="1" applyFill="1" applyBorder="1" applyAlignment="1">
      <alignment vertical="center" wrapText="1"/>
    </xf>
    <xf numFmtId="0" fontId="3" fillId="56" borderId="12" xfId="97" applyNumberFormat="1" applyFont="1" applyFill="1" applyBorder="1" applyAlignment="1">
      <alignment vertical="center" wrapText="1"/>
    </xf>
    <xf numFmtId="0" fontId="3" fillId="56" borderId="23" xfId="97" applyNumberFormat="1" applyFont="1" applyFill="1" applyBorder="1" applyAlignment="1">
      <alignment vertical="center" wrapText="1"/>
    </xf>
    <xf numFmtId="0" fontId="3" fillId="56" borderId="20" xfId="97" applyNumberFormat="1" applyFont="1" applyFill="1" applyBorder="1" applyAlignment="1">
      <alignment vertical="center" wrapText="1"/>
    </xf>
    <xf numFmtId="0" fontId="3" fillId="56" borderId="11" xfId="97" applyNumberFormat="1" applyFont="1" applyFill="1" applyBorder="1" applyAlignment="1">
      <alignment vertical="center" wrapText="1"/>
    </xf>
    <xf numFmtId="58" fontId="3" fillId="56" borderId="19" xfId="97" applyNumberFormat="1" applyFont="1" applyFill="1" applyBorder="1" applyAlignment="1">
      <alignment vertical="center" shrinkToFit="1"/>
    </xf>
    <xf numFmtId="0" fontId="3" fillId="56" borderId="102" xfId="97" applyNumberFormat="1" applyFont="1" applyFill="1" applyBorder="1" applyAlignment="1">
      <alignment vertical="center" wrapText="1"/>
    </xf>
    <xf numFmtId="0" fontId="3" fillId="56" borderId="86" xfId="97" applyNumberFormat="1" applyFont="1" applyFill="1" applyBorder="1" applyAlignment="1">
      <alignment vertical="center" wrapText="1"/>
    </xf>
    <xf numFmtId="58" fontId="3" fillId="56" borderId="100" xfId="97" applyNumberFormat="1" applyFont="1" applyFill="1" applyBorder="1" applyAlignment="1">
      <alignment vertical="center" shrinkToFit="1"/>
    </xf>
    <xf numFmtId="58" fontId="3" fillId="56" borderId="17" xfId="97" applyNumberFormat="1" applyFont="1" applyFill="1" applyBorder="1" applyAlignment="1">
      <alignment vertical="center" shrinkToFit="1"/>
    </xf>
    <xf numFmtId="38" fontId="3" fillId="56" borderId="76" xfId="97" applyFont="1" applyFill="1" applyBorder="1" applyAlignment="1">
      <alignment vertical="center" wrapText="1"/>
    </xf>
    <xf numFmtId="38" fontId="3" fillId="56" borderId="82" xfId="97" applyFont="1" applyFill="1" applyBorder="1" applyAlignment="1">
      <alignment vertical="center" wrapText="1"/>
    </xf>
    <xf numFmtId="38" fontId="3" fillId="56" borderId="113" xfId="97" applyFont="1" applyFill="1" applyBorder="1" applyAlignment="1">
      <alignment vertical="center" wrapText="1"/>
    </xf>
    <xf numFmtId="0" fontId="3" fillId="56" borderId="90" xfId="97" applyNumberFormat="1" applyFont="1" applyFill="1" applyBorder="1" applyAlignment="1">
      <alignment vertical="center" wrapText="1"/>
    </xf>
    <xf numFmtId="0" fontId="3" fillId="56" borderId="81" xfId="97" applyNumberFormat="1" applyFont="1" applyFill="1" applyBorder="1" applyAlignment="1">
      <alignment vertical="center" wrapText="1"/>
    </xf>
    <xf numFmtId="38" fontId="3" fillId="56" borderId="90" xfId="97" applyFont="1" applyFill="1" applyBorder="1" applyAlignment="1">
      <alignment vertical="center" wrapText="1"/>
    </xf>
    <xf numFmtId="38" fontId="3" fillId="56" borderId="81" xfId="97" applyFont="1" applyFill="1" applyBorder="1" applyAlignment="1">
      <alignment vertical="center" wrapText="1"/>
    </xf>
    <xf numFmtId="20" fontId="3" fillId="56" borderId="111" xfId="97" applyNumberFormat="1" applyFont="1" applyFill="1" applyBorder="1" applyAlignment="1">
      <alignment vertical="center" wrapText="1"/>
    </xf>
    <xf numFmtId="20" fontId="3" fillId="56" borderId="82" xfId="97" applyNumberFormat="1" applyFont="1" applyFill="1" applyBorder="1" applyAlignment="1">
      <alignment vertical="center" wrapText="1"/>
    </xf>
    <xf numFmtId="0" fontId="3" fillId="56" borderId="82" xfId="0" applyFont="1" applyFill="1" applyBorder="1" applyAlignment="1">
      <alignment vertical="center"/>
    </xf>
    <xf numFmtId="20" fontId="3" fillId="56" borderId="81" xfId="97" applyNumberFormat="1" applyFont="1" applyFill="1" applyBorder="1" applyAlignment="1">
      <alignment vertical="center" wrapText="1"/>
    </xf>
    <xf numFmtId="49" fontId="3" fillId="56" borderId="82" xfId="97" applyNumberFormat="1" applyFont="1" applyFill="1" applyBorder="1" applyAlignment="1">
      <alignment vertical="center" wrapText="1"/>
    </xf>
    <xf numFmtId="49" fontId="3" fillId="56" borderId="81" xfId="97" applyNumberFormat="1" applyFont="1" applyFill="1" applyBorder="1" applyAlignment="1">
      <alignment vertical="center" wrapText="1"/>
    </xf>
    <xf numFmtId="49" fontId="3" fillId="56" borderId="90" xfId="97" applyNumberFormat="1" applyFont="1" applyFill="1" applyBorder="1" applyAlignment="1">
      <alignment vertical="center" wrapText="1"/>
    </xf>
    <xf numFmtId="58" fontId="3" fillId="56" borderId="74" xfId="0" applyNumberFormat="1" applyFont="1" applyFill="1" applyBorder="1" applyAlignment="1">
      <alignment vertical="center" shrinkToFit="1"/>
    </xf>
    <xf numFmtId="58" fontId="3" fillId="56" borderId="76" xfId="97" applyNumberFormat="1" applyFont="1" applyFill="1" applyBorder="1" applyAlignment="1">
      <alignment vertical="center" shrinkToFit="1"/>
    </xf>
    <xf numFmtId="58" fontId="3" fillId="56" borderId="91" xfId="97" applyNumberFormat="1" applyFont="1" applyFill="1" applyBorder="1" applyAlignment="1">
      <alignment vertical="center" shrinkToFit="1"/>
    </xf>
    <xf numFmtId="38" fontId="3" fillId="56" borderId="80" xfId="97" applyFont="1" applyFill="1" applyBorder="1" applyAlignment="1">
      <alignment vertical="center" wrapText="1"/>
    </xf>
    <xf numFmtId="38" fontId="3" fillId="56" borderId="112" xfId="97" applyFont="1" applyFill="1" applyBorder="1" applyAlignment="1">
      <alignment vertical="center" wrapText="1"/>
    </xf>
    <xf numFmtId="38" fontId="3" fillId="56" borderId="93" xfId="97" applyFont="1" applyFill="1" applyBorder="1" applyAlignment="1">
      <alignment vertical="center" wrapText="1"/>
    </xf>
    <xf numFmtId="0" fontId="3" fillId="56" borderId="80" xfId="97" applyNumberFormat="1" applyFont="1" applyFill="1" applyBorder="1" applyAlignment="1">
      <alignment vertical="center" wrapText="1"/>
    </xf>
    <xf numFmtId="0" fontId="3" fillId="56" borderId="93" xfId="97" applyNumberFormat="1" applyFont="1" applyFill="1" applyBorder="1" applyAlignment="1">
      <alignment vertical="center" wrapText="1"/>
    </xf>
    <xf numFmtId="20" fontId="3" fillId="56" borderId="106" xfId="97" applyNumberFormat="1" applyFont="1" applyFill="1" applyBorder="1" applyAlignment="1">
      <alignment vertical="center" wrapText="1"/>
    </xf>
    <xf numFmtId="20" fontId="3" fillId="56" borderId="84" xfId="97" applyNumberFormat="1" applyFont="1" applyFill="1" applyBorder="1" applyAlignment="1">
      <alignment vertical="center" wrapText="1"/>
    </xf>
    <xf numFmtId="0" fontId="3" fillId="56" borderId="84" xfId="0" applyFont="1" applyFill="1" applyBorder="1" applyAlignment="1">
      <alignment vertical="center"/>
    </xf>
    <xf numFmtId="20" fontId="3" fillId="56" borderId="93" xfId="97" applyNumberFormat="1" applyFont="1" applyFill="1" applyBorder="1" applyAlignment="1">
      <alignment vertical="center" wrapText="1"/>
    </xf>
    <xf numFmtId="20" fontId="3" fillId="56" borderId="80" xfId="97" applyNumberFormat="1" applyFont="1" applyFill="1" applyBorder="1" applyAlignment="1">
      <alignment vertical="center" wrapText="1"/>
    </xf>
    <xf numFmtId="49" fontId="3" fillId="56" borderId="112" xfId="97" applyNumberFormat="1" applyFont="1" applyFill="1" applyBorder="1" applyAlignment="1">
      <alignment vertical="center" wrapText="1"/>
    </xf>
    <xf numFmtId="49" fontId="3" fillId="56" borderId="80" xfId="97" applyNumberFormat="1" applyFont="1" applyFill="1" applyBorder="1" applyAlignment="1">
      <alignment vertical="center" wrapText="1"/>
    </xf>
    <xf numFmtId="49" fontId="3" fillId="56" borderId="93" xfId="97" applyNumberFormat="1" applyFont="1" applyFill="1" applyBorder="1" applyAlignment="1">
      <alignment vertical="center" wrapText="1"/>
    </xf>
    <xf numFmtId="38" fontId="3" fillId="0" borderId="80" xfId="97" applyFont="1" applyFill="1" applyBorder="1" applyAlignment="1">
      <alignment vertical="center" wrapText="1"/>
    </xf>
    <xf numFmtId="38" fontId="3" fillId="0" borderId="93" xfId="97" applyFont="1" applyFill="1" applyBorder="1" applyAlignment="1">
      <alignment vertical="center" wrapText="1"/>
    </xf>
    <xf numFmtId="58" fontId="3" fillId="56" borderId="47" xfId="0" applyNumberFormat="1" applyFont="1" applyFill="1" applyBorder="1" applyAlignment="1">
      <alignment vertical="center" shrinkToFit="1"/>
    </xf>
    <xf numFmtId="58" fontId="3" fillId="56" borderId="93" xfId="97" applyNumberFormat="1" applyFont="1" applyFill="1" applyBorder="1" applyAlignment="1">
      <alignment vertical="center" shrinkToFit="1"/>
    </xf>
    <xf numFmtId="38" fontId="3" fillId="56" borderId="110" xfId="97" applyFont="1" applyFill="1" applyBorder="1" applyAlignment="1">
      <alignment vertical="center" wrapText="1"/>
    </xf>
    <xf numFmtId="38" fontId="3" fillId="56" borderId="100" xfId="97" applyFont="1" applyFill="1" applyBorder="1" applyAlignment="1">
      <alignment vertical="center" wrapText="1"/>
    </xf>
    <xf numFmtId="0" fontId="3" fillId="56" borderId="85" xfId="97" applyNumberFormat="1" applyFont="1" applyFill="1" applyBorder="1" applyAlignment="1">
      <alignment vertical="center" wrapText="1"/>
    </xf>
    <xf numFmtId="0" fontId="3" fillId="56" borderId="100" xfId="97" applyNumberFormat="1" applyFont="1" applyFill="1" applyBorder="1" applyAlignment="1">
      <alignment vertical="center" wrapText="1"/>
    </xf>
    <xf numFmtId="20" fontId="3" fillId="56" borderId="108" xfId="97" applyNumberFormat="1" applyFont="1" applyFill="1" applyBorder="1" applyAlignment="1">
      <alignment vertical="center" wrapText="1"/>
    </xf>
    <xf numFmtId="20" fontId="3" fillId="56" borderId="100" xfId="97" applyNumberFormat="1" applyFont="1" applyFill="1" applyBorder="1" applyAlignment="1">
      <alignment vertical="center" wrapText="1"/>
    </xf>
    <xf numFmtId="20" fontId="3" fillId="56" borderId="85" xfId="97" applyNumberFormat="1" applyFont="1" applyFill="1" applyBorder="1" applyAlignment="1">
      <alignment vertical="center" wrapText="1"/>
    </xf>
    <xf numFmtId="49" fontId="3" fillId="56" borderId="110" xfId="97" applyNumberFormat="1" applyFont="1" applyFill="1" applyBorder="1" applyAlignment="1">
      <alignment vertical="center" wrapText="1"/>
    </xf>
    <xf numFmtId="49" fontId="3" fillId="56" borderId="100" xfId="97" applyNumberFormat="1" applyFont="1" applyFill="1" applyBorder="1" applyAlignment="1">
      <alignment vertical="center" wrapText="1"/>
    </xf>
    <xf numFmtId="38" fontId="3" fillId="0" borderId="100" xfId="97" applyFont="1" applyFill="1" applyBorder="1" applyAlignment="1">
      <alignment vertical="center" wrapText="1"/>
    </xf>
    <xf numFmtId="38" fontId="3" fillId="56" borderId="13" xfId="97" applyFont="1" applyFill="1" applyBorder="1" applyAlignment="1">
      <alignment vertical="center" wrapText="1"/>
    </xf>
    <xf numFmtId="38" fontId="3" fillId="56" borderId="17" xfId="97" applyFont="1" applyFill="1" applyBorder="1" applyAlignment="1">
      <alignment vertical="center" wrapText="1"/>
    </xf>
    <xf numFmtId="0" fontId="3" fillId="56" borderId="78" xfId="97" applyNumberFormat="1" applyFont="1" applyFill="1" applyBorder="1" applyAlignment="1">
      <alignment vertical="center" wrapText="1"/>
    </xf>
    <xf numFmtId="0" fontId="3" fillId="56" borderId="17" xfId="97" applyNumberFormat="1" applyFont="1" applyFill="1" applyBorder="1" applyAlignment="1">
      <alignment vertical="center" wrapText="1"/>
    </xf>
    <xf numFmtId="20" fontId="3" fillId="56" borderId="17" xfId="97" applyNumberFormat="1" applyFont="1" applyFill="1" applyBorder="1" applyAlignment="1">
      <alignment vertical="center" wrapText="1"/>
    </xf>
    <xf numFmtId="20" fontId="3" fillId="56" borderId="78" xfId="97" applyNumberFormat="1" applyFont="1" applyFill="1" applyBorder="1" applyAlignment="1">
      <alignment vertical="center" wrapText="1"/>
    </xf>
    <xf numFmtId="49" fontId="3" fillId="56" borderId="17" xfId="97" applyNumberFormat="1" applyFont="1" applyFill="1" applyBorder="1" applyAlignment="1">
      <alignment vertical="center" wrapText="1"/>
    </xf>
    <xf numFmtId="38" fontId="3" fillId="0" borderId="17" xfId="97" applyFont="1" applyFill="1" applyBorder="1" applyAlignment="1">
      <alignment vertical="center" wrapText="1"/>
    </xf>
    <xf numFmtId="38" fontId="3" fillId="56" borderId="0" xfId="97" applyFont="1" applyFill="1" applyBorder="1" applyAlignment="1">
      <alignment vertical="center" wrapText="1"/>
    </xf>
    <xf numFmtId="38" fontId="3" fillId="56" borderId="19" xfId="97" applyFont="1" applyFill="1" applyBorder="1" applyAlignment="1">
      <alignment vertical="center" wrapText="1"/>
    </xf>
    <xf numFmtId="0" fontId="3" fillId="56" borderId="75" xfId="97" applyNumberFormat="1" applyFont="1" applyFill="1" applyBorder="1" applyAlignment="1">
      <alignment vertical="center" wrapText="1"/>
    </xf>
    <xf numFmtId="0" fontId="3" fillId="56" borderId="19" xfId="97" applyNumberFormat="1" applyFont="1" applyFill="1" applyBorder="1" applyAlignment="1">
      <alignment vertical="center" wrapText="1"/>
    </xf>
    <xf numFmtId="20" fontId="3" fillId="56" borderId="19" xfId="97" applyNumberFormat="1" applyFont="1" applyFill="1" applyBorder="1" applyAlignment="1">
      <alignment vertical="center" wrapText="1"/>
    </xf>
    <xf numFmtId="20" fontId="3" fillId="56" borderId="75" xfId="97" applyNumberFormat="1" applyFont="1" applyFill="1" applyBorder="1" applyAlignment="1">
      <alignment vertical="center" wrapText="1"/>
    </xf>
    <xf numFmtId="49" fontId="3" fillId="56" borderId="19" xfId="97" applyNumberFormat="1" applyFont="1" applyFill="1" applyBorder="1" applyAlignment="1">
      <alignment vertical="center" wrapText="1"/>
    </xf>
    <xf numFmtId="38" fontId="3" fillId="0" borderId="19" xfId="97" applyFont="1" applyFill="1" applyBorder="1" applyAlignment="1">
      <alignment vertical="center" wrapText="1"/>
    </xf>
    <xf numFmtId="38" fontId="3" fillId="56" borderId="111" xfId="97" applyFont="1" applyFill="1" applyBorder="1" applyAlignment="1">
      <alignment vertical="center" wrapText="1"/>
    </xf>
    <xf numFmtId="38" fontId="3" fillId="56" borderId="91" xfId="97" applyFont="1" applyFill="1" applyBorder="1" applyAlignment="1">
      <alignment vertical="center" wrapText="1"/>
    </xf>
    <xf numFmtId="0" fontId="3" fillId="56" borderId="76" xfId="97" applyNumberFormat="1" applyFont="1" applyFill="1" applyBorder="1" applyAlignment="1">
      <alignment vertical="center" wrapText="1"/>
    </xf>
    <xf numFmtId="0" fontId="3" fillId="56" borderId="91" xfId="97" applyNumberFormat="1" applyFont="1" applyFill="1" applyBorder="1" applyAlignment="1">
      <alignment vertical="center" wrapText="1"/>
    </xf>
    <xf numFmtId="20" fontId="3" fillId="56" borderId="114" xfId="97" applyNumberFormat="1" applyFont="1" applyFill="1" applyBorder="1" applyAlignment="1">
      <alignment vertical="center" wrapText="1"/>
    </xf>
    <xf numFmtId="20" fontId="3" fillId="56" borderId="91" xfId="97" applyNumberFormat="1" applyFont="1" applyFill="1" applyBorder="1" applyAlignment="1">
      <alignment vertical="center" wrapText="1"/>
    </xf>
    <xf numFmtId="20" fontId="3" fillId="56" borderId="76" xfId="97" applyNumberFormat="1" applyFont="1" applyFill="1" applyBorder="1" applyAlignment="1">
      <alignment vertical="center" wrapText="1"/>
    </xf>
    <xf numFmtId="49" fontId="3" fillId="56" borderId="111" xfId="97" applyNumberFormat="1" applyFont="1" applyFill="1" applyBorder="1" applyAlignment="1">
      <alignment vertical="center" wrapText="1"/>
    </xf>
    <xf numFmtId="49" fontId="3" fillId="56" borderId="76" xfId="97" applyNumberFormat="1" applyFont="1" applyFill="1" applyBorder="1" applyAlignment="1">
      <alignment vertical="center" wrapText="1"/>
    </xf>
    <xf numFmtId="49" fontId="3" fillId="56" borderId="91" xfId="97" applyNumberFormat="1" applyFont="1" applyFill="1" applyBorder="1" applyAlignment="1">
      <alignment vertical="center" wrapText="1"/>
    </xf>
    <xf numFmtId="38" fontId="3" fillId="0" borderId="91" xfId="97" applyFont="1" applyFill="1" applyBorder="1" applyAlignment="1">
      <alignment vertical="center" wrapText="1"/>
    </xf>
    <xf numFmtId="58" fontId="3" fillId="56" borderId="80" xfId="97" applyNumberFormat="1" applyFont="1" applyFill="1" applyBorder="1" applyAlignment="1">
      <alignment vertical="center" shrinkToFit="1"/>
    </xf>
    <xf numFmtId="58" fontId="3" fillId="56" borderId="83" xfId="97" applyNumberFormat="1" applyFont="1" applyFill="1" applyBorder="1" applyAlignment="1">
      <alignment vertical="center" shrinkToFit="1"/>
    </xf>
    <xf numFmtId="3" fontId="3" fillId="56" borderId="78" xfId="97" applyNumberFormat="1" applyFont="1" applyFill="1" applyBorder="1" applyAlignment="1">
      <alignment vertical="center" wrapText="1"/>
    </xf>
    <xf numFmtId="3" fontId="3" fillId="56" borderId="17" xfId="97" applyNumberFormat="1" applyFont="1" applyFill="1" applyBorder="1" applyAlignment="1">
      <alignment vertical="center" wrapText="1"/>
    </xf>
    <xf numFmtId="58" fontId="3" fillId="56" borderId="12" xfId="97" applyNumberFormat="1" applyFont="1" applyFill="1" applyBorder="1" applyAlignment="1">
      <alignment vertical="center" shrinkToFit="1"/>
    </xf>
    <xf numFmtId="58" fontId="3" fillId="0" borderId="90" xfId="0" applyNumberFormat="1" applyFont="1" applyFill="1" applyBorder="1" applyAlignment="1">
      <alignment vertical="center" shrinkToFit="1"/>
    </xf>
    <xf numFmtId="58" fontId="3" fillId="0" borderId="11" xfId="0" applyNumberFormat="1" applyFont="1" applyBorder="1" applyAlignment="1">
      <alignment vertical="center" shrinkToFit="1"/>
    </xf>
    <xf numFmtId="58" fontId="3" fillId="0" borderId="23" xfId="0" applyNumberFormat="1" applyFont="1" applyBorder="1" applyAlignment="1">
      <alignment vertical="center" shrinkToFit="1"/>
    </xf>
    <xf numFmtId="20" fontId="3" fillId="0" borderId="78" xfId="97" applyNumberFormat="1" applyFont="1" applyFill="1" applyBorder="1" applyAlignment="1">
      <alignment vertical="center" wrapText="1"/>
    </xf>
    <xf numFmtId="14" fontId="3" fillId="0" borderId="11" xfId="0" quotePrefix="1" applyNumberFormat="1" applyFont="1" applyBorder="1" applyAlignment="1">
      <alignment vertical="center" shrinkToFit="1"/>
    </xf>
    <xf numFmtId="20" fontId="3" fillId="0" borderId="75" xfId="97" applyNumberFormat="1" applyFont="1" applyFill="1" applyBorder="1" applyAlignment="1">
      <alignment vertical="center" wrapText="1"/>
    </xf>
    <xf numFmtId="49" fontId="3" fillId="0" borderId="21" xfId="97" applyNumberFormat="1" applyFont="1" applyFill="1" applyBorder="1" applyAlignment="1">
      <alignment vertical="center" wrapText="1"/>
    </xf>
    <xf numFmtId="58" fontId="3" fillId="0" borderId="72" xfId="0" applyNumberFormat="1" applyFont="1" applyFill="1" applyBorder="1" applyAlignment="1">
      <alignment vertical="center" shrinkToFit="1"/>
    </xf>
    <xf numFmtId="58" fontId="3" fillId="0" borderId="75" xfId="97" applyNumberFormat="1" applyFont="1" applyFill="1" applyBorder="1" applyAlignment="1">
      <alignment vertical="center" shrinkToFit="1"/>
    </xf>
    <xf numFmtId="20" fontId="3" fillId="0" borderId="83" xfId="97" applyNumberFormat="1" applyFont="1" applyFill="1" applyBorder="1" applyAlignment="1">
      <alignment vertical="center" wrapText="1"/>
    </xf>
    <xf numFmtId="20" fontId="3" fillId="0" borderId="76" xfId="97" applyNumberFormat="1" applyFont="1" applyFill="1" applyBorder="1" applyAlignment="1">
      <alignment vertical="center" wrapText="1"/>
    </xf>
    <xf numFmtId="49" fontId="3" fillId="0" borderId="82" xfId="97" applyNumberFormat="1" applyFont="1" applyFill="1" applyBorder="1" applyAlignment="1">
      <alignment vertical="center" wrapText="1"/>
    </xf>
    <xf numFmtId="58" fontId="3" fillId="0" borderId="76" xfId="97" applyNumberFormat="1" applyFont="1" applyFill="1" applyBorder="1" applyAlignment="1">
      <alignment vertical="center" shrinkToFit="1"/>
    </xf>
    <xf numFmtId="58" fontId="3" fillId="0" borderId="78" xfId="97" applyNumberFormat="1" applyFont="1" applyFill="1" applyBorder="1" applyAlignment="1">
      <alignment vertical="center" shrinkToFit="1"/>
    </xf>
    <xf numFmtId="49" fontId="3" fillId="0" borderId="15" xfId="97" applyNumberFormat="1" applyFont="1" applyFill="1" applyBorder="1" applyAlignment="1">
      <alignment vertical="center" wrapText="1"/>
    </xf>
    <xf numFmtId="38" fontId="3" fillId="0" borderId="87" xfId="97" applyFont="1" applyFill="1" applyBorder="1" applyAlignment="1">
      <alignment vertical="center" wrapText="1"/>
    </xf>
    <xf numFmtId="38" fontId="3" fillId="0" borderId="109" xfId="97" applyFont="1" applyFill="1" applyBorder="1" applyAlignment="1">
      <alignment vertical="center" wrapText="1"/>
    </xf>
    <xf numFmtId="20" fontId="3" fillId="0" borderId="108" xfId="97" applyNumberFormat="1" applyFont="1" applyFill="1" applyBorder="1" applyAlignment="1">
      <alignment vertical="center" wrapText="1"/>
    </xf>
    <xf numFmtId="20" fontId="3" fillId="0" borderId="85" xfId="97" applyNumberFormat="1" applyFont="1" applyFill="1" applyBorder="1" applyAlignment="1">
      <alignment vertical="center" wrapText="1"/>
    </xf>
    <xf numFmtId="49" fontId="3" fillId="0" borderId="87" xfId="97" applyNumberFormat="1" applyFont="1" applyFill="1" applyBorder="1" applyAlignment="1">
      <alignment vertical="center" wrapText="1"/>
    </xf>
    <xf numFmtId="49" fontId="3" fillId="0" borderId="85" xfId="97" applyNumberFormat="1" applyFont="1" applyFill="1" applyBorder="1" applyAlignment="1">
      <alignment vertical="center" wrapText="1"/>
    </xf>
    <xf numFmtId="49" fontId="3" fillId="0" borderId="109" xfId="97" applyNumberFormat="1" applyFont="1" applyFill="1" applyBorder="1" applyAlignment="1">
      <alignment vertical="center" wrapText="1"/>
    </xf>
    <xf numFmtId="49" fontId="3" fillId="0" borderId="108" xfId="97" applyNumberFormat="1" applyFont="1" applyFill="1" applyBorder="1" applyAlignment="1">
      <alignment vertical="center" wrapText="1"/>
    </xf>
    <xf numFmtId="20" fontId="3" fillId="0" borderId="86" xfId="97" applyNumberFormat="1" applyFont="1" applyFill="1" applyBorder="1" applyAlignment="1">
      <alignment vertical="center" wrapText="1"/>
    </xf>
    <xf numFmtId="38" fontId="3" fillId="0" borderId="25" xfId="97" applyFont="1" applyFill="1" applyBorder="1" applyAlignment="1">
      <alignment vertical="center" wrapText="1"/>
    </xf>
    <xf numFmtId="38" fontId="3" fillId="0" borderId="28" xfId="97" applyFont="1" applyFill="1" applyBorder="1" applyAlignment="1">
      <alignment vertical="center" wrapText="1"/>
    </xf>
    <xf numFmtId="20" fontId="3" fillId="0" borderId="29" xfId="97" applyNumberFormat="1" applyFont="1" applyFill="1" applyBorder="1" applyAlignment="1">
      <alignment vertical="center" wrapText="1"/>
    </xf>
    <xf numFmtId="20" fontId="3" fillId="0" borderId="79" xfId="97" applyNumberFormat="1" applyFont="1" applyFill="1" applyBorder="1" applyAlignment="1">
      <alignment vertical="center" wrapText="1"/>
    </xf>
    <xf numFmtId="49" fontId="3" fillId="0" borderId="25" xfId="97" applyNumberFormat="1" applyFont="1" applyFill="1" applyBorder="1" applyAlignment="1">
      <alignment vertical="center" wrapText="1"/>
    </xf>
    <xf numFmtId="49" fontId="3" fillId="0" borderId="79" xfId="97" applyNumberFormat="1" applyFont="1" applyFill="1" applyBorder="1" applyAlignment="1">
      <alignment vertical="center" wrapText="1"/>
    </xf>
    <xf numFmtId="49" fontId="3" fillId="0" borderId="28" xfId="97" applyNumberFormat="1" applyFont="1" applyFill="1" applyBorder="1" applyAlignment="1">
      <alignment vertical="center" wrapText="1"/>
    </xf>
    <xf numFmtId="49" fontId="3" fillId="0" borderId="29" xfId="97" applyNumberFormat="1" applyFont="1" applyFill="1" applyBorder="1" applyAlignment="1">
      <alignment vertical="center" wrapText="1"/>
    </xf>
    <xf numFmtId="58" fontId="3" fillId="0" borderId="73" xfId="0" applyNumberFormat="1" applyFont="1" applyFill="1" applyBorder="1" applyAlignment="1">
      <alignment vertical="center" shrinkToFit="1"/>
    </xf>
    <xf numFmtId="58" fontId="3" fillId="0" borderId="79" xfId="97" applyNumberFormat="1" applyFont="1" applyFill="1" applyBorder="1" applyAlignment="1">
      <alignment vertical="center" shrinkToFit="1"/>
    </xf>
    <xf numFmtId="20" fontId="3" fillId="0" borderId="24" xfId="97" applyNumberFormat="1" applyFont="1" applyFill="1" applyBorder="1" applyAlignment="1">
      <alignment vertical="center" wrapText="1"/>
    </xf>
    <xf numFmtId="40" fontId="3" fillId="0" borderId="78" xfId="97" applyNumberFormat="1" applyFont="1" applyFill="1" applyBorder="1" applyAlignment="1">
      <alignment vertical="center" wrapText="1"/>
    </xf>
    <xf numFmtId="40" fontId="3" fillId="0" borderId="12" xfId="97" applyNumberFormat="1" applyFont="1" applyFill="1" applyBorder="1" applyAlignment="1">
      <alignment vertical="center" wrapText="1"/>
    </xf>
    <xf numFmtId="40" fontId="3" fillId="0" borderId="75" xfId="97" applyNumberFormat="1" applyFont="1" applyFill="1" applyBorder="1" applyAlignment="1">
      <alignment vertical="center" wrapText="1"/>
    </xf>
    <xf numFmtId="40" fontId="3" fillId="0" borderId="20" xfId="97" applyNumberFormat="1" applyFont="1" applyFill="1" applyBorder="1" applyAlignment="1">
      <alignment vertical="center" wrapText="1"/>
    </xf>
    <xf numFmtId="20" fontId="3" fillId="0" borderId="125" xfId="97" applyNumberFormat="1" applyFont="1" applyFill="1" applyBorder="1" applyAlignment="1">
      <alignment vertical="center" wrapText="1"/>
    </xf>
    <xf numFmtId="20" fontId="3" fillId="0" borderId="16" xfId="0" applyNumberFormat="1" applyFont="1" applyFill="1" applyBorder="1" applyAlignment="1">
      <alignment vertical="center"/>
    </xf>
    <xf numFmtId="20" fontId="3" fillId="0" borderId="15" xfId="0" applyNumberFormat="1" applyFont="1" applyFill="1" applyBorder="1" applyAlignment="1">
      <alignment vertical="center"/>
    </xf>
    <xf numFmtId="0" fontId="3" fillId="0" borderId="78" xfId="0" applyFont="1" applyFill="1" applyBorder="1" applyAlignment="1">
      <alignment vertical="center"/>
    </xf>
    <xf numFmtId="20" fontId="3" fillId="0" borderId="67" xfId="0" applyNumberFormat="1" applyFont="1" applyFill="1" applyBorder="1" applyAlignment="1">
      <alignment vertical="center"/>
    </xf>
    <xf numFmtId="20" fontId="3" fillId="0" borderId="60" xfId="0" applyNumberFormat="1" applyFont="1" applyFill="1" applyBorder="1" applyAlignment="1">
      <alignment vertical="center"/>
    </xf>
    <xf numFmtId="0" fontId="3" fillId="0" borderId="66" xfId="0" applyFont="1" applyFill="1" applyBorder="1" applyAlignment="1">
      <alignment vertical="center"/>
    </xf>
    <xf numFmtId="0" fontId="3" fillId="0" borderId="59" xfId="0" applyFont="1" applyFill="1" applyBorder="1" applyAlignment="1">
      <alignment vertical="center"/>
    </xf>
    <xf numFmtId="49" fontId="3" fillId="0" borderId="67" xfId="97" applyNumberFormat="1" applyFont="1" applyFill="1" applyBorder="1" applyAlignment="1">
      <alignment vertical="center" wrapText="1"/>
    </xf>
    <xf numFmtId="38" fontId="3" fillId="0" borderId="27" xfId="97" applyFont="1" applyFill="1" applyBorder="1" applyAlignment="1">
      <alignment vertical="center" wrapText="1"/>
    </xf>
    <xf numFmtId="38" fontId="3" fillId="0" borderId="89" xfId="97" applyFont="1" applyFill="1" applyBorder="1" applyAlignment="1">
      <alignment vertical="center" wrapText="1"/>
    </xf>
    <xf numFmtId="20" fontId="3" fillId="0" borderId="27" xfId="97" applyNumberFormat="1" applyFont="1" applyFill="1" applyBorder="1" applyAlignment="1">
      <alignment vertical="center" wrapText="1"/>
    </xf>
    <xf numFmtId="0" fontId="3" fillId="0" borderId="25" xfId="0" applyFont="1" applyFill="1" applyBorder="1" applyAlignment="1">
      <alignment vertical="center"/>
    </xf>
    <xf numFmtId="49" fontId="3" fillId="0" borderId="27" xfId="97" applyNumberFormat="1" applyFont="1" applyFill="1" applyBorder="1" applyAlignment="1">
      <alignment vertical="center" wrapText="1"/>
    </xf>
    <xf numFmtId="58" fontId="3" fillId="0" borderId="73" xfId="97" applyNumberFormat="1" applyFont="1" applyFill="1" applyBorder="1" applyAlignment="1">
      <alignment vertical="center" shrinkToFit="1"/>
    </xf>
    <xf numFmtId="38" fontId="3" fillId="0" borderId="13" xfId="97" applyFont="1" applyFill="1" applyBorder="1" applyAlignment="1">
      <alignment vertical="center" wrapText="1"/>
    </xf>
    <xf numFmtId="38" fontId="3" fillId="0" borderId="11" xfId="97" applyFont="1" applyFill="1" applyBorder="1" applyAlignment="1">
      <alignment vertical="center" wrapText="1"/>
    </xf>
    <xf numFmtId="20" fontId="3" fillId="0" borderId="13" xfId="97" applyNumberFormat="1" applyFont="1" applyFill="1" applyBorder="1" applyAlignment="1">
      <alignment vertical="center" wrapText="1"/>
    </xf>
    <xf numFmtId="38" fontId="3" fillId="0" borderId="0" xfId="97" applyFont="1" applyFill="1" applyBorder="1" applyAlignment="1">
      <alignment vertical="center" wrapText="1"/>
    </xf>
    <xf numFmtId="38" fontId="3" fillId="0" borderId="23" xfId="97" applyFont="1" applyFill="1" applyBorder="1" applyAlignment="1">
      <alignment vertical="center" wrapText="1"/>
    </xf>
    <xf numFmtId="20" fontId="3" fillId="0" borderId="0" xfId="97" applyNumberFormat="1" applyFont="1" applyFill="1" applyBorder="1" applyAlignment="1">
      <alignment vertical="center" wrapText="1"/>
    </xf>
    <xf numFmtId="0" fontId="3" fillId="0" borderId="21" xfId="0" applyFont="1" applyFill="1" applyBorder="1" applyAlignment="1">
      <alignment vertical="center"/>
    </xf>
    <xf numFmtId="38" fontId="3" fillId="0" borderId="111" xfId="97" applyFont="1" applyFill="1" applyBorder="1" applyAlignment="1">
      <alignment vertical="center" wrapText="1"/>
    </xf>
    <xf numFmtId="38" fontId="3" fillId="0" borderId="90" xfId="97" applyFont="1" applyFill="1" applyBorder="1" applyAlignment="1">
      <alignment vertical="center" wrapText="1"/>
    </xf>
    <xf numFmtId="20" fontId="3" fillId="0" borderId="111" xfId="97" applyNumberFormat="1" applyFont="1" applyFill="1" applyBorder="1" applyAlignment="1">
      <alignment vertical="center" wrapText="1"/>
    </xf>
    <xf numFmtId="0" fontId="3" fillId="0" borderId="58" xfId="0" applyFont="1" applyFill="1" applyBorder="1" applyAlignment="1">
      <alignment vertical="center"/>
    </xf>
    <xf numFmtId="0" fontId="3" fillId="0" borderId="70" xfId="0" applyFont="1" applyFill="1" applyBorder="1" applyAlignment="1">
      <alignment vertical="center"/>
    </xf>
    <xf numFmtId="20" fontId="3" fillId="0" borderId="104" xfId="0" applyNumberFormat="1" applyFont="1" applyFill="1" applyBorder="1" applyAlignment="1">
      <alignment vertical="center"/>
    </xf>
    <xf numFmtId="46" fontId="3" fillId="0" borderId="60" xfId="0" applyNumberFormat="1" applyFont="1" applyFill="1" applyBorder="1" applyAlignment="1">
      <alignment vertical="center"/>
    </xf>
    <xf numFmtId="58" fontId="3" fillId="0" borderId="66" xfId="0" applyNumberFormat="1" applyFont="1" applyFill="1" applyBorder="1" applyAlignment="1">
      <alignment vertical="center" shrinkToFit="1"/>
    </xf>
    <xf numFmtId="0" fontId="3" fillId="0" borderId="123" xfId="0" applyFont="1" applyFill="1" applyBorder="1" applyAlignment="1">
      <alignment vertical="center" wrapText="1"/>
    </xf>
    <xf numFmtId="0" fontId="3" fillId="0" borderId="47" xfId="0" applyFont="1" applyFill="1" applyBorder="1" applyAlignment="1">
      <alignment vertical="center"/>
    </xf>
    <xf numFmtId="0" fontId="3" fillId="0" borderId="90" xfId="154" applyFont="1" applyFill="1" applyBorder="1" applyAlignment="1">
      <alignment vertical="center"/>
    </xf>
    <xf numFmtId="0" fontId="3" fillId="0" borderId="112" xfId="0" applyFont="1" applyFill="1" applyBorder="1" applyAlignment="1">
      <alignment vertical="center"/>
    </xf>
    <xf numFmtId="0" fontId="0" fillId="0" borderId="0" xfId="0" applyAlignment="1">
      <alignment horizontal="center" vertical="center"/>
    </xf>
    <xf numFmtId="0" fontId="3" fillId="0" borderId="31" xfId="0" applyFont="1" applyFill="1" applyBorder="1" applyAlignment="1">
      <alignment vertical="center" wrapText="1"/>
    </xf>
    <xf numFmtId="0" fontId="3" fillId="0" borderId="77" xfId="0" applyFont="1" applyFill="1" applyBorder="1" applyAlignment="1">
      <alignment vertical="center" wrapText="1"/>
    </xf>
    <xf numFmtId="0" fontId="3" fillId="0" borderId="35" xfId="0" applyFont="1" applyFill="1" applyBorder="1" applyAlignment="1">
      <alignment vertical="center" wrapText="1"/>
    </xf>
    <xf numFmtId="0" fontId="3" fillId="0" borderId="34" xfId="0" applyFont="1" applyFill="1" applyBorder="1" applyAlignment="1">
      <alignment vertical="center" wrapText="1"/>
    </xf>
    <xf numFmtId="38" fontId="3" fillId="0" borderId="77" xfId="97" applyFont="1" applyFill="1" applyBorder="1" applyAlignment="1">
      <alignment vertical="center" wrapText="1"/>
    </xf>
    <xf numFmtId="38" fontId="3" fillId="0" borderId="171" xfId="97" applyFont="1" applyFill="1" applyBorder="1" applyAlignment="1">
      <alignment vertical="center" wrapText="1"/>
    </xf>
    <xf numFmtId="0" fontId="3" fillId="0" borderId="72" xfId="156" applyFont="1" applyFill="1" applyBorder="1" applyAlignment="1">
      <alignment vertical="center" wrapText="1"/>
    </xf>
    <xf numFmtId="0" fontId="3" fillId="0" borderId="75" xfId="156" applyFont="1" applyFill="1" applyBorder="1" applyAlignment="1">
      <alignment vertical="center" wrapText="1"/>
    </xf>
    <xf numFmtId="0" fontId="3" fillId="0" borderId="20" xfId="156" applyFont="1" applyFill="1" applyBorder="1" applyAlignment="1">
      <alignment vertical="center" wrapText="1"/>
    </xf>
    <xf numFmtId="0" fontId="3" fillId="0" borderId="21" xfId="156" applyFont="1" applyFill="1" applyBorder="1" applyAlignment="1">
      <alignment vertical="center" wrapText="1"/>
    </xf>
    <xf numFmtId="0" fontId="3" fillId="0" borderId="30" xfId="153" applyFont="1" applyFill="1" applyBorder="1" applyAlignment="1">
      <alignment vertical="center" wrapText="1"/>
    </xf>
    <xf numFmtId="0" fontId="3" fillId="0" borderId="78" xfId="153" applyFont="1" applyFill="1" applyBorder="1" applyAlignment="1">
      <alignment vertical="center" wrapText="1"/>
    </xf>
    <xf numFmtId="0" fontId="3" fillId="0" borderId="12" xfId="153" applyFont="1" applyFill="1" applyBorder="1" applyAlignment="1">
      <alignment vertical="center" wrapText="1"/>
    </xf>
    <xf numFmtId="0" fontId="3" fillId="0" borderId="15" xfId="153" applyFont="1" applyFill="1" applyBorder="1" applyAlignment="1">
      <alignment vertical="center" wrapText="1"/>
    </xf>
    <xf numFmtId="0" fontId="3" fillId="0" borderId="88" xfId="153" applyFont="1" applyFill="1" applyBorder="1" applyAlignment="1">
      <alignment vertical="center" wrapText="1"/>
    </xf>
    <xf numFmtId="0" fontId="3" fillId="0" borderId="66" xfId="153" applyFont="1" applyFill="1" applyBorder="1" applyAlignment="1">
      <alignment vertical="center" wrapText="1"/>
    </xf>
    <xf numFmtId="0" fontId="3" fillId="0" borderId="59" xfId="153" applyFont="1" applyFill="1" applyBorder="1" applyAlignment="1">
      <alignment vertical="center" wrapText="1"/>
    </xf>
    <xf numFmtId="0" fontId="3" fillId="0" borderId="60" xfId="153" applyFont="1" applyFill="1" applyBorder="1" applyAlignment="1">
      <alignment vertical="center" wrapText="1"/>
    </xf>
    <xf numFmtId="0" fontId="3" fillId="0" borderId="58" xfId="153" applyFont="1" applyFill="1" applyBorder="1" applyAlignment="1">
      <alignment vertical="center" wrapText="1"/>
    </xf>
    <xf numFmtId="0" fontId="3" fillId="0" borderId="67" xfId="154" applyFont="1" applyFill="1" applyBorder="1" applyAlignment="1">
      <alignment vertical="center" wrapText="1"/>
    </xf>
    <xf numFmtId="0" fontId="3" fillId="0" borderId="70" xfId="154" applyFont="1" applyFill="1" applyBorder="1" applyAlignment="1">
      <alignment vertical="center" wrapText="1"/>
    </xf>
    <xf numFmtId="0" fontId="3" fillId="0" borderId="60" xfId="154" applyFont="1" applyFill="1" applyBorder="1" applyAlignment="1">
      <alignment vertical="center" wrapText="1"/>
    </xf>
    <xf numFmtId="0" fontId="3" fillId="0" borderId="89" xfId="154" applyFont="1" applyFill="1" applyBorder="1" applyAlignment="1">
      <alignment vertical="center"/>
    </xf>
    <xf numFmtId="0" fontId="3" fillId="0" borderId="29" xfId="154" applyFont="1" applyFill="1" applyBorder="1" applyAlignment="1">
      <alignment vertical="center" wrapText="1"/>
    </xf>
    <xf numFmtId="0" fontId="3" fillId="0" borderId="28" xfId="154" applyFont="1" applyFill="1" applyBorder="1" applyAlignment="1">
      <alignment vertical="center" wrapText="1"/>
    </xf>
    <xf numFmtId="0" fontId="3" fillId="0" borderId="25" xfId="154" applyFont="1" applyFill="1" applyBorder="1" applyAlignment="1">
      <alignment vertical="center" wrapText="1"/>
    </xf>
    <xf numFmtId="0" fontId="3" fillId="0" borderId="114" xfId="154" applyFont="1" applyFill="1" applyBorder="1" applyAlignment="1">
      <alignment vertical="center" wrapText="1"/>
    </xf>
    <xf numFmtId="0" fontId="3" fillId="0" borderId="113" xfId="154" applyFont="1" applyFill="1" applyBorder="1" applyAlignment="1">
      <alignment vertical="center" wrapText="1"/>
    </xf>
    <xf numFmtId="0" fontId="3" fillId="0" borderId="76" xfId="154" applyFont="1" applyFill="1" applyBorder="1" applyAlignment="1">
      <alignment vertical="center" wrapText="1"/>
    </xf>
    <xf numFmtId="0" fontId="3" fillId="0" borderId="82" xfId="154" applyFont="1" applyFill="1" applyBorder="1" applyAlignment="1">
      <alignment vertical="center" wrapText="1"/>
    </xf>
    <xf numFmtId="0" fontId="3" fillId="0" borderId="92" xfId="153" applyFont="1" applyFill="1" applyBorder="1" applyAlignment="1">
      <alignment vertical="center" wrapText="1"/>
    </xf>
    <xf numFmtId="0" fontId="3" fillId="0" borderId="47" xfId="153" applyFont="1" applyFill="1" applyBorder="1" applyAlignment="1">
      <alignment vertical="center" wrapText="1"/>
    </xf>
    <xf numFmtId="0" fontId="3" fillId="0" borderId="112" xfId="153" applyFont="1" applyFill="1" applyBorder="1" applyAlignment="1">
      <alignment vertical="center" wrapText="1"/>
    </xf>
    <xf numFmtId="0" fontId="3" fillId="0" borderId="83" xfId="153" applyFont="1" applyFill="1" applyBorder="1" applyAlignment="1">
      <alignment vertical="center" wrapText="1"/>
    </xf>
    <xf numFmtId="0" fontId="3" fillId="0" borderId="84" xfId="153" applyFont="1" applyFill="1" applyBorder="1" applyAlignment="1">
      <alignment vertical="center" wrapText="1" shrinkToFit="1"/>
    </xf>
    <xf numFmtId="0" fontId="3" fillId="0" borderId="93" xfId="153" applyFont="1" applyFill="1" applyBorder="1" applyAlignment="1">
      <alignment vertical="center"/>
    </xf>
    <xf numFmtId="176" fontId="3" fillId="0" borderId="80" xfId="153" applyNumberFormat="1" applyFont="1" applyFill="1" applyBorder="1" applyAlignment="1">
      <alignment vertical="center"/>
    </xf>
    <xf numFmtId="177" fontId="3" fillId="0" borderId="105" xfId="153" applyNumberFormat="1" applyFont="1" applyFill="1" applyBorder="1" applyAlignment="1">
      <alignment vertical="center"/>
    </xf>
    <xf numFmtId="0" fontId="3" fillId="0" borderId="90" xfId="153" applyFont="1" applyFill="1" applyBorder="1" applyAlignment="1">
      <alignment vertical="center" wrapText="1"/>
    </xf>
    <xf numFmtId="0" fontId="3" fillId="0" borderId="74" xfId="153" applyFont="1" applyFill="1" applyBorder="1" applyAlignment="1">
      <alignment vertical="center" wrapText="1"/>
    </xf>
    <xf numFmtId="0" fontId="3" fillId="0" borderId="111" xfId="153" applyFont="1" applyFill="1" applyBorder="1" applyAlignment="1">
      <alignment vertical="center" wrapText="1"/>
    </xf>
    <xf numFmtId="0" fontId="3" fillId="0" borderId="81" xfId="153" applyFont="1" applyFill="1" applyBorder="1" applyAlignment="1">
      <alignment vertical="center" wrapText="1"/>
    </xf>
    <xf numFmtId="0" fontId="3" fillId="0" borderId="82" xfId="153" applyFont="1" applyFill="1" applyBorder="1" applyAlignment="1">
      <alignment vertical="center" wrapText="1"/>
    </xf>
    <xf numFmtId="0" fontId="3" fillId="0" borderId="91" xfId="153" applyFont="1" applyFill="1" applyBorder="1" applyAlignment="1">
      <alignment vertical="center"/>
    </xf>
    <xf numFmtId="176" fontId="3" fillId="0" borderId="76" xfId="153" applyNumberFormat="1" applyFont="1" applyFill="1" applyBorder="1" applyAlignment="1">
      <alignment vertical="center"/>
    </xf>
    <xf numFmtId="177" fontId="3" fillId="0" borderId="113" xfId="153" applyNumberFormat="1" applyFont="1" applyFill="1" applyBorder="1" applyAlignment="1">
      <alignment vertical="center"/>
    </xf>
    <xf numFmtId="0" fontId="3" fillId="0" borderId="104" xfId="153" applyFont="1" applyFill="1" applyBorder="1" applyAlignment="1">
      <alignment vertical="center" wrapText="1"/>
    </xf>
    <xf numFmtId="0" fontId="3" fillId="0" borderId="60" xfId="153" applyFont="1" applyFill="1" applyBorder="1" applyAlignment="1">
      <alignment vertical="center" wrapText="1" shrinkToFit="1"/>
    </xf>
    <xf numFmtId="0" fontId="3" fillId="0" borderId="68" xfId="153" applyFont="1" applyFill="1" applyBorder="1" applyAlignment="1">
      <alignment vertical="center"/>
    </xf>
    <xf numFmtId="176" fontId="3" fillId="0" borderId="66" xfId="153" applyNumberFormat="1" applyFont="1" applyFill="1" applyBorder="1" applyAlignment="1">
      <alignment vertical="center"/>
    </xf>
    <xf numFmtId="177" fontId="3" fillId="0" borderId="70" xfId="153" applyNumberFormat="1" applyFont="1" applyFill="1" applyBorder="1" applyAlignment="1">
      <alignment vertical="center"/>
    </xf>
    <xf numFmtId="0" fontId="3" fillId="0" borderId="106" xfId="0" applyFont="1" applyFill="1" applyBorder="1" applyAlignment="1">
      <alignment vertical="center" wrapText="1"/>
    </xf>
    <xf numFmtId="0" fontId="3" fillId="0" borderId="105" xfId="0" applyFont="1" applyFill="1" applyBorder="1" applyAlignment="1">
      <alignment vertical="center" wrapText="1"/>
    </xf>
    <xf numFmtId="0" fontId="3" fillId="0" borderId="80" xfId="0" applyFont="1" applyFill="1" applyBorder="1" applyAlignment="1">
      <alignment vertical="center" wrapText="1"/>
    </xf>
    <xf numFmtId="0" fontId="3" fillId="0" borderId="83" xfId="0" applyFont="1" applyFill="1" applyBorder="1" applyAlignment="1">
      <alignment vertical="center"/>
    </xf>
    <xf numFmtId="0" fontId="3" fillId="0" borderId="106" xfId="0" applyFont="1" applyFill="1" applyBorder="1" applyAlignment="1">
      <alignment vertical="center"/>
    </xf>
    <xf numFmtId="3" fontId="3" fillId="0" borderId="105" xfId="0" applyNumberFormat="1" applyFont="1" applyFill="1" applyBorder="1" applyAlignment="1">
      <alignment vertical="center"/>
    </xf>
    <xf numFmtId="183" fontId="3" fillId="0" borderId="31" xfId="0" applyNumberFormat="1" applyFont="1" applyFill="1" applyBorder="1" applyAlignment="1">
      <alignment vertical="center" wrapText="1"/>
    </xf>
    <xf numFmtId="183" fontId="3" fillId="0" borderId="72" xfId="0" applyNumberFormat="1" applyFont="1" applyFill="1" applyBorder="1" applyAlignment="1">
      <alignment vertical="center" wrapText="1"/>
    </xf>
    <xf numFmtId="183" fontId="3" fillId="0" borderId="30" xfId="0" applyNumberFormat="1" applyFont="1" applyFill="1" applyBorder="1" applyAlignment="1">
      <alignment vertical="center" wrapText="1"/>
    </xf>
    <xf numFmtId="183" fontId="3" fillId="0" borderId="88" xfId="0" applyNumberFormat="1" applyFont="1" applyFill="1" applyBorder="1" applyAlignment="1">
      <alignment vertical="center" wrapText="1"/>
    </xf>
    <xf numFmtId="0" fontId="3" fillId="0" borderId="124" xfId="0" applyFont="1" applyFill="1" applyBorder="1" applyAlignment="1">
      <alignment vertical="center" wrapText="1"/>
    </xf>
    <xf numFmtId="0" fontId="3" fillId="0" borderId="125" xfId="0" applyFont="1" applyFill="1" applyBorder="1" applyAlignment="1">
      <alignment vertical="center" wrapText="1"/>
    </xf>
    <xf numFmtId="38" fontId="3" fillId="0" borderId="156" xfId="97" applyFont="1" applyFill="1" applyBorder="1" applyAlignment="1">
      <alignment vertical="center" wrapText="1"/>
    </xf>
    <xf numFmtId="183" fontId="3" fillId="0" borderId="72" xfId="156" applyNumberFormat="1" applyFont="1" applyFill="1" applyBorder="1" applyAlignment="1">
      <alignment vertical="center" wrapText="1"/>
    </xf>
    <xf numFmtId="183" fontId="3" fillId="0" borderId="30" xfId="153" applyNumberFormat="1" applyFont="1" applyFill="1" applyBorder="1" applyAlignment="1">
      <alignment vertical="center" wrapText="1"/>
    </xf>
    <xf numFmtId="183" fontId="3" fillId="0" borderId="88" xfId="153" applyNumberFormat="1" applyFont="1" applyFill="1" applyBorder="1" applyAlignment="1">
      <alignment vertical="center" wrapText="1"/>
    </xf>
    <xf numFmtId="183" fontId="3" fillId="0" borderId="72" xfId="153" applyNumberFormat="1" applyFont="1" applyFill="1" applyBorder="1" applyAlignment="1">
      <alignment vertical="center" wrapText="1"/>
    </xf>
    <xf numFmtId="183" fontId="3" fillId="0" borderId="73" xfId="153" applyNumberFormat="1" applyFont="1" applyFill="1" applyBorder="1" applyAlignment="1">
      <alignment vertical="center" wrapText="1"/>
    </xf>
    <xf numFmtId="0" fontId="3" fillId="0" borderId="11" xfId="153" applyFont="1" applyFill="1" applyBorder="1" applyAlignment="1">
      <alignment vertical="center" wrapText="1"/>
    </xf>
    <xf numFmtId="0" fontId="3" fillId="0" borderId="30" xfId="154" applyFont="1" applyFill="1" applyBorder="1" applyAlignment="1">
      <alignment vertical="center" wrapText="1"/>
    </xf>
    <xf numFmtId="0" fontId="3" fillId="0" borderId="16" xfId="154" applyFont="1" applyFill="1" applyBorder="1" applyAlignment="1">
      <alignment vertical="center" wrapText="1"/>
    </xf>
    <xf numFmtId="0" fontId="3" fillId="0" borderId="14" xfId="154" applyFont="1" applyFill="1" applyBorder="1" applyAlignment="1">
      <alignment vertical="center" wrapText="1"/>
    </xf>
    <xf numFmtId="0" fontId="3" fillId="0" borderId="78" xfId="154" applyFont="1" applyFill="1" applyBorder="1" applyAlignment="1">
      <alignment vertical="center" wrapText="1"/>
    </xf>
    <xf numFmtId="0" fontId="3" fillId="0" borderId="15" xfId="154" applyFont="1" applyFill="1" applyBorder="1" applyAlignment="1">
      <alignment vertical="center" wrapText="1"/>
    </xf>
    <xf numFmtId="183" fontId="3" fillId="0" borderId="74" xfId="153" applyNumberFormat="1" applyFont="1" applyFill="1" applyBorder="1" applyAlignment="1">
      <alignment vertical="center" wrapText="1"/>
    </xf>
    <xf numFmtId="183" fontId="3" fillId="0" borderId="92" xfId="153" applyNumberFormat="1" applyFont="1" applyFill="1" applyBorder="1" applyAlignment="1">
      <alignment vertical="center"/>
    </xf>
    <xf numFmtId="0" fontId="3" fillId="0" borderId="82" xfId="153" applyFont="1" applyFill="1" applyBorder="1" applyAlignment="1">
      <alignment vertical="center" wrapText="1" shrinkToFit="1"/>
    </xf>
    <xf numFmtId="183" fontId="3" fillId="0" borderId="90" xfId="153" applyNumberFormat="1" applyFont="1" applyFill="1" applyBorder="1" applyAlignment="1">
      <alignment vertical="center"/>
    </xf>
    <xf numFmtId="183" fontId="3" fillId="0" borderId="92" xfId="153" applyNumberFormat="1" applyFont="1" applyFill="1" applyBorder="1" applyAlignment="1">
      <alignment vertical="center" wrapText="1"/>
    </xf>
    <xf numFmtId="0" fontId="3" fillId="0" borderId="102" xfId="153" applyFont="1" applyFill="1" applyBorder="1" applyAlignment="1">
      <alignment vertical="center" wrapText="1"/>
    </xf>
    <xf numFmtId="0" fontId="3" fillId="0" borderId="101" xfId="153" applyFont="1" applyFill="1" applyBorder="1" applyAlignment="1">
      <alignment vertical="center" wrapText="1"/>
    </xf>
    <xf numFmtId="0" fontId="3" fillId="0" borderId="110" xfId="153" applyFont="1" applyFill="1" applyBorder="1" applyAlignment="1">
      <alignment vertical="center" wrapText="1"/>
    </xf>
    <xf numFmtId="0" fontId="3" fillId="0" borderId="86" xfId="153" applyFont="1" applyFill="1" applyBorder="1" applyAlignment="1">
      <alignment vertical="center" wrapText="1"/>
    </xf>
    <xf numFmtId="0" fontId="3" fillId="0" borderId="87" xfId="153" applyFont="1" applyFill="1" applyBorder="1" applyAlignment="1">
      <alignment vertical="center" wrapText="1" shrinkToFit="1"/>
    </xf>
    <xf numFmtId="0" fontId="3" fillId="0" borderId="100" xfId="153" applyFont="1" applyFill="1" applyBorder="1" applyAlignment="1">
      <alignment vertical="center"/>
    </xf>
    <xf numFmtId="183" fontId="3" fillId="0" borderId="102" xfId="153" applyNumberFormat="1" applyFont="1" applyFill="1" applyBorder="1" applyAlignment="1">
      <alignment vertical="center"/>
    </xf>
    <xf numFmtId="176" fontId="3" fillId="0" borderId="85" xfId="153" applyNumberFormat="1" applyFont="1" applyFill="1" applyBorder="1" applyAlignment="1">
      <alignment vertical="center"/>
    </xf>
    <xf numFmtId="177" fontId="3" fillId="0" borderId="109" xfId="153" applyNumberFormat="1" applyFont="1" applyFill="1" applyBorder="1" applyAlignment="1">
      <alignment vertical="center"/>
    </xf>
    <xf numFmtId="0" fontId="3" fillId="0" borderId="87" xfId="153" applyFont="1" applyFill="1" applyBorder="1" applyAlignment="1">
      <alignment vertical="center" wrapText="1"/>
    </xf>
    <xf numFmtId="183" fontId="3" fillId="56" borderId="172" xfId="153" applyNumberFormat="1" applyFont="1" applyFill="1" applyBorder="1" applyAlignment="1">
      <alignment vertical="center" wrapText="1"/>
    </xf>
    <xf numFmtId="0" fontId="3" fillId="0" borderId="13" xfId="153" applyFont="1" applyFill="1" applyBorder="1" applyAlignment="1">
      <alignment vertical="center" wrapText="1"/>
    </xf>
    <xf numFmtId="0" fontId="3" fillId="0" borderId="15" xfId="153" applyFont="1" applyFill="1" applyBorder="1" applyAlignment="1">
      <alignment vertical="center" wrapText="1" shrinkToFit="1"/>
    </xf>
    <xf numFmtId="0" fontId="3" fillId="0" borderId="17" xfId="153" applyFont="1" applyFill="1" applyBorder="1" applyAlignment="1">
      <alignment vertical="center"/>
    </xf>
    <xf numFmtId="183" fontId="3" fillId="0" borderId="11" xfId="153" applyNumberFormat="1" applyFont="1" applyFill="1" applyBorder="1" applyAlignment="1">
      <alignment vertical="center"/>
    </xf>
    <xf numFmtId="176" fontId="3" fillId="0" borderId="78" xfId="153" applyNumberFormat="1" applyFont="1" applyFill="1" applyBorder="1" applyAlignment="1">
      <alignment vertical="center"/>
    </xf>
    <xf numFmtId="177" fontId="3" fillId="0" borderId="14" xfId="153" applyNumberFormat="1" applyFont="1" applyFill="1" applyBorder="1" applyAlignment="1">
      <alignment vertical="center"/>
    </xf>
    <xf numFmtId="183" fontId="3" fillId="0" borderId="58" xfId="153" applyNumberFormat="1" applyFont="1" applyFill="1" applyBorder="1" applyAlignment="1">
      <alignment vertical="center"/>
    </xf>
    <xf numFmtId="183" fontId="3" fillId="0" borderId="112" xfId="0" applyNumberFormat="1" applyFont="1" applyFill="1" applyBorder="1" applyAlignment="1">
      <alignment vertical="center"/>
    </xf>
    <xf numFmtId="183" fontId="3" fillId="0" borderId="47" xfId="0" applyNumberFormat="1" applyFont="1" applyFill="1" applyBorder="1" applyAlignment="1">
      <alignment vertical="center"/>
    </xf>
    <xf numFmtId="183" fontId="3" fillId="0" borderId="13" xfId="0" applyNumberFormat="1" applyFont="1" applyFill="1" applyBorder="1" applyAlignment="1">
      <alignment vertical="center"/>
    </xf>
    <xf numFmtId="183" fontId="3" fillId="0" borderId="30" xfId="0" applyNumberFormat="1" applyFont="1" applyFill="1" applyBorder="1" applyAlignment="1">
      <alignment vertical="center"/>
    </xf>
    <xf numFmtId="0" fontId="3" fillId="0" borderId="113" xfId="0" applyFont="1" applyFill="1" applyBorder="1" applyAlignment="1">
      <alignment vertical="center" wrapText="1"/>
    </xf>
    <xf numFmtId="183" fontId="3" fillId="0" borderId="111" xfId="0" applyNumberFormat="1" applyFont="1" applyFill="1" applyBorder="1" applyAlignment="1">
      <alignment vertical="center"/>
    </xf>
    <xf numFmtId="183" fontId="3" fillId="0" borderId="74" xfId="0" applyNumberFormat="1" applyFont="1" applyFill="1" applyBorder="1" applyAlignment="1">
      <alignment vertical="center"/>
    </xf>
    <xf numFmtId="0" fontId="0" fillId="0" borderId="30" xfId="0" applyBorder="1" applyAlignment="1">
      <alignment vertical="center" wrapText="1"/>
    </xf>
    <xf numFmtId="0" fontId="0" fillId="0" borderId="173" xfId="0" applyFont="1" applyBorder="1" applyAlignment="1">
      <alignment vertical="center" wrapText="1"/>
    </xf>
    <xf numFmtId="0" fontId="3" fillId="0" borderId="101" xfId="0" applyFont="1" applyBorder="1" applyAlignment="1">
      <alignment horizontal="center" vertical="center"/>
    </xf>
    <xf numFmtId="0" fontId="0" fillId="0" borderId="74" xfId="0" applyFont="1" applyBorder="1" applyAlignment="1">
      <alignment horizontal="right" vertical="center"/>
    </xf>
    <xf numFmtId="0" fontId="0" fillId="58" borderId="47" xfId="0" applyFont="1" applyFill="1" applyBorder="1" applyAlignment="1">
      <alignment horizontal="center" vertical="center"/>
    </xf>
    <xf numFmtId="0" fontId="0" fillId="0" borderId="93" xfId="0" applyFont="1" applyFill="1" applyBorder="1" applyAlignment="1">
      <alignment horizontal="center" vertical="center" wrapText="1"/>
    </xf>
    <xf numFmtId="0" fontId="0" fillId="0" borderId="47" xfId="0" applyFont="1" applyFill="1" applyBorder="1" applyAlignment="1">
      <alignment horizontal="left" vertical="center" wrapText="1"/>
    </xf>
    <xf numFmtId="0" fontId="0" fillId="0" borderId="112" xfId="0" applyFont="1" applyFill="1" applyBorder="1" applyAlignment="1">
      <alignment horizontal="left" vertical="center" wrapText="1"/>
    </xf>
    <xf numFmtId="0" fontId="0" fillId="24" borderId="174" xfId="0" applyFont="1" applyFill="1" applyBorder="1" applyAlignment="1">
      <alignment horizontal="left" vertical="center" wrapText="1"/>
    </xf>
    <xf numFmtId="0" fontId="0" fillId="0" borderId="93" xfId="0" applyFont="1" applyFill="1" applyBorder="1" applyAlignment="1">
      <alignment horizontal="left" vertical="center" wrapText="1"/>
    </xf>
    <xf numFmtId="0" fontId="0" fillId="0" borderId="175" xfId="0" applyFont="1" applyFill="1" applyBorder="1" applyAlignment="1">
      <alignment horizontal="left" vertical="center" wrapText="1"/>
    </xf>
    <xf numFmtId="0" fontId="0" fillId="0" borderId="176" xfId="0" applyFont="1" applyFill="1" applyBorder="1" applyAlignment="1">
      <alignment horizontal="left" vertical="center" wrapText="1"/>
    </xf>
    <xf numFmtId="183" fontId="0" fillId="0" borderId="47" xfId="0" applyNumberFormat="1" applyFont="1" applyFill="1" applyBorder="1" applyAlignment="1">
      <alignment horizontal="right" vertical="center" shrinkToFit="1"/>
    </xf>
    <xf numFmtId="176" fontId="0" fillId="0" borderId="112" xfId="97" applyNumberFormat="1" applyFont="1" applyFill="1" applyBorder="1" applyAlignment="1">
      <alignment horizontal="right" vertical="center" wrapText="1"/>
    </xf>
    <xf numFmtId="183" fontId="0" fillId="0" borderId="47" xfId="97" applyNumberFormat="1" applyFont="1" applyFill="1" applyBorder="1" applyAlignment="1">
      <alignment horizontal="right" vertical="center" shrinkToFit="1"/>
    </xf>
    <xf numFmtId="0" fontId="0" fillId="0" borderId="47" xfId="0" applyFont="1" applyFill="1" applyBorder="1" applyAlignment="1">
      <alignment horizontal="right" vertical="center"/>
    </xf>
    <xf numFmtId="0" fontId="0" fillId="58" borderId="157" xfId="0" applyFont="1" applyFill="1" applyBorder="1" applyAlignment="1">
      <alignment horizontal="center" vertical="center"/>
    </xf>
    <xf numFmtId="0" fontId="0" fillId="0" borderId="123" xfId="0" applyFont="1" applyFill="1" applyBorder="1" applyAlignment="1">
      <alignment horizontal="center" vertical="center" wrapText="1"/>
    </xf>
    <xf numFmtId="0" fontId="0" fillId="0" borderId="123" xfId="0" applyFont="1" applyFill="1" applyBorder="1" applyAlignment="1">
      <alignment horizontal="left" vertical="center" wrapText="1"/>
    </xf>
    <xf numFmtId="0" fontId="0" fillId="0" borderId="127" xfId="0" applyFont="1" applyFill="1" applyBorder="1" applyAlignment="1">
      <alignment horizontal="left" vertical="center" wrapText="1"/>
    </xf>
    <xf numFmtId="0" fontId="0" fillId="0" borderId="177" xfId="0" applyFont="1" applyFill="1" applyBorder="1" applyAlignment="1">
      <alignment horizontal="left" vertical="center" wrapText="1"/>
    </xf>
    <xf numFmtId="0" fontId="0" fillId="0" borderId="178" xfId="0" applyFont="1" applyFill="1" applyBorder="1" applyAlignment="1">
      <alignment horizontal="left" vertical="center" wrapText="1"/>
    </xf>
    <xf numFmtId="0" fontId="0" fillId="0" borderId="179" xfId="0" applyFont="1" applyFill="1" applyBorder="1" applyAlignment="1">
      <alignment horizontal="left" vertical="center" wrapText="1"/>
    </xf>
    <xf numFmtId="0" fontId="0" fillId="0" borderId="180" xfId="0" applyFont="1" applyFill="1" applyBorder="1" applyAlignment="1">
      <alignment horizontal="left" vertical="center" wrapText="1"/>
    </xf>
    <xf numFmtId="0" fontId="0" fillId="0" borderId="181" xfId="0" applyFont="1" applyFill="1" applyBorder="1" applyAlignment="1">
      <alignment horizontal="left" vertical="center" wrapText="1"/>
    </xf>
    <xf numFmtId="183" fontId="0" fillId="0" borderId="123" xfId="0" applyNumberFormat="1" applyFont="1" applyFill="1" applyBorder="1" applyAlignment="1">
      <alignment horizontal="right" vertical="center" shrinkToFit="1"/>
    </xf>
    <xf numFmtId="176" fontId="0" fillId="0" borderId="127" xfId="97" applyNumberFormat="1" applyFont="1" applyFill="1" applyBorder="1" applyAlignment="1">
      <alignment horizontal="right" vertical="center" wrapText="1"/>
    </xf>
    <xf numFmtId="183" fontId="0" fillId="0" borderId="30" xfId="0" applyNumberFormat="1" applyFont="1" applyFill="1" applyBorder="1" applyAlignment="1">
      <alignment horizontal="right" vertical="center" shrinkToFit="1"/>
    </xf>
    <xf numFmtId="183" fontId="0" fillId="0" borderId="30" xfId="97" applyNumberFormat="1" applyFont="1" applyFill="1" applyBorder="1" applyAlignment="1">
      <alignment horizontal="right" vertical="center" shrinkToFit="1"/>
    </xf>
    <xf numFmtId="0" fontId="0" fillId="0" borderId="30" xfId="0" applyFont="1" applyFill="1" applyBorder="1" applyAlignment="1">
      <alignment horizontal="right" vertical="center"/>
    </xf>
    <xf numFmtId="0" fontId="0" fillId="58" borderId="11" xfId="0" applyFont="1" applyFill="1" applyBorder="1" applyAlignment="1">
      <alignment horizontal="center" vertical="center"/>
    </xf>
    <xf numFmtId="0" fontId="0" fillId="0" borderId="30" xfId="0" applyFont="1" applyFill="1" applyBorder="1" applyAlignment="1">
      <alignment horizontal="center" vertical="center" wrapText="1"/>
    </xf>
    <xf numFmtId="0" fontId="0" fillId="0" borderId="30"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24" borderId="182" xfId="0" applyFont="1" applyFill="1" applyBorder="1" applyAlignment="1">
      <alignment horizontal="left" vertical="center" wrapText="1"/>
    </xf>
    <xf numFmtId="0" fontId="0" fillId="0" borderId="183" xfId="0" applyFont="1" applyFill="1" applyBorder="1" applyAlignment="1">
      <alignment horizontal="left" vertical="center" wrapText="1"/>
    </xf>
    <xf numFmtId="0" fontId="0" fillId="0" borderId="184" xfId="0" applyFont="1" applyFill="1" applyBorder="1" applyAlignment="1">
      <alignment horizontal="left" vertical="center" wrapText="1"/>
    </xf>
    <xf numFmtId="0" fontId="0" fillId="0" borderId="185" xfId="0" applyFont="1" applyFill="1" applyBorder="1" applyAlignment="1">
      <alignment horizontal="left" vertical="center" wrapText="1"/>
    </xf>
    <xf numFmtId="0" fontId="0" fillId="0" borderId="186" xfId="0" applyFont="1" applyFill="1" applyBorder="1" applyAlignment="1">
      <alignment horizontal="left" vertical="center" wrapText="1"/>
    </xf>
    <xf numFmtId="176" fontId="0" fillId="0" borderId="13" xfId="97" applyNumberFormat="1" applyFont="1" applyFill="1" applyBorder="1" applyAlignment="1">
      <alignment horizontal="right" vertical="center" wrapText="1"/>
    </xf>
    <xf numFmtId="0" fontId="0" fillId="0" borderId="182" xfId="0" applyFont="1" applyFill="1" applyBorder="1" applyAlignment="1">
      <alignment horizontal="left" vertical="center" wrapText="1"/>
    </xf>
    <xf numFmtId="0" fontId="0" fillId="58" borderId="90" xfId="0" applyFont="1" applyFill="1" applyBorder="1" applyAlignment="1">
      <alignment horizontal="center" vertical="center"/>
    </xf>
    <xf numFmtId="0" fontId="0" fillId="0" borderId="74" xfId="0" applyFont="1" applyFill="1" applyBorder="1" applyAlignment="1">
      <alignment horizontal="center" vertical="center" wrapText="1"/>
    </xf>
    <xf numFmtId="0" fontId="0" fillId="0" borderId="74" xfId="0" applyFont="1" applyFill="1" applyBorder="1" applyAlignment="1">
      <alignment horizontal="left" vertical="center" wrapText="1"/>
    </xf>
    <xf numFmtId="0" fontId="0" fillId="0" borderId="111" xfId="0" applyFont="1" applyFill="1" applyBorder="1" applyAlignment="1">
      <alignment horizontal="left" vertical="center" wrapText="1"/>
    </xf>
    <xf numFmtId="0" fontId="0" fillId="0" borderId="187" xfId="0" applyFont="1" applyFill="1" applyBorder="1" applyAlignment="1">
      <alignment horizontal="left" vertical="center" wrapText="1"/>
    </xf>
    <xf numFmtId="0" fontId="0" fillId="0" borderId="188" xfId="0" applyFont="1" applyFill="1" applyBorder="1" applyAlignment="1">
      <alignment horizontal="left" vertical="center" wrapText="1"/>
    </xf>
    <xf numFmtId="0" fontId="0" fillId="0" borderId="189" xfId="155" applyFont="1" applyFill="1" applyBorder="1" applyAlignment="1">
      <alignment horizontal="left" vertical="center" wrapText="1"/>
    </xf>
    <xf numFmtId="0" fontId="0" fillId="0" borderId="173" xfId="0" applyFont="1" applyFill="1" applyBorder="1" applyAlignment="1">
      <alignment horizontal="left" vertical="center" wrapText="1"/>
    </xf>
    <xf numFmtId="0" fontId="0" fillId="0" borderId="190" xfId="0" applyFont="1" applyFill="1" applyBorder="1" applyAlignment="1">
      <alignment horizontal="left" vertical="center" wrapText="1"/>
    </xf>
    <xf numFmtId="183" fontId="0" fillId="0" borderId="74" xfId="0" applyNumberFormat="1" applyFont="1" applyFill="1" applyBorder="1" applyAlignment="1">
      <alignment horizontal="right" vertical="center" shrinkToFit="1"/>
    </xf>
    <xf numFmtId="176" fontId="0" fillId="0" borderId="111" xfId="97" applyNumberFormat="1" applyFont="1" applyFill="1" applyBorder="1" applyAlignment="1">
      <alignment horizontal="right" vertical="center" wrapText="1"/>
    </xf>
    <xf numFmtId="183" fontId="0" fillId="0" borderId="74" xfId="97" applyNumberFormat="1" applyFont="1" applyFill="1" applyBorder="1" applyAlignment="1">
      <alignment horizontal="right" vertical="center" shrinkToFit="1"/>
    </xf>
    <xf numFmtId="0" fontId="0" fillId="0" borderId="74" xfId="0" applyFont="1" applyFill="1" applyBorder="1" applyAlignment="1">
      <alignment horizontal="right" vertical="center"/>
    </xf>
    <xf numFmtId="0" fontId="0" fillId="67" borderId="92" xfId="0" applyFont="1" applyFill="1" applyBorder="1" applyAlignment="1">
      <alignment horizontal="center" vertical="center"/>
    </xf>
    <xf numFmtId="0" fontId="0" fillId="0" borderId="47" xfId="0" applyFont="1" applyFill="1" applyBorder="1" applyAlignment="1">
      <alignment horizontal="center" vertical="center" wrapText="1"/>
    </xf>
    <xf numFmtId="0" fontId="0" fillId="0" borderId="174" xfId="0" applyFont="1" applyFill="1" applyBorder="1" applyAlignment="1">
      <alignment horizontal="left" vertical="center" wrapText="1"/>
    </xf>
    <xf numFmtId="0" fontId="0" fillId="0" borderId="191" xfId="0" applyFont="1" applyFill="1" applyBorder="1" applyAlignment="1">
      <alignment horizontal="left" vertical="center" wrapText="1"/>
    </xf>
    <xf numFmtId="0" fontId="0" fillId="0" borderId="192" xfId="0" applyFont="1" applyFill="1" applyBorder="1" applyAlignment="1">
      <alignment horizontal="left" vertical="center" wrapText="1"/>
    </xf>
    <xf numFmtId="0" fontId="0" fillId="67" borderId="11" xfId="0" applyFont="1" applyFill="1" applyBorder="1" applyAlignment="1">
      <alignment horizontal="center" vertical="center"/>
    </xf>
    <xf numFmtId="0" fontId="0" fillId="67" borderId="90" xfId="0" applyFont="1" applyFill="1" applyBorder="1" applyAlignment="1">
      <alignment horizontal="center" vertical="center"/>
    </xf>
    <xf numFmtId="0" fontId="0" fillId="0" borderId="189" xfId="0" applyFont="1" applyFill="1" applyBorder="1" applyAlignment="1">
      <alignment horizontal="left" vertical="center" wrapText="1"/>
    </xf>
    <xf numFmtId="0" fontId="0" fillId="60" borderId="157" xfId="0" applyFont="1" applyFill="1" applyBorder="1" applyAlignment="1">
      <alignment horizontal="center" vertical="center"/>
    </xf>
    <xf numFmtId="183" fontId="0" fillId="24" borderId="123" xfId="97" applyNumberFormat="1" applyFont="1" applyFill="1" applyBorder="1" applyAlignment="1">
      <alignment horizontal="right" vertical="center" shrinkToFit="1"/>
    </xf>
    <xf numFmtId="0" fontId="0" fillId="0" borderId="123" xfId="0" applyFont="1" applyFill="1" applyBorder="1" applyAlignment="1">
      <alignment horizontal="right" vertical="center"/>
    </xf>
    <xf numFmtId="0" fontId="0" fillId="60" borderId="11" xfId="0" applyFont="1" applyFill="1" applyBorder="1" applyAlignment="1">
      <alignment horizontal="center" vertical="center"/>
    </xf>
    <xf numFmtId="183" fontId="0" fillId="24" borderId="30" xfId="97" applyNumberFormat="1" applyFont="1" applyFill="1" applyBorder="1" applyAlignment="1">
      <alignment horizontal="right" vertical="center" shrinkToFit="1"/>
    </xf>
    <xf numFmtId="0" fontId="0" fillId="24" borderId="30" xfId="0" applyFont="1" applyFill="1" applyBorder="1" applyAlignment="1">
      <alignment horizontal="left" vertical="center" wrapText="1"/>
    </xf>
    <xf numFmtId="0" fontId="0" fillId="24" borderId="13" xfId="0" applyFont="1" applyFill="1" applyBorder="1" applyAlignment="1">
      <alignment horizontal="left" vertical="center" wrapText="1"/>
    </xf>
    <xf numFmtId="0" fontId="0" fillId="24" borderId="183" xfId="0" applyFont="1" applyFill="1" applyBorder="1" applyAlignment="1">
      <alignment horizontal="left" vertical="center" wrapText="1"/>
    </xf>
    <xf numFmtId="0" fontId="0" fillId="24" borderId="184" xfId="0" applyFont="1" applyFill="1" applyBorder="1" applyAlignment="1">
      <alignment horizontal="left" vertical="center" wrapText="1"/>
    </xf>
    <xf numFmtId="0" fontId="0" fillId="24" borderId="185" xfId="0" applyFont="1" applyFill="1" applyBorder="1" applyAlignment="1">
      <alignment horizontal="left" vertical="center" wrapText="1"/>
    </xf>
    <xf numFmtId="0" fontId="0" fillId="24" borderId="186" xfId="0" applyFont="1" applyFill="1" applyBorder="1" applyAlignment="1">
      <alignment horizontal="left" vertical="center" wrapText="1"/>
    </xf>
    <xf numFmtId="183" fontId="0" fillId="56" borderId="30" xfId="0" applyNumberFormat="1" applyFont="1" applyFill="1" applyBorder="1" applyAlignment="1">
      <alignment horizontal="right" vertical="center" shrinkToFit="1"/>
    </xf>
    <xf numFmtId="176" fontId="0" fillId="24" borderId="13" xfId="97" applyNumberFormat="1" applyFont="1" applyFill="1" applyBorder="1" applyAlignment="1">
      <alignment horizontal="right" vertical="center" wrapText="1"/>
    </xf>
    <xf numFmtId="0" fontId="2" fillId="60" borderId="11" xfId="157" applyFont="1" applyFill="1" applyBorder="1" applyAlignment="1">
      <alignment horizontal="center" vertical="center"/>
    </xf>
    <xf numFmtId="0" fontId="0" fillId="24" borderId="30" xfId="157" applyFont="1" applyFill="1" applyBorder="1" applyAlignment="1">
      <alignment horizontal="center" vertical="center" wrapText="1"/>
    </xf>
    <xf numFmtId="0" fontId="0" fillId="24" borderId="30" xfId="157" applyFont="1" applyFill="1" applyBorder="1" applyAlignment="1">
      <alignment horizontal="left" vertical="center" wrapText="1"/>
    </xf>
    <xf numFmtId="0" fontId="0" fillId="24" borderId="13" xfId="157" applyFont="1" applyFill="1" applyBorder="1" applyAlignment="1">
      <alignment horizontal="left" vertical="center" wrapText="1"/>
    </xf>
    <xf numFmtId="0" fontId="0" fillId="24" borderId="183" xfId="157" applyFont="1" applyFill="1" applyBorder="1" applyAlignment="1">
      <alignment horizontal="left" vertical="center" wrapText="1"/>
    </xf>
    <xf numFmtId="0" fontId="0" fillId="24" borderId="184" xfId="157" applyFont="1" applyFill="1" applyBorder="1" applyAlignment="1">
      <alignment horizontal="left" vertical="center" wrapText="1"/>
    </xf>
    <xf numFmtId="0" fontId="0" fillId="24" borderId="185" xfId="157" applyFont="1" applyFill="1" applyBorder="1" applyAlignment="1">
      <alignment horizontal="left" vertical="center" wrapText="1"/>
    </xf>
    <xf numFmtId="0" fontId="0" fillId="24" borderId="186" xfId="157" applyFont="1" applyFill="1" applyBorder="1" applyAlignment="1">
      <alignment horizontal="left" vertical="center" wrapText="1"/>
    </xf>
    <xf numFmtId="183" fontId="0" fillId="24" borderId="30" xfId="157" applyNumberFormat="1" applyFont="1" applyFill="1" applyBorder="1" applyAlignment="1">
      <alignment horizontal="right" vertical="center" shrinkToFit="1"/>
    </xf>
    <xf numFmtId="0" fontId="0" fillId="0" borderId="30" xfId="157" applyFont="1" applyBorder="1" applyAlignment="1">
      <alignment horizontal="right" vertical="center"/>
    </xf>
    <xf numFmtId="0" fontId="2" fillId="60" borderId="102" xfId="157" applyFont="1" applyFill="1" applyBorder="1" applyAlignment="1">
      <alignment horizontal="center" vertical="center"/>
    </xf>
    <xf numFmtId="0" fontId="0" fillId="0" borderId="101" xfId="157" applyFont="1" applyFill="1" applyBorder="1" applyAlignment="1">
      <alignment horizontal="center" vertical="center" wrapText="1"/>
    </xf>
    <xf numFmtId="0" fontId="0" fillId="0" borderId="101" xfId="157" applyFont="1" applyFill="1" applyBorder="1" applyAlignment="1">
      <alignment horizontal="left" vertical="center" wrapText="1"/>
    </xf>
    <xf numFmtId="0" fontId="0" fillId="0" borderId="110" xfId="157" applyFont="1" applyFill="1" applyBorder="1" applyAlignment="1">
      <alignment horizontal="left" vertical="center" wrapText="1"/>
    </xf>
    <xf numFmtId="0" fontId="0" fillId="0" borderId="193" xfId="157" applyFont="1" applyFill="1" applyBorder="1" applyAlignment="1">
      <alignment horizontal="left" vertical="center" wrapText="1"/>
    </xf>
    <xf numFmtId="0" fontId="0" fillId="0" borderId="194" xfId="157" applyFont="1" applyFill="1" applyBorder="1" applyAlignment="1">
      <alignment horizontal="left" vertical="center" wrapText="1"/>
    </xf>
    <xf numFmtId="0" fontId="0" fillId="0" borderId="195" xfId="157" applyFont="1" applyFill="1" applyBorder="1" applyAlignment="1">
      <alignment horizontal="left" vertical="center" wrapText="1"/>
    </xf>
    <xf numFmtId="0" fontId="0" fillId="0" borderId="196" xfId="157" applyFont="1" applyFill="1" applyBorder="1" applyAlignment="1">
      <alignment horizontal="left" vertical="center" wrapText="1"/>
    </xf>
    <xf numFmtId="0" fontId="0" fillId="0" borderId="197" xfId="157" applyFont="1" applyFill="1" applyBorder="1" applyAlignment="1">
      <alignment horizontal="left" vertical="center" wrapText="1"/>
    </xf>
    <xf numFmtId="183" fontId="0" fillId="0" borderId="101" xfId="157" applyNumberFormat="1" applyFont="1" applyFill="1" applyBorder="1" applyAlignment="1">
      <alignment horizontal="right" vertical="center" shrinkToFit="1"/>
    </xf>
    <xf numFmtId="176" fontId="0" fillId="0" borderId="110" xfId="97" applyNumberFormat="1" applyFont="1" applyFill="1" applyBorder="1" applyAlignment="1">
      <alignment horizontal="right" vertical="center" wrapText="1"/>
    </xf>
    <xf numFmtId="183" fontId="0" fillId="0" borderId="101" xfId="0" applyNumberFormat="1" applyFont="1" applyFill="1" applyBorder="1" applyAlignment="1">
      <alignment horizontal="right" vertical="center" shrinkToFit="1"/>
    </xf>
    <xf numFmtId="183" fontId="0" fillId="0" borderId="101" xfId="97" applyNumberFormat="1" applyFont="1" applyFill="1" applyBorder="1" applyAlignment="1">
      <alignment horizontal="right" vertical="center" shrinkToFit="1"/>
    </xf>
    <xf numFmtId="0" fontId="0" fillId="0" borderId="101" xfId="157" applyFont="1" applyFill="1" applyBorder="1" applyAlignment="1">
      <alignment horizontal="right" vertical="center"/>
    </xf>
    <xf numFmtId="0" fontId="2" fillId="61" borderId="92" xfId="157" applyFont="1" applyFill="1" applyBorder="1" applyAlignment="1">
      <alignment horizontal="center" vertical="center"/>
    </xf>
    <xf numFmtId="0" fontId="0" fillId="0" borderId="47" xfId="157" applyFont="1" applyFill="1" applyBorder="1" applyAlignment="1">
      <alignment horizontal="center" vertical="center" wrapText="1"/>
    </xf>
    <xf numFmtId="0" fontId="0" fillId="0" borderId="47" xfId="157" applyFont="1" applyFill="1" applyBorder="1" applyAlignment="1">
      <alignment horizontal="left" vertical="center" wrapText="1"/>
    </xf>
    <xf numFmtId="0" fontId="0" fillId="0" borderId="112" xfId="157" applyFont="1" applyFill="1" applyBorder="1" applyAlignment="1">
      <alignment horizontal="left" vertical="center" wrapText="1"/>
    </xf>
    <xf numFmtId="0" fontId="0" fillId="0" borderId="174" xfId="157" applyFont="1" applyFill="1" applyBorder="1" applyAlignment="1">
      <alignment horizontal="left" vertical="center" wrapText="1"/>
    </xf>
    <xf numFmtId="0" fontId="0" fillId="0" borderId="191" xfId="157" applyFont="1" applyFill="1" applyBorder="1" applyAlignment="1">
      <alignment horizontal="left" vertical="center" wrapText="1"/>
    </xf>
    <xf numFmtId="0" fontId="0" fillId="0" borderId="192" xfId="157" applyFont="1" applyFill="1" applyBorder="1" applyAlignment="1">
      <alignment horizontal="left" vertical="center" wrapText="1"/>
    </xf>
    <xf numFmtId="0" fontId="0" fillId="0" borderId="175" xfId="157" applyFont="1" applyFill="1" applyBorder="1" applyAlignment="1">
      <alignment horizontal="left" vertical="center" wrapText="1"/>
    </xf>
    <xf numFmtId="0" fontId="0" fillId="0" borderId="176" xfId="157" applyFont="1" applyFill="1" applyBorder="1" applyAlignment="1">
      <alignment horizontal="left" vertical="center" wrapText="1"/>
    </xf>
    <xf numFmtId="183" fontId="0" fillId="0" borderId="47" xfId="157" applyNumberFormat="1" applyFont="1" applyFill="1" applyBorder="1" applyAlignment="1">
      <alignment horizontal="right" vertical="center" shrinkToFit="1"/>
    </xf>
    <xf numFmtId="0" fontId="0" fillId="0" borderId="47" xfId="157" applyFont="1" applyFill="1" applyBorder="1" applyAlignment="1">
      <alignment horizontal="right" vertical="center"/>
    </xf>
    <xf numFmtId="0" fontId="2" fillId="61" borderId="11" xfId="157" applyFont="1" applyFill="1" applyBorder="1" applyAlignment="1">
      <alignment horizontal="center" vertical="center"/>
    </xf>
    <xf numFmtId="0" fontId="0" fillId="0" borderId="30" xfId="157" applyFont="1" applyFill="1" applyBorder="1" applyAlignment="1">
      <alignment horizontal="center" vertical="center" wrapText="1"/>
    </xf>
    <xf numFmtId="0" fontId="0" fillId="0" borderId="30" xfId="157" applyFont="1" applyFill="1" applyBorder="1" applyAlignment="1">
      <alignment horizontal="left" vertical="center" wrapText="1"/>
    </xf>
    <xf numFmtId="0" fontId="0" fillId="0" borderId="13" xfId="157" applyFont="1" applyFill="1" applyBorder="1" applyAlignment="1">
      <alignment horizontal="left" vertical="center" wrapText="1"/>
    </xf>
    <xf numFmtId="0" fontId="0" fillId="0" borderId="182" xfId="157" applyFont="1" applyFill="1" applyBorder="1" applyAlignment="1">
      <alignment horizontal="left" vertical="center" wrapText="1"/>
    </xf>
    <xf numFmtId="0" fontId="0" fillId="0" borderId="183" xfId="157" applyFont="1" applyFill="1" applyBorder="1" applyAlignment="1">
      <alignment horizontal="left" vertical="center" wrapText="1"/>
    </xf>
    <xf numFmtId="0" fontId="0" fillId="0" borderId="184" xfId="157" applyFont="1" applyFill="1" applyBorder="1" applyAlignment="1">
      <alignment horizontal="left" vertical="center" wrapText="1"/>
    </xf>
    <xf numFmtId="0" fontId="0" fillId="0" borderId="185" xfId="157" applyFont="1" applyFill="1" applyBorder="1" applyAlignment="1">
      <alignment horizontal="left" vertical="center" wrapText="1"/>
    </xf>
    <xf numFmtId="0" fontId="0" fillId="0" borderId="186" xfId="157" applyFont="1" applyFill="1" applyBorder="1" applyAlignment="1">
      <alignment horizontal="left" vertical="center" wrapText="1"/>
    </xf>
    <xf numFmtId="183" fontId="0" fillId="0" borderId="30" xfId="157" applyNumberFormat="1" applyFont="1" applyFill="1" applyBorder="1" applyAlignment="1">
      <alignment horizontal="right" vertical="center" shrinkToFit="1"/>
    </xf>
    <xf numFmtId="0" fontId="0" fillId="0" borderId="30" xfId="157" applyFont="1" applyFill="1" applyBorder="1" applyAlignment="1">
      <alignment horizontal="right" vertical="center"/>
    </xf>
    <xf numFmtId="0" fontId="0" fillId="0" borderId="30" xfId="0" applyFont="1" applyBorder="1" applyAlignment="1">
      <alignment horizontal="right" vertical="center"/>
    </xf>
    <xf numFmtId="0" fontId="0" fillId="0" borderId="30" xfId="0" applyFont="1" applyFill="1" applyBorder="1" applyAlignment="1">
      <alignment horizontal="center" vertical="center"/>
    </xf>
    <xf numFmtId="0" fontId="0" fillId="0" borderId="30" xfId="154" applyFont="1" applyFill="1" applyBorder="1" applyAlignment="1">
      <alignment horizontal="left" vertical="center" wrapText="1"/>
    </xf>
    <xf numFmtId="0" fontId="0" fillId="0" borderId="13" xfId="154" applyFont="1" applyFill="1" applyBorder="1" applyAlignment="1">
      <alignment horizontal="left" vertical="center" wrapText="1"/>
    </xf>
    <xf numFmtId="0" fontId="0" fillId="0" borderId="182" xfId="154" applyFont="1" applyFill="1" applyBorder="1" applyAlignment="1">
      <alignment horizontal="left" vertical="center" wrapText="1"/>
    </xf>
    <xf numFmtId="0" fontId="0" fillId="0" borderId="183" xfId="154" applyFont="1" applyFill="1" applyBorder="1" applyAlignment="1">
      <alignment horizontal="left" vertical="center" wrapText="1"/>
    </xf>
    <xf numFmtId="0" fontId="0" fillId="0" borderId="184" xfId="154" applyFont="1" applyFill="1" applyBorder="1" applyAlignment="1">
      <alignment horizontal="left" vertical="center" wrapText="1"/>
    </xf>
    <xf numFmtId="0" fontId="0" fillId="0" borderId="185" xfId="154" applyFont="1" applyFill="1" applyBorder="1" applyAlignment="1">
      <alignment horizontal="left" vertical="center" wrapText="1"/>
    </xf>
    <xf numFmtId="0" fontId="0" fillId="0" borderId="186" xfId="154" applyFont="1" applyFill="1" applyBorder="1" applyAlignment="1">
      <alignment horizontal="left" vertical="center" wrapText="1"/>
    </xf>
    <xf numFmtId="183" fontId="0" fillId="0" borderId="30" xfId="154" applyNumberFormat="1" applyFont="1" applyFill="1" applyBorder="1" applyAlignment="1">
      <alignment horizontal="right" vertical="center" shrinkToFit="1"/>
    </xf>
    <xf numFmtId="0" fontId="2" fillId="56" borderId="30" xfId="154" applyFont="1" applyFill="1" applyBorder="1" applyAlignment="1">
      <alignment horizontal="left" vertical="center" wrapText="1"/>
    </xf>
    <xf numFmtId="0" fontId="2" fillId="56" borderId="13" xfId="154" applyFont="1" applyFill="1" applyBorder="1" applyAlignment="1">
      <alignment horizontal="left" vertical="center" wrapText="1"/>
    </xf>
    <xf numFmtId="0" fontId="2" fillId="56" borderId="182" xfId="154" applyFont="1" applyFill="1" applyBorder="1" applyAlignment="1">
      <alignment horizontal="left" vertical="center" wrapText="1"/>
    </xf>
    <xf numFmtId="0" fontId="2" fillId="56" borderId="183" xfId="154" applyFont="1" applyFill="1" applyBorder="1" applyAlignment="1">
      <alignment horizontal="left" vertical="center" wrapText="1"/>
    </xf>
    <xf numFmtId="0" fontId="2" fillId="56" borderId="184" xfId="154" applyFont="1" applyFill="1" applyBorder="1" applyAlignment="1">
      <alignment horizontal="left" vertical="center" wrapText="1"/>
    </xf>
    <xf numFmtId="0" fontId="2" fillId="56" borderId="185" xfId="154" applyFont="1" applyFill="1" applyBorder="1" applyAlignment="1">
      <alignment horizontal="left" vertical="center" wrapText="1"/>
    </xf>
    <xf numFmtId="0" fontId="2" fillId="56" borderId="186" xfId="154" applyFont="1" applyFill="1" applyBorder="1" applyAlignment="1">
      <alignment horizontal="left" vertical="center" wrapText="1"/>
    </xf>
    <xf numFmtId="183" fontId="2" fillId="56" borderId="30" xfId="154" applyNumberFormat="1" applyFont="1" applyFill="1" applyBorder="1" applyAlignment="1">
      <alignment horizontal="right" vertical="center" shrinkToFit="1"/>
    </xf>
    <xf numFmtId="0" fontId="0" fillId="0" borderId="30" xfId="154" applyFont="1" applyFill="1" applyBorder="1" applyAlignment="1">
      <alignment horizontal="left" vertical="center"/>
    </xf>
    <xf numFmtId="0" fontId="0" fillId="0" borderId="13" xfId="154" applyFont="1" applyFill="1" applyBorder="1" applyAlignment="1">
      <alignment horizontal="left" vertical="center"/>
    </xf>
    <xf numFmtId="0" fontId="0" fillId="0" borderId="186" xfId="154" applyFont="1" applyFill="1" applyBorder="1" applyAlignment="1">
      <alignment horizontal="left" vertical="center"/>
    </xf>
    <xf numFmtId="0" fontId="0" fillId="61" borderId="11" xfId="0" applyFont="1" applyFill="1" applyBorder="1" applyAlignment="1">
      <alignment horizontal="center" vertical="center"/>
    </xf>
    <xf numFmtId="0" fontId="0" fillId="61" borderId="90"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4" xfId="154" applyFont="1" applyFill="1" applyBorder="1" applyAlignment="1">
      <alignment horizontal="left" vertical="center" wrapText="1"/>
    </xf>
    <xf numFmtId="0" fontId="0" fillId="0" borderId="111" xfId="154" applyFont="1" applyFill="1" applyBorder="1" applyAlignment="1">
      <alignment horizontal="left" vertical="center" wrapText="1"/>
    </xf>
    <xf numFmtId="0" fontId="0" fillId="0" borderId="187" xfId="154" applyFont="1" applyFill="1" applyBorder="1" applyAlignment="1">
      <alignment horizontal="left" vertical="center" wrapText="1"/>
    </xf>
    <xf numFmtId="0" fontId="0" fillId="0" borderId="188" xfId="154" applyFont="1" applyFill="1" applyBorder="1" applyAlignment="1">
      <alignment horizontal="left" vertical="center" wrapText="1"/>
    </xf>
    <xf numFmtId="0" fontId="0" fillId="0" borderId="189" xfId="154" applyFont="1" applyFill="1" applyBorder="1" applyAlignment="1">
      <alignment horizontal="left" vertical="center" wrapText="1"/>
    </xf>
    <xf numFmtId="0" fontId="0" fillId="0" borderId="173" xfId="154" applyFont="1" applyFill="1" applyBorder="1" applyAlignment="1">
      <alignment horizontal="left" vertical="center" wrapText="1"/>
    </xf>
    <xf numFmtId="0" fontId="0" fillId="0" borderId="190" xfId="154" applyFont="1" applyFill="1" applyBorder="1" applyAlignment="1">
      <alignment horizontal="left" vertical="center" wrapText="1"/>
    </xf>
    <xf numFmtId="183" fontId="0" fillId="0" borderId="74" xfId="154" applyNumberFormat="1" applyFont="1" applyFill="1" applyBorder="1" applyAlignment="1">
      <alignment horizontal="right" vertical="center" shrinkToFit="1"/>
    </xf>
    <xf numFmtId="0" fontId="0" fillId="62" borderId="157"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3" xfId="154" applyFont="1" applyFill="1" applyBorder="1" applyAlignment="1">
      <alignment horizontal="left" vertical="center" wrapText="1"/>
    </xf>
    <xf numFmtId="0" fontId="0" fillId="0" borderId="127" xfId="154" applyFont="1" applyFill="1" applyBorder="1" applyAlignment="1">
      <alignment horizontal="left" vertical="center"/>
    </xf>
    <xf numFmtId="0" fontId="0" fillId="0" borderId="177" xfId="154" applyFont="1" applyFill="1" applyBorder="1" applyAlignment="1">
      <alignment horizontal="left" vertical="center" wrapText="1"/>
    </xf>
    <xf numFmtId="0" fontId="0" fillId="0" borderId="178" xfId="154" applyFont="1" applyFill="1" applyBorder="1" applyAlignment="1">
      <alignment horizontal="left" vertical="center" wrapText="1"/>
    </xf>
    <xf numFmtId="0" fontId="0" fillId="0" borderId="179" xfId="154" applyFont="1" applyFill="1" applyBorder="1" applyAlignment="1">
      <alignment horizontal="left" vertical="center" wrapText="1"/>
    </xf>
    <xf numFmtId="0" fontId="0" fillId="0" borderId="180" xfId="154" applyFont="1" applyFill="1" applyBorder="1" applyAlignment="1">
      <alignment horizontal="left" vertical="center" wrapText="1"/>
    </xf>
    <xf numFmtId="0" fontId="0" fillId="0" borderId="181" xfId="154" applyFont="1" applyFill="1" applyBorder="1" applyAlignment="1">
      <alignment horizontal="left" vertical="center"/>
    </xf>
    <xf numFmtId="183" fontId="0" fillId="0" borderId="123" xfId="154" applyNumberFormat="1" applyFont="1" applyFill="1" applyBorder="1" applyAlignment="1">
      <alignment horizontal="right" vertical="center" shrinkToFit="1"/>
    </xf>
    <xf numFmtId="183" fontId="0" fillId="0" borderId="123" xfId="97" applyNumberFormat="1" applyFont="1" applyFill="1" applyBorder="1" applyAlignment="1">
      <alignment horizontal="right" vertical="center" shrinkToFit="1"/>
    </xf>
    <xf numFmtId="0" fontId="0" fillId="0" borderId="123" xfId="0" applyFont="1" applyBorder="1" applyAlignment="1">
      <alignment horizontal="right" vertical="center"/>
    </xf>
    <xf numFmtId="0" fontId="0" fillId="62" borderId="11" xfId="0" applyFont="1" applyFill="1" applyBorder="1" applyAlignment="1">
      <alignment horizontal="center" vertical="center"/>
    </xf>
    <xf numFmtId="176" fontId="0" fillId="0" borderId="13" xfId="154" applyNumberFormat="1" applyFont="1" applyFill="1" applyBorder="1" applyAlignment="1">
      <alignment horizontal="right" vertical="center"/>
    </xf>
    <xf numFmtId="0" fontId="0" fillId="0" borderId="184" xfId="154" applyFont="1" applyFill="1" applyBorder="1" applyAlignment="1">
      <alignment horizontal="left" vertical="center" wrapText="1" shrinkToFit="1"/>
    </xf>
    <xf numFmtId="0" fontId="0" fillId="0" borderId="185" xfId="154" applyFont="1" applyFill="1" applyBorder="1" applyAlignment="1">
      <alignment horizontal="left" vertical="center" wrapText="1" shrinkToFit="1"/>
    </xf>
    <xf numFmtId="0" fontId="0" fillId="0" borderId="186" xfId="154" applyFont="1" applyFill="1" applyBorder="1" applyAlignment="1">
      <alignment horizontal="left" vertical="center" shrinkToFit="1"/>
    </xf>
    <xf numFmtId="0" fontId="0" fillId="62" borderId="102"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1" xfId="154" applyFont="1" applyFill="1" applyBorder="1" applyAlignment="1">
      <alignment horizontal="left" vertical="center" wrapText="1"/>
    </xf>
    <xf numFmtId="0" fontId="0" fillId="0" borderId="110" xfId="154" applyFont="1" applyFill="1" applyBorder="1" applyAlignment="1">
      <alignment horizontal="left" vertical="center" wrapText="1"/>
    </xf>
    <xf numFmtId="0" fontId="0" fillId="0" borderId="193" xfId="154" applyFont="1" applyFill="1" applyBorder="1" applyAlignment="1">
      <alignment horizontal="left" vertical="center" wrapText="1"/>
    </xf>
    <xf numFmtId="0" fontId="0" fillId="0" borderId="194" xfId="154" applyFont="1" applyFill="1" applyBorder="1" applyAlignment="1">
      <alignment horizontal="left" vertical="center" wrapText="1"/>
    </xf>
    <xf numFmtId="0" fontId="0" fillId="0" borderId="195" xfId="154" applyFont="1" applyFill="1" applyBorder="1" applyAlignment="1">
      <alignment horizontal="left" vertical="center" wrapText="1"/>
    </xf>
    <xf numFmtId="0" fontId="0" fillId="0" borderId="196" xfId="154" applyFont="1" applyFill="1" applyBorder="1" applyAlignment="1">
      <alignment horizontal="left" vertical="center" wrapText="1"/>
    </xf>
    <xf numFmtId="0" fontId="0" fillId="0" borderId="197" xfId="154" applyFont="1" applyFill="1" applyBorder="1" applyAlignment="1">
      <alignment horizontal="left" vertical="center" wrapText="1"/>
    </xf>
    <xf numFmtId="183" fontId="0" fillId="0" borderId="101" xfId="154" applyNumberFormat="1" applyFont="1" applyFill="1" applyBorder="1" applyAlignment="1">
      <alignment horizontal="right" vertical="center" shrinkToFit="1"/>
    </xf>
    <xf numFmtId="0" fontId="0" fillId="0" borderId="101" xfId="0" applyFont="1" applyFill="1" applyBorder="1" applyAlignment="1">
      <alignment horizontal="right" vertical="center"/>
    </xf>
    <xf numFmtId="0" fontId="0" fillId="63" borderId="92"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7" xfId="154" applyFont="1" applyFill="1" applyBorder="1" applyAlignment="1">
      <alignment horizontal="left" vertical="center"/>
    </xf>
    <xf numFmtId="0" fontId="0" fillId="0" borderId="112" xfId="154" applyFont="1" applyFill="1" applyBorder="1" applyAlignment="1">
      <alignment horizontal="left" vertical="center" wrapText="1"/>
    </xf>
    <xf numFmtId="0" fontId="0" fillId="0" borderId="174" xfId="154" applyFont="1" applyFill="1" applyBorder="1" applyAlignment="1">
      <alignment horizontal="left" vertical="center" wrapText="1"/>
    </xf>
    <xf numFmtId="0" fontId="0" fillId="0" borderId="191" xfId="154" applyFont="1" applyFill="1" applyBorder="1" applyAlignment="1">
      <alignment horizontal="left" vertical="center" wrapText="1"/>
    </xf>
    <xf numFmtId="0" fontId="0" fillId="0" borderId="192" xfId="154" applyFont="1" applyFill="1" applyBorder="1" applyAlignment="1">
      <alignment horizontal="left" vertical="center" wrapText="1"/>
    </xf>
    <xf numFmtId="0" fontId="0" fillId="0" borderId="175" xfId="154" applyFont="1" applyFill="1" applyBorder="1" applyAlignment="1">
      <alignment horizontal="left" vertical="center" wrapText="1"/>
    </xf>
    <xf numFmtId="0" fontId="0" fillId="0" borderId="176" xfId="154" applyFont="1" applyFill="1" applyBorder="1" applyAlignment="1">
      <alignment horizontal="left" vertical="center"/>
    </xf>
    <xf numFmtId="183" fontId="0" fillId="0" borderId="47" xfId="154" applyNumberFormat="1" applyFont="1" applyFill="1" applyBorder="1" applyAlignment="1">
      <alignment horizontal="right" vertical="center" shrinkToFit="1"/>
    </xf>
    <xf numFmtId="0" fontId="0" fillId="63" borderId="11" xfId="0" applyFont="1" applyFill="1" applyBorder="1" applyAlignment="1">
      <alignment horizontal="center" vertical="center"/>
    </xf>
    <xf numFmtId="0" fontId="0" fillId="0" borderId="186" xfId="0" applyFont="1" applyFill="1" applyBorder="1" applyAlignment="1">
      <alignment horizontal="left" vertical="center"/>
    </xf>
    <xf numFmtId="0" fontId="0" fillId="63" borderId="90" xfId="0" applyFont="1" applyFill="1" applyBorder="1" applyAlignment="1">
      <alignment horizontal="center" vertical="center"/>
    </xf>
    <xf numFmtId="0" fontId="0" fillId="64" borderId="157" xfId="0" applyFont="1" applyFill="1" applyBorder="1" applyAlignment="1">
      <alignment horizontal="center" vertical="center"/>
    </xf>
    <xf numFmtId="0" fontId="0" fillId="0" borderId="127" xfId="154" applyFont="1" applyFill="1" applyBorder="1" applyAlignment="1">
      <alignment horizontal="left" vertical="center" wrapText="1"/>
    </xf>
    <xf numFmtId="0" fontId="0" fillId="0" borderId="181" xfId="154" applyFont="1" applyFill="1" applyBorder="1" applyAlignment="1">
      <alignment horizontal="left" vertical="center" wrapText="1"/>
    </xf>
    <xf numFmtId="183" fontId="0" fillId="0" borderId="123" xfId="157" applyNumberFormat="1" applyFont="1" applyFill="1" applyBorder="1" applyAlignment="1">
      <alignment horizontal="right" vertical="center" shrinkToFit="1"/>
    </xf>
    <xf numFmtId="0" fontId="0" fillId="64" borderId="11" xfId="0" applyFont="1" applyFill="1" applyBorder="1" applyAlignment="1">
      <alignment horizontal="center" vertical="center"/>
    </xf>
    <xf numFmtId="0" fontId="2" fillId="64" borderId="11" xfId="154" applyFont="1" applyFill="1" applyBorder="1" applyAlignment="1">
      <alignment horizontal="center" vertical="center"/>
    </xf>
    <xf numFmtId="0" fontId="0" fillId="0" borderId="30" xfId="154" applyFont="1" applyFill="1" applyBorder="1" applyAlignment="1">
      <alignment horizontal="center" vertical="center"/>
    </xf>
    <xf numFmtId="0" fontId="0" fillId="0" borderId="30" xfId="154" applyFont="1" applyFill="1" applyBorder="1" applyAlignment="1">
      <alignment horizontal="right" vertical="center"/>
    </xf>
    <xf numFmtId="0" fontId="2" fillId="64" borderId="102" xfId="154" applyFont="1" applyFill="1" applyBorder="1" applyAlignment="1">
      <alignment horizontal="center" vertical="center"/>
    </xf>
    <xf numFmtId="0" fontId="0" fillId="0" borderId="101" xfId="154" applyFont="1" applyFill="1" applyBorder="1" applyAlignment="1">
      <alignment horizontal="center" vertical="center"/>
    </xf>
    <xf numFmtId="0" fontId="0" fillId="0" borderId="197" xfId="154" applyFont="1" applyFill="1" applyBorder="1" applyAlignment="1">
      <alignment horizontal="left" vertical="center"/>
    </xf>
    <xf numFmtId="176" fontId="0" fillId="0" borderId="110" xfId="154" applyNumberFormat="1" applyFont="1" applyFill="1" applyBorder="1" applyAlignment="1">
      <alignment horizontal="right" vertical="center"/>
    </xf>
    <xf numFmtId="0" fontId="0" fillId="0" borderId="101" xfId="154" applyFont="1" applyFill="1" applyBorder="1" applyAlignment="1">
      <alignment horizontal="right" vertical="center"/>
    </xf>
    <xf numFmtId="0" fontId="2" fillId="65" borderId="92" xfId="154" applyFont="1" applyFill="1" applyBorder="1" applyAlignment="1">
      <alignment horizontal="center" vertical="center"/>
    </xf>
    <xf numFmtId="0" fontId="0" fillId="0" borderId="47" xfId="154" applyFont="1" applyFill="1" applyBorder="1" applyAlignment="1">
      <alignment horizontal="center" vertical="center"/>
    </xf>
    <xf numFmtId="0" fontId="0" fillId="0" borderId="47" xfId="154" applyFont="1" applyFill="1" applyBorder="1" applyAlignment="1">
      <alignment horizontal="left" vertical="center" wrapText="1"/>
    </xf>
    <xf numFmtId="176" fontId="0" fillId="0" borderId="112" xfId="154" applyNumberFormat="1" applyFont="1" applyFill="1" applyBorder="1" applyAlignment="1">
      <alignment horizontal="right" vertical="center"/>
    </xf>
    <xf numFmtId="0" fontId="0" fillId="0" borderId="47" xfId="154" applyFont="1" applyFill="1" applyBorder="1" applyAlignment="1">
      <alignment horizontal="right" vertical="center"/>
    </xf>
    <xf numFmtId="0" fontId="2" fillId="65" borderId="11" xfId="154" applyFont="1" applyFill="1" applyBorder="1" applyAlignment="1">
      <alignment horizontal="center" vertical="center"/>
    </xf>
    <xf numFmtId="0" fontId="0" fillId="0" borderId="185" xfId="154" applyFont="1" applyFill="1" applyBorder="1" applyAlignment="1" applyProtection="1">
      <alignment horizontal="left" vertical="center" wrapText="1"/>
      <protection locked="0"/>
    </xf>
    <xf numFmtId="0" fontId="2" fillId="65" borderId="90" xfId="154" applyFont="1" applyFill="1" applyBorder="1" applyAlignment="1">
      <alignment horizontal="center" vertical="center"/>
    </xf>
    <xf numFmtId="0" fontId="0" fillId="0" borderId="74" xfId="154" applyFont="1" applyFill="1" applyBorder="1" applyAlignment="1">
      <alignment horizontal="center" vertical="center"/>
    </xf>
    <xf numFmtId="0" fontId="2" fillId="56" borderId="111" xfId="154" applyFont="1" applyFill="1" applyBorder="1" applyAlignment="1">
      <alignment horizontal="left" vertical="center" wrapText="1"/>
    </xf>
    <xf numFmtId="0" fontId="0" fillId="0" borderId="190" xfId="154" applyFont="1" applyFill="1" applyBorder="1" applyAlignment="1">
      <alignment horizontal="left" vertical="center"/>
    </xf>
    <xf numFmtId="176" fontId="0" fillId="0" borderId="111" xfId="154" applyNumberFormat="1" applyFont="1" applyFill="1" applyBorder="1" applyAlignment="1">
      <alignment horizontal="right" vertical="center"/>
    </xf>
    <xf numFmtId="0" fontId="0" fillId="0" borderId="74" xfId="154" applyFont="1" applyFill="1" applyBorder="1" applyAlignment="1">
      <alignment horizontal="right" vertical="center"/>
    </xf>
    <xf numFmtId="0" fontId="2" fillId="65" borderId="157" xfId="154" applyFont="1" applyFill="1" applyBorder="1" applyAlignment="1">
      <alignment horizontal="center" vertical="center"/>
    </xf>
    <xf numFmtId="0" fontId="2" fillId="56" borderId="123" xfId="154" applyFont="1" applyFill="1" applyBorder="1" applyAlignment="1">
      <alignment horizontal="center" vertical="center"/>
    </xf>
    <xf numFmtId="0" fontId="2" fillId="56" borderId="123" xfId="154" applyFont="1" applyFill="1" applyBorder="1" applyAlignment="1">
      <alignment horizontal="left" vertical="center" wrapText="1"/>
    </xf>
    <xf numFmtId="0" fontId="2" fillId="56" borderId="127" xfId="154" applyFont="1" applyFill="1" applyBorder="1" applyAlignment="1">
      <alignment horizontal="left" vertical="center" wrapText="1"/>
    </xf>
    <xf numFmtId="0" fontId="2" fillId="56" borderId="177" xfId="154" applyFont="1" applyFill="1" applyBorder="1" applyAlignment="1">
      <alignment horizontal="left" vertical="center" wrapText="1"/>
    </xf>
    <xf numFmtId="0" fontId="2" fillId="56" borderId="178" xfId="154" applyFont="1" applyFill="1" applyBorder="1" applyAlignment="1">
      <alignment horizontal="left" vertical="center" wrapText="1"/>
    </xf>
    <xf numFmtId="0" fontId="2" fillId="56" borderId="179" xfId="154" applyFont="1" applyFill="1" applyBorder="1" applyAlignment="1">
      <alignment horizontal="left" vertical="center" wrapText="1"/>
    </xf>
    <xf numFmtId="0" fontId="2" fillId="56" borderId="180" xfId="154" applyFont="1" applyFill="1" applyBorder="1" applyAlignment="1" applyProtection="1">
      <alignment horizontal="left" vertical="center" wrapText="1"/>
      <protection locked="0"/>
    </xf>
    <xf numFmtId="0" fontId="2" fillId="56" borderId="181" xfId="154" applyFont="1" applyFill="1" applyBorder="1" applyAlignment="1">
      <alignment horizontal="left" vertical="center"/>
    </xf>
    <xf numFmtId="183" fontId="2" fillId="56" borderId="123" xfId="154" applyNumberFormat="1" applyFont="1" applyFill="1" applyBorder="1" applyAlignment="1">
      <alignment horizontal="right" vertical="center" shrinkToFit="1"/>
    </xf>
    <xf numFmtId="176" fontId="2" fillId="56" borderId="127" xfId="154" applyNumberFormat="1" applyFont="1" applyFill="1" applyBorder="1" applyAlignment="1">
      <alignment horizontal="right" vertical="center"/>
    </xf>
    <xf numFmtId="0" fontId="2" fillId="56" borderId="123" xfId="154" applyFont="1" applyFill="1" applyBorder="1" applyAlignment="1">
      <alignment horizontal="right" vertical="center"/>
    </xf>
    <xf numFmtId="0" fontId="2" fillId="56" borderId="30" xfId="154" applyFont="1" applyFill="1" applyBorder="1" applyAlignment="1">
      <alignment horizontal="center" vertical="center"/>
    </xf>
    <xf numFmtId="0" fontId="2" fillId="56" borderId="186" xfId="154" applyFont="1" applyFill="1" applyBorder="1" applyAlignment="1">
      <alignment horizontal="left" vertical="center"/>
    </xf>
    <xf numFmtId="176" fontId="2" fillId="56" borderId="13" xfId="154" applyNumberFormat="1" applyFont="1" applyFill="1" applyBorder="1" applyAlignment="1">
      <alignment horizontal="right" vertical="center"/>
    </xf>
    <xf numFmtId="0" fontId="2" fillId="56" borderId="30" xfId="154" applyFont="1" applyFill="1" applyBorder="1" applyAlignment="1">
      <alignment horizontal="right" vertical="center"/>
    </xf>
    <xf numFmtId="0" fontId="2" fillId="56" borderId="185" xfId="154" applyFont="1" applyFill="1" applyBorder="1" applyAlignment="1" applyProtection="1">
      <alignment horizontal="left" vertical="center" wrapText="1"/>
      <protection locked="0"/>
    </xf>
    <xf numFmtId="0" fontId="2" fillId="65" borderId="102" xfId="154" applyFont="1" applyFill="1" applyBorder="1" applyAlignment="1">
      <alignment horizontal="center" vertical="center"/>
    </xf>
    <xf numFmtId="0" fontId="2" fillId="56" borderId="101" xfId="154" applyFont="1" applyFill="1" applyBorder="1" applyAlignment="1">
      <alignment horizontal="center" vertical="center"/>
    </xf>
    <xf numFmtId="0" fontId="2" fillId="56" borderId="101" xfId="154" applyFont="1" applyFill="1" applyBorder="1" applyAlignment="1">
      <alignment horizontal="left" vertical="center" wrapText="1"/>
    </xf>
    <xf numFmtId="0" fontId="2" fillId="56" borderId="110" xfId="154" applyFont="1" applyFill="1" applyBorder="1" applyAlignment="1">
      <alignment horizontal="left" vertical="center" wrapText="1"/>
    </xf>
    <xf numFmtId="0" fontId="2" fillId="56" borderId="193" xfId="154" applyFont="1" applyFill="1" applyBorder="1" applyAlignment="1">
      <alignment horizontal="left" vertical="center" wrapText="1"/>
    </xf>
    <xf numFmtId="0" fontId="2" fillId="56" borderId="194" xfId="154" applyFont="1" applyFill="1" applyBorder="1" applyAlignment="1">
      <alignment horizontal="left" vertical="center" wrapText="1"/>
    </xf>
    <xf numFmtId="0" fontId="2" fillId="56" borderId="195" xfId="154" applyFont="1" applyFill="1" applyBorder="1" applyAlignment="1">
      <alignment horizontal="left" vertical="center" wrapText="1"/>
    </xf>
    <xf numFmtId="0" fontId="2" fillId="56" borderId="196" xfId="154" applyFont="1" applyFill="1" applyBorder="1" applyAlignment="1">
      <alignment horizontal="left" vertical="center" wrapText="1"/>
    </xf>
    <xf numFmtId="0" fontId="2" fillId="56" borderId="197" xfId="154" applyFont="1" applyFill="1" applyBorder="1" applyAlignment="1">
      <alignment horizontal="left" vertical="center"/>
    </xf>
    <xf numFmtId="183" fontId="2" fillId="56" borderId="101" xfId="154" applyNumberFormat="1" applyFont="1" applyFill="1" applyBorder="1" applyAlignment="1">
      <alignment horizontal="right" vertical="center" shrinkToFit="1"/>
    </xf>
    <xf numFmtId="176" fontId="2" fillId="56" borderId="110" xfId="154" applyNumberFormat="1" applyFont="1" applyFill="1" applyBorder="1" applyAlignment="1">
      <alignment horizontal="right" vertical="center"/>
    </xf>
    <xf numFmtId="0" fontId="2" fillId="56" borderId="101" xfId="154" applyFont="1" applyFill="1" applyBorder="1" applyAlignment="1">
      <alignment horizontal="right" vertical="center"/>
    </xf>
    <xf numFmtId="0" fontId="2" fillId="66" borderId="92" xfId="154" applyFont="1" applyFill="1" applyBorder="1" applyAlignment="1">
      <alignment horizontal="center" vertical="center"/>
    </xf>
    <xf numFmtId="0" fontId="2" fillId="56" borderId="47" xfId="154" applyFont="1" applyFill="1" applyBorder="1" applyAlignment="1">
      <alignment horizontal="center" vertical="center"/>
    </xf>
    <xf numFmtId="0" fontId="2" fillId="56" borderId="47" xfId="154" applyFont="1" applyFill="1" applyBorder="1" applyAlignment="1">
      <alignment horizontal="left" vertical="center" wrapText="1"/>
    </xf>
    <xf numFmtId="0" fontId="2" fillId="56" borderId="112" xfId="154" applyFont="1" applyFill="1" applyBorder="1" applyAlignment="1">
      <alignment horizontal="left" vertical="center" wrapText="1"/>
    </xf>
    <xf numFmtId="0" fontId="2" fillId="56" borderId="174" xfId="154" applyFont="1" applyFill="1" applyBorder="1" applyAlignment="1">
      <alignment horizontal="left" vertical="center" wrapText="1"/>
    </xf>
    <xf numFmtId="0" fontId="2" fillId="56" borderId="191" xfId="154" applyFont="1" applyFill="1" applyBorder="1" applyAlignment="1">
      <alignment horizontal="left" vertical="center" wrapText="1"/>
    </xf>
    <xf numFmtId="0" fontId="2" fillId="56" borderId="192" xfId="154" applyFont="1" applyFill="1" applyBorder="1" applyAlignment="1">
      <alignment horizontal="left" vertical="center" wrapText="1"/>
    </xf>
    <xf numFmtId="0" fontId="2" fillId="56" borderId="175" xfId="154" applyFont="1" applyFill="1" applyBorder="1" applyAlignment="1">
      <alignment horizontal="left" vertical="center" wrapText="1"/>
    </xf>
    <xf numFmtId="0" fontId="2" fillId="56" borderId="176" xfId="154" applyFont="1" applyFill="1" applyBorder="1" applyAlignment="1">
      <alignment horizontal="left" vertical="center"/>
    </xf>
    <xf numFmtId="183" fontId="2" fillId="56" borderId="47" xfId="154" applyNumberFormat="1" applyFont="1" applyFill="1" applyBorder="1" applyAlignment="1">
      <alignment horizontal="right" vertical="center" shrinkToFit="1"/>
    </xf>
    <xf numFmtId="176" fontId="2" fillId="56" borderId="112" xfId="154" applyNumberFormat="1" applyFont="1" applyFill="1" applyBorder="1" applyAlignment="1">
      <alignment horizontal="right" vertical="center"/>
    </xf>
    <xf numFmtId="0" fontId="2" fillId="56" borderId="47" xfId="154" applyFont="1" applyFill="1" applyBorder="1" applyAlignment="1">
      <alignment horizontal="right" vertical="center"/>
    </xf>
    <xf numFmtId="0" fontId="2" fillId="66" borderId="11" xfId="154" applyFont="1" applyFill="1" applyBorder="1" applyAlignment="1">
      <alignment horizontal="center" vertical="center"/>
    </xf>
    <xf numFmtId="0" fontId="2" fillId="66" borderId="90" xfId="154" applyFont="1" applyFill="1" applyBorder="1" applyAlignment="1">
      <alignment horizontal="center" vertical="center"/>
    </xf>
    <xf numFmtId="0" fontId="2" fillId="56" borderId="74" xfId="154" applyFont="1" applyFill="1" applyBorder="1" applyAlignment="1">
      <alignment horizontal="center" vertical="center"/>
    </xf>
    <xf numFmtId="0" fontId="2" fillId="56" borderId="74" xfId="154" applyFont="1" applyFill="1" applyBorder="1" applyAlignment="1">
      <alignment horizontal="left" vertical="center" wrapText="1"/>
    </xf>
    <xf numFmtId="0" fontId="2" fillId="56" borderId="187" xfId="154" applyFont="1" applyFill="1" applyBorder="1" applyAlignment="1">
      <alignment horizontal="left" vertical="center" wrapText="1"/>
    </xf>
    <xf numFmtId="0" fontId="2" fillId="56" borderId="188" xfId="154" applyFont="1" applyFill="1" applyBorder="1" applyAlignment="1">
      <alignment horizontal="left" vertical="center" wrapText="1"/>
    </xf>
    <xf numFmtId="0" fontId="2" fillId="56" borderId="189" xfId="154" applyFont="1" applyFill="1" applyBorder="1" applyAlignment="1">
      <alignment horizontal="left" vertical="center" wrapText="1"/>
    </xf>
    <xf numFmtId="0" fontId="2" fillId="56" borderId="173" xfId="154" applyFont="1" applyFill="1" applyBorder="1" applyAlignment="1">
      <alignment horizontal="left" vertical="center" wrapText="1"/>
    </xf>
    <xf numFmtId="0" fontId="2" fillId="56" borderId="190" xfId="154" applyFont="1" applyFill="1" applyBorder="1" applyAlignment="1">
      <alignment horizontal="left" vertical="center"/>
    </xf>
    <xf numFmtId="183" fontId="2" fillId="56" borderId="74" xfId="154" applyNumberFormat="1" applyFont="1" applyFill="1" applyBorder="1" applyAlignment="1">
      <alignment horizontal="right" vertical="center" shrinkToFit="1"/>
    </xf>
    <xf numFmtId="176" fontId="2" fillId="56" borderId="111" xfId="154" applyNumberFormat="1" applyFont="1" applyFill="1" applyBorder="1" applyAlignment="1">
      <alignment horizontal="right" vertical="center"/>
    </xf>
    <xf numFmtId="0" fontId="2" fillId="56" borderId="74" xfId="154" applyFont="1" applyFill="1" applyBorder="1" applyAlignment="1">
      <alignment horizontal="right" vertical="center"/>
    </xf>
    <xf numFmtId="0" fontId="2" fillId="58" borderId="157" xfId="154" applyFont="1" applyFill="1" applyBorder="1" applyAlignment="1">
      <alignment horizontal="center" vertical="center"/>
    </xf>
    <xf numFmtId="0" fontId="2" fillId="56" borderId="180" xfId="154" applyFont="1" applyFill="1" applyBorder="1" applyAlignment="1">
      <alignment horizontal="left" vertical="center" wrapText="1"/>
    </xf>
    <xf numFmtId="0" fontId="2" fillId="58" borderId="11" xfId="154" applyFont="1" applyFill="1" applyBorder="1" applyAlignment="1">
      <alignment horizontal="center" vertical="center"/>
    </xf>
    <xf numFmtId="0" fontId="2" fillId="56" borderId="30" xfId="154" applyFont="1" applyFill="1" applyBorder="1" applyAlignment="1">
      <alignment horizontal="center" vertical="center" wrapText="1"/>
    </xf>
    <xf numFmtId="0" fontId="2" fillId="58" borderId="102" xfId="154" applyFont="1" applyFill="1" applyBorder="1" applyAlignment="1">
      <alignment horizontal="center" vertical="center"/>
    </xf>
    <xf numFmtId="0" fontId="2" fillId="56" borderId="101" xfId="154" applyFont="1" applyFill="1" applyBorder="1" applyAlignment="1">
      <alignment horizontal="center" vertical="center" wrapText="1"/>
    </xf>
    <xf numFmtId="0" fontId="2" fillId="67" borderId="92" xfId="154" applyFont="1" applyFill="1" applyBorder="1" applyAlignment="1">
      <alignment horizontal="center" vertical="center"/>
    </xf>
    <xf numFmtId="0" fontId="2" fillId="67" borderId="11" xfId="154" applyFont="1" applyFill="1" applyBorder="1" applyAlignment="1">
      <alignment horizontal="center" vertical="center"/>
    </xf>
    <xf numFmtId="0" fontId="2" fillId="67" borderId="90" xfId="154" applyFont="1" applyFill="1" applyBorder="1" applyAlignment="1">
      <alignment horizontal="center" vertical="center"/>
    </xf>
    <xf numFmtId="0" fontId="2" fillId="60" borderId="157" xfId="154" applyFont="1" applyFill="1" applyBorder="1" applyAlignment="1">
      <alignment horizontal="center" vertical="center"/>
    </xf>
    <xf numFmtId="0" fontId="2" fillId="60" borderId="11" xfId="154" applyFont="1" applyFill="1" applyBorder="1" applyAlignment="1">
      <alignment horizontal="center" vertical="center"/>
    </xf>
    <xf numFmtId="183" fontId="0" fillId="0" borderId="30" xfId="154" applyNumberFormat="1" applyFont="1" applyFill="1" applyBorder="1" applyAlignment="1">
      <alignment horizontal="right" vertical="center" wrapText="1"/>
    </xf>
    <xf numFmtId="176" fontId="0" fillId="0" borderId="13" xfId="154" applyNumberFormat="1" applyFont="1" applyFill="1" applyBorder="1" applyAlignment="1">
      <alignment horizontal="right" vertical="center" wrapText="1"/>
    </xf>
    <xf numFmtId="0" fontId="2" fillId="60" borderId="102" xfId="154" applyFont="1" applyFill="1" applyBorder="1" applyAlignment="1">
      <alignment horizontal="center" vertical="center"/>
    </xf>
    <xf numFmtId="0" fontId="2" fillId="61" borderId="92" xfId="154" applyFont="1" applyFill="1" applyBorder="1" applyAlignment="1">
      <alignment horizontal="center" vertical="center"/>
    </xf>
    <xf numFmtId="0" fontId="2" fillId="61" borderId="11" xfId="154" applyFont="1" applyFill="1" applyBorder="1" applyAlignment="1">
      <alignment horizontal="center" vertical="center"/>
    </xf>
    <xf numFmtId="0" fontId="2" fillId="61" borderId="90" xfId="154" applyFont="1" applyFill="1" applyBorder="1" applyAlignment="1">
      <alignment horizontal="center" vertical="center"/>
    </xf>
    <xf numFmtId="0" fontId="2" fillId="62" borderId="157" xfId="154" applyFont="1" applyFill="1" applyBorder="1" applyAlignment="1">
      <alignment horizontal="center" vertical="center"/>
    </xf>
    <xf numFmtId="0" fontId="2" fillId="62" borderId="11" xfId="154" applyFont="1" applyFill="1" applyBorder="1" applyAlignment="1">
      <alignment horizontal="center" vertical="center"/>
    </xf>
    <xf numFmtId="0" fontId="2" fillId="62" borderId="102" xfId="154" applyFont="1" applyFill="1" applyBorder="1" applyAlignment="1">
      <alignment horizontal="center" vertical="center"/>
    </xf>
    <xf numFmtId="0" fontId="2" fillId="63" borderId="92" xfId="154" applyFont="1" applyFill="1" applyBorder="1" applyAlignment="1">
      <alignment horizontal="center" vertical="center"/>
    </xf>
    <xf numFmtId="0" fontId="2" fillId="63" borderId="11" xfId="154" applyFont="1" applyFill="1" applyBorder="1" applyAlignment="1">
      <alignment horizontal="center" vertical="center"/>
    </xf>
    <xf numFmtId="0" fontId="2" fillId="63" borderId="90" xfId="154" applyFont="1" applyFill="1" applyBorder="1" applyAlignment="1">
      <alignment horizontal="center" vertical="center"/>
    </xf>
    <xf numFmtId="0" fontId="2" fillId="64" borderId="157" xfId="155" applyFont="1" applyFill="1" applyBorder="1" applyAlignment="1">
      <alignment horizontal="center" vertical="center"/>
    </xf>
    <xf numFmtId="0" fontId="0" fillId="0" borderId="123" xfId="155" applyFont="1" applyFill="1" applyBorder="1" applyAlignment="1">
      <alignment horizontal="center" vertical="center" wrapText="1"/>
    </xf>
    <xf numFmtId="0" fontId="0" fillId="0" borderId="123" xfId="155" applyFont="1" applyFill="1" applyBorder="1" applyAlignment="1">
      <alignment horizontal="left" vertical="center" wrapText="1"/>
    </xf>
    <xf numFmtId="0" fontId="0" fillId="0" borderId="127" xfId="155" applyFont="1" applyFill="1" applyBorder="1" applyAlignment="1">
      <alignment horizontal="left" vertical="center" wrapText="1"/>
    </xf>
    <xf numFmtId="0" fontId="0" fillId="0" borderId="177" xfId="155" applyFont="1" applyFill="1" applyBorder="1" applyAlignment="1">
      <alignment horizontal="left" vertical="center" wrapText="1"/>
    </xf>
    <xf numFmtId="0" fontId="0" fillId="0" borderId="178" xfId="155" applyFont="1" applyFill="1" applyBorder="1" applyAlignment="1">
      <alignment horizontal="left" vertical="center" wrapText="1"/>
    </xf>
    <xf numFmtId="0" fontId="0" fillId="0" borderId="179" xfId="155" applyFont="1" applyFill="1" applyBorder="1" applyAlignment="1">
      <alignment horizontal="left" vertical="center" wrapText="1"/>
    </xf>
    <xf numFmtId="0" fontId="0" fillId="0" borderId="180" xfId="155" applyFont="1" applyFill="1" applyBorder="1" applyAlignment="1">
      <alignment horizontal="left" vertical="center" wrapText="1"/>
    </xf>
    <xf numFmtId="0" fontId="0" fillId="0" borderId="181" xfId="155" applyFont="1" applyFill="1" applyBorder="1" applyAlignment="1">
      <alignment horizontal="left" vertical="center" wrapText="1"/>
    </xf>
    <xf numFmtId="183" fontId="0" fillId="0" borderId="123" xfId="155" applyNumberFormat="1" applyFont="1" applyFill="1" applyBorder="1" applyAlignment="1">
      <alignment horizontal="right" vertical="center" wrapText="1"/>
    </xf>
    <xf numFmtId="183" fontId="0" fillId="0" borderId="123" xfId="154" applyNumberFormat="1" applyFont="1" applyFill="1" applyBorder="1" applyAlignment="1">
      <alignment horizontal="right" vertical="center" wrapText="1"/>
    </xf>
    <xf numFmtId="178" fontId="0" fillId="0" borderId="123" xfId="154" applyNumberFormat="1" applyFont="1" applyFill="1" applyBorder="1" applyAlignment="1">
      <alignment horizontal="right" vertical="center" wrapText="1"/>
    </xf>
    <xf numFmtId="0" fontId="2" fillId="64" borderId="11" xfId="155" applyFont="1" applyFill="1" applyBorder="1" applyAlignment="1">
      <alignment horizontal="center" vertical="center"/>
    </xf>
    <xf numFmtId="0" fontId="0" fillId="0" borderId="30" xfId="155" applyFont="1" applyFill="1" applyBorder="1" applyAlignment="1">
      <alignment horizontal="center" vertical="center" wrapText="1"/>
    </xf>
    <xf numFmtId="0" fontId="0" fillId="0" borderId="30" xfId="155" applyFont="1" applyFill="1" applyBorder="1" applyAlignment="1">
      <alignment horizontal="left" vertical="center" wrapText="1"/>
    </xf>
    <xf numFmtId="0" fontId="0" fillId="0" borderId="13" xfId="155" applyFont="1" applyFill="1" applyBorder="1" applyAlignment="1">
      <alignment horizontal="left" vertical="center" wrapText="1"/>
    </xf>
    <xf numFmtId="0" fontId="0" fillId="0" borderId="182" xfId="155" applyFont="1" applyFill="1" applyBorder="1" applyAlignment="1">
      <alignment horizontal="left" vertical="center" wrapText="1"/>
    </xf>
    <xf numFmtId="0" fontId="0" fillId="0" borderId="183" xfId="155" applyFont="1" applyFill="1" applyBorder="1" applyAlignment="1">
      <alignment horizontal="left" vertical="center" wrapText="1"/>
    </xf>
    <xf numFmtId="0" fontId="0" fillId="0" borderId="184" xfId="155" applyFont="1" applyFill="1" applyBorder="1" applyAlignment="1">
      <alignment horizontal="left" vertical="center" wrapText="1"/>
    </xf>
    <xf numFmtId="0" fontId="0" fillId="0" borderId="185" xfId="155" applyFont="1" applyFill="1" applyBorder="1" applyAlignment="1">
      <alignment horizontal="left" vertical="center" wrapText="1"/>
    </xf>
    <xf numFmtId="0" fontId="0" fillId="0" borderId="186" xfId="155" applyFont="1" applyFill="1" applyBorder="1" applyAlignment="1">
      <alignment horizontal="left" vertical="center" wrapText="1"/>
    </xf>
    <xf numFmtId="183" fontId="0" fillId="0" borderId="30" xfId="155" applyNumberFormat="1" applyFont="1" applyFill="1" applyBorder="1" applyAlignment="1">
      <alignment horizontal="right" vertical="center" wrapText="1"/>
    </xf>
    <xf numFmtId="178" fontId="0" fillId="0" borderId="30" xfId="154" applyNumberFormat="1" applyFont="1" applyFill="1" applyBorder="1" applyAlignment="1">
      <alignment horizontal="right" vertical="center" wrapText="1"/>
    </xf>
    <xf numFmtId="183" fontId="0" fillId="0" borderId="30" xfId="154" applyNumberFormat="1" applyFont="1" applyFill="1" applyBorder="1" applyAlignment="1">
      <alignment horizontal="right" vertical="center"/>
    </xf>
    <xf numFmtId="178" fontId="0" fillId="0" borderId="30" xfId="154" applyNumberFormat="1" applyFont="1" applyFill="1" applyBorder="1" applyAlignment="1">
      <alignment horizontal="right" vertical="center"/>
    </xf>
    <xf numFmtId="0" fontId="2" fillId="64" borderId="102" xfId="155" applyFont="1" applyFill="1" applyBorder="1" applyAlignment="1">
      <alignment horizontal="center" vertical="center"/>
    </xf>
    <xf numFmtId="0" fontId="0" fillId="0" borderId="101" xfId="155" applyFont="1" applyFill="1" applyBorder="1" applyAlignment="1">
      <alignment horizontal="center" vertical="center" wrapText="1"/>
    </xf>
    <xf numFmtId="0" fontId="0" fillId="0" borderId="101" xfId="154" applyFont="1" applyFill="1" applyBorder="1" applyAlignment="1">
      <alignment horizontal="left" vertical="center"/>
    </xf>
    <xf numFmtId="0" fontId="0" fillId="0" borderId="110" xfId="154" applyFont="1" applyFill="1" applyBorder="1" applyAlignment="1">
      <alignment horizontal="left" vertical="center"/>
    </xf>
    <xf numFmtId="183" fontId="0" fillId="0" borderId="101" xfId="154" applyNumberFormat="1" applyFont="1" applyFill="1" applyBorder="1" applyAlignment="1">
      <alignment horizontal="right" vertical="center"/>
    </xf>
    <xf numFmtId="183" fontId="0" fillId="0" borderId="101" xfId="0" applyNumberFormat="1" applyFont="1" applyFill="1" applyBorder="1" applyAlignment="1">
      <alignment horizontal="right" vertical="center"/>
    </xf>
    <xf numFmtId="0" fontId="2" fillId="65" borderId="92" xfId="155" applyFont="1" applyFill="1" applyBorder="1" applyAlignment="1">
      <alignment horizontal="center" vertical="center"/>
    </xf>
    <xf numFmtId="0" fontId="0" fillId="0" borderId="47" xfId="155" applyFont="1" applyFill="1" applyBorder="1" applyAlignment="1">
      <alignment horizontal="center" vertical="center" wrapText="1"/>
    </xf>
    <xf numFmtId="0" fontId="0" fillId="0" borderId="112" xfId="154" applyFont="1" applyFill="1" applyBorder="1" applyAlignment="1">
      <alignment horizontal="left" vertical="center"/>
    </xf>
    <xf numFmtId="0" fontId="0" fillId="0" borderId="191" xfId="0" applyFont="1" applyBorder="1" applyAlignment="1">
      <alignment horizontal="left" vertical="center" wrapText="1"/>
    </xf>
    <xf numFmtId="0" fontId="0" fillId="0" borderId="175" xfId="0" applyFont="1" applyBorder="1" applyAlignment="1">
      <alignment horizontal="left" vertical="center" wrapText="1"/>
    </xf>
    <xf numFmtId="0" fontId="0" fillId="0" borderId="176" xfId="0" applyFont="1" applyBorder="1" applyAlignment="1">
      <alignment horizontal="left" vertical="center"/>
    </xf>
    <xf numFmtId="183" fontId="0" fillId="0" borderId="47" xfId="0" applyNumberFormat="1" applyFont="1" applyBorder="1" applyAlignment="1">
      <alignment horizontal="right" vertical="center"/>
    </xf>
    <xf numFmtId="176" fontId="0" fillId="0" borderId="112" xfId="0" applyNumberFormat="1" applyFont="1" applyBorder="1" applyAlignment="1">
      <alignment horizontal="right" vertical="center"/>
    </xf>
    <xf numFmtId="0" fontId="2" fillId="65" borderId="11" xfId="155" applyFont="1" applyFill="1" applyBorder="1" applyAlignment="1">
      <alignment horizontal="center" vertical="center"/>
    </xf>
    <xf numFmtId="0" fontId="0" fillId="0" borderId="183" xfId="0" applyFont="1" applyBorder="1" applyAlignment="1">
      <alignment horizontal="left" vertical="center" wrapText="1"/>
    </xf>
    <xf numFmtId="0" fontId="0" fillId="0" borderId="185" xfId="0" applyFont="1" applyBorder="1" applyAlignment="1">
      <alignment horizontal="left" vertical="center" wrapText="1"/>
    </xf>
    <xf numFmtId="0" fontId="0" fillId="0" borderId="186" xfId="0" applyFont="1" applyBorder="1" applyAlignment="1">
      <alignment horizontal="left" vertical="center"/>
    </xf>
    <xf numFmtId="183" fontId="0" fillId="0" borderId="30" xfId="0" applyNumberFormat="1" applyFont="1" applyBorder="1" applyAlignment="1">
      <alignment horizontal="right" vertical="center"/>
    </xf>
    <xf numFmtId="176" fontId="0" fillId="0" borderId="13" xfId="0" applyNumberFormat="1" applyFont="1" applyBorder="1" applyAlignment="1">
      <alignment vertical="center"/>
    </xf>
    <xf numFmtId="0" fontId="0" fillId="0" borderId="30" xfId="0" applyFont="1" applyBorder="1" applyAlignment="1">
      <alignment horizontal="left" vertical="center"/>
    </xf>
    <xf numFmtId="0" fontId="0" fillId="0" borderId="13" xfId="0" applyFont="1" applyBorder="1" applyAlignment="1">
      <alignment vertical="center"/>
    </xf>
    <xf numFmtId="0" fontId="0" fillId="0" borderId="182" xfId="0" applyFont="1" applyBorder="1" applyAlignment="1">
      <alignment horizontal="left" vertical="center" wrapText="1"/>
    </xf>
    <xf numFmtId="0" fontId="0" fillId="0" borderId="184" xfId="0" applyFont="1" applyBorder="1" applyAlignment="1">
      <alignment horizontal="left" vertical="center" wrapText="1"/>
    </xf>
    <xf numFmtId="0" fontId="0" fillId="0" borderId="185" xfId="0" applyFont="1" applyBorder="1" applyAlignment="1">
      <alignment horizontal="right" vertical="center" wrapText="1"/>
    </xf>
    <xf numFmtId="0" fontId="0" fillId="0" borderId="186" xfId="0" applyFont="1" applyBorder="1" applyAlignment="1">
      <alignment horizontal="right" vertical="center"/>
    </xf>
    <xf numFmtId="0" fontId="0" fillId="0" borderId="30" xfId="0" applyFont="1" applyFill="1" applyBorder="1" applyAlignment="1">
      <alignment horizontal="left" vertical="center"/>
    </xf>
    <xf numFmtId="0" fontId="0" fillId="0" borderId="183" xfId="0" applyFont="1" applyBorder="1" applyAlignment="1">
      <alignment vertical="center" wrapText="1"/>
    </xf>
    <xf numFmtId="0" fontId="0" fillId="0" borderId="185" xfId="0" applyFont="1" applyBorder="1" applyAlignment="1">
      <alignment vertical="center" wrapText="1"/>
    </xf>
    <xf numFmtId="0" fontId="0" fillId="0" borderId="186" xfId="0" applyFont="1" applyBorder="1" applyAlignment="1">
      <alignment vertical="center"/>
    </xf>
    <xf numFmtId="0" fontId="2" fillId="65" borderId="90" xfId="155" applyFont="1" applyFill="1" applyBorder="1" applyAlignment="1">
      <alignment horizontal="center" vertical="center"/>
    </xf>
    <xf numFmtId="0" fontId="0" fillId="0" borderId="74" xfId="155" applyFont="1" applyFill="1" applyBorder="1" applyAlignment="1">
      <alignment horizontal="center" vertical="center" wrapText="1"/>
    </xf>
    <xf numFmtId="0" fontId="0" fillId="0" borderId="74" xfId="0" applyFont="1" applyFill="1" applyBorder="1" applyAlignment="1">
      <alignment horizontal="left" vertical="center"/>
    </xf>
    <xf numFmtId="0" fontId="0" fillId="0" borderId="111" xfId="0" applyFont="1" applyBorder="1" applyAlignment="1">
      <alignment vertical="center"/>
    </xf>
    <xf numFmtId="0" fontId="0" fillId="0" borderId="188" xfId="0" applyFont="1" applyBorder="1" applyAlignment="1">
      <alignment vertical="center" wrapText="1"/>
    </xf>
    <xf numFmtId="0" fontId="0" fillId="0" borderId="189" xfId="0" applyFont="1" applyBorder="1" applyAlignment="1">
      <alignment horizontal="left" vertical="center" wrapText="1"/>
    </xf>
    <xf numFmtId="0" fontId="0" fillId="0" borderId="190" xfId="0" applyFont="1" applyBorder="1" applyAlignment="1">
      <alignment vertical="center"/>
    </xf>
    <xf numFmtId="183" fontId="0" fillId="0" borderId="74" xfId="0" applyNumberFormat="1" applyFont="1" applyBorder="1" applyAlignment="1">
      <alignment horizontal="right" vertical="center"/>
    </xf>
    <xf numFmtId="176" fontId="0" fillId="0" borderId="111" xfId="0" applyNumberFormat="1" applyFont="1" applyBorder="1" applyAlignment="1">
      <alignment vertical="center"/>
    </xf>
    <xf numFmtId="0" fontId="2" fillId="66" borderId="157" xfId="155" applyFont="1" applyFill="1" applyBorder="1" applyAlignment="1">
      <alignment horizontal="center" vertical="center"/>
    </xf>
    <xf numFmtId="0" fontId="0" fillId="0" borderId="123" xfId="0" applyFont="1" applyBorder="1" applyAlignment="1">
      <alignment vertical="center"/>
    </xf>
    <xf numFmtId="0" fontId="0" fillId="0" borderId="127" xfId="0" applyFont="1" applyBorder="1" applyAlignment="1">
      <alignment vertical="center"/>
    </xf>
    <xf numFmtId="0" fontId="0" fillId="0" borderId="177" xfId="0" applyFont="1" applyBorder="1" applyAlignment="1">
      <alignment vertical="center" wrapText="1"/>
    </xf>
    <xf numFmtId="0" fontId="0" fillId="0" borderId="178" xfId="0" applyFont="1" applyBorder="1" applyAlignment="1">
      <alignment vertical="center" wrapText="1"/>
    </xf>
    <xf numFmtId="0" fontId="0" fillId="0" borderId="179" xfId="0" applyFont="1" applyBorder="1" applyAlignment="1">
      <alignment vertical="center" wrapText="1"/>
    </xf>
    <xf numFmtId="0" fontId="0" fillId="0" borderId="180" xfId="0" applyFont="1" applyBorder="1" applyAlignment="1">
      <alignment vertical="center" wrapText="1"/>
    </xf>
    <xf numFmtId="0" fontId="0" fillId="0" borderId="181" xfId="0" applyFont="1" applyBorder="1" applyAlignment="1">
      <alignment vertical="center"/>
    </xf>
    <xf numFmtId="183" fontId="0" fillId="0" borderId="123" xfId="0" applyNumberFormat="1" applyFont="1" applyBorder="1" applyAlignment="1">
      <alignment vertical="center"/>
    </xf>
    <xf numFmtId="176" fontId="0" fillId="0" borderId="127" xfId="0" applyNumberFormat="1" applyFont="1" applyBorder="1" applyAlignment="1">
      <alignment vertical="center"/>
    </xf>
    <xf numFmtId="0" fontId="2" fillId="66" borderId="11" xfId="155" applyFont="1" applyFill="1" applyBorder="1" applyAlignment="1">
      <alignment horizontal="center" vertical="center"/>
    </xf>
    <xf numFmtId="0" fontId="0" fillId="0" borderId="182" xfId="0" applyFont="1" applyBorder="1" applyAlignment="1">
      <alignment vertical="center" wrapText="1"/>
    </xf>
    <xf numFmtId="0" fontId="0" fillId="0" borderId="184" xfId="0" applyFont="1" applyBorder="1" applyAlignment="1">
      <alignment vertical="center" wrapText="1"/>
    </xf>
    <xf numFmtId="183" fontId="0" fillId="0" borderId="30" xfId="0" applyNumberFormat="1" applyFont="1" applyBorder="1" applyAlignment="1">
      <alignment vertical="center"/>
    </xf>
    <xf numFmtId="0" fontId="0" fillId="0" borderId="30" xfId="0" applyFont="1" applyBorder="1" applyAlignment="1">
      <alignment vertical="center"/>
    </xf>
    <xf numFmtId="198" fontId="38" fillId="0" borderId="30" xfId="143" applyNumberFormat="1" applyFont="1" applyBorder="1" applyAlignment="1">
      <alignment horizontal="left" vertical="center" wrapText="1"/>
    </xf>
    <xf numFmtId="0" fontId="2" fillId="66" borderId="102" xfId="155" applyFont="1" applyFill="1" applyBorder="1" applyAlignment="1">
      <alignment horizontal="center" vertical="center"/>
    </xf>
    <xf numFmtId="198" fontId="38" fillId="0" borderId="101" xfId="143" applyNumberFormat="1" applyFont="1" applyFill="1" applyBorder="1" applyAlignment="1">
      <alignment horizontal="left" vertical="center" wrapText="1"/>
    </xf>
    <xf numFmtId="0" fontId="0" fillId="0" borderId="110" xfId="0" applyFont="1" applyFill="1" applyBorder="1" applyAlignment="1">
      <alignment vertical="center"/>
    </xf>
    <xf numFmtId="0" fontId="0" fillId="0" borderId="193" xfId="0" applyFont="1" applyBorder="1" applyAlignment="1">
      <alignment vertical="center" wrapText="1"/>
    </xf>
    <xf numFmtId="0" fontId="0" fillId="0" borderId="194" xfId="0" applyFont="1" applyBorder="1" applyAlignment="1">
      <alignment vertical="center" wrapText="1"/>
    </xf>
    <xf numFmtId="0" fontId="0" fillId="0" borderId="195" xfId="0" applyFont="1" applyBorder="1" applyAlignment="1">
      <alignment vertical="center" wrapText="1"/>
    </xf>
    <xf numFmtId="0" fontId="0" fillId="0" borderId="196" xfId="0" applyFont="1" applyBorder="1" applyAlignment="1">
      <alignment vertical="center" wrapText="1"/>
    </xf>
    <xf numFmtId="0" fontId="0" fillId="0" borderId="197" xfId="0" applyFont="1" applyBorder="1" applyAlignment="1">
      <alignment vertical="center"/>
    </xf>
    <xf numFmtId="183" fontId="0" fillId="0" borderId="101" xfId="0" applyNumberFormat="1" applyFont="1" applyBorder="1" applyAlignment="1">
      <alignment vertical="center"/>
    </xf>
    <xf numFmtId="176" fontId="0" fillId="0" borderId="110" xfId="0" applyNumberFormat="1" applyFont="1" applyBorder="1" applyAlignment="1">
      <alignment vertical="center"/>
    </xf>
    <xf numFmtId="183" fontId="0" fillId="0" borderId="74" xfId="0" applyNumberFormat="1" applyFont="1" applyBorder="1" applyAlignment="1">
      <alignment vertical="center"/>
    </xf>
    <xf numFmtId="0" fontId="2" fillId="58" borderId="92" xfId="155" applyFont="1" applyFill="1" applyBorder="1" applyAlignment="1">
      <alignment horizontal="center" vertical="center"/>
    </xf>
    <xf numFmtId="198" fontId="38" fillId="0" borderId="47" xfId="143" applyNumberFormat="1" applyFont="1" applyFill="1" applyBorder="1" applyAlignment="1">
      <alignment horizontal="left" vertical="center" wrapText="1"/>
    </xf>
    <xf numFmtId="0" fontId="0" fillId="0" borderId="112" xfId="0" applyFont="1" applyFill="1" applyBorder="1" applyAlignment="1">
      <alignment vertical="center"/>
    </xf>
    <xf numFmtId="0" fontId="0" fillId="0" borderId="174" xfId="0" applyFont="1" applyBorder="1" applyAlignment="1">
      <alignment vertical="center" wrapText="1"/>
    </xf>
    <xf numFmtId="0" fontId="0" fillId="0" borderId="191" xfId="0" applyFont="1" applyBorder="1" applyAlignment="1">
      <alignment vertical="center" wrapText="1"/>
    </xf>
    <xf numFmtId="0" fontId="0" fillId="0" borderId="192" xfId="0" applyFont="1" applyBorder="1" applyAlignment="1">
      <alignment vertical="center" wrapText="1"/>
    </xf>
    <xf numFmtId="0" fontId="0" fillId="0" borderId="175" xfId="0" applyFont="1" applyBorder="1" applyAlignment="1">
      <alignment vertical="center" wrapText="1"/>
    </xf>
    <xf numFmtId="0" fontId="0" fillId="0" borderId="176" xfId="0" applyFont="1" applyBorder="1" applyAlignment="1">
      <alignment vertical="center"/>
    </xf>
    <xf numFmtId="183" fontId="0" fillId="0" borderId="47" xfId="0" applyNumberFormat="1" applyFont="1" applyBorder="1" applyAlignment="1">
      <alignment vertical="center"/>
    </xf>
    <xf numFmtId="176" fontId="0" fillId="0" borderId="112" xfId="0" applyNumberFormat="1" applyFont="1" applyBorder="1" applyAlignment="1">
      <alignment vertical="center"/>
    </xf>
    <xf numFmtId="0" fontId="0" fillId="0" borderId="47" xfId="0" applyFont="1" applyBorder="1" applyAlignment="1">
      <alignment horizontal="right" vertical="center"/>
    </xf>
    <xf numFmtId="0" fontId="2" fillId="58" borderId="11" xfId="155" applyFont="1" applyFill="1" applyBorder="1" applyAlignment="1">
      <alignment horizontal="center" vertical="center"/>
    </xf>
    <xf numFmtId="198" fontId="38" fillId="0" borderId="30" xfId="143" applyNumberFormat="1" applyFont="1" applyFill="1" applyBorder="1" applyAlignment="1">
      <alignment horizontal="left" vertical="center" wrapText="1"/>
    </xf>
    <xf numFmtId="0" fontId="0" fillId="0" borderId="13" xfId="0" applyFont="1" applyFill="1" applyBorder="1" applyAlignment="1">
      <alignment vertical="center"/>
    </xf>
    <xf numFmtId="0" fontId="0" fillId="0" borderId="186" xfId="0" applyFont="1" applyBorder="1" applyAlignment="1">
      <alignment vertical="center" wrapText="1"/>
    </xf>
    <xf numFmtId="0" fontId="2" fillId="58" borderId="102" xfId="155" applyFont="1" applyFill="1" applyBorder="1" applyAlignment="1">
      <alignment horizontal="center" vertical="center"/>
    </xf>
    <xf numFmtId="0" fontId="0" fillId="58" borderId="101" xfId="0" applyFont="1" applyFill="1" applyBorder="1" applyAlignment="1">
      <alignment horizontal="center" vertical="center"/>
    </xf>
    <xf numFmtId="0" fontId="0" fillId="0" borderId="101" xfId="0" applyFont="1" applyBorder="1" applyAlignment="1">
      <alignment horizontal="center" vertical="center"/>
    </xf>
    <xf numFmtId="0" fontId="0" fillId="0" borderId="101" xfId="0" applyFont="1" applyBorder="1">
      <alignment vertical="center"/>
    </xf>
    <xf numFmtId="0" fontId="0" fillId="0" borderId="102" xfId="0" applyFont="1" applyBorder="1" applyAlignment="1">
      <alignment vertical="center" wrapText="1"/>
    </xf>
    <xf numFmtId="0" fontId="0" fillId="0" borderId="100" xfId="0" applyFont="1" applyBorder="1">
      <alignment vertical="center"/>
    </xf>
    <xf numFmtId="0" fontId="0" fillId="0" borderId="101" xfId="0" applyFont="1" applyBorder="1" applyAlignment="1">
      <alignment horizontal="right" vertical="center"/>
    </xf>
    <xf numFmtId="0" fontId="0" fillId="0" borderId="100" xfId="0" applyFont="1" applyBorder="1" applyAlignment="1">
      <alignment vertical="center" wrapText="1"/>
    </xf>
    <xf numFmtId="183" fontId="0" fillId="0" borderId="101" xfId="0" applyNumberFormat="1" applyFont="1" applyBorder="1">
      <alignment vertical="center"/>
    </xf>
    <xf numFmtId="176" fontId="0" fillId="0" borderId="101" xfId="0" applyNumberFormat="1" applyFont="1" applyBorder="1">
      <alignment vertical="center"/>
    </xf>
    <xf numFmtId="0" fontId="3" fillId="0" borderId="73"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198"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72" xfId="156" applyFont="1" applyFill="1" applyBorder="1" applyAlignment="1">
      <alignment horizontal="center" vertical="center"/>
    </xf>
    <xf numFmtId="0" fontId="3" fillId="0" borderId="30" xfId="156" applyFont="1" applyFill="1" applyBorder="1" applyAlignment="1">
      <alignment horizontal="center" vertical="center"/>
    </xf>
    <xf numFmtId="0" fontId="3" fillId="0" borderId="88" xfId="156" applyFont="1" applyFill="1" applyBorder="1" applyAlignment="1">
      <alignment horizontal="center" vertical="center"/>
    </xf>
    <xf numFmtId="0" fontId="3" fillId="0" borderId="73" xfId="156" applyFont="1" applyFill="1" applyBorder="1" applyAlignment="1">
      <alignment horizontal="center" vertical="center"/>
    </xf>
    <xf numFmtId="0" fontId="3" fillId="0" borderId="74" xfId="156" applyFont="1" applyFill="1" applyBorder="1" applyAlignment="1">
      <alignment horizontal="center" vertical="center"/>
    </xf>
    <xf numFmtId="0" fontId="3" fillId="0" borderId="92" xfId="153" applyFont="1" applyFill="1" applyBorder="1" applyAlignment="1">
      <alignment horizontal="center" vertical="center"/>
    </xf>
    <xf numFmtId="0" fontId="3" fillId="0" borderId="90" xfId="153" applyFont="1" applyFill="1" applyBorder="1" applyAlignment="1">
      <alignment horizontal="center" vertical="center"/>
    </xf>
    <xf numFmtId="0" fontId="3" fillId="0" borderId="102" xfId="153" applyFont="1" applyFill="1" applyBorder="1" applyAlignment="1">
      <alignment horizontal="center" vertical="center"/>
    </xf>
    <xf numFmtId="0" fontId="3" fillId="0" borderId="11" xfId="153" applyFont="1" applyFill="1" applyBorder="1" applyAlignment="1">
      <alignment horizontal="center" vertical="center"/>
    </xf>
    <xf numFmtId="0" fontId="3" fillId="0" borderId="58" xfId="153" applyFont="1" applyFill="1" applyBorder="1" applyAlignment="1">
      <alignment horizontal="center" vertical="center"/>
    </xf>
    <xf numFmtId="0" fontId="3" fillId="0" borderId="47" xfId="153" applyFont="1" applyFill="1" applyBorder="1" applyAlignment="1">
      <alignment horizontal="center" vertical="center"/>
    </xf>
    <xf numFmtId="0" fontId="3" fillId="0" borderId="101" xfId="153" applyFont="1" applyFill="1" applyBorder="1" applyAlignment="1">
      <alignment horizontal="center" vertical="center"/>
    </xf>
    <xf numFmtId="0" fontId="3" fillId="0" borderId="92"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0" xfId="0" applyFont="1" applyFill="1" applyBorder="1" applyAlignment="1">
      <alignment horizontal="center" vertical="top"/>
    </xf>
    <xf numFmtId="0" fontId="3" fillId="0" borderId="0" xfId="0" applyFont="1" applyFill="1" applyAlignment="1">
      <alignment horizontal="center" vertical="top"/>
    </xf>
    <xf numFmtId="0" fontId="3" fillId="0" borderId="31" xfId="0" applyFont="1" applyFill="1" applyBorder="1" applyAlignment="1">
      <alignment horizontal="center" vertical="center" wrapText="1"/>
    </xf>
    <xf numFmtId="0" fontId="3" fillId="0" borderId="72" xfId="156" applyFont="1" applyFill="1" applyBorder="1" applyAlignment="1">
      <alignment horizontal="center" vertical="center" wrapText="1"/>
    </xf>
    <xf numFmtId="0" fontId="3" fillId="0" borderId="30" xfId="156" applyFont="1" applyFill="1" applyBorder="1" applyAlignment="1">
      <alignment horizontal="center" vertical="center" wrapText="1"/>
    </xf>
    <xf numFmtId="0" fontId="3" fillId="0" borderId="88" xfId="156" applyFont="1" applyFill="1" applyBorder="1" applyAlignment="1">
      <alignment horizontal="center" vertical="center" wrapText="1"/>
    </xf>
    <xf numFmtId="0" fontId="3" fillId="0" borderId="73" xfId="156" applyFont="1" applyFill="1" applyBorder="1" applyAlignment="1">
      <alignment horizontal="center" vertical="center" wrapText="1"/>
    </xf>
    <xf numFmtId="0" fontId="3" fillId="0" borderId="74" xfId="156" applyFont="1" applyFill="1" applyBorder="1" applyAlignment="1">
      <alignment horizontal="center" vertical="center" wrapText="1"/>
    </xf>
    <xf numFmtId="0" fontId="3" fillId="0" borderId="30" xfId="153" applyFont="1" applyFill="1" applyBorder="1" applyAlignment="1">
      <alignment horizontal="center" vertical="center"/>
    </xf>
    <xf numFmtId="0" fontId="3" fillId="0" borderId="74" xfId="153" applyFont="1" applyFill="1" applyBorder="1" applyAlignment="1">
      <alignment horizontal="center" vertical="center"/>
    </xf>
    <xf numFmtId="0" fontId="0" fillId="58" borderId="101" xfId="0" applyFill="1" applyBorder="1" applyAlignment="1">
      <alignment horizontal="center" vertical="center"/>
    </xf>
    <xf numFmtId="0" fontId="0" fillId="0" borderId="101" xfId="0" applyBorder="1" applyAlignment="1">
      <alignment horizontal="center" vertical="center"/>
    </xf>
    <xf numFmtId="0" fontId="0" fillId="0" borderId="101" xfId="0" applyBorder="1">
      <alignment vertical="center"/>
    </xf>
    <xf numFmtId="0" fontId="0" fillId="0" borderId="193" xfId="0" applyBorder="1" applyAlignment="1">
      <alignment vertical="center" wrapText="1"/>
    </xf>
    <xf numFmtId="0" fontId="0" fillId="0" borderId="100" xfId="0" applyBorder="1" applyAlignment="1">
      <alignment vertical="center" wrapText="1"/>
    </xf>
    <xf numFmtId="0" fontId="0" fillId="0" borderId="102" xfId="0" applyBorder="1" applyAlignment="1">
      <alignment vertical="center" wrapText="1"/>
    </xf>
    <xf numFmtId="0" fontId="0" fillId="0" borderId="196" xfId="0" applyBorder="1" applyAlignment="1">
      <alignment vertical="center" wrapText="1"/>
    </xf>
    <xf numFmtId="0" fontId="0" fillId="0" borderId="100" xfId="0" applyBorder="1">
      <alignment vertical="center"/>
    </xf>
    <xf numFmtId="183" fontId="0" fillId="0" borderId="101" xfId="0" applyNumberFormat="1" applyBorder="1">
      <alignment vertical="center"/>
    </xf>
    <xf numFmtId="0" fontId="0" fillId="0" borderId="73" xfId="0" applyBorder="1" applyAlignment="1">
      <alignment horizontal="center" vertical="center"/>
    </xf>
    <xf numFmtId="0" fontId="0" fillId="0" borderId="73" xfId="0" applyBorder="1">
      <alignment vertical="center"/>
    </xf>
    <xf numFmtId="0" fontId="0" fillId="0" borderId="89" xfId="0" applyBorder="1" applyAlignment="1">
      <alignment vertical="center" wrapText="1"/>
    </xf>
    <xf numFmtId="0" fontId="0" fillId="0" borderId="199" xfId="0" applyBorder="1" applyAlignment="1">
      <alignment vertical="center" wrapText="1"/>
    </xf>
    <xf numFmtId="0" fontId="0" fillId="0" borderId="200" xfId="0" applyBorder="1" applyAlignment="1">
      <alignment vertical="center" wrapText="1"/>
    </xf>
    <xf numFmtId="183" fontId="0" fillId="0" borderId="73" xfId="0" applyNumberFormat="1" applyBorder="1">
      <alignment vertical="center"/>
    </xf>
    <xf numFmtId="176" fontId="0" fillId="0" borderId="73" xfId="0" applyNumberFormat="1" applyBorder="1">
      <alignment vertical="center"/>
    </xf>
    <xf numFmtId="0" fontId="0" fillId="0" borderId="30" xfId="0" applyBorder="1" applyAlignment="1">
      <alignment horizontal="center" vertical="center"/>
    </xf>
    <xf numFmtId="0" fontId="0" fillId="0" borderId="30" xfId="0" applyBorder="1">
      <alignment vertical="center"/>
    </xf>
    <xf numFmtId="0" fontId="0" fillId="0" borderId="11" xfId="0" applyBorder="1" applyAlignment="1">
      <alignment vertical="center" wrapText="1"/>
    </xf>
    <xf numFmtId="0" fontId="0" fillId="0" borderId="183" xfId="0" applyBorder="1" applyAlignment="1">
      <alignment vertical="center" wrapText="1"/>
    </xf>
    <xf numFmtId="183" fontId="0" fillId="0" borderId="30" xfId="0" applyNumberFormat="1" applyBorder="1">
      <alignment vertical="center"/>
    </xf>
    <xf numFmtId="176" fontId="0" fillId="0" borderId="30" xfId="0" applyNumberFormat="1" applyBorder="1">
      <alignment vertical="center"/>
    </xf>
    <xf numFmtId="0" fontId="0" fillId="0" borderId="30" xfId="0" applyBorder="1" applyAlignment="1">
      <alignment horizontal="right" vertical="center"/>
    </xf>
    <xf numFmtId="0" fontId="0" fillId="0" borderId="182" xfId="0" applyBorder="1" applyAlignment="1">
      <alignment vertical="center" wrapText="1"/>
    </xf>
    <xf numFmtId="0" fontId="0" fillId="57" borderId="73" xfId="0" applyFill="1" applyBorder="1" applyAlignment="1">
      <alignment horizontal="center" vertical="center"/>
    </xf>
    <xf numFmtId="0" fontId="0" fillId="57" borderId="30" xfId="0" applyFill="1" applyBorder="1" applyAlignment="1">
      <alignment horizontal="center" vertical="center"/>
    </xf>
    <xf numFmtId="0" fontId="0" fillId="0" borderId="26" xfId="0" applyBorder="1">
      <alignment vertical="center"/>
    </xf>
    <xf numFmtId="0" fontId="0" fillId="0" borderId="17" xfId="0" applyBorder="1">
      <alignment vertical="center"/>
    </xf>
    <xf numFmtId="0" fontId="0" fillId="0" borderId="201" xfId="0" applyBorder="1" applyAlignment="1">
      <alignment vertical="center" wrapText="1"/>
    </xf>
    <xf numFmtId="0" fontId="0" fillId="0" borderId="184" xfId="0" applyBorder="1" applyAlignment="1">
      <alignment vertical="center" wrapText="1"/>
    </xf>
    <xf numFmtId="0" fontId="0" fillId="0" borderId="72" xfId="0" applyBorder="1" applyAlignment="1">
      <alignment horizontal="center" vertical="center"/>
    </xf>
    <xf numFmtId="0" fontId="0" fillId="0" borderId="72" xfId="0" applyBorder="1">
      <alignment vertical="center"/>
    </xf>
    <xf numFmtId="0" fontId="0" fillId="0" borderId="23" xfId="0" applyBorder="1" applyAlignment="1">
      <alignment vertical="center" wrapText="1"/>
    </xf>
    <xf numFmtId="0" fontId="0" fillId="0" borderId="202" xfId="0" applyBorder="1" applyAlignment="1">
      <alignment vertical="center" wrapText="1"/>
    </xf>
    <xf numFmtId="0" fontId="0" fillId="0" borderId="203" xfId="0" applyBorder="1" applyAlignment="1">
      <alignment vertical="center" wrapText="1"/>
    </xf>
    <xf numFmtId="0" fontId="0" fillId="0" borderId="204" xfId="0" applyBorder="1" applyAlignment="1">
      <alignment vertical="center" wrapText="1"/>
    </xf>
    <xf numFmtId="0" fontId="0" fillId="0" borderId="19" xfId="0" applyBorder="1">
      <alignment vertical="center"/>
    </xf>
    <xf numFmtId="176" fontId="0" fillId="0" borderId="72" xfId="0" applyNumberFormat="1" applyBorder="1">
      <alignment vertical="center"/>
    </xf>
    <xf numFmtId="0" fontId="0" fillId="57" borderId="101" xfId="0" applyFill="1" applyBorder="1" applyAlignment="1">
      <alignment horizontal="center" vertical="center"/>
    </xf>
    <xf numFmtId="0" fontId="3" fillId="0" borderId="72" xfId="0" applyFont="1" applyFill="1" applyBorder="1" applyAlignment="1"/>
    <xf numFmtId="0" fontId="0" fillId="0" borderId="185" xfId="0" applyBorder="1" applyAlignment="1">
      <alignment vertical="center" wrapText="1"/>
    </xf>
    <xf numFmtId="0" fontId="0" fillId="0" borderId="13" xfId="0" applyBorder="1" applyAlignment="1">
      <alignment vertical="center" wrapText="1"/>
    </xf>
    <xf numFmtId="0" fontId="0" fillId="0" borderId="187" xfId="0" applyBorder="1" applyAlignment="1">
      <alignment vertical="center" wrapText="1"/>
    </xf>
    <xf numFmtId="0" fontId="0" fillId="57" borderId="123" xfId="0" applyFill="1" applyBorder="1" applyAlignment="1">
      <alignment horizontal="center" vertical="center"/>
    </xf>
    <xf numFmtId="0" fontId="0" fillId="0" borderId="123" xfId="0" applyBorder="1" applyAlignment="1">
      <alignment horizontal="center" vertical="center"/>
    </xf>
    <xf numFmtId="0" fontId="0" fillId="0" borderId="123" xfId="0" applyBorder="1">
      <alignment vertical="center"/>
    </xf>
    <xf numFmtId="0" fontId="0" fillId="0" borderId="157" xfId="0" applyBorder="1" applyAlignment="1">
      <alignment vertical="center" wrapText="1"/>
    </xf>
    <xf numFmtId="0" fontId="0" fillId="0" borderId="178" xfId="0" applyBorder="1" applyAlignment="1">
      <alignment vertical="center" wrapText="1"/>
    </xf>
    <xf numFmtId="0" fontId="0" fillId="0" borderId="180" xfId="0" applyBorder="1" applyAlignment="1">
      <alignment vertical="center" wrapText="1"/>
    </xf>
    <xf numFmtId="0" fontId="0" fillId="0" borderId="205" xfId="0" applyBorder="1">
      <alignment vertical="center"/>
    </xf>
    <xf numFmtId="183" fontId="0" fillId="0" borderId="123" xfId="0" applyNumberFormat="1" applyBorder="1">
      <alignment vertical="center"/>
    </xf>
    <xf numFmtId="176" fontId="0" fillId="0" borderId="123" xfId="0" applyNumberFormat="1" applyBorder="1">
      <alignment vertical="center"/>
    </xf>
    <xf numFmtId="0" fontId="3" fillId="0" borderId="123" xfId="0" applyFont="1" applyFill="1" applyBorder="1" applyAlignment="1"/>
    <xf numFmtId="0" fontId="0" fillId="0" borderId="123" xfId="0" applyFill="1" applyBorder="1">
      <alignment vertical="center"/>
    </xf>
    <xf numFmtId="0" fontId="0" fillId="0" borderId="205" xfId="0" applyBorder="1" applyAlignment="1">
      <alignment vertical="center" wrapText="1"/>
    </xf>
    <xf numFmtId="0" fontId="0" fillId="0" borderId="127" xfId="0" applyBorder="1" applyAlignment="1">
      <alignment vertical="center" wrapText="1"/>
    </xf>
    <xf numFmtId="0" fontId="3" fillId="57" borderId="157" xfId="0" applyFont="1" applyFill="1" applyBorder="1" applyAlignment="1">
      <alignment horizontal="center" vertical="center"/>
    </xf>
    <xf numFmtId="0" fontId="3" fillId="0" borderId="123" xfId="0" applyFont="1" applyBorder="1" applyAlignment="1">
      <alignment horizontal="center" vertical="center"/>
    </xf>
    <xf numFmtId="0" fontId="3" fillId="0" borderId="123" xfId="0" applyFont="1" applyBorder="1">
      <alignment vertical="center"/>
    </xf>
    <xf numFmtId="0" fontId="3" fillId="0" borderId="124" xfId="0" applyFont="1" applyBorder="1" applyAlignment="1">
      <alignment vertical="center" wrapText="1"/>
    </xf>
    <xf numFmtId="0" fontId="3" fillId="0" borderId="127" xfId="0" applyFont="1" applyBorder="1" applyAlignment="1">
      <alignment vertical="center" wrapText="1"/>
    </xf>
    <xf numFmtId="0" fontId="3" fillId="0" borderId="157" xfId="0" applyFont="1" applyBorder="1" applyAlignment="1">
      <alignment vertical="center" wrapText="1"/>
    </xf>
    <xf numFmtId="0" fontId="3" fillId="0" borderId="126" xfId="0" applyFont="1" applyBorder="1" applyAlignment="1">
      <alignment vertical="center" wrapText="1"/>
    </xf>
    <xf numFmtId="0" fontId="3" fillId="0" borderId="205" xfId="0" applyFont="1" applyBorder="1" applyAlignment="1">
      <alignment vertical="center" wrapText="1"/>
    </xf>
    <xf numFmtId="31" fontId="3" fillId="0" borderId="123" xfId="0" applyNumberFormat="1" applyFont="1" applyBorder="1" applyAlignment="1">
      <alignment vertical="center" wrapText="1"/>
    </xf>
    <xf numFmtId="38" fontId="3" fillId="0" borderId="124" xfId="97" applyFont="1" applyBorder="1" applyAlignment="1">
      <alignment vertical="center"/>
    </xf>
    <xf numFmtId="38" fontId="3" fillId="0" borderId="125" xfId="97" applyFont="1" applyBorder="1" applyAlignment="1">
      <alignment vertical="center"/>
    </xf>
    <xf numFmtId="0" fontId="3" fillId="0" borderId="124" xfId="0" applyFont="1" applyBorder="1" applyAlignment="1">
      <alignment vertical="center"/>
    </xf>
    <xf numFmtId="0" fontId="3" fillId="0" borderId="125" xfId="0" applyFont="1" applyBorder="1" applyAlignment="1">
      <alignment vertical="center"/>
    </xf>
    <xf numFmtId="0" fontId="3" fillId="0" borderId="127" xfId="0" applyFont="1" applyBorder="1" applyAlignment="1">
      <alignment vertical="center"/>
    </xf>
    <xf numFmtId="0" fontId="3" fillId="0" borderId="126" xfId="0" applyFont="1" applyBorder="1" applyAlignment="1">
      <alignment vertical="center"/>
    </xf>
    <xf numFmtId="0" fontId="3" fillId="0" borderId="156" xfId="0" applyFont="1" applyBorder="1" applyAlignment="1">
      <alignment vertical="center"/>
    </xf>
    <xf numFmtId="0" fontId="3" fillId="0" borderId="155" xfId="0" applyFont="1" applyBorder="1" applyAlignment="1">
      <alignment vertical="center"/>
    </xf>
    <xf numFmtId="58" fontId="3" fillId="0" borderId="127" xfId="0" applyNumberFormat="1" applyFont="1" applyBorder="1" applyAlignment="1">
      <alignment vertical="center"/>
    </xf>
    <xf numFmtId="0" fontId="3" fillId="0" borderId="205" xfId="0" applyFont="1" applyBorder="1" applyAlignment="1">
      <alignment vertical="center"/>
    </xf>
    <xf numFmtId="0" fontId="3" fillId="60" borderId="90" xfId="0" applyFont="1" applyFill="1" applyBorder="1" applyAlignment="1">
      <alignment horizontal="center" vertical="center"/>
    </xf>
    <xf numFmtId="0" fontId="0" fillId="57" borderId="72" xfId="0" applyFill="1" applyBorder="1" applyAlignment="1">
      <alignment horizontal="center" vertical="center"/>
    </xf>
    <xf numFmtId="0" fontId="0" fillId="0" borderId="19" xfId="0" applyBorder="1" applyAlignment="1">
      <alignment vertical="center" wrapText="1"/>
    </xf>
    <xf numFmtId="0" fontId="0" fillId="0" borderId="206" xfId="0" applyBorder="1" applyAlignment="1">
      <alignment vertical="center" wrapText="1"/>
    </xf>
    <xf numFmtId="0" fontId="0" fillId="0" borderId="72" xfId="0" applyFill="1" applyBorder="1">
      <alignment vertical="center"/>
    </xf>
    <xf numFmtId="176" fontId="0" fillId="0" borderId="101" xfId="0" applyNumberFormat="1" applyBorder="1">
      <alignment vertical="center"/>
    </xf>
    <xf numFmtId="0" fontId="3" fillId="0" borderId="30" xfId="0" applyFont="1" applyFill="1" applyBorder="1" applyAlignment="1"/>
    <xf numFmtId="0" fontId="0" fillId="0" borderId="91" xfId="0" applyBorder="1" applyAlignment="1">
      <alignment vertical="center" wrapText="1"/>
    </xf>
    <xf numFmtId="183" fontId="0" fillId="0" borderId="74" xfId="0" applyNumberFormat="1" applyFont="1" applyBorder="1">
      <alignment vertical="center"/>
    </xf>
    <xf numFmtId="176" fontId="0" fillId="0" borderId="74" xfId="0" applyNumberFormat="1" applyFont="1" applyBorder="1">
      <alignment vertical="center"/>
    </xf>
    <xf numFmtId="0" fontId="3" fillId="0" borderId="74" xfId="0" applyFont="1" applyFill="1" applyBorder="1" applyAlignment="1"/>
    <xf numFmtId="0" fontId="0" fillId="57" borderId="74" xfId="0" applyFill="1" applyBorder="1" applyAlignment="1">
      <alignment horizontal="center" vertical="center"/>
    </xf>
    <xf numFmtId="0" fontId="0" fillId="0" borderId="74" xfId="0" applyBorder="1" applyAlignment="1">
      <alignment horizontal="center" vertical="center"/>
    </xf>
    <xf numFmtId="0" fontId="0" fillId="0" borderId="74" xfId="0" applyBorder="1">
      <alignment vertical="center"/>
    </xf>
    <xf numFmtId="0" fontId="0" fillId="0" borderId="74" xfId="0" applyFill="1" applyBorder="1">
      <alignment vertical="center"/>
    </xf>
    <xf numFmtId="0" fontId="0" fillId="0" borderId="173" xfId="0" applyBorder="1" applyAlignment="1">
      <alignment vertical="center" wrapText="1"/>
    </xf>
    <xf numFmtId="0" fontId="0" fillId="0" borderId="91" xfId="0" applyBorder="1">
      <alignment vertical="center"/>
    </xf>
    <xf numFmtId="183" fontId="0" fillId="0" borderId="74" xfId="0" applyNumberFormat="1" applyBorder="1">
      <alignment vertical="center"/>
    </xf>
    <xf numFmtId="0" fontId="0" fillId="0" borderId="74" xfId="0" applyBorder="1" applyAlignment="1">
      <alignment horizontal="right" vertical="center"/>
    </xf>
    <xf numFmtId="0" fontId="3" fillId="0" borderId="127" xfId="0" applyFont="1" applyBorder="1" applyAlignment="1">
      <alignment vertical="center" wrapText="1" shrinkToFit="1"/>
    </xf>
    <xf numFmtId="0" fontId="3" fillId="0" borderId="93" xfId="0" applyFont="1" applyBorder="1" applyAlignment="1">
      <alignment vertical="center"/>
    </xf>
    <xf numFmtId="0" fontId="3" fillId="0" borderId="78" xfId="0" applyFont="1" applyBorder="1" applyAlignment="1">
      <alignment vertical="center" wrapText="1" shrinkToFit="1"/>
    </xf>
    <xf numFmtId="0" fontId="2" fillId="56" borderId="30" xfId="154" applyFont="1" applyFill="1" applyBorder="1" applyAlignment="1">
      <alignment horizontal="left" vertical="center" wrapText="1"/>
    </xf>
    <xf numFmtId="38" fontId="3" fillId="0" borderId="78" xfId="97" applyFont="1" applyBorder="1" applyAlignment="1">
      <alignment vertical="center"/>
    </xf>
    <xf numFmtId="38" fontId="3" fillId="0" borderId="12" xfId="97" applyFont="1" applyBorder="1" applyAlignment="1">
      <alignment vertical="center"/>
    </xf>
    <xf numFmtId="0" fontId="37" fillId="0" borderId="124" xfId="0" applyFont="1" applyBorder="1" applyAlignment="1">
      <alignment vertical="center" wrapText="1"/>
    </xf>
    <xf numFmtId="0" fontId="3" fillId="0" borderId="72" xfId="0" applyFont="1" applyBorder="1">
      <alignment vertical="center"/>
    </xf>
    <xf numFmtId="0" fontId="0" fillId="0" borderId="47" xfId="0" applyBorder="1">
      <alignment vertical="center"/>
    </xf>
    <xf numFmtId="0" fontId="0" fillId="0" borderId="174" xfId="0" applyBorder="1" applyAlignment="1">
      <alignment vertical="center" wrapText="1"/>
    </xf>
    <xf numFmtId="0" fontId="0" fillId="0" borderId="93" xfId="0" applyBorder="1" applyAlignment="1">
      <alignment vertical="center" wrapText="1"/>
    </xf>
    <xf numFmtId="0" fontId="7" fillId="0" borderId="175" xfId="0" applyFont="1" applyBorder="1" applyAlignment="1">
      <alignment vertical="center" wrapText="1"/>
    </xf>
    <xf numFmtId="0" fontId="0" fillId="0" borderId="93" xfId="0" applyBorder="1">
      <alignment vertical="center"/>
    </xf>
    <xf numFmtId="183" fontId="0" fillId="0" borderId="47" xfId="0" applyNumberFormat="1" applyBorder="1">
      <alignment vertical="center"/>
    </xf>
    <xf numFmtId="176" fontId="0" fillId="0" borderId="47" xfId="0" applyNumberFormat="1" applyBorder="1">
      <alignment vertical="center"/>
    </xf>
    <xf numFmtId="0" fontId="0" fillId="0" borderId="47" xfId="0" applyBorder="1" applyAlignment="1">
      <alignment horizontal="right" vertical="center"/>
    </xf>
    <xf numFmtId="0" fontId="0" fillId="0" borderId="23" xfId="0" applyBorder="1">
      <alignment vertical="center"/>
    </xf>
    <xf numFmtId="0" fontId="0" fillId="0" borderId="19" xfId="0" applyBorder="1" applyAlignment="1">
      <alignment horizontal="center" vertical="center"/>
    </xf>
    <xf numFmtId="0" fontId="7" fillId="0" borderId="174" xfId="0" applyFont="1" applyBorder="1" applyAlignment="1">
      <alignment vertical="center" wrapText="1"/>
    </xf>
    <xf numFmtId="0" fontId="0" fillId="0" borderId="92" xfId="0" applyBorder="1">
      <alignment vertical="center"/>
    </xf>
    <xf numFmtId="0" fontId="0" fillId="0" borderId="93" xfId="0" applyBorder="1" applyAlignment="1">
      <alignment horizontal="center" vertical="center"/>
    </xf>
    <xf numFmtId="0" fontId="0" fillId="0" borderId="11" xfId="0" applyBorder="1">
      <alignment vertical="center"/>
    </xf>
    <xf numFmtId="0" fontId="0" fillId="0" borderId="17" xfId="0" applyBorder="1" applyAlignment="1">
      <alignment horizontal="center" vertical="center"/>
    </xf>
    <xf numFmtId="0" fontId="0" fillId="0" borderId="30" xfId="0" applyFill="1" applyBorder="1">
      <alignment vertical="center"/>
    </xf>
    <xf numFmtId="0" fontId="0" fillId="0" borderId="17" xfId="0" applyBorder="1" applyAlignment="1">
      <alignment vertical="center" wrapText="1"/>
    </xf>
    <xf numFmtId="0" fontId="0" fillId="0" borderId="90" xfId="0" applyBorder="1">
      <alignment vertical="center"/>
    </xf>
    <xf numFmtId="0" fontId="0" fillId="0" borderId="91" xfId="0" applyBorder="1" applyAlignment="1">
      <alignment horizontal="center" vertical="center"/>
    </xf>
    <xf numFmtId="0" fontId="0" fillId="0" borderId="90" xfId="0" applyBorder="1" applyAlignment="1">
      <alignment vertical="center" wrapText="1"/>
    </xf>
    <xf numFmtId="176" fontId="0" fillId="0" borderId="74" xfId="0" applyNumberFormat="1" applyBorder="1">
      <alignment vertical="center"/>
    </xf>
    <xf numFmtId="0" fontId="0" fillId="68" borderId="73" xfId="0" applyFill="1" applyBorder="1" applyAlignment="1">
      <alignment horizontal="center" vertical="center"/>
    </xf>
    <xf numFmtId="0" fontId="0" fillId="68" borderId="123" xfId="0" applyFill="1" applyBorder="1" applyAlignment="1">
      <alignment horizontal="center" vertical="center"/>
    </xf>
    <xf numFmtId="0" fontId="0" fillId="68" borderId="30" xfId="0" applyFill="1" applyBorder="1" applyAlignment="1">
      <alignment horizontal="center" vertical="center"/>
    </xf>
    <xf numFmtId="0" fontId="0" fillId="0" borderId="123" xfId="0" applyBorder="1" applyAlignment="1">
      <alignment horizontal="right" vertical="center"/>
    </xf>
    <xf numFmtId="0" fontId="3" fillId="0" borderId="88" xfId="0" applyFont="1" applyBorder="1">
      <alignment vertical="center"/>
    </xf>
    <xf numFmtId="0" fontId="3" fillId="0" borderId="66" xfId="0" applyFont="1" applyBorder="1" applyAlignment="1">
      <alignment vertical="center" wrapText="1"/>
    </xf>
    <xf numFmtId="0" fontId="3" fillId="0" borderId="58" xfId="0" applyFont="1" applyBorder="1" applyAlignment="1">
      <alignment vertical="center" wrapText="1"/>
    </xf>
    <xf numFmtId="0" fontId="3" fillId="0" borderId="60" xfId="0" applyFont="1" applyBorder="1" applyAlignment="1">
      <alignment vertical="center" wrapText="1"/>
    </xf>
    <xf numFmtId="0" fontId="3" fillId="0" borderId="68" xfId="0" applyFont="1" applyBorder="1" applyAlignment="1">
      <alignment vertical="center" wrapText="1"/>
    </xf>
    <xf numFmtId="0" fontId="3" fillId="0" borderId="88" xfId="0" applyFont="1" applyBorder="1" applyAlignment="1">
      <alignment vertical="center" wrapText="1"/>
    </xf>
    <xf numFmtId="0" fontId="3" fillId="68" borderId="160" xfId="0" applyFont="1" applyFill="1" applyBorder="1" applyAlignment="1">
      <alignment horizontal="center" vertical="center"/>
    </xf>
    <xf numFmtId="0" fontId="3" fillId="0" borderId="133" xfId="0" applyFont="1" applyBorder="1" applyAlignment="1">
      <alignment horizontal="center" vertical="center"/>
    </xf>
    <xf numFmtId="0" fontId="3" fillId="0" borderId="153" xfId="0" applyFont="1" applyBorder="1">
      <alignment vertical="center"/>
    </xf>
    <xf numFmtId="0" fontId="3" fillId="0" borderId="133" xfId="0" applyFont="1" applyBorder="1">
      <alignment vertical="center"/>
    </xf>
    <xf numFmtId="0" fontId="3" fillId="0" borderId="134" xfId="0" applyFont="1" applyBorder="1" applyAlignment="1">
      <alignment vertical="center" wrapText="1"/>
    </xf>
    <xf numFmtId="0" fontId="3" fillId="0" borderId="153" xfId="0" applyFont="1" applyBorder="1" applyAlignment="1">
      <alignment vertical="center" wrapText="1"/>
    </xf>
    <xf numFmtId="0" fontId="3" fillId="0" borderId="160" xfId="0" applyFont="1" applyBorder="1" applyAlignment="1">
      <alignment vertical="center" wrapText="1"/>
    </xf>
    <xf numFmtId="0" fontId="3" fillId="0" borderId="136" xfId="0" applyFont="1" applyBorder="1" applyAlignment="1">
      <alignment vertical="center" wrapText="1"/>
    </xf>
    <xf numFmtId="0" fontId="3" fillId="0" borderId="135" xfId="0" applyFont="1" applyBorder="1" applyAlignment="1">
      <alignment vertical="center" wrapText="1"/>
    </xf>
    <xf numFmtId="0" fontId="3" fillId="0" borderId="133" xfId="0" applyFont="1" applyBorder="1" applyAlignment="1">
      <alignment vertical="center" wrapText="1"/>
    </xf>
    <xf numFmtId="38" fontId="3" fillId="0" borderId="134" xfId="97" applyFont="1" applyBorder="1" applyAlignment="1">
      <alignment vertical="center"/>
    </xf>
    <xf numFmtId="38" fontId="3" fillId="0" borderId="137" xfId="97" applyFont="1" applyBorder="1" applyAlignment="1">
      <alignment vertical="center"/>
    </xf>
    <xf numFmtId="0" fontId="3" fillId="0" borderId="134" xfId="0" applyFont="1" applyBorder="1" applyAlignment="1">
      <alignment vertical="center"/>
    </xf>
    <xf numFmtId="0" fontId="3" fillId="0" borderId="137" xfId="0" applyFont="1" applyBorder="1" applyAlignment="1">
      <alignment vertical="center"/>
    </xf>
    <xf numFmtId="0" fontId="3" fillId="0" borderId="153" xfId="0" applyFont="1" applyBorder="1" applyAlignment="1">
      <alignment vertical="center"/>
    </xf>
    <xf numFmtId="0" fontId="3" fillId="0" borderId="136" xfId="0" applyFont="1" applyBorder="1" applyAlignment="1">
      <alignment vertical="center"/>
    </xf>
    <xf numFmtId="0" fontId="3" fillId="0" borderId="161" xfId="0" applyFont="1" applyBorder="1" applyAlignment="1">
      <alignment vertical="center"/>
    </xf>
    <xf numFmtId="0" fontId="3" fillId="0" borderId="207" xfId="0" applyFont="1" applyBorder="1" applyAlignment="1">
      <alignment vertical="center"/>
    </xf>
    <xf numFmtId="0" fontId="3" fillId="0" borderId="10" xfId="0" applyFont="1" applyBorder="1">
      <alignment vertical="center"/>
    </xf>
    <xf numFmtId="0" fontId="3" fillId="57" borderId="102" xfId="0" applyFont="1" applyFill="1" applyBorder="1" applyAlignment="1">
      <alignment horizontal="right" vertical="top"/>
    </xf>
    <xf numFmtId="0" fontId="3" fillId="0" borderId="101" xfId="0" applyFont="1" applyFill="1" applyBorder="1" applyAlignment="1">
      <alignment horizontal="right" vertical="top" wrapText="1"/>
    </xf>
    <xf numFmtId="0" fontId="3" fillId="0" borderId="101" xfId="0" applyFont="1" applyFill="1" applyBorder="1" applyAlignment="1">
      <alignment horizontal="left" wrapText="1"/>
    </xf>
    <xf numFmtId="0" fontId="3" fillId="0" borderId="110" xfId="0" applyFont="1" applyFill="1" applyBorder="1" applyAlignment="1">
      <alignment horizontal="left" wrapText="1"/>
    </xf>
    <xf numFmtId="0" fontId="3" fillId="0" borderId="86" xfId="0" applyFont="1" applyFill="1" applyBorder="1" applyAlignment="1">
      <alignment horizontal="left" wrapText="1"/>
    </xf>
    <xf numFmtId="58" fontId="3" fillId="0" borderId="110" xfId="0" applyNumberFormat="1" applyFont="1" applyFill="1" applyBorder="1" applyAlignment="1">
      <alignment horizontal="right" wrapText="1"/>
    </xf>
    <xf numFmtId="58" fontId="3" fillId="0" borderId="101" xfId="0" applyNumberFormat="1" applyFont="1" applyFill="1" applyBorder="1" applyAlignment="1">
      <alignment horizontal="right" wrapText="1"/>
    </xf>
    <xf numFmtId="38" fontId="3" fillId="0" borderId="108" xfId="97" applyFont="1" applyFill="1" applyBorder="1" applyAlignment="1">
      <alignment horizontal="right" wrapText="1"/>
    </xf>
    <xf numFmtId="38" fontId="3" fillId="0" borderId="100" xfId="97" applyFont="1" applyFill="1" applyBorder="1" applyAlignment="1">
      <alignment horizontal="right" wrapText="1"/>
    </xf>
    <xf numFmtId="0" fontId="2" fillId="0" borderId="74" xfId="0" applyFont="1" applyFill="1" applyBorder="1" applyAlignment="1">
      <alignment horizontal="right" vertical="top"/>
    </xf>
    <xf numFmtId="0" fontId="2" fillId="0" borderId="74" xfId="0" applyFont="1" applyFill="1" applyBorder="1" applyAlignment="1">
      <alignment horizontal="right" vertical="top" wrapText="1"/>
    </xf>
    <xf numFmtId="0" fontId="0" fillId="0" borderId="91" xfId="0" applyFont="1" applyFill="1" applyBorder="1" applyAlignment="1">
      <alignment vertical="top" wrapText="1"/>
    </xf>
    <xf numFmtId="58" fontId="2" fillId="0" borderId="74" xfId="0" applyNumberFormat="1" applyFont="1" applyFill="1" applyBorder="1" applyAlignment="1">
      <alignment horizontal="right" wrapText="1"/>
    </xf>
    <xf numFmtId="38" fontId="3" fillId="0" borderId="76" xfId="97" applyFont="1" applyFill="1" applyBorder="1" applyAlignment="1">
      <alignment wrapText="1"/>
    </xf>
    <xf numFmtId="20" fontId="3" fillId="0" borderId="134" xfId="0" applyNumberFormat="1" applyFont="1" applyBorder="1" applyAlignment="1">
      <alignment vertical="center"/>
    </xf>
    <xf numFmtId="20" fontId="3" fillId="0" borderId="136" xfId="0" applyNumberFormat="1" applyFont="1" applyBorder="1" applyAlignment="1">
      <alignment vertical="center"/>
    </xf>
    <xf numFmtId="0" fontId="3" fillId="68" borderId="162" xfId="0" applyFont="1" applyFill="1" applyBorder="1" applyAlignment="1">
      <alignment horizontal="center" vertical="center"/>
    </xf>
    <xf numFmtId="0" fontId="3" fillId="0" borderId="138" xfId="0" applyFont="1" applyBorder="1" applyAlignment="1">
      <alignment horizontal="center" vertical="center"/>
    </xf>
    <xf numFmtId="0" fontId="3" fillId="0" borderId="138" xfId="0" applyFont="1" applyBorder="1">
      <alignment vertical="center"/>
    </xf>
    <xf numFmtId="0" fontId="3" fillId="0" borderId="139" xfId="0" applyFont="1" applyBorder="1" applyAlignment="1">
      <alignment vertical="center" wrapText="1"/>
    </xf>
    <xf numFmtId="0" fontId="3" fillId="0" borderId="10" xfId="0" applyFont="1" applyBorder="1" applyAlignment="1">
      <alignment vertical="center" wrapText="1"/>
    </xf>
    <xf numFmtId="0" fontId="3" fillId="0" borderId="162" xfId="0" applyFont="1" applyBorder="1" applyAlignment="1">
      <alignment vertical="center" wrapText="1"/>
    </xf>
    <xf numFmtId="0" fontId="3" fillId="0" borderId="141" xfId="0" applyFont="1" applyBorder="1" applyAlignment="1">
      <alignment vertical="center" wrapText="1"/>
    </xf>
    <xf numFmtId="0" fontId="3" fillId="0" borderId="140" xfId="0" applyFont="1" applyBorder="1" applyAlignment="1">
      <alignment vertical="center" wrapText="1"/>
    </xf>
    <xf numFmtId="38" fontId="3" fillId="0" borderId="139" xfId="97" applyFont="1" applyBorder="1" applyAlignment="1">
      <alignment vertical="center"/>
    </xf>
    <xf numFmtId="38" fontId="3" fillId="0" borderId="142" xfId="97" applyFont="1" applyBorder="1" applyAlignment="1">
      <alignment vertical="center"/>
    </xf>
    <xf numFmtId="0" fontId="3" fillId="0" borderId="139" xfId="0" applyFont="1" applyBorder="1" applyAlignment="1">
      <alignment vertical="center"/>
    </xf>
    <xf numFmtId="0" fontId="3" fillId="0" borderId="142" xfId="0" applyFont="1" applyBorder="1" applyAlignment="1">
      <alignment vertical="center"/>
    </xf>
    <xf numFmtId="0" fontId="3" fillId="0" borderId="10" xfId="0" applyFont="1" applyBorder="1" applyAlignment="1">
      <alignment vertical="center"/>
    </xf>
    <xf numFmtId="0" fontId="3" fillId="0" borderId="141" xfId="0" applyFont="1" applyBorder="1" applyAlignment="1">
      <alignment vertical="center"/>
    </xf>
    <xf numFmtId="0" fontId="3" fillId="0" borderId="208" xfId="0" applyFont="1" applyBorder="1" applyAlignment="1">
      <alignment vertical="center"/>
    </xf>
    <xf numFmtId="0" fontId="3" fillId="0" borderId="209" xfId="0" applyFont="1" applyBorder="1" applyAlignment="1">
      <alignment vertical="center"/>
    </xf>
    <xf numFmtId="58" fontId="3" fillId="0" borderId="138" xfId="0" applyNumberFormat="1" applyFont="1" applyBorder="1" applyAlignment="1">
      <alignment vertical="center"/>
    </xf>
    <xf numFmtId="58" fontId="3" fillId="0" borderId="124" xfId="0" applyNumberFormat="1" applyFont="1" applyBorder="1" applyAlignment="1">
      <alignment vertical="center"/>
    </xf>
    <xf numFmtId="0" fontId="3" fillId="57" borderId="90" xfId="0" applyFont="1" applyFill="1" applyBorder="1" applyAlignment="1">
      <alignment horizontal="center" vertical="center"/>
    </xf>
    <xf numFmtId="0" fontId="37" fillId="0" borderId="76" xfId="0" applyFont="1" applyBorder="1" applyAlignment="1">
      <alignment vertical="center" wrapText="1"/>
    </xf>
    <xf numFmtId="0" fontId="3" fillId="0" borderId="76" xfId="0" applyFont="1" applyBorder="1" applyAlignment="1">
      <alignment vertical="center" wrapText="1" shrinkToFit="1"/>
    </xf>
    <xf numFmtId="38" fontId="3" fillId="0" borderId="76" xfId="97" applyFont="1" applyBorder="1" applyAlignment="1">
      <alignment vertical="center"/>
    </xf>
    <xf numFmtId="38" fontId="3" fillId="0" borderId="81" xfId="97" applyFont="1" applyBorder="1" applyAlignment="1">
      <alignment vertical="center"/>
    </xf>
    <xf numFmtId="20" fontId="3" fillId="0" borderId="76" xfId="0" applyNumberFormat="1" applyFont="1" applyBorder="1" applyAlignment="1">
      <alignment vertical="center"/>
    </xf>
    <xf numFmtId="0" fontId="3" fillId="0" borderId="72" xfId="0" applyFont="1" applyBorder="1" applyAlignment="1">
      <alignment vertical="center" wrapText="1"/>
    </xf>
    <xf numFmtId="0" fontId="3" fillId="0" borderId="19" xfId="0" applyFont="1" applyBorder="1">
      <alignment vertical="center"/>
    </xf>
    <xf numFmtId="0" fontId="3" fillId="0" borderId="135" xfId="0" applyFont="1" applyBorder="1">
      <alignment vertical="center"/>
    </xf>
    <xf numFmtId="0" fontId="3" fillId="0" borderId="68" xfId="0" applyFont="1" applyBorder="1">
      <alignment vertical="center"/>
    </xf>
    <xf numFmtId="0" fontId="3" fillId="0" borderId="85" xfId="0" applyFont="1" applyBorder="1">
      <alignment vertical="center"/>
    </xf>
    <xf numFmtId="0" fontId="3" fillId="0" borderId="134" xfId="0" applyFont="1" applyBorder="1">
      <alignment vertical="center"/>
    </xf>
    <xf numFmtId="0" fontId="3" fillId="0" borderId="66" xfId="0" applyFont="1" applyBorder="1">
      <alignment vertical="center"/>
    </xf>
    <xf numFmtId="0" fontId="3" fillId="0" borderId="148" xfId="0" applyFont="1" applyBorder="1">
      <alignment vertical="center"/>
    </xf>
    <xf numFmtId="0" fontId="3" fillId="0" borderId="144" xfId="0" applyFont="1" applyBorder="1">
      <alignment vertical="center"/>
    </xf>
    <xf numFmtId="0" fontId="3" fillId="0" borderId="140" xfId="0" applyFont="1" applyBorder="1" applyAlignment="1">
      <alignment vertical="center"/>
    </xf>
    <xf numFmtId="0" fontId="3" fillId="0" borderId="150" xfId="0" applyFont="1" applyBorder="1">
      <alignment vertical="center"/>
    </xf>
    <xf numFmtId="0" fontId="3" fillId="0" borderId="136" xfId="0" applyFont="1" applyBorder="1">
      <alignment vertical="center"/>
    </xf>
    <xf numFmtId="0" fontId="3" fillId="0" borderId="60" xfId="0" applyFont="1" applyBorder="1">
      <alignment vertical="center"/>
    </xf>
    <xf numFmtId="0" fontId="3" fillId="0" borderId="210" xfId="0" applyFont="1" applyBorder="1">
      <alignment vertical="center"/>
    </xf>
    <xf numFmtId="0" fontId="3" fillId="0" borderId="207" xfId="0" applyFont="1" applyBorder="1">
      <alignment vertical="center"/>
    </xf>
    <xf numFmtId="0" fontId="3" fillId="0" borderId="67" xfId="0" applyFont="1" applyBorder="1">
      <alignment vertical="center"/>
    </xf>
    <xf numFmtId="20" fontId="3" fillId="0" borderId="211" xfId="154" applyNumberFormat="1" applyFont="1" applyFill="1" applyBorder="1" applyAlignment="1">
      <alignment vertical="center" wrapText="1"/>
    </xf>
    <xf numFmtId="20" fontId="3" fillId="0" borderId="207" xfId="154" applyNumberFormat="1" applyFont="1" applyFill="1" applyBorder="1" applyAlignment="1">
      <alignment vertical="center" wrapText="1"/>
    </xf>
    <xf numFmtId="20" fontId="3" fillId="0" borderId="209" xfId="154" applyNumberFormat="1" applyFont="1" applyFill="1" applyBorder="1" applyAlignment="1">
      <alignment vertical="center" wrapText="1"/>
    </xf>
    <xf numFmtId="20" fontId="3" fillId="0" borderId="212" xfId="154" applyNumberFormat="1" applyFont="1" applyFill="1" applyBorder="1" applyAlignment="1">
      <alignment vertical="center" wrapText="1"/>
    </xf>
    <xf numFmtId="20" fontId="3" fillId="0" borderId="29" xfId="154" applyNumberFormat="1" applyFont="1" applyFill="1" applyBorder="1" applyAlignment="1">
      <alignment vertical="center" wrapText="1"/>
    </xf>
    <xf numFmtId="0" fontId="3" fillId="0" borderId="210" xfId="0" applyFont="1" applyBorder="1" applyAlignment="1">
      <alignment vertical="center"/>
    </xf>
    <xf numFmtId="38" fontId="3" fillId="0" borderId="84" xfId="154" applyNumberFormat="1" applyFont="1" applyFill="1" applyBorder="1" applyAlignment="1">
      <alignment vertical="center" wrapText="1"/>
    </xf>
    <xf numFmtId="0" fontId="3" fillId="0" borderId="21" xfId="0" applyFont="1" applyBorder="1">
      <alignment vertical="center"/>
    </xf>
    <xf numFmtId="0" fontId="3" fillId="0" borderId="23" xfId="0" applyFont="1" applyBorder="1" applyAlignment="1">
      <alignment vertical="center" wrapText="1"/>
    </xf>
    <xf numFmtId="0" fontId="3" fillId="0" borderId="150" xfId="0" applyFont="1" applyBorder="1" applyAlignment="1">
      <alignment vertical="center" wrapText="1"/>
    </xf>
    <xf numFmtId="0" fontId="3" fillId="0" borderId="148" xfId="0" applyFont="1" applyBorder="1" applyAlignment="1">
      <alignment vertical="center" wrapText="1"/>
    </xf>
    <xf numFmtId="183" fontId="0" fillId="24" borderId="73" xfId="0" applyNumberFormat="1" applyFill="1" applyBorder="1" applyAlignment="1">
      <alignment horizontal="center" vertical="center" wrapText="1"/>
    </xf>
    <xf numFmtId="183" fontId="0" fillId="24" borderId="72" xfId="0" applyNumberFormat="1" applyFill="1" applyBorder="1" applyAlignment="1">
      <alignment horizontal="center" vertical="center" wrapText="1"/>
    </xf>
    <xf numFmtId="49" fontId="0" fillId="24" borderId="213" xfId="0" applyNumberFormat="1" applyFont="1" applyFill="1" applyBorder="1" applyAlignment="1">
      <alignment horizontal="center" vertical="center"/>
    </xf>
    <xf numFmtId="49" fontId="0" fillId="24" borderId="214" xfId="0" applyNumberFormat="1" applyFont="1" applyFill="1" applyBorder="1" applyAlignment="1">
      <alignment horizontal="center" vertical="center"/>
    </xf>
    <xf numFmtId="0" fontId="0" fillId="0" borderId="128" xfId="0" applyFill="1" applyBorder="1" applyAlignment="1">
      <alignment horizontal="center" vertical="center"/>
    </xf>
    <xf numFmtId="0" fontId="0" fillId="0" borderId="147" xfId="0" applyFill="1" applyBorder="1" applyAlignment="1">
      <alignment horizontal="center" vertical="center"/>
    </xf>
    <xf numFmtId="0" fontId="0" fillId="0" borderId="128" xfId="0" applyFill="1" applyBorder="1" applyAlignment="1">
      <alignment horizontal="center" vertical="center" wrapText="1"/>
    </xf>
    <xf numFmtId="0" fontId="0" fillId="24" borderId="27" xfId="0" applyFill="1" applyBorder="1" applyAlignment="1">
      <alignment horizontal="center" vertical="center" wrapText="1"/>
    </xf>
    <xf numFmtId="0" fontId="0" fillId="0" borderId="27" xfId="0" applyBorder="1" applyAlignment="1">
      <alignment horizontal="center" vertical="center" wrapText="1"/>
    </xf>
    <xf numFmtId="0" fontId="0" fillId="24" borderId="215" xfId="0" applyFill="1" applyBorder="1" applyAlignment="1">
      <alignment horizontal="center" vertical="center" wrapText="1"/>
    </xf>
    <xf numFmtId="0" fontId="0" fillId="0" borderId="213" xfId="0" applyBorder="1" applyAlignment="1">
      <alignment horizontal="center" vertical="center" wrapText="1"/>
    </xf>
    <xf numFmtId="0" fontId="0" fillId="0" borderId="214" xfId="0" applyBorder="1" applyAlignment="1">
      <alignment horizontal="center" vertical="center" wrapText="1"/>
    </xf>
    <xf numFmtId="0" fontId="0" fillId="0" borderId="11" xfId="0" applyBorder="1" applyAlignment="1">
      <alignment horizontal="left" vertical="center" wrapText="1"/>
    </xf>
    <xf numFmtId="0" fontId="0" fillId="0" borderId="17" xfId="0" applyBorder="1" applyAlignment="1">
      <alignment horizontal="left" vertical="center" wrapText="1"/>
    </xf>
    <xf numFmtId="0" fontId="0" fillId="0" borderId="184" xfId="0" applyBorder="1" applyAlignment="1">
      <alignment horizontal="left" vertical="center" wrapText="1"/>
    </xf>
    <xf numFmtId="0" fontId="11" fillId="0" borderId="0" xfId="0" applyFont="1" applyBorder="1" applyAlignment="1">
      <alignment horizontal="center" vertical="center"/>
    </xf>
    <xf numFmtId="0" fontId="0" fillId="0" borderId="0" xfId="0" applyAlignment="1">
      <alignment horizontal="center" vertical="center"/>
    </xf>
    <xf numFmtId="0" fontId="11" fillId="0" borderId="0" xfId="0" applyFont="1" applyFill="1" applyBorder="1" applyAlignment="1">
      <alignment horizontal="center" vertical="center"/>
    </xf>
    <xf numFmtId="0" fontId="0" fillId="0" borderId="0" xfId="0" applyAlignment="1">
      <alignment vertical="center"/>
    </xf>
    <xf numFmtId="183" fontId="0" fillId="24" borderId="27" xfId="0" applyNumberFormat="1" applyFill="1" applyBorder="1" applyAlignment="1">
      <alignment horizontal="center" vertical="center" wrapText="1"/>
    </xf>
    <xf numFmtId="183" fontId="0" fillId="24" borderId="0" xfId="0" applyNumberFormat="1" applyFill="1" applyBorder="1" applyAlignment="1">
      <alignment horizontal="center" vertical="center" wrapText="1"/>
    </xf>
    <xf numFmtId="176" fontId="0" fillId="24" borderId="27" xfId="0" applyNumberFormat="1" applyFill="1" applyBorder="1" applyAlignment="1">
      <alignment horizontal="center" vertical="center" wrapText="1"/>
    </xf>
    <xf numFmtId="176" fontId="0" fillId="24" borderId="0" xfId="0" applyNumberFormat="1" applyFill="1" applyBorder="1" applyAlignment="1">
      <alignment horizontal="center" vertical="center" wrapText="1"/>
    </xf>
    <xf numFmtId="0" fontId="0" fillId="24" borderId="89" xfId="0" applyFill="1" applyBorder="1" applyAlignment="1">
      <alignment horizontal="center" vertical="center"/>
    </xf>
    <xf numFmtId="0" fontId="0" fillId="24" borderId="23" xfId="0" applyFill="1" applyBorder="1" applyAlignment="1">
      <alignment horizontal="center" vertical="center"/>
    </xf>
    <xf numFmtId="0" fontId="0" fillId="24" borderId="73" xfId="0" applyFill="1" applyBorder="1" applyAlignment="1">
      <alignment horizontal="center" vertical="center" wrapText="1"/>
    </xf>
    <xf numFmtId="0" fontId="0" fillId="24" borderId="72" xfId="0" applyFill="1" applyBorder="1" applyAlignment="1">
      <alignment horizontal="center" vertical="center" wrapText="1"/>
    </xf>
    <xf numFmtId="0" fontId="11" fillId="0" borderId="104" xfId="0" applyFont="1" applyFill="1" applyBorder="1" applyAlignment="1">
      <alignment vertical="center" wrapText="1"/>
    </xf>
    <xf numFmtId="0" fontId="0" fillId="0" borderId="104" xfId="0" applyBorder="1" applyAlignment="1">
      <alignment vertical="center" wrapText="1"/>
    </xf>
    <xf numFmtId="49" fontId="3" fillId="0" borderId="216" xfId="0" applyNumberFormat="1" applyFont="1" applyFill="1" applyBorder="1" applyAlignment="1">
      <alignment horizontal="center" vertical="top" wrapText="1"/>
    </xf>
    <xf numFmtId="49" fontId="3" fillId="0" borderId="217" xfId="0" applyNumberFormat="1" applyFont="1" applyFill="1" applyBorder="1" applyAlignment="1">
      <alignment horizontal="center" vertical="top" wrapText="1"/>
    </xf>
    <xf numFmtId="49" fontId="3" fillId="0" borderId="75" xfId="0" applyNumberFormat="1" applyFont="1" applyFill="1" applyBorder="1" applyAlignment="1">
      <alignment horizontal="center" vertical="center"/>
    </xf>
    <xf numFmtId="49" fontId="3" fillId="0" borderId="66" xfId="0" applyNumberFormat="1" applyFont="1" applyFill="1" applyBorder="1" applyAlignment="1">
      <alignment horizontal="center" vertical="center"/>
    </xf>
    <xf numFmtId="0" fontId="3" fillId="0" borderId="20" xfId="0" applyFont="1" applyBorder="1" applyAlignment="1">
      <alignment horizontal="center" vertical="center"/>
    </xf>
    <xf numFmtId="0" fontId="3" fillId="0" borderId="59" xfId="0" applyFont="1" applyBorder="1" applyAlignment="1">
      <alignment horizontal="center" vertical="center"/>
    </xf>
    <xf numFmtId="0" fontId="3" fillId="0" borderId="128" xfId="0" applyFont="1" applyFill="1" applyBorder="1" applyAlignment="1">
      <alignment horizontal="center" vertical="center"/>
    </xf>
    <xf numFmtId="0" fontId="3" fillId="0" borderId="133" xfId="0" applyFont="1" applyFill="1" applyBorder="1" applyAlignment="1">
      <alignment horizontal="center" vertical="center"/>
    </xf>
    <xf numFmtId="0" fontId="3" fillId="0" borderId="143" xfId="0" applyFont="1" applyFill="1" applyBorder="1" applyAlignment="1">
      <alignment horizontal="center" vertical="center"/>
    </xf>
    <xf numFmtId="0" fontId="3" fillId="0" borderId="73" xfId="0" applyFont="1" applyFill="1" applyBorder="1" applyAlignment="1">
      <alignment horizontal="center" vertical="center" textRotation="255" shrinkToFit="1"/>
    </xf>
    <xf numFmtId="0" fontId="3" fillId="0" borderId="72" xfId="0" applyFont="1" applyFill="1" applyBorder="1" applyAlignment="1">
      <alignment horizontal="center" vertical="center" textRotation="255" shrinkToFit="1"/>
    </xf>
    <xf numFmtId="0" fontId="3" fillId="0" borderId="88" xfId="0" applyFont="1" applyFill="1" applyBorder="1" applyAlignment="1">
      <alignment horizontal="center" vertical="center" textRotation="255" shrinkToFit="1"/>
    </xf>
    <xf numFmtId="177" fontId="3" fillId="0" borderId="215" xfId="0" applyNumberFormat="1" applyFont="1" applyFill="1" applyBorder="1" applyAlignment="1">
      <alignment horizontal="center" vertical="top" shrinkToFit="1"/>
    </xf>
    <xf numFmtId="177" fontId="3" fillId="0" borderId="214" xfId="0" applyNumberFormat="1" applyFont="1" applyFill="1" applyBorder="1" applyAlignment="1">
      <alignment horizontal="center" vertical="top" shrinkToFit="1"/>
    </xf>
    <xf numFmtId="0" fontId="3" fillId="0" borderId="73"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73" xfId="0" applyFont="1" applyFill="1" applyBorder="1" applyAlignment="1">
      <alignment horizontal="center" vertical="center" wrapText="1" shrinkToFit="1"/>
    </xf>
    <xf numFmtId="0" fontId="3" fillId="0" borderId="72" xfId="0" applyFont="1" applyFill="1" applyBorder="1" applyAlignment="1">
      <alignment horizontal="center" vertical="center" wrapText="1" shrinkToFit="1"/>
    </xf>
    <xf numFmtId="0" fontId="3" fillId="0" borderId="88" xfId="0" applyFont="1" applyFill="1" applyBorder="1" applyAlignment="1">
      <alignment horizontal="center" vertical="center" wrapText="1" shrinkToFit="1"/>
    </xf>
    <xf numFmtId="20" fontId="3" fillId="0" borderId="213" xfId="0" applyNumberFormat="1" applyFont="1" applyFill="1" applyBorder="1" applyAlignment="1">
      <alignment horizontal="center" vertical="top" shrinkToFit="1"/>
    </xf>
    <xf numFmtId="0" fontId="3" fillId="0" borderId="213" xfId="0" applyFont="1" applyBorder="1" applyAlignment="1">
      <alignment horizontal="center" vertical="top" shrinkToFit="1"/>
    </xf>
    <xf numFmtId="0" fontId="3" fillId="0" borderId="89" xfId="0" applyFont="1" applyFill="1" applyBorder="1" applyAlignment="1">
      <alignment horizontal="center" vertical="top" wrapText="1"/>
    </xf>
    <xf numFmtId="0" fontId="3" fillId="0" borderId="26" xfId="0" applyFont="1" applyBorder="1" applyAlignment="1">
      <alignment horizontal="center" vertical="top" wrapText="1"/>
    </xf>
    <xf numFmtId="0" fontId="3" fillId="0" borderId="215" xfId="0" applyFont="1" applyFill="1" applyBorder="1" applyAlignment="1">
      <alignment horizontal="center" vertical="top" wrapText="1" shrinkToFit="1"/>
    </xf>
    <xf numFmtId="0" fontId="3" fillId="0" borderId="213" xfId="0" applyFont="1" applyBorder="1" applyAlignment="1">
      <alignment horizontal="center" vertical="center" wrapText="1" shrinkToFit="1"/>
    </xf>
    <xf numFmtId="0" fontId="3" fillId="0" borderId="214" xfId="0" applyFont="1" applyBorder="1" applyAlignment="1">
      <alignment horizontal="center" vertical="center" wrapText="1" shrinkToFit="1"/>
    </xf>
    <xf numFmtId="176" fontId="3" fillId="0" borderId="215" xfId="0" applyNumberFormat="1" applyFont="1" applyFill="1" applyBorder="1" applyAlignment="1">
      <alignment horizontal="center" vertical="top" shrinkToFit="1"/>
    </xf>
    <xf numFmtId="176" fontId="3" fillId="0" borderId="214" xfId="0" applyNumberFormat="1" applyFont="1" applyFill="1" applyBorder="1" applyAlignment="1">
      <alignment horizontal="center" vertical="top" shrinkToFit="1"/>
    </xf>
    <xf numFmtId="58" fontId="3" fillId="56" borderId="102" xfId="97" applyNumberFormat="1" applyFont="1" applyFill="1" applyBorder="1" applyAlignment="1">
      <alignment vertical="center" wrapText="1" shrinkToFit="1"/>
    </xf>
    <xf numFmtId="58" fontId="3" fillId="56" borderId="100" xfId="97" applyNumberFormat="1" applyFont="1" applyFill="1" applyBorder="1" applyAlignment="1">
      <alignment vertical="center" wrapText="1" shrinkToFit="1"/>
    </xf>
    <xf numFmtId="58" fontId="3" fillId="56" borderId="11" xfId="0" applyNumberFormat="1" applyFont="1" applyFill="1" applyBorder="1" applyAlignment="1">
      <alignment vertical="center" wrapText="1" shrinkToFit="1"/>
    </xf>
    <xf numFmtId="58" fontId="3" fillId="56" borderId="17" xfId="0" applyNumberFormat="1" applyFont="1" applyFill="1" applyBorder="1" applyAlignment="1">
      <alignment vertical="center" wrapText="1" shrinkToFit="1"/>
    </xf>
    <xf numFmtId="49" fontId="3" fillId="0" borderId="215" xfId="0" applyNumberFormat="1" applyFont="1" applyFill="1" applyBorder="1" applyAlignment="1">
      <alignment horizontal="left" vertical="top" shrinkToFit="1"/>
    </xf>
    <xf numFmtId="0" fontId="3" fillId="0" borderId="213" xfId="0" applyFont="1" applyBorder="1" applyAlignment="1">
      <alignment vertical="top" shrinkToFit="1"/>
    </xf>
    <xf numFmtId="49" fontId="3" fillId="0" borderId="73" xfId="0" applyNumberFormat="1" applyFont="1" applyFill="1" applyBorder="1" applyAlignment="1">
      <alignment horizontal="center" vertical="top" wrapText="1"/>
    </xf>
    <xf numFmtId="49" fontId="3" fillId="0" borderId="72" xfId="0" applyNumberFormat="1" applyFont="1" applyFill="1" applyBorder="1" applyAlignment="1">
      <alignment horizontal="center" vertical="top" wrapText="1"/>
    </xf>
    <xf numFmtId="49" fontId="3" fillId="0" borderId="88" xfId="0" applyNumberFormat="1" applyFont="1" applyFill="1" applyBorder="1" applyAlignment="1">
      <alignment horizontal="center" vertical="top" wrapText="1"/>
    </xf>
    <xf numFmtId="20" fontId="3" fillId="0" borderId="215" xfId="0" applyNumberFormat="1" applyFont="1" applyFill="1" applyBorder="1" applyAlignment="1">
      <alignment horizontal="center" vertical="top" shrinkToFit="1"/>
    </xf>
    <xf numFmtId="49" fontId="3" fillId="0" borderId="215" xfId="0" applyNumberFormat="1" applyFont="1" applyFill="1" applyBorder="1" applyAlignment="1">
      <alignment horizontal="center" vertical="top" shrinkToFit="1"/>
    </xf>
    <xf numFmtId="178" fontId="3" fillId="0" borderId="215" xfId="0" applyNumberFormat="1" applyFont="1" applyFill="1" applyBorder="1" applyAlignment="1">
      <alignment horizontal="center" vertical="top" shrinkToFit="1"/>
    </xf>
    <xf numFmtId="177" fontId="3" fillId="0" borderId="48" xfId="0" applyNumberFormat="1" applyFont="1" applyFill="1" applyBorder="1" applyAlignment="1">
      <alignment horizontal="center" vertical="center"/>
    </xf>
    <xf numFmtId="177" fontId="3" fillId="0" borderId="59" xfId="0" applyNumberFormat="1" applyFont="1" applyFill="1" applyBorder="1" applyAlignment="1">
      <alignment horizontal="center" vertical="center"/>
    </xf>
    <xf numFmtId="49" fontId="3" fillId="0" borderId="72" xfId="0" applyNumberFormat="1" applyFont="1" applyFill="1" applyBorder="1" applyAlignment="1">
      <alignment horizontal="center" vertical="center"/>
    </xf>
    <xf numFmtId="49" fontId="3" fillId="0" borderId="88" xfId="0" applyNumberFormat="1" applyFont="1" applyFill="1" applyBorder="1" applyAlignment="1">
      <alignment horizontal="center" vertical="center"/>
    </xf>
    <xf numFmtId="0" fontId="3" fillId="0" borderId="4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66" xfId="0" applyFont="1" applyFill="1" applyBorder="1" applyAlignment="1">
      <alignment horizontal="center" vertical="center"/>
    </xf>
    <xf numFmtId="49" fontId="3" fillId="0" borderId="215" xfId="0" applyNumberFormat="1" applyFont="1" applyFill="1" applyBorder="1" applyAlignment="1">
      <alignment horizontal="center" vertical="center" wrapText="1"/>
    </xf>
    <xf numFmtId="49" fontId="3" fillId="0" borderId="214" xfId="0" applyNumberFormat="1" applyFont="1" applyFill="1" applyBorder="1" applyAlignment="1">
      <alignment horizontal="center" vertical="center" wrapText="1"/>
    </xf>
    <xf numFmtId="0" fontId="3" fillId="0" borderId="72" xfId="0" applyFont="1" applyFill="1" applyBorder="1" applyAlignment="1">
      <alignment horizontal="center" vertical="center"/>
    </xf>
    <xf numFmtId="0" fontId="3" fillId="0" borderId="88" xfId="0" applyFont="1" applyFill="1" applyBorder="1" applyAlignment="1">
      <alignment horizontal="center" vertical="center"/>
    </xf>
    <xf numFmtId="20" fontId="3" fillId="0" borderId="50" xfId="0" applyNumberFormat="1" applyFont="1" applyFill="1" applyBorder="1" applyAlignment="1">
      <alignment horizontal="center" vertical="center" wrapText="1"/>
    </xf>
    <xf numFmtId="20" fontId="3" fillId="0" borderId="42" xfId="0" applyNumberFormat="1" applyFont="1" applyFill="1" applyBorder="1" applyAlignment="1">
      <alignment horizontal="center" vertical="center" wrapText="1"/>
    </xf>
    <xf numFmtId="49" fontId="3" fillId="0" borderId="215" xfId="0" applyNumberFormat="1" applyFont="1" applyFill="1" applyBorder="1" applyAlignment="1">
      <alignment horizontal="center" vertical="center"/>
    </xf>
    <xf numFmtId="0" fontId="3" fillId="0" borderId="214" xfId="0" applyFont="1" applyFill="1" applyBorder="1" applyAlignment="1">
      <alignment horizontal="center" vertical="center"/>
    </xf>
    <xf numFmtId="20" fontId="3" fillId="0" borderId="215" xfId="0" applyNumberFormat="1" applyFont="1" applyFill="1" applyBorder="1" applyAlignment="1">
      <alignment horizontal="center" vertical="center" shrinkToFit="1"/>
    </xf>
    <xf numFmtId="0" fontId="3" fillId="0" borderId="213" xfId="0" applyFont="1" applyFill="1" applyBorder="1" applyAlignment="1">
      <alignment horizontal="center" vertical="center" shrinkToFit="1"/>
    </xf>
    <xf numFmtId="0" fontId="3" fillId="0" borderId="214" xfId="0" applyFont="1" applyFill="1" applyBorder="1" applyAlignment="1">
      <alignment horizontal="center" vertical="center" shrinkToFit="1"/>
    </xf>
    <xf numFmtId="20" fontId="3" fillId="0" borderId="49" xfId="0" applyNumberFormat="1" applyFont="1" applyFill="1" applyBorder="1" applyAlignment="1">
      <alignment horizontal="center" vertical="center" wrapText="1"/>
    </xf>
    <xf numFmtId="20" fontId="3" fillId="0" borderId="53" xfId="0" applyNumberFormat="1" applyFont="1" applyFill="1" applyBorder="1" applyAlignment="1">
      <alignment horizontal="center" vertical="center" wrapText="1"/>
    </xf>
    <xf numFmtId="20" fontId="3" fillId="0" borderId="54" xfId="0" applyNumberFormat="1" applyFont="1" applyFill="1" applyBorder="1" applyAlignment="1">
      <alignment horizontal="center" vertical="center" wrapText="1"/>
    </xf>
    <xf numFmtId="178" fontId="3" fillId="0" borderId="215" xfId="0" applyNumberFormat="1" applyFont="1" applyFill="1" applyBorder="1" applyAlignment="1">
      <alignment horizontal="center" vertical="center"/>
    </xf>
    <xf numFmtId="0" fontId="3" fillId="0" borderId="213" xfId="0" applyFont="1" applyFill="1" applyBorder="1" applyAlignment="1">
      <alignment horizontal="center" vertical="center"/>
    </xf>
    <xf numFmtId="177" fontId="3" fillId="0" borderId="215" xfId="0" applyNumberFormat="1" applyFont="1" applyFill="1" applyBorder="1" applyAlignment="1">
      <alignment horizontal="center" vertical="center" shrinkToFit="1"/>
    </xf>
    <xf numFmtId="0" fontId="3" fillId="0" borderId="89" xfId="0" applyFont="1" applyFill="1" applyBorder="1" applyAlignment="1">
      <alignment horizontal="center" vertical="center" wrapText="1"/>
    </xf>
    <xf numFmtId="0" fontId="3" fillId="0" borderId="26" xfId="0" applyFont="1" applyFill="1" applyBorder="1" applyAlignment="1">
      <alignment horizontal="center" vertical="center" wrapText="1"/>
    </xf>
    <xf numFmtId="177" fontId="3" fillId="0" borderId="46" xfId="0" applyNumberFormat="1" applyFont="1" applyFill="1" applyBorder="1" applyAlignment="1">
      <alignment horizontal="center" vertical="center"/>
    </xf>
    <xf numFmtId="177" fontId="3" fillId="0" borderId="60"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183" fontId="3" fillId="0" borderId="73" xfId="0" applyNumberFormat="1" applyFont="1" applyFill="1" applyBorder="1" applyAlignment="1">
      <alignment horizontal="center" vertical="center"/>
    </xf>
    <xf numFmtId="183" fontId="3" fillId="0" borderId="72" xfId="0" applyNumberFormat="1" applyFont="1" applyFill="1" applyBorder="1" applyAlignment="1">
      <alignment horizontal="center" vertical="center"/>
    </xf>
    <xf numFmtId="183" fontId="3" fillId="0" borderId="88" xfId="0" applyNumberFormat="1" applyFont="1" applyFill="1" applyBorder="1" applyAlignment="1">
      <alignment horizontal="center" vertical="center"/>
    </xf>
    <xf numFmtId="177" fontId="3" fillId="0" borderId="51" xfId="0" applyNumberFormat="1" applyFont="1" applyFill="1" applyBorder="1" applyAlignment="1">
      <alignment horizontal="center" vertical="center"/>
    </xf>
    <xf numFmtId="177" fontId="3" fillId="0" borderId="66" xfId="0" applyNumberFormat="1" applyFont="1" applyFill="1" applyBorder="1" applyAlignment="1">
      <alignment horizontal="center" vertical="center"/>
    </xf>
    <xf numFmtId="177" fontId="3" fillId="0" borderId="214" xfId="0" applyNumberFormat="1" applyFont="1" applyFill="1" applyBorder="1" applyAlignment="1">
      <alignment horizontal="center" vertical="center" shrinkToFit="1"/>
    </xf>
    <xf numFmtId="0" fontId="11" fillId="0" borderId="0" xfId="0" applyFont="1" applyBorder="1" applyAlignment="1">
      <alignment horizontal="left" vertical="center"/>
    </xf>
    <xf numFmtId="183" fontId="3" fillId="0" borderId="73" xfId="0" applyNumberFormat="1"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60" xfId="0" applyFont="1" applyFill="1" applyBorder="1" applyAlignment="1">
      <alignment horizontal="center" vertical="center" wrapText="1"/>
    </xf>
    <xf numFmtId="176" fontId="3" fillId="0" borderId="215" xfId="0" applyNumberFormat="1" applyFont="1" applyFill="1" applyBorder="1" applyAlignment="1">
      <alignment horizontal="center" vertical="center" shrinkToFit="1"/>
    </xf>
    <xf numFmtId="176" fontId="3" fillId="0" borderId="213" xfId="0" applyNumberFormat="1" applyFont="1" applyFill="1" applyBorder="1" applyAlignment="1">
      <alignment horizontal="center" vertical="center" shrinkToFit="1"/>
    </xf>
    <xf numFmtId="0" fontId="3" fillId="0" borderId="4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215" xfId="0" applyFont="1" applyFill="1" applyBorder="1" applyAlignment="1">
      <alignment horizontal="center" vertical="center" wrapText="1"/>
    </xf>
    <xf numFmtId="0" fontId="3" fillId="0" borderId="213" xfId="0" applyFont="1" applyFill="1" applyBorder="1" applyAlignment="1">
      <alignment horizontal="center" vertical="center" wrapText="1"/>
    </xf>
    <xf numFmtId="0" fontId="3" fillId="0" borderId="214"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11" fillId="0" borderId="104" xfId="0" applyFont="1" applyFill="1" applyBorder="1" applyAlignment="1">
      <alignment horizontal="left" vertical="top" wrapText="1"/>
    </xf>
    <xf numFmtId="0" fontId="3" fillId="0" borderId="128" xfId="0" applyFont="1" applyFill="1" applyBorder="1" applyAlignment="1">
      <alignment horizontal="center" vertical="top"/>
    </xf>
    <xf numFmtId="0" fontId="3" fillId="0" borderId="133" xfId="0" applyFont="1" applyFill="1" applyBorder="1" applyAlignment="1">
      <alignment horizontal="center" vertical="top"/>
    </xf>
    <xf numFmtId="0" fontId="3" fillId="0" borderId="143" xfId="0" applyFont="1" applyFill="1" applyBorder="1" applyAlignment="1">
      <alignment horizontal="center" vertical="top"/>
    </xf>
    <xf numFmtId="0" fontId="3" fillId="0" borderId="128" xfId="0" applyFont="1" applyFill="1" applyBorder="1" applyAlignment="1">
      <alignment horizontal="center" vertical="top" wrapText="1"/>
    </xf>
    <xf numFmtId="0" fontId="3" fillId="0" borderId="26" xfId="0" applyFont="1" applyFill="1" applyBorder="1" applyAlignment="1">
      <alignment horizontal="center" vertical="top" wrapText="1"/>
    </xf>
    <xf numFmtId="176" fontId="3" fillId="0" borderId="215" xfId="0" applyNumberFormat="1" applyFont="1" applyFill="1" applyBorder="1" applyAlignment="1">
      <alignment horizontal="center" vertical="top"/>
    </xf>
    <xf numFmtId="0" fontId="3" fillId="0" borderId="214" xfId="0" applyFont="1" applyFill="1" applyBorder="1" applyAlignment="1">
      <alignment horizontal="center" vertical="top"/>
    </xf>
    <xf numFmtId="0" fontId="34" fillId="0" borderId="73" xfId="0" applyFont="1" applyFill="1" applyBorder="1" applyAlignment="1">
      <alignment horizontal="center" vertical="center" wrapText="1"/>
    </xf>
    <xf numFmtId="0" fontId="34" fillId="0" borderId="72" xfId="0" applyFont="1" applyFill="1" applyBorder="1" applyAlignment="1">
      <alignment horizontal="center" vertical="center" wrapText="1"/>
    </xf>
    <xf numFmtId="0" fontId="34" fillId="0" borderId="88" xfId="0" applyFont="1" applyFill="1" applyBorder="1" applyAlignment="1">
      <alignment horizontal="center" vertical="center" wrapText="1"/>
    </xf>
    <xf numFmtId="0" fontId="11" fillId="0" borderId="0" xfId="0" applyFont="1" applyAlignment="1">
      <alignment horizontal="left" vertical="center"/>
    </xf>
  </cellXfs>
  <cellStyles count="164">
    <cellStyle name="20% - アクセント 1 2" xfId="1" xr:uid="{57D5311C-0353-4C90-A23F-3483D8527B8F}"/>
    <cellStyle name="20% - アクセント 1 3" xfId="2" xr:uid="{F7F449AF-DB3F-4A62-ABCC-04F56C8BB51D}"/>
    <cellStyle name="20% - アクセント 1 4" xfId="3" xr:uid="{80A62F15-165B-4CBB-96A7-4D723BEF02FE}"/>
    <cellStyle name="20% - アクセント 2 2" xfId="4" xr:uid="{9DC52EDB-795E-4CB9-A0ED-0E7C21D7B5CF}"/>
    <cellStyle name="20% - アクセント 2 3" xfId="5" xr:uid="{D4E2E0AE-4F91-48F0-832E-AF7EE01D5CF7}"/>
    <cellStyle name="20% - アクセント 2 4" xfId="6" xr:uid="{2FD17AE2-7D89-4CED-ACCA-80B484DCE30A}"/>
    <cellStyle name="20% - アクセント 3 2" xfId="7" xr:uid="{FBFD788E-E472-404A-8E13-29928D9CEF31}"/>
    <cellStyle name="20% - アクセント 3 3" xfId="8" xr:uid="{BC15AB7F-C337-4E77-A4CB-3AE80896953D}"/>
    <cellStyle name="20% - アクセント 3 4" xfId="9" xr:uid="{88034E8F-76C1-4354-8C77-7D2575882596}"/>
    <cellStyle name="20% - アクセント 4 2" xfId="10" xr:uid="{C06155E3-E33B-4410-93D3-7D3526742032}"/>
    <cellStyle name="20% - アクセント 4 3" xfId="11" xr:uid="{261E3682-E88E-4D82-85BF-FF44B18B092F}"/>
    <cellStyle name="20% - アクセント 4 4" xfId="12" xr:uid="{2D06AE26-C716-44E7-AB8D-79BB40246D21}"/>
    <cellStyle name="20% - アクセント 5 2" xfId="13" xr:uid="{32E0DDB4-3E05-4505-B047-CE9E573F5203}"/>
    <cellStyle name="20% - アクセント 5 3" xfId="14" xr:uid="{33881B15-618B-4DE1-8D34-68C9F5448721}"/>
    <cellStyle name="20% - アクセント 5 4" xfId="15" xr:uid="{4B2D2D0F-BFB5-46A8-8058-DCF3C6A5BF4E}"/>
    <cellStyle name="20% - アクセント 6 2" xfId="16" xr:uid="{DD0BB7EA-C33E-49FD-B00A-12171F30C9DA}"/>
    <cellStyle name="20% - アクセント 6 3" xfId="17" xr:uid="{43C6D70B-F1DA-4680-9549-0F2A606CE7E5}"/>
    <cellStyle name="20% - アクセント 6 4" xfId="18" xr:uid="{1B30CAB7-A27E-4F61-A83F-F3832474F326}"/>
    <cellStyle name="40% - アクセント 1 2" xfId="19" xr:uid="{CEE202C9-277E-4C09-B3BC-26D25A8F191C}"/>
    <cellStyle name="40% - アクセント 1 3" xfId="20" xr:uid="{814257D1-D408-4AC0-9CAD-3046AEECA81D}"/>
    <cellStyle name="40% - アクセント 1 4" xfId="21" xr:uid="{C1DF9B2A-376B-4151-80FA-652DF13484D2}"/>
    <cellStyle name="40% - アクセント 2 2" xfId="22" xr:uid="{74162F4E-9280-45C6-84ED-85670E83883E}"/>
    <cellStyle name="40% - アクセント 2 3" xfId="23" xr:uid="{C0E099B3-6C47-47AF-B85B-5C6DBBDE52C4}"/>
    <cellStyle name="40% - アクセント 2 4" xfId="24" xr:uid="{F4C03EA1-F915-4332-A6E9-4BED8CBD49E4}"/>
    <cellStyle name="40% - アクセント 3 2" xfId="25" xr:uid="{0890FBC9-73F0-4307-882A-C3AB47FE765E}"/>
    <cellStyle name="40% - アクセント 3 3" xfId="26" xr:uid="{5F3C42EE-C1CD-436C-91C3-771BA8F27728}"/>
    <cellStyle name="40% - アクセント 3 4" xfId="27" xr:uid="{8EFA1B34-6AEB-4E5E-8585-E30CDED672DE}"/>
    <cellStyle name="40% - アクセント 4 2" xfId="28" xr:uid="{E167B8E1-6D99-44E2-927B-455A3B2987B2}"/>
    <cellStyle name="40% - アクセント 4 3" xfId="29" xr:uid="{7DBD991D-E888-4C60-B15D-B11D43CD4F81}"/>
    <cellStyle name="40% - アクセント 4 4" xfId="30" xr:uid="{0BB06257-1F76-4E86-BE47-79FE019FA434}"/>
    <cellStyle name="40% - アクセント 5 2" xfId="31" xr:uid="{F86D81B0-A947-48E3-AFC8-AB8D0007D0C7}"/>
    <cellStyle name="40% - アクセント 5 3" xfId="32" xr:uid="{804166E5-5EAE-4C8E-B379-2ACB4E45270F}"/>
    <cellStyle name="40% - アクセント 5 4" xfId="33" xr:uid="{271B66AC-4EDD-4057-9868-845ADE076A91}"/>
    <cellStyle name="40% - アクセント 6 2" xfId="34" xr:uid="{78830371-7A27-4F61-BC77-8EC70786EB42}"/>
    <cellStyle name="40% - アクセント 6 3" xfId="35" xr:uid="{D631A110-7569-4588-891D-7987BE051918}"/>
    <cellStyle name="40% - アクセント 6 4" xfId="36" xr:uid="{54E8AE62-61AD-4B09-A3A0-A203C27A44E9}"/>
    <cellStyle name="60% - アクセント 1 2" xfId="37" xr:uid="{077E3BFC-5EF0-4E3F-97BC-FD0763257256}"/>
    <cellStyle name="60% - アクセント 1 3" xfId="38" xr:uid="{6E203FFD-3026-4D6A-8CF8-716636181138}"/>
    <cellStyle name="60% - アクセント 1 4" xfId="39" xr:uid="{102CF506-6BED-4BEA-AA4E-FD417E5CF3BB}"/>
    <cellStyle name="60% - アクセント 2 2" xfId="40" xr:uid="{EF4B5593-94DD-4F10-B99F-28851C74E42C}"/>
    <cellStyle name="60% - アクセント 2 3" xfId="41" xr:uid="{D459F38B-0585-46A4-9BBF-F9D245E28760}"/>
    <cellStyle name="60% - アクセント 2 4" xfId="42" xr:uid="{CD3802D7-569F-467E-9F29-C705FD4C262A}"/>
    <cellStyle name="60% - アクセント 3 2" xfId="43" xr:uid="{26F0EBD1-978F-4CD2-97AF-7BC307F8D42B}"/>
    <cellStyle name="60% - アクセント 3 3" xfId="44" xr:uid="{5B7B3374-5C02-48C1-9935-069AC58CAC2C}"/>
    <cellStyle name="60% - アクセント 3 4" xfId="45" xr:uid="{BA32F4FB-AC74-4275-B011-6ACDD22945A7}"/>
    <cellStyle name="60% - アクセント 4 2" xfId="46" xr:uid="{E8476E2C-82F4-458B-9D8A-5B2A27B918A2}"/>
    <cellStyle name="60% - アクセント 4 3" xfId="47" xr:uid="{749307E0-1E25-4A71-898A-CB27E3785DA6}"/>
    <cellStyle name="60% - アクセント 4 4" xfId="48" xr:uid="{71A06F8A-0D1A-41A1-9C8A-66463129B515}"/>
    <cellStyle name="60% - アクセント 5 2" xfId="49" xr:uid="{D5918194-8507-49E4-8276-0A19FF22E415}"/>
    <cellStyle name="60% - アクセント 5 3" xfId="50" xr:uid="{953169A4-9C4A-433B-B723-ED67B93581F3}"/>
    <cellStyle name="60% - アクセント 5 4" xfId="51" xr:uid="{7D6183CF-9C8E-4FA8-A09D-E7ACD1CA0E43}"/>
    <cellStyle name="60% - アクセント 6 2" xfId="52" xr:uid="{2E72F1F7-A15B-4C4C-8EC5-E98A9AE81419}"/>
    <cellStyle name="60% - アクセント 6 3" xfId="53" xr:uid="{48736A18-B446-403A-86AE-4111B192B71D}"/>
    <cellStyle name="60% - アクセント 6 4" xfId="54" xr:uid="{562F979B-AF56-42D6-BB3C-6E3E0DB68D9F}"/>
    <cellStyle name="アクセント 1 2" xfId="55" xr:uid="{E355D780-194B-45B5-BC23-CCD7B5A9DA7F}"/>
    <cellStyle name="アクセント 1 3" xfId="56" xr:uid="{EFDF4E6B-CD5D-4DD7-B016-0BF761B08202}"/>
    <cellStyle name="アクセント 1 4" xfId="57" xr:uid="{DA875B1B-49F0-40B4-8868-56041B235411}"/>
    <cellStyle name="アクセント 2 2" xfId="58" xr:uid="{1099F6C4-C7F3-4E26-BD4B-5B84AAA68C81}"/>
    <cellStyle name="アクセント 2 3" xfId="59" xr:uid="{7442B4B4-7A84-4FA1-BFDE-6B29AC53729C}"/>
    <cellStyle name="アクセント 2 4" xfId="60" xr:uid="{748B555D-8D77-4C29-B6B3-95EB9E9A5FBE}"/>
    <cellStyle name="アクセント 3 2" xfId="61" xr:uid="{650ED4A4-5FBF-4ADD-B453-0C22B3B82010}"/>
    <cellStyle name="アクセント 3 3" xfId="62" xr:uid="{D1116F8E-665C-4865-B20A-30A1BA81E08F}"/>
    <cellStyle name="アクセント 3 4" xfId="63" xr:uid="{E30938C4-5ACF-43DB-BA06-907AC04D8F58}"/>
    <cellStyle name="アクセント 4 2" xfId="64" xr:uid="{30EA2B17-B581-497A-A955-017FB18B41B8}"/>
    <cellStyle name="アクセント 4 3" xfId="65" xr:uid="{3DE0F6FB-4CC3-48E2-AC30-D5670CAC5C2F}"/>
    <cellStyle name="アクセント 4 4" xfId="66" xr:uid="{76B1EA90-B837-4BED-A9FF-7088180CF38A}"/>
    <cellStyle name="アクセント 5 2" xfId="67" xr:uid="{1098B9BB-A77A-4EDB-9827-1208D90825A2}"/>
    <cellStyle name="アクセント 5 3" xfId="68" xr:uid="{20678E49-DB70-4AFD-9F89-C98F3579794D}"/>
    <cellStyle name="アクセント 5 4" xfId="69" xr:uid="{6C6D8787-892B-40AD-B118-4D4F7F8027AF}"/>
    <cellStyle name="アクセント 6 2" xfId="70" xr:uid="{B36C3E6B-6B88-4C05-8684-64264A36E146}"/>
    <cellStyle name="アクセント 6 3" xfId="71" xr:uid="{E64EB4D7-FC26-47CC-BB2B-01D298D23A09}"/>
    <cellStyle name="アクセント 6 4" xfId="72" xr:uid="{2362612E-F5EF-42DC-A73F-1EB236862CE3}"/>
    <cellStyle name="タイトル 2" xfId="73" xr:uid="{AF25BA77-EB56-4475-91A9-1E016232B61D}"/>
    <cellStyle name="タイトル 3" xfId="74" xr:uid="{865D829B-C4FB-47FB-B4CF-9A94083D9F59}"/>
    <cellStyle name="タイトル 4" xfId="75" xr:uid="{28D72F9E-2C76-4CAA-A415-EE1664C798CF}"/>
    <cellStyle name="チェック セル 2" xfId="76" xr:uid="{6AB1AA6E-2123-4096-80EB-A02A83C0AF11}"/>
    <cellStyle name="チェック セル 3" xfId="77" xr:uid="{4BBA263B-9E3E-41D6-A613-810BF5EA64D4}"/>
    <cellStyle name="チェック セル 4" xfId="78" xr:uid="{62E548BD-9470-4AC4-BC96-1DA1EDC93928}"/>
    <cellStyle name="どちらでもない 2" xfId="79" xr:uid="{0039AD18-BEE4-4A22-92A9-4063CCDD7069}"/>
    <cellStyle name="どちらでもない 3" xfId="80" xr:uid="{A7B2E9BE-4702-40D7-9237-956D81AB1A3F}"/>
    <cellStyle name="どちらでもない 4" xfId="81" xr:uid="{E35FFF03-731E-4B57-95C9-F806AE87E1D6}"/>
    <cellStyle name="メモ 2" xfId="82" xr:uid="{C50D04A4-0D6F-450A-BBB0-4DEC99AD95B9}"/>
    <cellStyle name="メモ 2 2" xfId="83" xr:uid="{B68F91D6-A895-43BC-B3FC-DFCCF0FA8CA8}"/>
    <cellStyle name="メモ 2 3" xfId="84" xr:uid="{BCC324F2-E07C-448C-8ABB-4183C98B63FD}"/>
    <cellStyle name="リンク セル 2" xfId="85" xr:uid="{049A8F36-6863-4C26-AF8D-A275AB610C33}"/>
    <cellStyle name="リンク セル 3" xfId="86" xr:uid="{21C7446C-A1D7-4FE6-B677-4D94CF746771}"/>
    <cellStyle name="リンク セル 4" xfId="87" xr:uid="{ED172C5C-65F7-4635-96E5-26565C4E59B1}"/>
    <cellStyle name="悪い 2" xfId="88" xr:uid="{3EDF20BE-0D00-490F-B323-7D353A54EB87}"/>
    <cellStyle name="悪い 3" xfId="89" xr:uid="{4CA27C81-44F9-496A-91DC-DED15F7168ED}"/>
    <cellStyle name="悪い 4" xfId="90" xr:uid="{0A2890C7-A56B-4E2C-B566-7111906D910A}"/>
    <cellStyle name="計算 2" xfId="91" xr:uid="{BFE427AC-6ADA-48C6-A205-12437818DBC4}"/>
    <cellStyle name="計算 3" xfId="92" xr:uid="{AE63BC95-35B2-48F7-96D8-CC48E32E06F5}"/>
    <cellStyle name="計算 4" xfId="93" xr:uid="{3C33BE4B-3B4D-4D4F-8A2E-476DF36A07BB}"/>
    <cellStyle name="警告文 2" xfId="94" xr:uid="{4658A9AC-AD55-4729-B518-4C92AA6298F6}"/>
    <cellStyle name="警告文 3" xfId="95" xr:uid="{32D7E8B4-91E3-410E-B98E-15DE46ABBF0B}"/>
    <cellStyle name="警告文 4" xfId="96" xr:uid="{07AFC943-FD2E-4C41-8A5C-4A1003B540E5}"/>
    <cellStyle name="桁区切り" xfId="97" builtinId="6"/>
    <cellStyle name="桁区切り 2" xfId="98" xr:uid="{00BA7AA5-8C97-4C82-89C5-B95028D0B692}"/>
    <cellStyle name="桁区切り 3" xfId="99" xr:uid="{2A4F63B1-0FBA-4B76-9686-D75A2B3D6700}"/>
    <cellStyle name="見出し 1 2" xfId="100" xr:uid="{EF86B47C-DDE9-455E-8B7C-E6A8FB7F931C}"/>
    <cellStyle name="見出し 1 3" xfId="101" xr:uid="{5C4C37B9-2A26-44D7-9A98-16874A6FDF62}"/>
    <cellStyle name="見出し 1 4" xfId="102" xr:uid="{F7972FAC-BBB9-42E4-8100-1DF01D345ABD}"/>
    <cellStyle name="見出し 2 2" xfId="103" xr:uid="{CED6802B-61D4-489A-BF4B-81ACFDAA84AC}"/>
    <cellStyle name="見出し 2 3" xfId="104" xr:uid="{5909658C-A811-4968-8596-9C2345CF6EBB}"/>
    <cellStyle name="見出し 2 4" xfId="105" xr:uid="{AC8CDEDE-E1FE-4835-9366-36184D18E42F}"/>
    <cellStyle name="見出し 3 2" xfId="106" xr:uid="{928FD430-89D8-4DCF-AABC-AB8C524F6D34}"/>
    <cellStyle name="見出し 3 3" xfId="107" xr:uid="{2630442B-1894-4D69-B8D3-D369C4C34CF0}"/>
    <cellStyle name="見出し 3 4" xfId="108" xr:uid="{678D0D46-9675-4531-A05F-E306FDE214CC}"/>
    <cellStyle name="見出し 4 2" xfId="109" xr:uid="{7F20B2BE-62C5-4A5E-A5B0-17686B2D49ED}"/>
    <cellStyle name="見出し 4 3" xfId="110" xr:uid="{FCE8FBAF-3824-4BDA-BCAE-5325BF4CA514}"/>
    <cellStyle name="見出し 4 4" xfId="111" xr:uid="{D71E9BCF-28D9-4348-AF0C-A5A779EDAE3C}"/>
    <cellStyle name="集計 2" xfId="112" xr:uid="{9698A8E6-2486-451C-A8A9-A8128679B4D1}"/>
    <cellStyle name="集計 3" xfId="113" xr:uid="{1709AD0A-C17A-4997-85FA-A28AAD23EEA1}"/>
    <cellStyle name="集計 4" xfId="114" xr:uid="{AD75FB66-BCA5-482C-ABA0-B04A838FA0D4}"/>
    <cellStyle name="出力 2" xfId="115" xr:uid="{127A7375-1C8B-4274-9A2F-0BCEBEC12397}"/>
    <cellStyle name="出力 3" xfId="116" xr:uid="{D26DBD03-8CDE-400D-B849-31F9043CF6CE}"/>
    <cellStyle name="出力 4" xfId="117" xr:uid="{688EB75B-DCCB-47B6-9D28-56541D125F0C}"/>
    <cellStyle name="説明文 2" xfId="118" xr:uid="{FA046C00-9F66-4118-9CAD-8AECCF0A636C}"/>
    <cellStyle name="説明文 3" xfId="119" xr:uid="{2C807656-5069-4B44-8937-AC528807EE35}"/>
    <cellStyle name="説明文 4" xfId="120" xr:uid="{616859F8-71CA-4F81-A77D-F7F1A4A5A9C0}"/>
    <cellStyle name="入力 2" xfId="121" xr:uid="{DF7D03C5-8166-4F70-BAB5-06D722360CA2}"/>
    <cellStyle name="入力 3" xfId="122" xr:uid="{4D4F24C0-4FBE-4B61-A48F-108DB0CCDCA3}"/>
    <cellStyle name="入力 4" xfId="123" xr:uid="{6FD8125F-079A-4D0E-B6C3-797FBF05ABEA}"/>
    <cellStyle name="標準" xfId="0" builtinId="0"/>
    <cellStyle name="標準 10" xfId="124" xr:uid="{07E0A6FD-7010-4426-8DDD-B4522D613051}"/>
    <cellStyle name="標準 11" xfId="125" xr:uid="{3E7FEC2D-2952-4413-A99B-820ECC7386D1}"/>
    <cellStyle name="標準 12" xfId="126" xr:uid="{0AA6B1FE-37A7-4A2B-83F2-D5B90039E9BE}"/>
    <cellStyle name="標準 13" xfId="127" xr:uid="{A25E2C61-9CCB-4D7E-B1D5-D360253971A5}"/>
    <cellStyle name="標準 14" xfId="128" xr:uid="{F79AED72-C243-4C62-BF43-433D67F58BD8}"/>
    <cellStyle name="標準 15" xfId="129" xr:uid="{C78DE03D-AC28-4B90-93F2-D0ACBBC7EE62}"/>
    <cellStyle name="標準 16" xfId="130" xr:uid="{135CE498-C002-4DC4-A57C-40792C5E1FA3}"/>
    <cellStyle name="標準 17" xfId="131" xr:uid="{A10CEA1D-0D1D-4959-8D8A-DB150F306A00}"/>
    <cellStyle name="標準 18" xfId="132" xr:uid="{88E695A1-AC70-4BF1-B1E2-A451090AD960}"/>
    <cellStyle name="標準 19" xfId="133" xr:uid="{08A8F362-9F71-4F32-B069-E2DA6ADB97D4}"/>
    <cellStyle name="標準 2" xfId="134" xr:uid="{6E52F03B-F122-496F-A5BA-1511C222072F}"/>
    <cellStyle name="標準 2 2" xfId="135" xr:uid="{E71398FC-F443-4CB6-9FDE-D9456957B943}"/>
    <cellStyle name="標準 20" xfId="136" xr:uid="{26A5B12D-BE6E-4A02-AD82-3969526A7939}"/>
    <cellStyle name="標準 21" xfId="137" xr:uid="{3207F476-63B6-4842-B119-C280FD06D4E2}"/>
    <cellStyle name="標準 22" xfId="138" xr:uid="{E933ED0E-CA3F-4B8A-B058-B24502B4F7A0}"/>
    <cellStyle name="標準 23" xfId="139" xr:uid="{88F5B317-9AB5-4A32-908B-6AE379F48B1C}"/>
    <cellStyle name="標準 24" xfId="140" xr:uid="{C4A16FFB-79C0-4CD1-985E-F02F94A15199}"/>
    <cellStyle name="標準 25" xfId="141" xr:uid="{96E8A2A0-DCC1-423B-9CF5-126D0DB918B5}"/>
    <cellStyle name="標準 26" xfId="142" xr:uid="{FE1E344C-C3E5-4A7A-8D34-A3EF82B678CC}"/>
    <cellStyle name="標準 27" xfId="143" xr:uid="{679ED20E-90A5-4A27-B79C-F67301081D37}"/>
    <cellStyle name="標準 3" xfId="144" xr:uid="{82C5AEAE-1399-4E17-BF99-84649ABEDCFB}"/>
    <cellStyle name="標準 3 2" xfId="145" xr:uid="{B7E49501-B7D2-439E-B4A7-5F1B81EDD4F0}"/>
    <cellStyle name="標準 4" xfId="146" xr:uid="{965A7580-864B-44B5-8B2A-723319633B93}"/>
    <cellStyle name="標準 5" xfId="147" xr:uid="{A08F4B0F-8058-412B-80ED-F503A7A63962}"/>
    <cellStyle name="標準 6" xfId="148" xr:uid="{55F19878-CFA6-445D-9E9B-E12AF671FE08}"/>
    <cellStyle name="標準 7" xfId="149" xr:uid="{F6995717-24FC-4AFD-8B1A-739961C8DAEA}"/>
    <cellStyle name="標準 7 2" xfId="150" xr:uid="{9F15CD0B-A4FC-45A8-BCD6-DDAC2DF204CF}"/>
    <cellStyle name="標準 8" xfId="151" xr:uid="{E4FB7CFF-BEF8-42C0-8A21-27BA82E0696E}"/>
    <cellStyle name="標準 9" xfId="152" xr:uid="{E9275F9C-AA2E-4C10-AE61-2B674BC01D4E}"/>
    <cellStyle name="標準_②平成１７年度★17年９月末_附５ＤＢ【確定版】" xfId="153" xr:uid="{66C55692-4683-475B-8CF1-FE095CDDAE5C}"/>
    <cellStyle name="標準_確定版★17年８月末_５(1)DB【作業用】" xfId="154" xr:uid="{78EE49AE-9C20-4D75-AF30-51240858C981}"/>
    <cellStyle name="標準_関東局分立地法ＤＢ（１５年２月末）" xfId="155" xr:uid="{B354DEDE-0E54-41D6-87A3-CFEBC3B25556}"/>
    <cellStyle name="標準_既存店変更" xfId="156" xr:uid="{2017C485-A235-4B60-B34B-241198E32786}"/>
    <cellStyle name="標準_新設" xfId="157" xr:uid="{3EB29C63-EA92-4B75-B65D-99387E17B357}"/>
    <cellStyle name="標準_廃止" xfId="158" xr:uid="{535CDDEF-5D8C-44B3-9D93-5C73CB7B3B7E}"/>
    <cellStyle name="標準_変更" xfId="159" xr:uid="{8152BA7A-0707-4232-8031-1A41818BD2DE}"/>
    <cellStyle name="未定義" xfId="160" xr:uid="{7CD251B4-C7D2-480F-BB26-A238FDE8656F}"/>
    <cellStyle name="良い 2" xfId="161" xr:uid="{C7117D3D-EF73-4721-B2B7-4A442716C37C}"/>
    <cellStyle name="良い 3" xfId="162" xr:uid="{8D0BF805-5B1B-4ED5-9982-F897E5378091}"/>
    <cellStyle name="良い 4" xfId="163" xr:uid="{224B3CE0-6A37-4874-A3D7-26C2E7AE32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47627</xdr:colOff>
      <xdr:row>1</xdr:row>
      <xdr:rowOff>47624</xdr:rowOff>
    </xdr:from>
    <xdr:to>
      <xdr:col>5</xdr:col>
      <xdr:colOff>1425048</xdr:colOff>
      <xdr:row>1</xdr:row>
      <xdr:rowOff>571499</xdr:rowOff>
    </xdr:to>
    <xdr:sp macro="" textlink="">
      <xdr:nvSpPr>
        <xdr:cNvPr id="2" name="テキスト ボックス 1">
          <a:extLst>
            <a:ext uri="{FF2B5EF4-FFF2-40B4-BE49-F238E27FC236}">
              <a16:creationId xmlns:a16="http://schemas.microsoft.com/office/drawing/2014/main" id="{CA0489FF-E993-690D-B049-45B43BA7198B}"/>
            </a:ext>
          </a:extLst>
        </xdr:cNvPr>
        <xdr:cNvSpPr txBox="1"/>
      </xdr:nvSpPr>
      <xdr:spPr>
        <a:xfrm>
          <a:off x="733427" y="342899"/>
          <a:ext cx="6772274" cy="523875"/>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既存店変更・・・</a:t>
          </a:r>
          <a:endParaRPr kumimoji="1" lang="en-US" altLang="ja-JP" sz="1100" b="1"/>
        </a:p>
        <a:p>
          <a:pPr>
            <a:lnSpc>
              <a:spcPts val="1300"/>
            </a:lnSpc>
          </a:pPr>
          <a:r>
            <a:rPr kumimoji="1" lang="ja-JP" altLang="en-US" sz="1100"/>
            <a:t>　旧大店法時代に新設届を出し、平成１２年の大店立地法施行後に届出事項の変更を行った店舗。</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BDBD-EB3B-432D-8B11-2DD0F5816537}">
  <dimension ref="A1:BJ251"/>
  <sheetViews>
    <sheetView tabSelected="1" view="pageBreakPreview" zoomScaleNormal="100" zoomScaleSheetLayoutView="100" workbookViewId="0">
      <pane xSplit="4" ySplit="3" topLeftCell="E229" activePane="bottomRight" state="frozen"/>
      <selection activeCell="D152" sqref="D152"/>
      <selection pane="topRight" activeCell="D152" sqref="D152"/>
      <selection pane="bottomLeft" activeCell="D152" sqref="D152"/>
      <selection pane="bottomRight" activeCell="A235" sqref="A235"/>
    </sheetView>
  </sheetViews>
  <sheetFormatPr defaultRowHeight="13.5" x14ac:dyDescent="0.15"/>
  <cols>
    <col min="2" max="3" width="4.625" style="1503" customWidth="1"/>
    <col min="4" max="4" width="67.875" customWidth="1"/>
    <col min="5" max="5" width="69" customWidth="1"/>
    <col min="6" max="6" width="26.5" style="351" customWidth="1"/>
    <col min="7" max="7" width="22.75" style="351" customWidth="1"/>
    <col min="8" max="8" width="23.875" style="351" bestFit="1" customWidth="1"/>
    <col min="9" max="9" width="20.5" style="351" customWidth="1"/>
    <col min="10" max="10" width="18.25" customWidth="1"/>
    <col min="11" max="11" width="21.375" style="349" customWidth="1"/>
    <col min="12" max="12" width="20.75" style="349" customWidth="1"/>
    <col min="13" max="13" width="15.75" style="355" customWidth="1"/>
    <col min="14" max="14" width="21.875" style="349" customWidth="1"/>
    <col min="15" max="15" width="20.75" style="349" customWidth="1"/>
    <col min="16" max="16" width="14.25" style="356" customWidth="1"/>
    <col min="39" max="39" width="12.375" customWidth="1"/>
    <col min="43" max="43" width="11.875" customWidth="1"/>
    <col min="52" max="52" width="13.875" customWidth="1"/>
  </cols>
  <sheetData>
    <row r="1" spans="1:16" ht="33" customHeight="1" x14ac:dyDescent="0.15">
      <c r="A1" s="2286" t="s">
        <v>1538</v>
      </c>
      <c r="B1" s="2287"/>
      <c r="C1" s="2287"/>
      <c r="D1" s="2287"/>
    </row>
    <row r="2" spans="1:16" s="3" customFormat="1" ht="33" customHeight="1" thickBot="1" x14ac:dyDescent="0.2">
      <c r="A2" s="2288" t="s">
        <v>167</v>
      </c>
      <c r="B2" s="2289"/>
      <c r="C2" s="2289"/>
      <c r="D2" s="2289"/>
      <c r="E2" s="2"/>
      <c r="F2" s="352"/>
      <c r="G2" s="352"/>
      <c r="H2" s="353"/>
      <c r="I2" s="353"/>
      <c r="J2" s="6"/>
      <c r="K2" s="350"/>
      <c r="L2" s="350"/>
      <c r="M2" s="6"/>
      <c r="N2" s="350"/>
      <c r="O2" s="350"/>
      <c r="P2" s="357"/>
    </row>
    <row r="3" spans="1:16" s="1" customFormat="1" ht="65.45" customHeight="1" thickBot="1" x14ac:dyDescent="0.2">
      <c r="B3" s="2275" t="s">
        <v>290</v>
      </c>
      <c r="C3" s="2277" t="s">
        <v>289</v>
      </c>
      <c r="D3" s="2294" t="s">
        <v>291</v>
      </c>
      <c r="E3" s="2296" t="s">
        <v>292</v>
      </c>
      <c r="F3" s="2278" t="s">
        <v>293</v>
      </c>
      <c r="G3" s="2279"/>
      <c r="H3" s="2280" t="s">
        <v>294</v>
      </c>
      <c r="I3" s="2281"/>
      <c r="J3" s="2282"/>
      <c r="K3" s="2290" t="s">
        <v>1785</v>
      </c>
      <c r="L3" s="2271" t="s">
        <v>1043</v>
      </c>
      <c r="M3" s="2292" t="s">
        <v>1623</v>
      </c>
      <c r="N3" s="2271" t="s">
        <v>742</v>
      </c>
      <c r="O3" s="2273" t="s">
        <v>965</v>
      </c>
      <c r="P3" s="2274"/>
    </row>
    <row r="4" spans="1:16" s="1" customFormat="1" ht="0.6" customHeight="1" thickBot="1" x14ac:dyDescent="0.2">
      <c r="B4" s="2276"/>
      <c r="C4" s="2276"/>
      <c r="D4" s="2295"/>
      <c r="E4" s="2297"/>
      <c r="F4" s="445"/>
      <c r="G4" s="446" t="s">
        <v>194</v>
      </c>
      <c r="H4" s="447" t="s">
        <v>195</v>
      </c>
      <c r="I4" s="448" t="s">
        <v>196</v>
      </c>
      <c r="J4" s="449" t="s">
        <v>194</v>
      </c>
      <c r="K4" s="2291"/>
      <c r="L4" s="2272"/>
      <c r="M4" s="2293"/>
      <c r="N4" s="2272"/>
      <c r="O4" s="450" t="s">
        <v>201</v>
      </c>
      <c r="P4" s="451" t="s">
        <v>966</v>
      </c>
    </row>
    <row r="5" spans="1:16" s="23" customFormat="1" ht="30" customHeight="1" x14ac:dyDescent="0.15">
      <c r="A5" s="23">
        <v>1</v>
      </c>
      <c r="B5" s="1613" t="s">
        <v>2002</v>
      </c>
      <c r="C5" s="1614">
        <v>1</v>
      </c>
      <c r="D5" s="1615" t="s">
        <v>306</v>
      </c>
      <c r="E5" s="1616" t="s">
        <v>307</v>
      </c>
      <c r="F5" s="1617" t="s">
        <v>736</v>
      </c>
      <c r="G5" s="1618"/>
      <c r="H5" s="1616" t="s">
        <v>218</v>
      </c>
      <c r="I5" s="1619"/>
      <c r="J5" s="1620" t="s">
        <v>219</v>
      </c>
      <c r="K5" s="1621">
        <v>36678</v>
      </c>
      <c r="L5" s="1621">
        <v>36924</v>
      </c>
      <c r="M5" s="1622">
        <v>38085</v>
      </c>
      <c r="N5" s="1621">
        <v>36690</v>
      </c>
      <c r="O5" s="1623">
        <v>36906</v>
      </c>
      <c r="P5" s="1624" t="s">
        <v>308</v>
      </c>
    </row>
    <row r="6" spans="1:16" s="23" customFormat="1" ht="30" customHeight="1" x14ac:dyDescent="0.15">
      <c r="A6" s="23">
        <v>2</v>
      </c>
      <c r="B6" s="1625">
        <v>12</v>
      </c>
      <c r="C6" s="1626">
        <v>2</v>
      </c>
      <c r="D6" s="1627" t="s">
        <v>309</v>
      </c>
      <c r="E6" s="1628" t="s">
        <v>2003</v>
      </c>
      <c r="F6" s="1629" t="s">
        <v>310</v>
      </c>
      <c r="G6" s="1630"/>
      <c r="H6" s="1631" t="s">
        <v>311</v>
      </c>
      <c r="I6" s="1632"/>
      <c r="J6" s="1633" t="s">
        <v>219</v>
      </c>
      <c r="K6" s="1634">
        <v>36936</v>
      </c>
      <c r="L6" s="1634">
        <v>37316</v>
      </c>
      <c r="M6" s="1635">
        <v>7438</v>
      </c>
      <c r="N6" s="1636">
        <v>36949</v>
      </c>
      <c r="O6" s="1637">
        <v>37169</v>
      </c>
      <c r="P6" s="1638" t="s">
        <v>308</v>
      </c>
    </row>
    <row r="7" spans="1:16" s="23" customFormat="1" ht="30" customHeight="1" x14ac:dyDescent="0.15">
      <c r="A7" s="23">
        <v>3</v>
      </c>
      <c r="B7" s="1639">
        <v>13</v>
      </c>
      <c r="C7" s="1640">
        <v>1</v>
      </c>
      <c r="D7" s="1641" t="s">
        <v>313</v>
      </c>
      <c r="E7" s="1642" t="s">
        <v>314</v>
      </c>
      <c r="F7" s="1643" t="s">
        <v>736</v>
      </c>
      <c r="G7" s="1644"/>
      <c r="H7" s="1645" t="s">
        <v>315</v>
      </c>
      <c r="I7" s="1646"/>
      <c r="J7" s="1647"/>
      <c r="K7" s="1636">
        <v>37071</v>
      </c>
      <c r="L7" s="1636">
        <v>37316</v>
      </c>
      <c r="M7" s="1648">
        <v>5322</v>
      </c>
      <c r="N7" s="1636">
        <v>37089</v>
      </c>
      <c r="O7" s="1637">
        <v>37266</v>
      </c>
      <c r="P7" s="1638" t="s">
        <v>308</v>
      </c>
    </row>
    <row r="8" spans="1:16" s="23" customFormat="1" ht="30" customHeight="1" x14ac:dyDescent="0.15">
      <c r="A8" s="23">
        <v>4</v>
      </c>
      <c r="B8" s="1639">
        <v>14</v>
      </c>
      <c r="C8" s="1640">
        <v>1</v>
      </c>
      <c r="D8" s="1641" t="s">
        <v>318</v>
      </c>
      <c r="E8" s="1642" t="s">
        <v>319</v>
      </c>
      <c r="F8" s="1649" t="s">
        <v>320</v>
      </c>
      <c r="G8" s="1644"/>
      <c r="H8" s="1645" t="s">
        <v>320</v>
      </c>
      <c r="I8" s="1646"/>
      <c r="J8" s="1647"/>
      <c r="K8" s="1636">
        <v>37399</v>
      </c>
      <c r="L8" s="1636">
        <v>37644</v>
      </c>
      <c r="M8" s="1648">
        <v>2738</v>
      </c>
      <c r="N8" s="1636">
        <v>37414</v>
      </c>
      <c r="O8" s="1637">
        <v>37595</v>
      </c>
      <c r="P8" s="1638" t="s">
        <v>308</v>
      </c>
    </row>
    <row r="9" spans="1:16" s="23" customFormat="1" ht="30" customHeight="1" x14ac:dyDescent="0.15">
      <c r="A9" s="23">
        <v>5</v>
      </c>
      <c r="B9" s="1639">
        <v>14</v>
      </c>
      <c r="C9" s="1640">
        <v>2</v>
      </c>
      <c r="D9" s="1641" t="s">
        <v>321</v>
      </c>
      <c r="E9" s="1642" t="s">
        <v>322</v>
      </c>
      <c r="F9" s="1649" t="s">
        <v>323</v>
      </c>
      <c r="G9" s="1644"/>
      <c r="H9" s="1645" t="s">
        <v>323</v>
      </c>
      <c r="I9" s="1646"/>
      <c r="J9" s="1647"/>
      <c r="K9" s="1636">
        <v>37452</v>
      </c>
      <c r="L9" s="1636">
        <v>37697</v>
      </c>
      <c r="M9" s="1648">
        <v>4397</v>
      </c>
      <c r="N9" s="1636">
        <v>37470</v>
      </c>
      <c r="O9" s="1637">
        <v>37648</v>
      </c>
      <c r="P9" s="1638" t="s">
        <v>207</v>
      </c>
    </row>
    <row r="10" spans="1:16" s="23" customFormat="1" ht="30" customHeight="1" x14ac:dyDescent="0.15">
      <c r="A10" s="23">
        <v>6</v>
      </c>
      <c r="B10" s="1639">
        <v>14</v>
      </c>
      <c r="C10" s="1640">
        <v>3</v>
      </c>
      <c r="D10" s="1641" t="s">
        <v>324</v>
      </c>
      <c r="E10" s="1642" t="s">
        <v>325</v>
      </c>
      <c r="F10" s="1649" t="s">
        <v>326</v>
      </c>
      <c r="G10" s="1644"/>
      <c r="H10" s="1645" t="s">
        <v>326</v>
      </c>
      <c r="I10" s="1646"/>
      <c r="J10" s="1647"/>
      <c r="K10" s="1636">
        <v>37502</v>
      </c>
      <c r="L10" s="1636">
        <v>37865</v>
      </c>
      <c r="M10" s="1648">
        <v>9900</v>
      </c>
      <c r="N10" s="1636">
        <v>37516</v>
      </c>
      <c r="O10" s="1637">
        <v>37734</v>
      </c>
      <c r="P10" s="1638" t="s">
        <v>207</v>
      </c>
    </row>
    <row r="11" spans="1:16" s="23" customFormat="1" ht="30" customHeight="1" x14ac:dyDescent="0.15">
      <c r="A11" s="23">
        <v>7</v>
      </c>
      <c r="B11" s="1639">
        <v>14</v>
      </c>
      <c r="C11" s="1640">
        <v>4</v>
      </c>
      <c r="D11" s="1641" t="s">
        <v>328</v>
      </c>
      <c r="E11" s="1642" t="s">
        <v>329</v>
      </c>
      <c r="F11" s="1649" t="s">
        <v>330</v>
      </c>
      <c r="G11" s="1644"/>
      <c r="H11" s="1645" t="s">
        <v>330</v>
      </c>
      <c r="I11" s="1646"/>
      <c r="J11" s="1647"/>
      <c r="K11" s="1636">
        <v>37678</v>
      </c>
      <c r="L11" s="1636">
        <v>37981</v>
      </c>
      <c r="M11" s="1648">
        <v>1238</v>
      </c>
      <c r="N11" s="1636">
        <v>37694</v>
      </c>
      <c r="O11" s="1637">
        <v>37900</v>
      </c>
      <c r="P11" s="1638" t="s">
        <v>207</v>
      </c>
    </row>
    <row r="12" spans="1:16" s="23" customFormat="1" ht="30" customHeight="1" x14ac:dyDescent="0.15">
      <c r="A12" s="23">
        <v>8</v>
      </c>
      <c r="B12" s="1639">
        <v>14</v>
      </c>
      <c r="C12" s="1640">
        <v>5</v>
      </c>
      <c r="D12" s="1641" t="s">
        <v>331</v>
      </c>
      <c r="E12" s="1642" t="s">
        <v>334</v>
      </c>
      <c r="F12" s="1649" t="s">
        <v>335</v>
      </c>
      <c r="G12" s="1644"/>
      <c r="H12" s="1645" t="s">
        <v>336</v>
      </c>
      <c r="I12" s="1646"/>
      <c r="J12" s="1647"/>
      <c r="K12" s="1636">
        <v>37697</v>
      </c>
      <c r="L12" s="1636">
        <v>37942</v>
      </c>
      <c r="M12" s="1648">
        <v>1718</v>
      </c>
      <c r="N12" s="1636">
        <v>37715</v>
      </c>
      <c r="O12" s="1637">
        <v>37922</v>
      </c>
      <c r="P12" s="1638" t="s">
        <v>207</v>
      </c>
    </row>
    <row r="13" spans="1:16" s="23" customFormat="1" ht="30" customHeight="1" thickBot="1" x14ac:dyDescent="0.2">
      <c r="A13" s="23">
        <v>9</v>
      </c>
      <c r="B13" s="1650">
        <v>14</v>
      </c>
      <c r="C13" s="1651">
        <v>6</v>
      </c>
      <c r="D13" s="1652" t="s">
        <v>337</v>
      </c>
      <c r="E13" s="1653" t="s">
        <v>338</v>
      </c>
      <c r="F13" s="1654" t="s">
        <v>323</v>
      </c>
      <c r="G13" s="1655" t="s">
        <v>339</v>
      </c>
      <c r="H13" s="1656" t="s">
        <v>323</v>
      </c>
      <c r="I13" s="1657" t="s">
        <v>339</v>
      </c>
      <c r="J13" s="1658" t="s">
        <v>219</v>
      </c>
      <c r="K13" s="1659">
        <v>37705</v>
      </c>
      <c r="L13" s="1659">
        <v>37951</v>
      </c>
      <c r="M13" s="1660">
        <v>11650</v>
      </c>
      <c r="N13" s="1659">
        <v>37722</v>
      </c>
      <c r="O13" s="1661">
        <v>37922</v>
      </c>
      <c r="P13" s="1662" t="s">
        <v>207</v>
      </c>
    </row>
    <row r="14" spans="1:16" s="23" customFormat="1" ht="30" customHeight="1" x14ac:dyDescent="0.15">
      <c r="A14" s="23">
        <v>10</v>
      </c>
      <c r="B14" s="1663">
        <v>15</v>
      </c>
      <c r="C14" s="1664">
        <v>1</v>
      </c>
      <c r="D14" s="1615" t="s">
        <v>233</v>
      </c>
      <c r="E14" s="1616" t="s">
        <v>340</v>
      </c>
      <c r="F14" s="1665" t="s">
        <v>235</v>
      </c>
      <c r="G14" s="1666" t="s">
        <v>737</v>
      </c>
      <c r="H14" s="1667" t="s">
        <v>235</v>
      </c>
      <c r="I14" s="1619" t="s">
        <v>341</v>
      </c>
      <c r="J14" s="1620" t="s">
        <v>342</v>
      </c>
      <c r="K14" s="1621">
        <v>37748</v>
      </c>
      <c r="L14" s="1621">
        <v>37994</v>
      </c>
      <c r="M14" s="1622">
        <v>8966</v>
      </c>
      <c r="N14" s="1621">
        <v>37763</v>
      </c>
      <c r="O14" s="1623">
        <v>37953</v>
      </c>
      <c r="P14" s="1624" t="s">
        <v>207</v>
      </c>
    </row>
    <row r="15" spans="1:16" s="23" customFormat="1" ht="30" customHeight="1" x14ac:dyDescent="0.15">
      <c r="A15" s="23">
        <v>11</v>
      </c>
      <c r="B15" s="1668">
        <v>15</v>
      </c>
      <c r="C15" s="1640">
        <v>2</v>
      </c>
      <c r="D15" s="1641" t="s">
        <v>343</v>
      </c>
      <c r="E15" s="1642" t="s">
        <v>244</v>
      </c>
      <c r="F15" s="1649" t="s">
        <v>230</v>
      </c>
      <c r="G15" s="1644"/>
      <c r="H15" s="1645" t="s">
        <v>245</v>
      </c>
      <c r="I15" s="1646" t="s">
        <v>230</v>
      </c>
      <c r="J15" s="1647"/>
      <c r="K15" s="1636">
        <v>37762</v>
      </c>
      <c r="L15" s="1636">
        <v>38007</v>
      </c>
      <c r="M15" s="1648">
        <v>3099</v>
      </c>
      <c r="N15" s="1636">
        <v>37782</v>
      </c>
      <c r="O15" s="1637">
        <v>37979</v>
      </c>
      <c r="P15" s="1638" t="s">
        <v>308</v>
      </c>
    </row>
    <row r="16" spans="1:16" s="23" customFormat="1" ht="30" customHeight="1" x14ac:dyDescent="0.15">
      <c r="A16" s="23">
        <v>12</v>
      </c>
      <c r="B16" s="1668">
        <v>15</v>
      </c>
      <c r="C16" s="1640">
        <v>3</v>
      </c>
      <c r="D16" s="1641" t="s">
        <v>344</v>
      </c>
      <c r="E16" s="1642" t="s">
        <v>345</v>
      </c>
      <c r="F16" s="1649" t="s">
        <v>346</v>
      </c>
      <c r="G16" s="1644"/>
      <c r="H16" s="1645" t="s">
        <v>260</v>
      </c>
      <c r="I16" s="1646" t="s">
        <v>347</v>
      </c>
      <c r="J16" s="1647"/>
      <c r="K16" s="1636">
        <v>37860</v>
      </c>
      <c r="L16" s="1636">
        <v>38105</v>
      </c>
      <c r="M16" s="1648">
        <v>1470</v>
      </c>
      <c r="N16" s="1636">
        <v>37876</v>
      </c>
      <c r="O16" s="1637">
        <v>38050</v>
      </c>
      <c r="P16" s="1638" t="s">
        <v>207</v>
      </c>
    </row>
    <row r="17" spans="1:53" s="23" customFormat="1" ht="30" customHeight="1" x14ac:dyDescent="0.15">
      <c r="A17" s="23">
        <v>13</v>
      </c>
      <c r="B17" s="1668">
        <v>15</v>
      </c>
      <c r="C17" s="1640">
        <v>4</v>
      </c>
      <c r="D17" s="1641" t="s">
        <v>258</v>
      </c>
      <c r="E17" s="1642" t="s">
        <v>259</v>
      </c>
      <c r="F17" s="1649" t="s">
        <v>260</v>
      </c>
      <c r="G17" s="1644" t="s">
        <v>261</v>
      </c>
      <c r="H17" s="1645" t="s">
        <v>260</v>
      </c>
      <c r="I17" s="1646" t="s">
        <v>261</v>
      </c>
      <c r="J17" s="1647"/>
      <c r="K17" s="1636">
        <v>37900</v>
      </c>
      <c r="L17" s="1636">
        <v>38145</v>
      </c>
      <c r="M17" s="1648">
        <v>1383</v>
      </c>
      <c r="N17" s="1636">
        <v>37922</v>
      </c>
      <c r="O17" s="1637">
        <v>38107</v>
      </c>
      <c r="P17" s="1638" t="s">
        <v>207</v>
      </c>
    </row>
    <row r="18" spans="1:53" s="23" customFormat="1" ht="30" customHeight="1" x14ac:dyDescent="0.15">
      <c r="A18" s="23">
        <v>14</v>
      </c>
      <c r="B18" s="1668">
        <v>15</v>
      </c>
      <c r="C18" s="1640">
        <v>5</v>
      </c>
      <c r="D18" s="1641" t="s">
        <v>277</v>
      </c>
      <c r="E18" s="1642" t="s">
        <v>348</v>
      </c>
      <c r="F18" s="1649" t="s">
        <v>279</v>
      </c>
      <c r="G18" s="1644"/>
      <c r="H18" s="1645" t="s">
        <v>274</v>
      </c>
      <c r="I18" s="1646"/>
      <c r="J18" s="1647"/>
      <c r="K18" s="1636">
        <v>37904</v>
      </c>
      <c r="L18" s="1636">
        <v>38149</v>
      </c>
      <c r="M18" s="1648">
        <v>2249</v>
      </c>
      <c r="N18" s="1636">
        <v>37932</v>
      </c>
      <c r="O18" s="1637">
        <v>38107</v>
      </c>
      <c r="P18" s="1638" t="s">
        <v>207</v>
      </c>
    </row>
    <row r="19" spans="1:53" s="23" customFormat="1" ht="30" customHeight="1" x14ac:dyDescent="0.15">
      <c r="A19" s="23">
        <v>15</v>
      </c>
      <c r="B19" s="1668">
        <v>15</v>
      </c>
      <c r="C19" s="1640">
        <v>6</v>
      </c>
      <c r="D19" s="1641" t="s">
        <v>280</v>
      </c>
      <c r="E19" s="1642" t="s">
        <v>349</v>
      </c>
      <c r="F19" s="1649" t="s">
        <v>282</v>
      </c>
      <c r="G19" s="1644"/>
      <c r="H19" s="1645" t="s">
        <v>274</v>
      </c>
      <c r="I19" s="1646"/>
      <c r="J19" s="1647"/>
      <c r="K19" s="1636">
        <v>37937</v>
      </c>
      <c r="L19" s="1636">
        <v>38181</v>
      </c>
      <c r="M19" s="1648">
        <v>1359</v>
      </c>
      <c r="N19" s="1636">
        <v>37957</v>
      </c>
      <c r="O19" s="1637">
        <v>38139</v>
      </c>
      <c r="P19" s="1638" t="s">
        <v>207</v>
      </c>
    </row>
    <row r="20" spans="1:53" s="23" customFormat="1" ht="30" customHeight="1" thickBot="1" x14ac:dyDescent="0.2">
      <c r="A20" s="23">
        <v>16</v>
      </c>
      <c r="B20" s="1669">
        <v>15</v>
      </c>
      <c r="C20" s="1651">
        <v>7</v>
      </c>
      <c r="D20" s="1652" t="s">
        <v>864</v>
      </c>
      <c r="E20" s="1653" t="s">
        <v>865</v>
      </c>
      <c r="F20" s="1654" t="s">
        <v>268</v>
      </c>
      <c r="G20" s="1655"/>
      <c r="H20" s="1670" t="s">
        <v>350</v>
      </c>
      <c r="I20" s="1657" t="s">
        <v>351</v>
      </c>
      <c r="J20" s="1658"/>
      <c r="K20" s="1659">
        <v>37970</v>
      </c>
      <c r="L20" s="1659">
        <v>38247</v>
      </c>
      <c r="M20" s="1660">
        <v>4185</v>
      </c>
      <c r="N20" s="1659">
        <v>38002</v>
      </c>
      <c r="O20" s="1661">
        <v>38168</v>
      </c>
      <c r="P20" s="1662" t="s">
        <v>207</v>
      </c>
    </row>
    <row r="21" spans="1:53" s="23" customFormat="1" ht="30" customHeight="1" x14ac:dyDescent="0.15">
      <c r="A21" s="23">
        <v>17</v>
      </c>
      <c r="B21" s="1671">
        <v>16</v>
      </c>
      <c r="C21" s="1626">
        <v>1</v>
      </c>
      <c r="D21" s="1627" t="s">
        <v>352</v>
      </c>
      <c r="E21" s="1628" t="s">
        <v>353</v>
      </c>
      <c r="F21" s="1629" t="s">
        <v>274</v>
      </c>
      <c r="G21" s="1630"/>
      <c r="H21" s="1631" t="s">
        <v>274</v>
      </c>
      <c r="I21" s="1632"/>
      <c r="J21" s="1633"/>
      <c r="K21" s="1634">
        <v>38098</v>
      </c>
      <c r="L21" s="1634">
        <v>38343</v>
      </c>
      <c r="M21" s="1635">
        <v>1799</v>
      </c>
      <c r="N21" s="1634">
        <v>38121</v>
      </c>
      <c r="O21" s="1672">
        <v>38286</v>
      </c>
      <c r="P21" s="1673" t="s">
        <v>207</v>
      </c>
    </row>
    <row r="22" spans="1:53" s="23" customFormat="1" ht="30" customHeight="1" x14ac:dyDescent="0.15">
      <c r="A22" s="23">
        <v>18</v>
      </c>
      <c r="B22" s="1674">
        <v>16</v>
      </c>
      <c r="C22" s="1640">
        <v>2</v>
      </c>
      <c r="D22" s="1641" t="s">
        <v>354</v>
      </c>
      <c r="E22" s="1642" t="s">
        <v>355</v>
      </c>
      <c r="F22" s="1649" t="s">
        <v>356</v>
      </c>
      <c r="G22" s="1644"/>
      <c r="H22" s="1645" t="s">
        <v>274</v>
      </c>
      <c r="I22" s="1646"/>
      <c r="J22" s="1647"/>
      <c r="K22" s="1636">
        <v>38098</v>
      </c>
      <c r="L22" s="1636">
        <v>38343</v>
      </c>
      <c r="M22" s="1648">
        <v>1539</v>
      </c>
      <c r="N22" s="1636">
        <v>38121</v>
      </c>
      <c r="O22" s="1637">
        <v>38316</v>
      </c>
      <c r="P22" s="1638" t="s">
        <v>207</v>
      </c>
    </row>
    <row r="23" spans="1:53" s="23" customFormat="1" ht="30" customHeight="1" x14ac:dyDescent="0.15">
      <c r="A23" s="23">
        <v>19</v>
      </c>
      <c r="B23" s="1674">
        <v>16</v>
      </c>
      <c r="C23" s="1640">
        <v>3</v>
      </c>
      <c r="D23" s="1641" t="s">
        <v>357</v>
      </c>
      <c r="E23" s="1642" t="s">
        <v>358</v>
      </c>
      <c r="F23" s="1649" t="s">
        <v>359</v>
      </c>
      <c r="G23" s="1644"/>
      <c r="H23" s="1645" t="s">
        <v>359</v>
      </c>
      <c r="I23" s="1646" t="s">
        <v>360</v>
      </c>
      <c r="J23" s="1647"/>
      <c r="K23" s="1636">
        <v>38126</v>
      </c>
      <c r="L23" s="1636">
        <v>38372</v>
      </c>
      <c r="M23" s="1648">
        <v>1309</v>
      </c>
      <c r="N23" s="1636">
        <v>38139</v>
      </c>
      <c r="O23" s="1637">
        <v>38316</v>
      </c>
      <c r="P23" s="1638" t="s">
        <v>207</v>
      </c>
    </row>
    <row r="24" spans="1:53" s="23" customFormat="1" ht="30" customHeight="1" x14ac:dyDescent="0.15">
      <c r="A24" s="23">
        <v>20</v>
      </c>
      <c r="B24" s="1674">
        <v>16</v>
      </c>
      <c r="C24" s="1640">
        <v>4</v>
      </c>
      <c r="D24" s="1641" t="s">
        <v>361</v>
      </c>
      <c r="E24" s="1642" t="s">
        <v>362</v>
      </c>
      <c r="F24" s="1649" t="s">
        <v>363</v>
      </c>
      <c r="G24" s="1644"/>
      <c r="H24" s="1645" t="s">
        <v>364</v>
      </c>
      <c r="I24" s="1646"/>
      <c r="J24" s="1647"/>
      <c r="K24" s="1636">
        <v>38160</v>
      </c>
      <c r="L24" s="1636">
        <v>38406</v>
      </c>
      <c r="M24" s="1648">
        <v>2641</v>
      </c>
      <c r="N24" s="1636">
        <v>38174</v>
      </c>
      <c r="O24" s="1675">
        <v>38343</v>
      </c>
      <c r="P24" s="1638" t="s">
        <v>207</v>
      </c>
    </row>
    <row r="25" spans="1:53" s="23" customFormat="1" ht="30" customHeight="1" x14ac:dyDescent="0.15">
      <c r="A25" s="23">
        <v>21</v>
      </c>
      <c r="B25" s="1674">
        <v>16</v>
      </c>
      <c r="C25" s="1640">
        <v>5</v>
      </c>
      <c r="D25" s="1641" t="s">
        <v>365</v>
      </c>
      <c r="E25" s="1642" t="s">
        <v>366</v>
      </c>
      <c r="F25" s="1649" t="s">
        <v>368</v>
      </c>
      <c r="G25" s="1644" t="s">
        <v>367</v>
      </c>
      <c r="H25" s="1645" t="s">
        <v>368</v>
      </c>
      <c r="I25" s="1646" t="s">
        <v>369</v>
      </c>
      <c r="J25" s="1647"/>
      <c r="K25" s="1636">
        <v>38229</v>
      </c>
      <c r="L25" s="1636">
        <v>38473</v>
      </c>
      <c r="M25" s="1648">
        <v>4486</v>
      </c>
      <c r="N25" s="1636">
        <v>38244</v>
      </c>
      <c r="O25" s="1675">
        <v>38408</v>
      </c>
      <c r="P25" s="1638" t="s">
        <v>207</v>
      </c>
    </row>
    <row r="26" spans="1:53" s="23" customFormat="1" ht="30" customHeight="1" x14ac:dyDescent="0.15">
      <c r="A26" s="23">
        <v>22</v>
      </c>
      <c r="B26" s="1674">
        <v>16</v>
      </c>
      <c r="C26" s="1640">
        <v>6</v>
      </c>
      <c r="D26" s="1641" t="s">
        <v>370</v>
      </c>
      <c r="E26" s="1642" t="s">
        <v>371</v>
      </c>
      <c r="F26" s="1649" t="s">
        <v>372</v>
      </c>
      <c r="G26" s="1644"/>
      <c r="H26" s="1645" t="s">
        <v>274</v>
      </c>
      <c r="I26" s="1646"/>
      <c r="J26" s="1647"/>
      <c r="K26" s="1636">
        <v>38245</v>
      </c>
      <c r="L26" s="1636">
        <v>38488</v>
      </c>
      <c r="M26" s="1648">
        <v>1646</v>
      </c>
      <c r="N26" s="1636">
        <v>38261</v>
      </c>
      <c r="O26" s="1675">
        <v>38433</v>
      </c>
      <c r="P26" s="1638" t="s">
        <v>207</v>
      </c>
    </row>
    <row r="27" spans="1:53" s="23" customFormat="1" ht="30" customHeight="1" x14ac:dyDescent="0.15">
      <c r="A27" s="23">
        <v>23</v>
      </c>
      <c r="B27" s="1674">
        <v>16</v>
      </c>
      <c r="C27" s="1640">
        <v>7</v>
      </c>
      <c r="D27" s="1641" t="s">
        <v>738</v>
      </c>
      <c r="E27" s="1642" t="s">
        <v>739</v>
      </c>
      <c r="F27" s="1649" t="s">
        <v>740</v>
      </c>
      <c r="G27" s="1644" t="s">
        <v>741</v>
      </c>
      <c r="H27" s="1645" t="s">
        <v>740</v>
      </c>
      <c r="I27" s="1646" t="s">
        <v>741</v>
      </c>
      <c r="J27" s="1647"/>
      <c r="K27" s="1636">
        <v>38343</v>
      </c>
      <c r="L27" s="1636">
        <v>38587</v>
      </c>
      <c r="M27" s="1648">
        <v>2043</v>
      </c>
      <c r="N27" s="1636">
        <v>38366</v>
      </c>
      <c r="O27" s="1637">
        <v>38531</v>
      </c>
      <c r="P27" s="1638" t="s">
        <v>207</v>
      </c>
    </row>
    <row r="28" spans="1:53" s="15" customFormat="1" ht="30" customHeight="1" x14ac:dyDescent="0.15">
      <c r="A28" s="23">
        <v>24</v>
      </c>
      <c r="B28" s="1674">
        <v>16</v>
      </c>
      <c r="C28" s="1640">
        <v>8</v>
      </c>
      <c r="D28" s="1676" t="s">
        <v>745</v>
      </c>
      <c r="E28" s="1677" t="s">
        <v>746</v>
      </c>
      <c r="F28" s="1643" t="s">
        <v>341</v>
      </c>
      <c r="G28" s="1678"/>
      <c r="H28" s="1679" t="s">
        <v>341</v>
      </c>
      <c r="I28" s="1680"/>
      <c r="J28" s="1681"/>
      <c r="K28" s="1682">
        <v>38383</v>
      </c>
      <c r="L28" s="1682">
        <v>38626</v>
      </c>
      <c r="M28" s="1683">
        <v>3091</v>
      </c>
      <c r="N28" s="1636">
        <v>38398</v>
      </c>
      <c r="O28" s="1637">
        <v>38625</v>
      </c>
      <c r="P28" s="1638" t="s">
        <v>207</v>
      </c>
    </row>
    <row r="29" spans="1:53" s="14" customFormat="1" ht="30" customHeight="1" x14ac:dyDescent="0.15">
      <c r="A29" s="23">
        <v>25</v>
      </c>
      <c r="B29" s="1684">
        <v>16</v>
      </c>
      <c r="C29" s="1685">
        <v>9</v>
      </c>
      <c r="D29" s="1686" t="s">
        <v>759</v>
      </c>
      <c r="E29" s="1687" t="s">
        <v>760</v>
      </c>
      <c r="F29" s="1643" t="s">
        <v>30</v>
      </c>
      <c r="G29" s="1688"/>
      <c r="H29" s="1689" t="s">
        <v>761</v>
      </c>
      <c r="I29" s="1690" t="s">
        <v>762</v>
      </c>
      <c r="J29" s="1691"/>
      <c r="K29" s="1692">
        <v>38413</v>
      </c>
      <c r="L29" s="1692">
        <v>38659</v>
      </c>
      <c r="M29" s="1683">
        <v>1516</v>
      </c>
      <c r="N29" s="1636">
        <v>38429</v>
      </c>
      <c r="O29" s="1637">
        <v>38625</v>
      </c>
      <c r="P29" s="1693" t="s">
        <v>207</v>
      </c>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row>
    <row r="30" spans="1:53" s="23" customFormat="1" ht="30" customHeight="1" thickBot="1" x14ac:dyDescent="0.2">
      <c r="A30" s="23">
        <v>26</v>
      </c>
      <c r="B30" s="1694">
        <v>16</v>
      </c>
      <c r="C30" s="1695">
        <v>10</v>
      </c>
      <c r="D30" s="1696" t="s">
        <v>775</v>
      </c>
      <c r="E30" s="1697" t="s">
        <v>776</v>
      </c>
      <c r="F30" s="1698" t="s">
        <v>777</v>
      </c>
      <c r="G30" s="1699"/>
      <c r="H30" s="1700" t="s">
        <v>777</v>
      </c>
      <c r="I30" s="1701"/>
      <c r="J30" s="1702"/>
      <c r="K30" s="1703">
        <v>38418</v>
      </c>
      <c r="L30" s="1703">
        <v>38664</v>
      </c>
      <c r="M30" s="1704">
        <v>2937</v>
      </c>
      <c r="N30" s="1705">
        <v>38429</v>
      </c>
      <c r="O30" s="1706"/>
      <c r="P30" s="1707" t="s">
        <v>967</v>
      </c>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row>
    <row r="31" spans="1:53" s="23" customFormat="1" ht="30" customHeight="1" x14ac:dyDescent="0.15">
      <c r="A31" s="23">
        <v>27</v>
      </c>
      <c r="B31" s="1708">
        <v>17</v>
      </c>
      <c r="C31" s="1709">
        <v>1</v>
      </c>
      <c r="D31" s="1710" t="s">
        <v>778</v>
      </c>
      <c r="E31" s="1711" t="s">
        <v>779</v>
      </c>
      <c r="F31" s="1712" t="s">
        <v>780</v>
      </c>
      <c r="G31" s="1713"/>
      <c r="H31" s="1714" t="s">
        <v>780</v>
      </c>
      <c r="I31" s="1715" t="s">
        <v>781</v>
      </c>
      <c r="J31" s="1716"/>
      <c r="K31" s="1717">
        <v>38470</v>
      </c>
      <c r="L31" s="1717">
        <v>38715</v>
      </c>
      <c r="M31" s="1622">
        <v>4053</v>
      </c>
      <c r="N31" s="1621">
        <v>38489</v>
      </c>
      <c r="O31" s="1623">
        <v>38673</v>
      </c>
      <c r="P31" s="1718" t="s">
        <v>207</v>
      </c>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3" s="23" customFormat="1" ht="30" customHeight="1" x14ac:dyDescent="0.15">
      <c r="A32" s="23">
        <v>28</v>
      </c>
      <c r="B32" s="1719">
        <v>17</v>
      </c>
      <c r="C32" s="1720">
        <v>2</v>
      </c>
      <c r="D32" s="1721" t="s">
        <v>782</v>
      </c>
      <c r="E32" s="1722" t="s">
        <v>783</v>
      </c>
      <c r="F32" s="1723" t="s">
        <v>784</v>
      </c>
      <c r="G32" s="1724" t="s">
        <v>785</v>
      </c>
      <c r="H32" s="1725" t="s">
        <v>786</v>
      </c>
      <c r="I32" s="1726" t="s">
        <v>787</v>
      </c>
      <c r="J32" s="1727" t="s">
        <v>788</v>
      </c>
      <c r="K32" s="1728">
        <v>38470</v>
      </c>
      <c r="L32" s="1728">
        <v>38715</v>
      </c>
      <c r="M32" s="1648">
        <v>1530</v>
      </c>
      <c r="N32" s="1636">
        <v>38402</v>
      </c>
      <c r="O32" s="1637">
        <v>38656</v>
      </c>
      <c r="P32" s="1729" t="s">
        <v>207</v>
      </c>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row>
    <row r="33" spans="1:53" s="23" customFormat="1" ht="30" customHeight="1" x14ac:dyDescent="0.15">
      <c r="A33" s="23">
        <v>29</v>
      </c>
      <c r="B33" s="1719">
        <v>17</v>
      </c>
      <c r="C33" s="1720">
        <v>3</v>
      </c>
      <c r="D33" s="1721" t="s">
        <v>775</v>
      </c>
      <c r="E33" s="1722" t="s">
        <v>776</v>
      </c>
      <c r="F33" s="1723" t="s">
        <v>777</v>
      </c>
      <c r="G33" s="1724"/>
      <c r="H33" s="1725" t="s">
        <v>777</v>
      </c>
      <c r="I33" s="1726" t="s">
        <v>789</v>
      </c>
      <c r="J33" s="1727"/>
      <c r="K33" s="1728">
        <v>38492</v>
      </c>
      <c r="L33" s="1728">
        <v>38687</v>
      </c>
      <c r="M33" s="1648">
        <v>3500</v>
      </c>
      <c r="N33" s="1636">
        <v>38403</v>
      </c>
      <c r="O33" s="1637">
        <v>38708</v>
      </c>
      <c r="P33" s="1729" t="s">
        <v>207</v>
      </c>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row>
    <row r="34" spans="1:53" s="23" customFormat="1" ht="30" customHeight="1" x14ac:dyDescent="0.15">
      <c r="A34" s="23">
        <v>30</v>
      </c>
      <c r="B34" s="1719">
        <v>17</v>
      </c>
      <c r="C34" s="1720">
        <v>4</v>
      </c>
      <c r="D34" s="1721" t="s">
        <v>790</v>
      </c>
      <c r="E34" s="1722" t="s">
        <v>791</v>
      </c>
      <c r="F34" s="1723" t="s">
        <v>792</v>
      </c>
      <c r="G34" s="1724"/>
      <c r="H34" s="1725" t="s">
        <v>792</v>
      </c>
      <c r="I34" s="1726"/>
      <c r="J34" s="1727"/>
      <c r="K34" s="1728">
        <v>38495</v>
      </c>
      <c r="L34" s="1728">
        <v>38741</v>
      </c>
      <c r="M34" s="1648">
        <v>1474</v>
      </c>
      <c r="N34" s="1636">
        <v>38404</v>
      </c>
      <c r="O34" s="1637">
        <v>38673</v>
      </c>
      <c r="P34" s="1729" t="s">
        <v>207</v>
      </c>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row>
    <row r="35" spans="1:53" s="23" customFormat="1" ht="30" customHeight="1" x14ac:dyDescent="0.15">
      <c r="A35" s="23">
        <v>31</v>
      </c>
      <c r="B35" s="1719">
        <v>17</v>
      </c>
      <c r="C35" s="1720">
        <v>5</v>
      </c>
      <c r="D35" s="1721" t="s">
        <v>793</v>
      </c>
      <c r="E35" s="1722" t="s">
        <v>831</v>
      </c>
      <c r="F35" s="1723" t="s">
        <v>794</v>
      </c>
      <c r="G35" s="1724"/>
      <c r="H35" s="1725" t="s">
        <v>794</v>
      </c>
      <c r="I35" s="1726"/>
      <c r="J35" s="1727"/>
      <c r="K35" s="1728">
        <v>38496</v>
      </c>
      <c r="L35" s="1728">
        <v>38742</v>
      </c>
      <c r="M35" s="1648">
        <v>1611</v>
      </c>
      <c r="N35" s="1636">
        <v>38405</v>
      </c>
      <c r="O35" s="1637">
        <v>38673</v>
      </c>
      <c r="P35" s="1729" t="s">
        <v>207</v>
      </c>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row>
    <row r="36" spans="1:53" s="15" customFormat="1" ht="30" customHeight="1" x14ac:dyDescent="0.15">
      <c r="A36" s="23">
        <v>32</v>
      </c>
      <c r="B36" s="1719">
        <v>17</v>
      </c>
      <c r="C36" s="1720">
        <v>6</v>
      </c>
      <c r="D36" s="1641" t="s">
        <v>1482</v>
      </c>
      <c r="E36" s="1642" t="s">
        <v>802</v>
      </c>
      <c r="F36" s="1649" t="s">
        <v>803</v>
      </c>
      <c r="G36" s="1644" t="s">
        <v>804</v>
      </c>
      <c r="H36" s="1645" t="s">
        <v>804</v>
      </c>
      <c r="I36" s="1646"/>
      <c r="J36" s="1647"/>
      <c r="K36" s="1636">
        <v>38544</v>
      </c>
      <c r="L36" s="1636">
        <v>38788</v>
      </c>
      <c r="M36" s="1648">
        <v>4906</v>
      </c>
      <c r="N36" s="1636">
        <v>38569</v>
      </c>
      <c r="O36" s="1637">
        <v>38741</v>
      </c>
      <c r="P36" s="1638" t="s">
        <v>207</v>
      </c>
    </row>
    <row r="37" spans="1:53" s="15" customFormat="1" ht="30" customHeight="1" x14ac:dyDescent="0.15">
      <c r="A37" s="23">
        <v>33</v>
      </c>
      <c r="B37" s="1719">
        <v>17</v>
      </c>
      <c r="C37" s="1720">
        <v>7</v>
      </c>
      <c r="D37" s="1641" t="s">
        <v>805</v>
      </c>
      <c r="E37" s="1642" t="s">
        <v>806</v>
      </c>
      <c r="F37" s="1649" t="s">
        <v>341</v>
      </c>
      <c r="G37" s="1644"/>
      <c r="H37" s="1645" t="s">
        <v>341</v>
      </c>
      <c r="I37" s="1646"/>
      <c r="J37" s="1647"/>
      <c r="K37" s="1636">
        <v>38555</v>
      </c>
      <c r="L37" s="1636">
        <v>38798</v>
      </c>
      <c r="M37" s="1648">
        <v>3463</v>
      </c>
      <c r="N37" s="1636">
        <v>38570</v>
      </c>
      <c r="O37" s="1637">
        <v>38741</v>
      </c>
      <c r="P37" s="1638" t="s">
        <v>207</v>
      </c>
    </row>
    <row r="38" spans="1:53" s="14" customFormat="1" ht="30" customHeight="1" x14ac:dyDescent="0.15">
      <c r="A38" s="23">
        <v>34</v>
      </c>
      <c r="B38" s="1719">
        <v>17</v>
      </c>
      <c r="C38" s="1720">
        <v>8</v>
      </c>
      <c r="D38" s="1641" t="s">
        <v>809</v>
      </c>
      <c r="E38" s="1642" t="s">
        <v>810</v>
      </c>
      <c r="F38" s="1649" t="s">
        <v>811</v>
      </c>
      <c r="G38" s="1644" t="s">
        <v>812</v>
      </c>
      <c r="H38" s="1645" t="s">
        <v>813</v>
      </c>
      <c r="I38" s="1646" t="s">
        <v>814</v>
      </c>
      <c r="J38" s="1647"/>
      <c r="K38" s="1636">
        <v>38574</v>
      </c>
      <c r="L38" s="1636">
        <v>38818</v>
      </c>
      <c r="M38" s="1648">
        <v>2700</v>
      </c>
      <c r="N38" s="1636">
        <v>38594</v>
      </c>
      <c r="O38" s="1637">
        <v>38768</v>
      </c>
      <c r="P38" s="1730" t="s">
        <v>207</v>
      </c>
    </row>
    <row r="39" spans="1:53" s="15" customFormat="1" ht="30" customHeight="1" x14ac:dyDescent="0.15">
      <c r="A39" s="23">
        <v>35</v>
      </c>
      <c r="B39" s="1719">
        <v>17</v>
      </c>
      <c r="C39" s="1731">
        <v>9</v>
      </c>
      <c r="D39" s="1732" t="s">
        <v>824</v>
      </c>
      <c r="E39" s="1733" t="s">
        <v>825</v>
      </c>
      <c r="F39" s="1734" t="s">
        <v>274</v>
      </c>
      <c r="G39" s="1735"/>
      <c r="H39" s="1736" t="s">
        <v>274</v>
      </c>
      <c r="I39" s="1737"/>
      <c r="J39" s="1738"/>
      <c r="K39" s="1739">
        <v>38608</v>
      </c>
      <c r="L39" s="1739">
        <v>38851</v>
      </c>
      <c r="M39" s="1648">
        <v>1225</v>
      </c>
      <c r="N39" s="1636">
        <v>38636</v>
      </c>
      <c r="O39" s="1637">
        <v>38867</v>
      </c>
      <c r="P39" s="1638" t="s">
        <v>207</v>
      </c>
    </row>
    <row r="40" spans="1:53" s="15" customFormat="1" ht="30" customHeight="1" x14ac:dyDescent="0.15">
      <c r="A40" s="23">
        <v>36</v>
      </c>
      <c r="B40" s="1719">
        <v>17</v>
      </c>
      <c r="C40" s="1731">
        <v>10</v>
      </c>
      <c r="D40" s="1732" t="s">
        <v>822</v>
      </c>
      <c r="E40" s="1733" t="s">
        <v>823</v>
      </c>
      <c r="F40" s="1734" t="s">
        <v>364</v>
      </c>
      <c r="G40" s="1735"/>
      <c r="H40" s="1736" t="s">
        <v>364</v>
      </c>
      <c r="I40" s="1737"/>
      <c r="J40" s="1738"/>
      <c r="K40" s="1739">
        <v>38653</v>
      </c>
      <c r="L40" s="1739">
        <v>38897</v>
      </c>
      <c r="M40" s="1648">
        <v>4608</v>
      </c>
      <c r="N40" s="1636">
        <v>38667</v>
      </c>
      <c r="O40" s="1637">
        <v>38867</v>
      </c>
      <c r="P40" s="1638" t="s">
        <v>207</v>
      </c>
    </row>
    <row r="41" spans="1:53" s="15" customFormat="1" ht="30" customHeight="1" x14ac:dyDescent="0.15">
      <c r="A41" s="23">
        <v>37</v>
      </c>
      <c r="B41" s="1719">
        <v>17</v>
      </c>
      <c r="C41" s="1731">
        <v>11</v>
      </c>
      <c r="D41" s="1732" t="s">
        <v>826</v>
      </c>
      <c r="E41" s="1733" t="s">
        <v>827</v>
      </c>
      <c r="F41" s="1734" t="s">
        <v>828</v>
      </c>
      <c r="G41" s="1735"/>
      <c r="H41" s="1736" t="s">
        <v>828</v>
      </c>
      <c r="I41" s="1737"/>
      <c r="J41" s="1738"/>
      <c r="K41" s="1739">
        <v>38658</v>
      </c>
      <c r="L41" s="1739">
        <v>38901</v>
      </c>
      <c r="M41" s="1648">
        <v>1647</v>
      </c>
      <c r="N41" s="1636">
        <v>38695</v>
      </c>
      <c r="O41" s="1637">
        <v>38898</v>
      </c>
      <c r="P41" s="1638" t="s">
        <v>207</v>
      </c>
    </row>
    <row r="42" spans="1:53" s="15" customFormat="1" ht="30" customHeight="1" x14ac:dyDescent="0.15">
      <c r="A42" s="23">
        <v>38</v>
      </c>
      <c r="B42" s="1719">
        <v>17</v>
      </c>
      <c r="C42" s="1731">
        <v>12</v>
      </c>
      <c r="D42" s="1732" t="s">
        <v>877</v>
      </c>
      <c r="E42" s="1733" t="s">
        <v>829</v>
      </c>
      <c r="F42" s="1734" t="s">
        <v>830</v>
      </c>
      <c r="G42" s="1735"/>
      <c r="H42" s="1736" t="s">
        <v>830</v>
      </c>
      <c r="I42" s="1737"/>
      <c r="J42" s="1738"/>
      <c r="K42" s="1739">
        <v>38686</v>
      </c>
      <c r="L42" s="1739">
        <v>38930</v>
      </c>
      <c r="M42" s="1648">
        <v>7246</v>
      </c>
      <c r="N42" s="1636">
        <v>38706</v>
      </c>
      <c r="O42" s="1637">
        <v>38898</v>
      </c>
      <c r="P42" s="1638" t="s">
        <v>207</v>
      </c>
    </row>
    <row r="43" spans="1:53" s="23" customFormat="1" ht="30" customHeight="1" x14ac:dyDescent="0.15">
      <c r="A43" s="23">
        <v>39</v>
      </c>
      <c r="B43" s="1719">
        <v>17</v>
      </c>
      <c r="C43" s="1731">
        <v>13</v>
      </c>
      <c r="D43" s="1732" t="s">
        <v>836</v>
      </c>
      <c r="E43" s="1733" t="s">
        <v>146</v>
      </c>
      <c r="F43" s="1734" t="s">
        <v>847</v>
      </c>
      <c r="G43" s="1735"/>
      <c r="H43" s="1736" t="s">
        <v>848</v>
      </c>
      <c r="I43" s="1737"/>
      <c r="J43" s="1738"/>
      <c r="K43" s="1739">
        <v>38692</v>
      </c>
      <c r="L43" s="1739">
        <v>38936</v>
      </c>
      <c r="M43" s="1648">
        <v>1888</v>
      </c>
      <c r="N43" s="1636">
        <v>38706</v>
      </c>
      <c r="O43" s="1637">
        <v>38898</v>
      </c>
      <c r="P43" s="1638" t="s">
        <v>207</v>
      </c>
    </row>
    <row r="44" spans="1:53" s="14" customFormat="1" ht="30" customHeight="1" x14ac:dyDescent="0.15">
      <c r="A44" s="23">
        <v>40</v>
      </c>
      <c r="B44" s="1719">
        <v>17</v>
      </c>
      <c r="C44" s="1731">
        <v>14</v>
      </c>
      <c r="D44" s="1740" t="s">
        <v>878</v>
      </c>
      <c r="E44" s="1741" t="s">
        <v>147</v>
      </c>
      <c r="F44" s="1742" t="s">
        <v>148</v>
      </c>
      <c r="G44" s="1743"/>
      <c r="H44" s="1744" t="s">
        <v>148</v>
      </c>
      <c r="I44" s="1745"/>
      <c r="J44" s="1746"/>
      <c r="K44" s="1747">
        <v>38713</v>
      </c>
      <c r="L44" s="1747">
        <v>38957</v>
      </c>
      <c r="M44" s="1683">
        <v>7513</v>
      </c>
      <c r="N44" s="1636">
        <v>38734</v>
      </c>
      <c r="O44" s="1675">
        <v>38898</v>
      </c>
      <c r="P44" s="1730" t="s">
        <v>207</v>
      </c>
    </row>
    <row r="45" spans="1:53" s="14" customFormat="1" ht="30" customHeight="1" x14ac:dyDescent="0.15">
      <c r="A45" s="23">
        <v>41</v>
      </c>
      <c r="B45" s="1719">
        <v>17</v>
      </c>
      <c r="C45" s="1731">
        <v>15</v>
      </c>
      <c r="D45" s="1740" t="s">
        <v>879</v>
      </c>
      <c r="E45" s="1741" t="s">
        <v>149</v>
      </c>
      <c r="F45" s="1742" t="s">
        <v>150</v>
      </c>
      <c r="G45" s="1743"/>
      <c r="H45" s="1744" t="s">
        <v>150</v>
      </c>
      <c r="I45" s="1745"/>
      <c r="J45" s="1746"/>
      <c r="K45" s="1747">
        <v>38713</v>
      </c>
      <c r="L45" s="1747">
        <v>38957</v>
      </c>
      <c r="M45" s="1683">
        <v>3300</v>
      </c>
      <c r="N45" s="1636">
        <v>38734</v>
      </c>
      <c r="O45" s="1675">
        <v>38898</v>
      </c>
      <c r="P45" s="1730" t="s">
        <v>207</v>
      </c>
    </row>
    <row r="46" spans="1:53" s="23" customFormat="1" ht="30" customHeight="1" x14ac:dyDescent="0.15">
      <c r="A46" s="23">
        <v>42</v>
      </c>
      <c r="B46" s="1719">
        <v>17</v>
      </c>
      <c r="C46" s="1731">
        <v>16</v>
      </c>
      <c r="D46" s="1748" t="s">
        <v>837</v>
      </c>
      <c r="E46" s="1749" t="s">
        <v>838</v>
      </c>
      <c r="F46" s="1734" t="s">
        <v>274</v>
      </c>
      <c r="G46" s="1735"/>
      <c r="H46" s="1736" t="s">
        <v>274</v>
      </c>
      <c r="I46" s="1737"/>
      <c r="J46" s="1750"/>
      <c r="K46" s="1739">
        <v>38736</v>
      </c>
      <c r="L46" s="1739">
        <v>38980</v>
      </c>
      <c r="M46" s="1648">
        <v>1654</v>
      </c>
      <c r="N46" s="1636">
        <v>38755</v>
      </c>
      <c r="O46" s="1637">
        <v>38931</v>
      </c>
      <c r="P46" s="1638" t="s">
        <v>207</v>
      </c>
    </row>
    <row r="47" spans="1:53" s="14" customFormat="1" ht="30" customHeight="1" x14ac:dyDescent="0.15">
      <c r="A47" s="23">
        <v>43</v>
      </c>
      <c r="B47" s="1751">
        <v>17</v>
      </c>
      <c r="C47" s="1731">
        <v>17</v>
      </c>
      <c r="D47" s="1732" t="s">
        <v>145</v>
      </c>
      <c r="E47" s="1733" t="s">
        <v>821</v>
      </c>
      <c r="F47" s="1734" t="s">
        <v>364</v>
      </c>
      <c r="G47" s="1735"/>
      <c r="H47" s="1736" t="s">
        <v>364</v>
      </c>
      <c r="I47" s="1737"/>
      <c r="J47" s="1738"/>
      <c r="K47" s="1739">
        <v>38768</v>
      </c>
      <c r="L47" s="1739">
        <v>39011</v>
      </c>
      <c r="M47" s="1648">
        <v>4845</v>
      </c>
      <c r="N47" s="1636">
        <v>38793</v>
      </c>
      <c r="O47" s="1637">
        <v>38987</v>
      </c>
      <c r="P47" s="1730" t="s">
        <v>207</v>
      </c>
    </row>
    <row r="48" spans="1:53" s="14" customFormat="1" ht="30" customHeight="1" x14ac:dyDescent="0.15">
      <c r="A48" s="23">
        <v>44</v>
      </c>
      <c r="B48" s="1751">
        <v>17</v>
      </c>
      <c r="C48" s="1731">
        <v>18</v>
      </c>
      <c r="D48" s="1748" t="s">
        <v>944</v>
      </c>
      <c r="E48" s="1733" t="s">
        <v>872</v>
      </c>
      <c r="F48" s="1734" t="s">
        <v>874</v>
      </c>
      <c r="G48" s="1735" t="s">
        <v>875</v>
      </c>
      <c r="H48" s="1736" t="s">
        <v>875</v>
      </c>
      <c r="I48" s="1737" t="s">
        <v>341</v>
      </c>
      <c r="J48" s="1750">
        <v>20</v>
      </c>
      <c r="K48" s="1739">
        <v>38791</v>
      </c>
      <c r="L48" s="1739">
        <v>39037</v>
      </c>
      <c r="M48" s="1648">
        <v>14977</v>
      </c>
      <c r="N48" s="1637">
        <v>38825</v>
      </c>
      <c r="O48" s="1637">
        <v>39013</v>
      </c>
      <c r="P48" s="1730" t="s">
        <v>207</v>
      </c>
    </row>
    <row r="49" spans="1:16" s="14" customFormat="1" ht="30" customHeight="1" thickBot="1" x14ac:dyDescent="0.2">
      <c r="A49" s="23">
        <v>45</v>
      </c>
      <c r="B49" s="1752">
        <v>17</v>
      </c>
      <c r="C49" s="1753">
        <v>19</v>
      </c>
      <c r="D49" s="1754" t="s">
        <v>871</v>
      </c>
      <c r="E49" s="1755" t="s">
        <v>873</v>
      </c>
      <c r="F49" s="1756" t="s">
        <v>876</v>
      </c>
      <c r="G49" s="1757"/>
      <c r="H49" s="1758" t="s">
        <v>876</v>
      </c>
      <c r="I49" s="1759"/>
      <c r="J49" s="1760"/>
      <c r="K49" s="1761">
        <v>38800</v>
      </c>
      <c r="L49" s="1761">
        <v>39046</v>
      </c>
      <c r="M49" s="1660">
        <v>5160</v>
      </c>
      <c r="N49" s="1661">
        <v>38825</v>
      </c>
      <c r="O49" s="1661">
        <v>39013</v>
      </c>
      <c r="P49" s="1612" t="s">
        <v>207</v>
      </c>
    </row>
    <row r="50" spans="1:16" s="14" customFormat="1" ht="30" customHeight="1" x14ac:dyDescent="0.15">
      <c r="A50" s="23">
        <v>46</v>
      </c>
      <c r="B50" s="1762">
        <v>18</v>
      </c>
      <c r="C50" s="1763">
        <v>1</v>
      </c>
      <c r="D50" s="1764" t="s">
        <v>2112</v>
      </c>
      <c r="E50" s="1765" t="s">
        <v>887</v>
      </c>
      <c r="F50" s="1766" t="s">
        <v>781</v>
      </c>
      <c r="G50" s="1767"/>
      <c r="H50" s="1768" t="s">
        <v>781</v>
      </c>
      <c r="I50" s="1769" t="s">
        <v>890</v>
      </c>
      <c r="J50" s="1770" t="s">
        <v>789</v>
      </c>
      <c r="K50" s="1771">
        <v>38810</v>
      </c>
      <c r="L50" s="1771">
        <v>39055</v>
      </c>
      <c r="M50" s="1635">
        <v>3090</v>
      </c>
      <c r="N50" s="1772">
        <v>38849</v>
      </c>
      <c r="O50" s="1772">
        <v>39013</v>
      </c>
      <c r="P50" s="1773" t="s">
        <v>207</v>
      </c>
    </row>
    <row r="51" spans="1:16" s="14" customFormat="1" ht="30" customHeight="1" x14ac:dyDescent="0.15">
      <c r="A51" s="23">
        <v>47</v>
      </c>
      <c r="B51" s="1774">
        <v>18</v>
      </c>
      <c r="C51" s="1731">
        <v>2</v>
      </c>
      <c r="D51" s="1748" t="s">
        <v>889</v>
      </c>
      <c r="E51" s="1749" t="s">
        <v>888</v>
      </c>
      <c r="F51" s="1734" t="s">
        <v>781</v>
      </c>
      <c r="G51" s="1735"/>
      <c r="H51" s="1736" t="s">
        <v>781</v>
      </c>
      <c r="I51" s="1737"/>
      <c r="J51" s="1738"/>
      <c r="K51" s="1739">
        <v>38832</v>
      </c>
      <c r="L51" s="1739">
        <v>39077</v>
      </c>
      <c r="M51" s="1648">
        <v>1439</v>
      </c>
      <c r="N51" s="1637">
        <v>38856</v>
      </c>
      <c r="O51" s="1637">
        <v>39049</v>
      </c>
      <c r="P51" s="1730" t="s">
        <v>207</v>
      </c>
    </row>
    <row r="52" spans="1:16" s="35" customFormat="1" ht="30" customHeight="1" x14ac:dyDescent="0.15">
      <c r="A52" s="23">
        <v>48</v>
      </c>
      <c r="B52" s="1774">
        <v>18</v>
      </c>
      <c r="C52" s="1731">
        <v>3</v>
      </c>
      <c r="D52" s="1748" t="s">
        <v>926</v>
      </c>
      <c r="E52" s="1749" t="s">
        <v>927</v>
      </c>
      <c r="F52" s="1734" t="s">
        <v>928</v>
      </c>
      <c r="G52" s="1735"/>
      <c r="H52" s="1736" t="s">
        <v>928</v>
      </c>
      <c r="I52" s="1737"/>
      <c r="J52" s="1750"/>
      <c r="K52" s="1739">
        <v>38898</v>
      </c>
      <c r="L52" s="1739">
        <v>39142</v>
      </c>
      <c r="M52" s="1775">
        <v>11397</v>
      </c>
      <c r="N52" s="1637">
        <v>38912</v>
      </c>
      <c r="O52" s="1637">
        <v>39066</v>
      </c>
      <c r="P52" s="1638" t="s">
        <v>207</v>
      </c>
    </row>
    <row r="53" spans="1:16" s="23" customFormat="1" ht="30" customHeight="1" x14ac:dyDescent="0.15">
      <c r="A53" s="23">
        <v>49</v>
      </c>
      <c r="B53" s="1774">
        <v>18</v>
      </c>
      <c r="C53" s="1731">
        <v>4</v>
      </c>
      <c r="D53" s="1748" t="s">
        <v>929</v>
      </c>
      <c r="E53" s="1733" t="s">
        <v>1</v>
      </c>
      <c r="F53" s="1734" t="s">
        <v>2</v>
      </c>
      <c r="G53" s="1735"/>
      <c r="H53" s="1736" t="s">
        <v>5</v>
      </c>
      <c r="I53" s="1737" t="s">
        <v>6</v>
      </c>
      <c r="J53" s="1738"/>
      <c r="K53" s="1739">
        <v>37822</v>
      </c>
      <c r="L53" s="1739">
        <v>39162</v>
      </c>
      <c r="M53" s="1775">
        <v>1957</v>
      </c>
      <c r="N53" s="1637">
        <v>38944</v>
      </c>
      <c r="O53" s="1637">
        <v>39139</v>
      </c>
      <c r="P53" s="1638" t="s">
        <v>207</v>
      </c>
    </row>
    <row r="54" spans="1:16" s="23" customFormat="1" ht="30" customHeight="1" x14ac:dyDescent="0.15">
      <c r="A54" s="23">
        <v>50</v>
      </c>
      <c r="B54" s="1774">
        <v>18</v>
      </c>
      <c r="C54" s="1731">
        <v>5</v>
      </c>
      <c r="D54" s="1732" t="s">
        <v>930</v>
      </c>
      <c r="E54" s="1733" t="s">
        <v>3</v>
      </c>
      <c r="F54" s="1734" t="s">
        <v>364</v>
      </c>
      <c r="G54" s="1735"/>
      <c r="H54" s="1736" t="s">
        <v>364</v>
      </c>
      <c r="I54" s="1737"/>
      <c r="J54" s="1738"/>
      <c r="K54" s="1739">
        <v>38918</v>
      </c>
      <c r="L54" s="1739">
        <v>39162</v>
      </c>
      <c r="M54" s="1775">
        <v>6680</v>
      </c>
      <c r="N54" s="1637">
        <v>38944</v>
      </c>
      <c r="O54" s="1637">
        <v>39139</v>
      </c>
      <c r="P54" s="1638" t="s">
        <v>207</v>
      </c>
    </row>
    <row r="55" spans="1:16" s="23" customFormat="1" ht="30" customHeight="1" x14ac:dyDescent="0.15">
      <c r="A55" s="23">
        <v>51</v>
      </c>
      <c r="B55" s="1774">
        <v>18</v>
      </c>
      <c r="C55" s="1731">
        <v>6</v>
      </c>
      <c r="D55" s="1748" t="s">
        <v>1037</v>
      </c>
      <c r="E55" s="1733" t="s">
        <v>1042</v>
      </c>
      <c r="F55" s="1734" t="s">
        <v>4</v>
      </c>
      <c r="G55" s="1735"/>
      <c r="H55" s="1736" t="s">
        <v>7</v>
      </c>
      <c r="I55" s="1737"/>
      <c r="J55" s="1738"/>
      <c r="K55" s="1739">
        <v>38919</v>
      </c>
      <c r="L55" s="1739">
        <v>39163</v>
      </c>
      <c r="M55" s="1775">
        <v>6819</v>
      </c>
      <c r="N55" s="1637">
        <v>38944</v>
      </c>
      <c r="O55" s="1637">
        <v>39139</v>
      </c>
      <c r="P55" s="1638" t="s">
        <v>207</v>
      </c>
    </row>
    <row r="56" spans="1:16" s="35" customFormat="1" ht="30" customHeight="1" x14ac:dyDescent="0.15">
      <c r="A56" s="23">
        <v>52</v>
      </c>
      <c r="B56" s="1774">
        <v>18</v>
      </c>
      <c r="C56" s="1731">
        <v>7</v>
      </c>
      <c r="D56" s="1748" t="s">
        <v>1039</v>
      </c>
      <c r="E56" s="1749" t="s">
        <v>1040</v>
      </c>
      <c r="F56" s="1734" t="s">
        <v>1041</v>
      </c>
      <c r="G56" s="1735"/>
      <c r="H56" s="1776" t="s">
        <v>1884</v>
      </c>
      <c r="I56" s="1777" t="s">
        <v>9</v>
      </c>
      <c r="J56" s="1778" t="s">
        <v>788</v>
      </c>
      <c r="K56" s="1739">
        <v>38954</v>
      </c>
      <c r="L56" s="1739">
        <v>39184</v>
      </c>
      <c r="M56" s="1648">
        <v>8190</v>
      </c>
      <c r="N56" s="1637">
        <v>38972</v>
      </c>
      <c r="O56" s="1637">
        <v>39139</v>
      </c>
      <c r="P56" s="1638" t="s">
        <v>207</v>
      </c>
    </row>
    <row r="57" spans="1:16" s="35" customFormat="1" ht="30" customHeight="1" x14ac:dyDescent="0.15">
      <c r="A57" s="23">
        <v>53</v>
      </c>
      <c r="B57" s="1774">
        <v>18</v>
      </c>
      <c r="C57" s="1731">
        <v>8</v>
      </c>
      <c r="D57" s="1732" t="s">
        <v>41</v>
      </c>
      <c r="E57" s="1749" t="s">
        <v>42</v>
      </c>
      <c r="F57" s="1734" t="s">
        <v>43</v>
      </c>
      <c r="G57" s="1735"/>
      <c r="H57" s="1736" t="s">
        <v>43</v>
      </c>
      <c r="I57" s="1737" t="s">
        <v>789</v>
      </c>
      <c r="J57" s="1778"/>
      <c r="K57" s="1739">
        <v>38991</v>
      </c>
      <c r="L57" s="1739">
        <v>39249</v>
      </c>
      <c r="M57" s="1775">
        <v>3260</v>
      </c>
      <c r="N57" s="1637">
        <v>39021</v>
      </c>
      <c r="O57" s="1637">
        <v>39190</v>
      </c>
      <c r="P57" s="1638" t="s">
        <v>207</v>
      </c>
    </row>
    <row r="58" spans="1:16" s="36" customFormat="1" ht="30" customHeight="1" x14ac:dyDescent="0.15">
      <c r="A58" s="23">
        <v>54</v>
      </c>
      <c r="B58" s="1774">
        <v>18</v>
      </c>
      <c r="C58" s="1731">
        <v>9</v>
      </c>
      <c r="D58" s="1732" t="s">
        <v>44</v>
      </c>
      <c r="E58" s="1749" t="s">
        <v>45</v>
      </c>
      <c r="F58" s="1734" t="s">
        <v>46</v>
      </c>
      <c r="G58" s="1735" t="s">
        <v>47</v>
      </c>
      <c r="H58" s="1776" t="s">
        <v>48</v>
      </c>
      <c r="I58" s="1737" t="s">
        <v>47</v>
      </c>
      <c r="J58" s="1750" t="s">
        <v>49</v>
      </c>
      <c r="K58" s="1739">
        <v>39043</v>
      </c>
      <c r="L58" s="1739">
        <v>39286</v>
      </c>
      <c r="M58" s="1775">
        <v>1886</v>
      </c>
      <c r="N58" s="1637">
        <v>39063</v>
      </c>
      <c r="O58" s="1637">
        <v>39218</v>
      </c>
      <c r="P58" s="1638" t="s">
        <v>207</v>
      </c>
    </row>
    <row r="59" spans="1:16" s="23" customFormat="1" ht="30" customHeight="1" x14ac:dyDescent="0.15">
      <c r="A59" s="23">
        <v>55</v>
      </c>
      <c r="B59" s="1774">
        <v>18</v>
      </c>
      <c r="C59" s="1731">
        <v>10</v>
      </c>
      <c r="D59" s="1732" t="s">
        <v>50</v>
      </c>
      <c r="E59" s="1733" t="s">
        <v>51</v>
      </c>
      <c r="F59" s="1734" t="s">
        <v>52</v>
      </c>
      <c r="G59" s="1735"/>
      <c r="H59" s="1776" t="s">
        <v>53</v>
      </c>
      <c r="I59" s="1737"/>
      <c r="J59" s="1750"/>
      <c r="K59" s="1739">
        <v>39059</v>
      </c>
      <c r="L59" s="1739">
        <v>39303</v>
      </c>
      <c r="M59" s="1775">
        <v>1467</v>
      </c>
      <c r="N59" s="1637">
        <v>39073</v>
      </c>
      <c r="O59" s="1637">
        <v>39254</v>
      </c>
      <c r="P59" s="1638" t="s">
        <v>207</v>
      </c>
    </row>
    <row r="60" spans="1:16" s="23" customFormat="1" ht="30" customHeight="1" x14ac:dyDescent="0.15">
      <c r="A60" s="23">
        <v>56</v>
      </c>
      <c r="B60" s="1774">
        <v>18</v>
      </c>
      <c r="C60" s="1731">
        <v>11</v>
      </c>
      <c r="D60" s="1732" t="s">
        <v>54</v>
      </c>
      <c r="E60" s="1749" t="s">
        <v>55</v>
      </c>
      <c r="F60" s="1734" t="s">
        <v>56</v>
      </c>
      <c r="G60" s="1735"/>
      <c r="H60" s="1776" t="s">
        <v>53</v>
      </c>
      <c r="I60" s="1737" t="s">
        <v>57</v>
      </c>
      <c r="J60" s="1750"/>
      <c r="K60" s="1739">
        <v>39059</v>
      </c>
      <c r="L60" s="1739">
        <v>39303</v>
      </c>
      <c r="M60" s="1775">
        <v>1115</v>
      </c>
      <c r="N60" s="1637">
        <v>39077</v>
      </c>
      <c r="O60" s="1637">
        <v>39254</v>
      </c>
      <c r="P60" s="1638" t="s">
        <v>207</v>
      </c>
    </row>
    <row r="61" spans="1:16" s="23" customFormat="1" ht="30" customHeight="1" x14ac:dyDescent="0.15">
      <c r="A61" s="23">
        <v>57</v>
      </c>
      <c r="B61" s="1774">
        <v>18</v>
      </c>
      <c r="C61" s="1731">
        <v>12</v>
      </c>
      <c r="D61" s="1732" t="s">
        <v>65</v>
      </c>
      <c r="E61" s="1733" t="s">
        <v>66</v>
      </c>
      <c r="F61" s="1734" t="s">
        <v>830</v>
      </c>
      <c r="G61" s="1735"/>
      <c r="H61" s="1736" t="s">
        <v>830</v>
      </c>
      <c r="I61" s="1737"/>
      <c r="J61" s="1738"/>
      <c r="K61" s="1739">
        <v>39094</v>
      </c>
      <c r="L61" s="1739">
        <v>39338</v>
      </c>
      <c r="M61" s="1648">
        <v>9590</v>
      </c>
      <c r="N61" s="1637">
        <v>39112</v>
      </c>
      <c r="O61" s="1637">
        <v>39290</v>
      </c>
      <c r="P61" s="1638" t="s">
        <v>207</v>
      </c>
    </row>
    <row r="62" spans="1:16" s="23" customFormat="1" ht="30" customHeight="1" x14ac:dyDescent="0.15">
      <c r="A62" s="23">
        <v>58</v>
      </c>
      <c r="B62" s="1774">
        <v>18</v>
      </c>
      <c r="C62" s="1731">
        <v>13</v>
      </c>
      <c r="D62" s="1732" t="s">
        <v>70</v>
      </c>
      <c r="E62" s="1733" t="s">
        <v>74</v>
      </c>
      <c r="F62" s="1734" t="s">
        <v>78</v>
      </c>
      <c r="G62" s="1735"/>
      <c r="H62" s="1736" t="s">
        <v>79</v>
      </c>
      <c r="I62" s="1737"/>
      <c r="J62" s="1738"/>
      <c r="K62" s="1739">
        <v>39154</v>
      </c>
      <c r="L62" s="1739">
        <v>39399</v>
      </c>
      <c r="M62" s="1648">
        <v>5636</v>
      </c>
      <c r="N62" s="1637">
        <v>39175</v>
      </c>
      <c r="O62" s="1637">
        <v>39372</v>
      </c>
      <c r="P62" s="1638" t="s">
        <v>207</v>
      </c>
    </row>
    <row r="63" spans="1:16" s="23" customFormat="1" ht="30" customHeight="1" x14ac:dyDescent="0.15">
      <c r="A63" s="23">
        <v>59</v>
      </c>
      <c r="B63" s="1774">
        <v>18</v>
      </c>
      <c r="C63" s="1731">
        <v>14</v>
      </c>
      <c r="D63" s="1732" t="s">
        <v>71</v>
      </c>
      <c r="E63" s="1733" t="s">
        <v>75</v>
      </c>
      <c r="F63" s="1734" t="s">
        <v>80</v>
      </c>
      <c r="G63" s="1735"/>
      <c r="H63" s="1736" t="s">
        <v>80</v>
      </c>
      <c r="I63" s="1737"/>
      <c r="J63" s="1738"/>
      <c r="K63" s="1739">
        <v>39155</v>
      </c>
      <c r="L63" s="1739">
        <v>39401</v>
      </c>
      <c r="M63" s="1648">
        <v>4535</v>
      </c>
      <c r="N63" s="1637">
        <v>39175</v>
      </c>
      <c r="O63" s="1637">
        <v>39372</v>
      </c>
      <c r="P63" s="1638" t="s">
        <v>207</v>
      </c>
    </row>
    <row r="64" spans="1:16" s="23" customFormat="1" ht="30" customHeight="1" x14ac:dyDescent="0.15">
      <c r="A64" s="23">
        <v>60</v>
      </c>
      <c r="B64" s="1774">
        <v>18</v>
      </c>
      <c r="C64" s="1731">
        <v>15</v>
      </c>
      <c r="D64" s="1732" t="s">
        <v>72</v>
      </c>
      <c r="E64" s="1733" t="s">
        <v>76</v>
      </c>
      <c r="F64" s="1734" t="s">
        <v>81</v>
      </c>
      <c r="G64" s="1735"/>
      <c r="H64" s="1736" t="s">
        <v>82</v>
      </c>
      <c r="I64" s="1737" t="s">
        <v>83</v>
      </c>
      <c r="J64" s="1738">
        <v>3</v>
      </c>
      <c r="K64" s="1739">
        <v>39163</v>
      </c>
      <c r="L64" s="1739">
        <v>39409</v>
      </c>
      <c r="M64" s="1648">
        <v>3954</v>
      </c>
      <c r="N64" s="1637">
        <v>39182</v>
      </c>
      <c r="O64" s="1637">
        <v>39372</v>
      </c>
      <c r="P64" s="1638" t="s">
        <v>207</v>
      </c>
    </row>
    <row r="65" spans="1:30" s="23" customFormat="1" ht="30" customHeight="1" thickBot="1" x14ac:dyDescent="0.2">
      <c r="A65" s="23">
        <v>61</v>
      </c>
      <c r="B65" s="1779">
        <v>18</v>
      </c>
      <c r="C65" s="1780">
        <v>16</v>
      </c>
      <c r="D65" s="1781" t="s">
        <v>73</v>
      </c>
      <c r="E65" s="1782" t="s">
        <v>77</v>
      </c>
      <c r="F65" s="1783" t="s">
        <v>84</v>
      </c>
      <c r="G65" s="1784"/>
      <c r="H65" s="1785" t="s">
        <v>84</v>
      </c>
      <c r="I65" s="1786" t="s">
        <v>88</v>
      </c>
      <c r="J65" s="1787" t="s">
        <v>789</v>
      </c>
      <c r="K65" s="1788">
        <v>39169</v>
      </c>
      <c r="L65" s="1788">
        <v>39414</v>
      </c>
      <c r="M65" s="1704">
        <v>21000</v>
      </c>
      <c r="N65" s="1706">
        <v>39189</v>
      </c>
      <c r="O65" s="1706">
        <v>39372</v>
      </c>
      <c r="P65" s="1789" t="s">
        <v>207</v>
      </c>
    </row>
    <row r="66" spans="1:30" s="23" customFormat="1" ht="30" customHeight="1" x14ac:dyDescent="0.15">
      <c r="A66" s="23">
        <v>62</v>
      </c>
      <c r="B66" s="1790">
        <v>19</v>
      </c>
      <c r="C66" s="1791">
        <v>1</v>
      </c>
      <c r="D66" s="1792" t="s">
        <v>87</v>
      </c>
      <c r="E66" s="1793" t="s">
        <v>85</v>
      </c>
      <c r="F66" s="1794" t="s">
        <v>86</v>
      </c>
      <c r="G66" s="1795"/>
      <c r="H66" s="1796" t="s">
        <v>86</v>
      </c>
      <c r="I66" s="1797"/>
      <c r="J66" s="1798"/>
      <c r="K66" s="1799">
        <v>39192</v>
      </c>
      <c r="L66" s="1799">
        <v>39438</v>
      </c>
      <c r="M66" s="1622">
        <v>1476</v>
      </c>
      <c r="N66" s="1623">
        <v>39217</v>
      </c>
      <c r="O66" s="1623">
        <v>39412</v>
      </c>
      <c r="P66" s="1624" t="s">
        <v>207</v>
      </c>
    </row>
    <row r="67" spans="1:30" s="14" customFormat="1" ht="30" customHeight="1" x14ac:dyDescent="0.15">
      <c r="A67" s="23">
        <v>63</v>
      </c>
      <c r="B67" s="1800">
        <v>19</v>
      </c>
      <c r="C67" s="1731">
        <v>2</v>
      </c>
      <c r="D67" s="1732" t="s">
        <v>94</v>
      </c>
      <c r="E67" s="1733" t="s">
        <v>96</v>
      </c>
      <c r="F67" s="1734" t="s">
        <v>97</v>
      </c>
      <c r="G67" s="1735"/>
      <c r="H67" s="1736" t="s">
        <v>98</v>
      </c>
      <c r="I67" s="1737" t="s">
        <v>99</v>
      </c>
      <c r="J67" s="1750">
        <v>3</v>
      </c>
      <c r="K67" s="1739">
        <v>39226</v>
      </c>
      <c r="L67" s="1739">
        <v>39472</v>
      </c>
      <c r="M67" s="1775">
        <v>1520</v>
      </c>
      <c r="N67" s="1636">
        <v>39241</v>
      </c>
      <c r="O67" s="1636">
        <v>39435</v>
      </c>
      <c r="P67" s="1638" t="s">
        <v>207</v>
      </c>
      <c r="Q67" s="23"/>
      <c r="R67" s="23"/>
      <c r="S67" s="23"/>
      <c r="T67" s="23"/>
      <c r="U67" s="23"/>
      <c r="V67" s="23"/>
      <c r="W67" s="23"/>
      <c r="X67" s="23"/>
      <c r="Y67" s="23"/>
      <c r="Z67" s="23"/>
      <c r="AA67" s="23"/>
      <c r="AB67" s="23"/>
      <c r="AC67" s="23"/>
      <c r="AD67" s="23"/>
    </row>
    <row r="68" spans="1:30" s="14" customFormat="1" ht="30" customHeight="1" x14ac:dyDescent="0.15">
      <c r="A68" s="23">
        <v>64</v>
      </c>
      <c r="B68" s="1800">
        <v>19</v>
      </c>
      <c r="C68" s="1731">
        <v>3</v>
      </c>
      <c r="D68" s="1732" t="s">
        <v>95</v>
      </c>
      <c r="E68" s="1733" t="s">
        <v>100</v>
      </c>
      <c r="F68" s="1734" t="s">
        <v>101</v>
      </c>
      <c r="G68" s="1735"/>
      <c r="H68" s="1736" t="s">
        <v>102</v>
      </c>
      <c r="I68" s="1737" t="s">
        <v>103</v>
      </c>
      <c r="J68" s="1750">
        <v>2</v>
      </c>
      <c r="K68" s="1739">
        <v>39226</v>
      </c>
      <c r="L68" s="1739">
        <v>39472</v>
      </c>
      <c r="M68" s="1775">
        <v>1538</v>
      </c>
      <c r="N68" s="1636">
        <v>39241</v>
      </c>
      <c r="O68" s="1636">
        <v>39435</v>
      </c>
      <c r="P68" s="1638" t="s">
        <v>207</v>
      </c>
      <c r="Q68" s="23"/>
      <c r="R68" s="23"/>
      <c r="S68" s="23"/>
      <c r="T68" s="23"/>
      <c r="U68" s="23"/>
      <c r="V68" s="23"/>
      <c r="W68" s="23"/>
      <c r="X68" s="23"/>
      <c r="Y68" s="23"/>
      <c r="Z68" s="23"/>
      <c r="AA68" s="23"/>
      <c r="AB68" s="23"/>
      <c r="AC68" s="23"/>
      <c r="AD68" s="23"/>
    </row>
    <row r="69" spans="1:30" s="23" customFormat="1" ht="30" customHeight="1" x14ac:dyDescent="0.15">
      <c r="A69" s="23">
        <v>65</v>
      </c>
      <c r="B69" s="1800">
        <v>19</v>
      </c>
      <c r="C69" s="1731">
        <v>4</v>
      </c>
      <c r="D69" s="1732" t="s">
        <v>945</v>
      </c>
      <c r="E69" s="1733" t="s">
        <v>931</v>
      </c>
      <c r="F69" s="1734" t="s">
        <v>0</v>
      </c>
      <c r="G69" s="1735"/>
      <c r="H69" s="1736" t="s">
        <v>341</v>
      </c>
      <c r="I69" s="1737" t="s">
        <v>789</v>
      </c>
      <c r="J69" s="1801"/>
      <c r="K69" s="1739">
        <v>39344</v>
      </c>
      <c r="L69" s="1739">
        <v>39588</v>
      </c>
      <c r="M69" s="1775">
        <v>4374</v>
      </c>
      <c r="N69" s="1636">
        <v>39357</v>
      </c>
      <c r="O69" s="1636">
        <v>39562</v>
      </c>
      <c r="P69" s="1638" t="s">
        <v>207</v>
      </c>
    </row>
    <row r="70" spans="1:30" s="23" customFormat="1" ht="30" customHeight="1" x14ac:dyDescent="0.15">
      <c r="A70" s="23">
        <v>66</v>
      </c>
      <c r="B70" s="1800">
        <v>19</v>
      </c>
      <c r="C70" s="1731">
        <v>5</v>
      </c>
      <c r="D70" s="1732" t="s">
        <v>853</v>
      </c>
      <c r="E70" s="1733" t="s">
        <v>855</v>
      </c>
      <c r="F70" s="1734" t="s">
        <v>861</v>
      </c>
      <c r="G70" s="1735"/>
      <c r="H70" s="1736" t="s">
        <v>861</v>
      </c>
      <c r="I70" s="1737" t="s">
        <v>862</v>
      </c>
      <c r="J70" s="1738"/>
      <c r="K70" s="1739">
        <v>39359</v>
      </c>
      <c r="L70" s="1739">
        <v>39604</v>
      </c>
      <c r="M70" s="1648">
        <v>3247</v>
      </c>
      <c r="N70" s="1636">
        <v>39378</v>
      </c>
      <c r="O70" s="1636">
        <v>39591</v>
      </c>
      <c r="P70" s="1638" t="s">
        <v>207</v>
      </c>
    </row>
    <row r="71" spans="1:30" s="23" customFormat="1" ht="30" customHeight="1" x14ac:dyDescent="0.15">
      <c r="A71" s="23">
        <v>67</v>
      </c>
      <c r="B71" s="1800">
        <v>19</v>
      </c>
      <c r="C71" s="1731">
        <v>6</v>
      </c>
      <c r="D71" s="1732" t="s">
        <v>854</v>
      </c>
      <c r="E71" s="1733" t="s">
        <v>860</v>
      </c>
      <c r="F71" s="1734" t="s">
        <v>863</v>
      </c>
      <c r="G71" s="1735"/>
      <c r="H71" s="1736" t="s">
        <v>863</v>
      </c>
      <c r="I71" s="1737"/>
      <c r="J71" s="1738"/>
      <c r="K71" s="1739">
        <v>39386</v>
      </c>
      <c r="L71" s="1739">
        <v>39630</v>
      </c>
      <c r="M71" s="1648">
        <v>1457</v>
      </c>
      <c r="N71" s="1636">
        <v>39402</v>
      </c>
      <c r="O71" s="1636">
        <v>39562</v>
      </c>
      <c r="P71" s="1638" t="s">
        <v>207</v>
      </c>
    </row>
    <row r="72" spans="1:30" s="14" customFormat="1" ht="30" customHeight="1" x14ac:dyDescent="0.15">
      <c r="A72" s="23">
        <v>68</v>
      </c>
      <c r="B72" s="1800">
        <v>19</v>
      </c>
      <c r="C72" s="1731">
        <v>7</v>
      </c>
      <c r="D72" s="1732" t="s">
        <v>714</v>
      </c>
      <c r="E72" s="1733" t="s">
        <v>763</v>
      </c>
      <c r="F72" s="1734" t="s">
        <v>863</v>
      </c>
      <c r="G72" s="1735"/>
      <c r="H72" s="1736" t="s">
        <v>863</v>
      </c>
      <c r="I72" s="1737"/>
      <c r="J72" s="1738"/>
      <c r="K72" s="1739">
        <v>39387</v>
      </c>
      <c r="L72" s="1739">
        <v>39631</v>
      </c>
      <c r="M72" s="1648">
        <v>1338</v>
      </c>
      <c r="N72" s="1636">
        <v>39402</v>
      </c>
      <c r="O72" s="1636">
        <v>39562</v>
      </c>
      <c r="P72" s="1730" t="s">
        <v>207</v>
      </c>
    </row>
    <row r="73" spans="1:30" s="23" customFormat="1" ht="30" customHeight="1" x14ac:dyDescent="0.15">
      <c r="A73" s="23">
        <v>69</v>
      </c>
      <c r="B73" s="1800">
        <v>19</v>
      </c>
      <c r="C73" s="1731">
        <v>8</v>
      </c>
      <c r="D73" s="1732" t="s">
        <v>709</v>
      </c>
      <c r="E73" s="1733" t="s">
        <v>710</v>
      </c>
      <c r="F73" s="1734" t="s">
        <v>266</v>
      </c>
      <c r="G73" s="1735"/>
      <c r="H73" s="1736" t="s">
        <v>266</v>
      </c>
      <c r="I73" s="1737"/>
      <c r="J73" s="1738"/>
      <c r="K73" s="1739">
        <v>39436</v>
      </c>
      <c r="L73" s="1739">
        <v>39681</v>
      </c>
      <c r="M73" s="1648">
        <v>6553</v>
      </c>
      <c r="N73" s="1636">
        <v>39458</v>
      </c>
      <c r="O73" s="1636">
        <v>39618</v>
      </c>
      <c r="P73" s="1638" t="s">
        <v>207</v>
      </c>
    </row>
    <row r="74" spans="1:30" s="23" customFormat="1" ht="30" customHeight="1" x14ac:dyDescent="0.15">
      <c r="A74" s="23">
        <v>70</v>
      </c>
      <c r="B74" s="1800">
        <v>19</v>
      </c>
      <c r="C74" s="1731">
        <v>9</v>
      </c>
      <c r="D74" s="1732" t="s">
        <v>711</v>
      </c>
      <c r="E74" s="1733" t="s">
        <v>712</v>
      </c>
      <c r="F74" s="1734" t="s">
        <v>713</v>
      </c>
      <c r="G74" s="1735"/>
      <c r="H74" s="1736" t="s">
        <v>713</v>
      </c>
      <c r="I74" s="1737"/>
      <c r="J74" s="1738"/>
      <c r="K74" s="1739">
        <v>39437</v>
      </c>
      <c r="L74" s="1739">
        <v>39682</v>
      </c>
      <c r="M74" s="1648">
        <v>3689.56</v>
      </c>
      <c r="N74" s="1636">
        <v>39462</v>
      </c>
      <c r="O74" s="1636">
        <v>39680</v>
      </c>
      <c r="P74" s="1638" t="s">
        <v>207</v>
      </c>
    </row>
    <row r="75" spans="1:30" s="23" customFormat="1" ht="30" customHeight="1" thickBot="1" x14ac:dyDescent="0.2">
      <c r="A75" s="23">
        <v>71</v>
      </c>
      <c r="B75" s="1802">
        <v>19</v>
      </c>
      <c r="C75" s="1753">
        <v>10</v>
      </c>
      <c r="D75" s="1754" t="s">
        <v>332</v>
      </c>
      <c r="E75" s="1755" t="s">
        <v>333</v>
      </c>
      <c r="F75" s="1756" t="s">
        <v>274</v>
      </c>
      <c r="G75" s="1757"/>
      <c r="H75" s="1758" t="s">
        <v>86</v>
      </c>
      <c r="I75" s="1759"/>
      <c r="J75" s="1760"/>
      <c r="K75" s="1761">
        <v>39526</v>
      </c>
      <c r="L75" s="1761">
        <v>39772</v>
      </c>
      <c r="M75" s="1660">
        <v>1323</v>
      </c>
      <c r="N75" s="1659">
        <v>39546</v>
      </c>
      <c r="O75" s="1659">
        <v>39744</v>
      </c>
      <c r="P75" s="1662" t="s">
        <v>207</v>
      </c>
    </row>
    <row r="76" spans="1:30" s="23" customFormat="1" ht="30" customHeight="1" x14ac:dyDescent="0.15">
      <c r="A76" s="23">
        <v>72</v>
      </c>
      <c r="B76" s="1803">
        <v>20</v>
      </c>
      <c r="C76" s="1763">
        <v>1</v>
      </c>
      <c r="D76" s="1764" t="s">
        <v>581</v>
      </c>
      <c r="E76" s="1804" t="s">
        <v>582</v>
      </c>
      <c r="F76" s="1766" t="s">
        <v>583</v>
      </c>
      <c r="G76" s="1767"/>
      <c r="H76" s="1768" t="s">
        <v>584</v>
      </c>
      <c r="I76" s="1769" t="s">
        <v>585</v>
      </c>
      <c r="J76" s="1805"/>
      <c r="K76" s="1806">
        <v>39584</v>
      </c>
      <c r="L76" s="1806">
        <v>39830</v>
      </c>
      <c r="M76" s="1635">
        <v>1546</v>
      </c>
      <c r="N76" s="1772">
        <v>39605</v>
      </c>
      <c r="O76" s="1634">
        <v>39798</v>
      </c>
      <c r="P76" s="1673" t="s">
        <v>207</v>
      </c>
    </row>
    <row r="77" spans="1:30" s="23" customFormat="1" ht="30" customHeight="1" x14ac:dyDescent="0.15">
      <c r="A77" s="23">
        <v>73</v>
      </c>
      <c r="B77" s="1807">
        <v>20</v>
      </c>
      <c r="C77" s="1731">
        <v>2</v>
      </c>
      <c r="D77" s="1732" t="s">
        <v>586</v>
      </c>
      <c r="E77" s="1733" t="s">
        <v>587</v>
      </c>
      <c r="F77" s="1734" t="s">
        <v>588</v>
      </c>
      <c r="G77" s="1735"/>
      <c r="H77" s="1736" t="s">
        <v>341</v>
      </c>
      <c r="I77" s="1737"/>
      <c r="J77" s="1738"/>
      <c r="K77" s="1728">
        <v>39598</v>
      </c>
      <c r="L77" s="1728">
        <v>39844</v>
      </c>
      <c r="M77" s="1648">
        <v>2403</v>
      </c>
      <c r="N77" s="1728">
        <v>39612</v>
      </c>
      <c r="O77" s="1636">
        <v>39800</v>
      </c>
      <c r="P77" s="1638" t="s">
        <v>207</v>
      </c>
    </row>
    <row r="78" spans="1:30" s="23" customFormat="1" ht="30" customHeight="1" x14ac:dyDescent="0.15">
      <c r="A78" s="23">
        <v>74</v>
      </c>
      <c r="B78" s="1807">
        <v>20</v>
      </c>
      <c r="C78" s="1731">
        <v>3</v>
      </c>
      <c r="D78" s="1732" t="s">
        <v>13</v>
      </c>
      <c r="E78" s="1733" t="s">
        <v>14</v>
      </c>
      <c r="F78" s="1734" t="s">
        <v>15</v>
      </c>
      <c r="G78" s="1735"/>
      <c r="H78" s="1736" t="s">
        <v>16</v>
      </c>
      <c r="I78" s="1737"/>
      <c r="J78" s="1738"/>
      <c r="K78" s="1728">
        <v>39629</v>
      </c>
      <c r="L78" s="1728">
        <v>39873</v>
      </c>
      <c r="M78" s="1648">
        <v>2320</v>
      </c>
      <c r="N78" s="1728">
        <v>39644</v>
      </c>
      <c r="O78" s="1636">
        <v>39850</v>
      </c>
      <c r="P78" s="1638" t="s">
        <v>207</v>
      </c>
    </row>
    <row r="79" spans="1:30" s="23" customFormat="1" ht="30" customHeight="1" x14ac:dyDescent="0.15">
      <c r="A79" s="23">
        <v>75</v>
      </c>
      <c r="B79" s="1807">
        <v>20</v>
      </c>
      <c r="C79" s="1731">
        <v>4</v>
      </c>
      <c r="D79" s="1732" t="s">
        <v>117</v>
      </c>
      <c r="E79" s="1733" t="s">
        <v>118</v>
      </c>
      <c r="F79" s="1734" t="s">
        <v>119</v>
      </c>
      <c r="G79" s="1735"/>
      <c r="H79" s="1736" t="s">
        <v>119</v>
      </c>
      <c r="I79" s="1737"/>
      <c r="J79" s="1738"/>
      <c r="K79" s="1728">
        <v>39720</v>
      </c>
      <c r="L79" s="1728">
        <v>39963</v>
      </c>
      <c r="M79" s="1648">
        <v>2104</v>
      </c>
      <c r="N79" s="1728">
        <v>39735</v>
      </c>
      <c r="O79" s="1636">
        <v>39925</v>
      </c>
      <c r="P79" s="1638" t="s">
        <v>8</v>
      </c>
    </row>
    <row r="80" spans="1:30" s="23" customFormat="1" ht="30" customHeight="1" x14ac:dyDescent="0.15">
      <c r="A80" s="23">
        <v>76</v>
      </c>
      <c r="B80" s="1807">
        <v>20</v>
      </c>
      <c r="C80" s="1731">
        <v>5</v>
      </c>
      <c r="D80" s="1732" t="s">
        <v>932</v>
      </c>
      <c r="E80" s="1733" t="s">
        <v>933</v>
      </c>
      <c r="F80" s="1734" t="s">
        <v>86</v>
      </c>
      <c r="G80" s="1735"/>
      <c r="H80" s="1736" t="s">
        <v>86</v>
      </c>
      <c r="I80" s="1737"/>
      <c r="J80" s="1738"/>
      <c r="K80" s="1728">
        <v>39727</v>
      </c>
      <c r="L80" s="1728">
        <v>39975</v>
      </c>
      <c r="M80" s="1648">
        <v>1488</v>
      </c>
      <c r="N80" s="1728">
        <v>39742</v>
      </c>
      <c r="O80" s="1636">
        <v>39925</v>
      </c>
      <c r="P80" s="1638" t="s">
        <v>8</v>
      </c>
    </row>
    <row r="81" spans="1:62" s="23" customFormat="1" ht="30" customHeight="1" x14ac:dyDescent="0.15">
      <c r="A81" s="23">
        <v>77</v>
      </c>
      <c r="B81" s="1807">
        <v>20</v>
      </c>
      <c r="C81" s="1731">
        <v>6</v>
      </c>
      <c r="D81" s="1732" t="s">
        <v>934</v>
      </c>
      <c r="E81" s="1733" t="s">
        <v>935</v>
      </c>
      <c r="F81" s="1734" t="s">
        <v>936</v>
      </c>
      <c r="G81" s="1735"/>
      <c r="H81" s="1736" t="s">
        <v>936</v>
      </c>
      <c r="I81" s="1737"/>
      <c r="J81" s="1738"/>
      <c r="K81" s="1728">
        <v>39736</v>
      </c>
      <c r="L81" s="1728">
        <v>39980</v>
      </c>
      <c r="M81" s="1648">
        <v>2985</v>
      </c>
      <c r="N81" s="1728">
        <v>39759</v>
      </c>
      <c r="O81" s="1636">
        <v>39953</v>
      </c>
      <c r="P81" s="1638" t="s">
        <v>8</v>
      </c>
    </row>
    <row r="82" spans="1:62" s="23" customFormat="1" ht="30" customHeight="1" x14ac:dyDescent="0.15">
      <c r="A82" s="23">
        <v>78</v>
      </c>
      <c r="B82" s="1807">
        <v>20</v>
      </c>
      <c r="C82" s="1731">
        <v>7</v>
      </c>
      <c r="D82" s="1732" t="s">
        <v>941</v>
      </c>
      <c r="E82" s="1733" t="s">
        <v>942</v>
      </c>
      <c r="F82" s="1734" t="s">
        <v>943</v>
      </c>
      <c r="G82" s="1735"/>
      <c r="H82" s="1736" t="s">
        <v>86</v>
      </c>
      <c r="I82" s="1737" t="s">
        <v>946</v>
      </c>
      <c r="J82" s="1738"/>
      <c r="K82" s="1728">
        <v>39759</v>
      </c>
      <c r="L82" s="1728">
        <v>40002</v>
      </c>
      <c r="M82" s="1648">
        <v>1389</v>
      </c>
      <c r="N82" s="1728">
        <v>39780</v>
      </c>
      <c r="O82" s="1636">
        <v>39981</v>
      </c>
      <c r="P82" s="1638" t="s">
        <v>8</v>
      </c>
    </row>
    <row r="83" spans="1:62" s="23" customFormat="1" ht="30" customHeight="1" x14ac:dyDescent="0.15">
      <c r="A83" s="23">
        <v>79</v>
      </c>
      <c r="B83" s="1807">
        <v>20</v>
      </c>
      <c r="C83" s="1731">
        <v>8</v>
      </c>
      <c r="D83" s="1732" t="s">
        <v>1038</v>
      </c>
      <c r="E83" s="1733" t="s">
        <v>947</v>
      </c>
      <c r="F83" s="1734" t="s">
        <v>948</v>
      </c>
      <c r="G83" s="1735"/>
      <c r="H83" s="1736" t="s">
        <v>949</v>
      </c>
      <c r="I83" s="1737"/>
      <c r="J83" s="1738" t="s">
        <v>950</v>
      </c>
      <c r="K83" s="1728">
        <v>39807</v>
      </c>
      <c r="L83" s="1728">
        <v>40067</v>
      </c>
      <c r="M83" s="1648">
        <v>5658</v>
      </c>
      <c r="N83" s="1728">
        <v>39829</v>
      </c>
      <c r="O83" s="1636">
        <v>40031</v>
      </c>
      <c r="P83" s="1638" t="s">
        <v>8</v>
      </c>
    </row>
    <row r="84" spans="1:62" s="23" customFormat="1" ht="30" customHeight="1" x14ac:dyDescent="0.15">
      <c r="A84" s="23">
        <v>80</v>
      </c>
      <c r="B84" s="1807">
        <v>20</v>
      </c>
      <c r="C84" s="1731">
        <v>9</v>
      </c>
      <c r="D84" s="1732" t="s">
        <v>956</v>
      </c>
      <c r="E84" s="1733" t="s">
        <v>957</v>
      </c>
      <c r="F84" s="1734" t="s">
        <v>86</v>
      </c>
      <c r="G84" s="1735"/>
      <c r="H84" s="1736" t="s">
        <v>86</v>
      </c>
      <c r="I84" s="1737"/>
      <c r="J84" s="1738"/>
      <c r="K84" s="1728">
        <v>39832</v>
      </c>
      <c r="L84" s="1728">
        <v>40076</v>
      </c>
      <c r="M84" s="1648">
        <v>1158</v>
      </c>
      <c r="N84" s="1728">
        <v>39847</v>
      </c>
      <c r="O84" s="1636">
        <v>40031</v>
      </c>
      <c r="P84" s="1638" t="s">
        <v>8</v>
      </c>
    </row>
    <row r="85" spans="1:62" s="39" customFormat="1" ht="30" customHeight="1" x14ac:dyDescent="0.15">
      <c r="A85" s="23">
        <v>81</v>
      </c>
      <c r="B85" s="1808">
        <v>20</v>
      </c>
      <c r="C85" s="1809">
        <v>10</v>
      </c>
      <c r="D85" s="1732" t="s">
        <v>958</v>
      </c>
      <c r="E85" s="1733" t="s">
        <v>959</v>
      </c>
      <c r="F85" s="1734" t="s">
        <v>960</v>
      </c>
      <c r="G85" s="1735"/>
      <c r="H85" s="1736" t="s">
        <v>961</v>
      </c>
      <c r="I85" s="1737"/>
      <c r="J85" s="1750"/>
      <c r="K85" s="1739">
        <v>39884</v>
      </c>
      <c r="L85" s="1739">
        <v>40130</v>
      </c>
      <c r="M85" s="1775">
        <v>2117</v>
      </c>
      <c r="N85" s="1739">
        <v>39907</v>
      </c>
      <c r="O85" s="1739">
        <v>40107</v>
      </c>
      <c r="P85" s="1810" t="s">
        <v>8</v>
      </c>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row>
    <row r="86" spans="1:62" s="39" customFormat="1" ht="30" customHeight="1" thickBot="1" x14ac:dyDescent="0.2">
      <c r="A86" s="23">
        <v>82</v>
      </c>
      <c r="B86" s="1811">
        <v>20</v>
      </c>
      <c r="C86" s="1812">
        <v>11</v>
      </c>
      <c r="D86" s="1781" t="s">
        <v>962</v>
      </c>
      <c r="E86" s="1782" t="s">
        <v>963</v>
      </c>
      <c r="F86" s="1783" t="s">
        <v>964</v>
      </c>
      <c r="G86" s="1784"/>
      <c r="H86" s="1785" t="s">
        <v>964</v>
      </c>
      <c r="I86" s="1786"/>
      <c r="J86" s="1813"/>
      <c r="K86" s="1788">
        <v>39888</v>
      </c>
      <c r="L86" s="1788">
        <v>40134</v>
      </c>
      <c r="M86" s="1814">
        <v>3580</v>
      </c>
      <c r="N86" s="1788">
        <v>39910</v>
      </c>
      <c r="O86" s="1788">
        <v>40107</v>
      </c>
      <c r="P86" s="1815" t="s">
        <v>8</v>
      </c>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row>
    <row r="87" spans="1:62" s="39" customFormat="1" ht="30" customHeight="1" x14ac:dyDescent="0.15">
      <c r="A87" s="23">
        <v>83</v>
      </c>
      <c r="B87" s="1816">
        <v>21</v>
      </c>
      <c r="C87" s="1817">
        <v>1</v>
      </c>
      <c r="D87" s="1818" t="s">
        <v>968</v>
      </c>
      <c r="E87" s="1793" t="s">
        <v>969</v>
      </c>
      <c r="F87" s="1794" t="s">
        <v>970</v>
      </c>
      <c r="G87" s="1795"/>
      <c r="H87" s="1796" t="s">
        <v>970</v>
      </c>
      <c r="I87" s="1797"/>
      <c r="J87" s="1798"/>
      <c r="K87" s="1799">
        <v>39920</v>
      </c>
      <c r="L87" s="1799">
        <v>40165</v>
      </c>
      <c r="M87" s="1819">
        <v>1372</v>
      </c>
      <c r="N87" s="1799">
        <v>39948</v>
      </c>
      <c r="O87" s="1799">
        <v>40141</v>
      </c>
      <c r="P87" s="1820" t="s">
        <v>8</v>
      </c>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row>
    <row r="88" spans="1:62" s="39" customFormat="1" ht="30" customHeight="1" x14ac:dyDescent="0.15">
      <c r="A88" s="23">
        <v>84</v>
      </c>
      <c r="B88" s="1821">
        <v>21</v>
      </c>
      <c r="C88" s="1809">
        <v>2</v>
      </c>
      <c r="D88" s="1732" t="s">
        <v>992</v>
      </c>
      <c r="E88" s="1733" t="s">
        <v>993</v>
      </c>
      <c r="F88" s="1734" t="s">
        <v>86</v>
      </c>
      <c r="G88" s="1735"/>
      <c r="H88" s="1736" t="s">
        <v>274</v>
      </c>
      <c r="I88" s="1737"/>
      <c r="J88" s="1750"/>
      <c r="K88" s="1739">
        <v>39982</v>
      </c>
      <c r="L88" s="1739">
        <v>40228</v>
      </c>
      <c r="M88" s="1775">
        <v>1206</v>
      </c>
      <c r="N88" s="1739">
        <v>40013</v>
      </c>
      <c r="O88" s="1739">
        <v>40198</v>
      </c>
      <c r="P88" s="1810" t="s">
        <v>8</v>
      </c>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row>
    <row r="89" spans="1:62" s="39" customFormat="1" ht="30" customHeight="1" x14ac:dyDescent="0.15">
      <c r="A89" s="23">
        <v>85</v>
      </c>
      <c r="B89" s="1821">
        <v>21</v>
      </c>
      <c r="C89" s="1809">
        <v>3</v>
      </c>
      <c r="D89" s="1732" t="s">
        <v>994</v>
      </c>
      <c r="E89" s="1733" t="s">
        <v>995</v>
      </c>
      <c r="F89" s="1734" t="s">
        <v>86</v>
      </c>
      <c r="G89" s="1735"/>
      <c r="H89" s="1736" t="s">
        <v>86</v>
      </c>
      <c r="I89" s="1737"/>
      <c r="J89" s="1750"/>
      <c r="K89" s="1739">
        <v>40088</v>
      </c>
      <c r="L89" s="1739">
        <v>40332</v>
      </c>
      <c r="M89" s="1775">
        <v>1310</v>
      </c>
      <c r="N89" s="1739">
        <v>40113</v>
      </c>
      <c r="O89" s="1739">
        <v>40317</v>
      </c>
      <c r="P89" s="1810" t="s">
        <v>8</v>
      </c>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row>
    <row r="90" spans="1:62" s="39" customFormat="1" ht="30" customHeight="1" x14ac:dyDescent="0.15">
      <c r="A90" s="23">
        <v>86</v>
      </c>
      <c r="B90" s="1821">
        <v>21</v>
      </c>
      <c r="C90" s="1809">
        <v>4</v>
      </c>
      <c r="D90" s="1732" t="s">
        <v>996</v>
      </c>
      <c r="E90" s="1733" t="s">
        <v>997</v>
      </c>
      <c r="F90" s="1734" t="s">
        <v>92</v>
      </c>
      <c r="G90" s="1735"/>
      <c r="H90" s="1736" t="s">
        <v>9</v>
      </c>
      <c r="I90" s="1822"/>
      <c r="J90" s="1750"/>
      <c r="K90" s="1739">
        <v>40095</v>
      </c>
      <c r="L90" s="1739">
        <v>40339</v>
      </c>
      <c r="M90" s="1775">
        <v>6000</v>
      </c>
      <c r="N90" s="1739">
        <v>40113</v>
      </c>
      <c r="O90" s="1739">
        <v>40317</v>
      </c>
      <c r="P90" s="1810" t="s">
        <v>8</v>
      </c>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row>
    <row r="91" spans="1:62" s="39" customFormat="1" ht="30" customHeight="1" x14ac:dyDescent="0.15">
      <c r="A91" s="23">
        <v>87</v>
      </c>
      <c r="B91" s="1821">
        <v>21</v>
      </c>
      <c r="C91" s="1809">
        <v>5</v>
      </c>
      <c r="D91" s="1732" t="s">
        <v>1015</v>
      </c>
      <c r="E91" s="1733" t="s">
        <v>1016</v>
      </c>
      <c r="F91" s="1734" t="s">
        <v>863</v>
      </c>
      <c r="G91" s="1735"/>
      <c r="H91" s="1736" t="s">
        <v>863</v>
      </c>
      <c r="I91" s="1737"/>
      <c r="J91" s="1750"/>
      <c r="K91" s="1739">
        <v>40137</v>
      </c>
      <c r="L91" s="1739">
        <v>40380</v>
      </c>
      <c r="M91" s="1775">
        <v>1429</v>
      </c>
      <c r="N91" s="1739">
        <v>40162</v>
      </c>
      <c r="O91" s="1739">
        <v>40345</v>
      </c>
      <c r="P91" s="1810" t="s">
        <v>8</v>
      </c>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row>
    <row r="92" spans="1:62" s="39" customFormat="1" ht="30" customHeight="1" x14ac:dyDescent="0.15">
      <c r="A92" s="23">
        <v>88</v>
      </c>
      <c r="B92" s="1821">
        <v>21</v>
      </c>
      <c r="C92" s="1809">
        <v>6</v>
      </c>
      <c r="D92" s="1732" t="s">
        <v>1049</v>
      </c>
      <c r="E92" s="1733" t="s">
        <v>1051</v>
      </c>
      <c r="F92" s="1734" t="s">
        <v>97</v>
      </c>
      <c r="G92" s="1735"/>
      <c r="H92" s="1736" t="s">
        <v>1052</v>
      </c>
      <c r="I92" s="1822" t="s">
        <v>584</v>
      </c>
      <c r="J92" s="1750" t="s">
        <v>1053</v>
      </c>
      <c r="K92" s="1739">
        <v>40256</v>
      </c>
      <c r="L92" s="1739">
        <v>40502</v>
      </c>
      <c r="M92" s="1775">
        <v>7712</v>
      </c>
      <c r="N92" s="1739">
        <v>40281</v>
      </c>
      <c r="O92" s="1739">
        <v>40476</v>
      </c>
      <c r="P92" s="1810" t="s">
        <v>8</v>
      </c>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row>
    <row r="93" spans="1:62" s="39" customFormat="1" ht="30" customHeight="1" thickBot="1" x14ac:dyDescent="0.2">
      <c r="A93" s="23">
        <v>89</v>
      </c>
      <c r="B93" s="1823">
        <v>21</v>
      </c>
      <c r="C93" s="1824">
        <v>7</v>
      </c>
      <c r="D93" s="1754" t="s">
        <v>1050</v>
      </c>
      <c r="E93" s="1825" t="s">
        <v>1048</v>
      </c>
      <c r="F93" s="1756" t="s">
        <v>936</v>
      </c>
      <c r="G93" s="1757"/>
      <c r="H93" s="1758" t="s">
        <v>936</v>
      </c>
      <c r="I93" s="1759"/>
      <c r="J93" s="1826"/>
      <c r="K93" s="1761">
        <v>40263</v>
      </c>
      <c r="L93" s="1761">
        <v>40509</v>
      </c>
      <c r="M93" s="1827">
        <v>2987</v>
      </c>
      <c r="N93" s="1761">
        <v>40288</v>
      </c>
      <c r="O93" s="1761">
        <v>40476</v>
      </c>
      <c r="P93" s="1828" t="s">
        <v>8</v>
      </c>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row>
    <row r="94" spans="1:62" s="40" customFormat="1" ht="30" customHeight="1" x14ac:dyDescent="0.15">
      <c r="A94" s="23">
        <v>90</v>
      </c>
      <c r="B94" s="1829">
        <v>22</v>
      </c>
      <c r="C94" s="1830">
        <v>1</v>
      </c>
      <c r="D94" s="1831" t="s">
        <v>1054</v>
      </c>
      <c r="E94" s="1832" t="s">
        <v>1055</v>
      </c>
      <c r="F94" s="1833" t="s">
        <v>274</v>
      </c>
      <c r="G94" s="1834"/>
      <c r="H94" s="1835" t="s">
        <v>86</v>
      </c>
      <c r="I94" s="1836"/>
      <c r="J94" s="1837"/>
      <c r="K94" s="1838">
        <v>40288</v>
      </c>
      <c r="L94" s="1838">
        <v>40533</v>
      </c>
      <c r="M94" s="1839">
        <v>1168</v>
      </c>
      <c r="N94" s="1838">
        <v>40312</v>
      </c>
      <c r="O94" s="1838">
        <v>40499</v>
      </c>
      <c r="P94" s="1840" t="s">
        <v>8</v>
      </c>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row>
    <row r="95" spans="1:62" s="40" customFormat="1" ht="30" customHeight="1" x14ac:dyDescent="0.15">
      <c r="A95" s="23">
        <v>91</v>
      </c>
      <c r="B95" s="1821">
        <v>22</v>
      </c>
      <c r="C95" s="1841">
        <v>2</v>
      </c>
      <c r="D95" s="1740" t="s">
        <v>1056</v>
      </c>
      <c r="E95" s="1741" t="s">
        <v>1057</v>
      </c>
      <c r="F95" s="1742" t="s">
        <v>86</v>
      </c>
      <c r="G95" s="1743"/>
      <c r="H95" s="1744" t="s">
        <v>86</v>
      </c>
      <c r="I95" s="1745"/>
      <c r="J95" s="1842"/>
      <c r="K95" s="1747">
        <v>40295</v>
      </c>
      <c r="L95" s="1747">
        <v>40540</v>
      </c>
      <c r="M95" s="1843">
        <v>1286</v>
      </c>
      <c r="N95" s="1747">
        <v>40316</v>
      </c>
      <c r="O95" s="1747">
        <v>40499</v>
      </c>
      <c r="P95" s="1844" t="s">
        <v>8</v>
      </c>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row>
    <row r="96" spans="1:62" s="40" customFormat="1" ht="30" customHeight="1" x14ac:dyDescent="0.15">
      <c r="A96" s="23">
        <v>92</v>
      </c>
      <c r="B96" s="1821">
        <v>22</v>
      </c>
      <c r="C96" s="1841">
        <v>3</v>
      </c>
      <c r="D96" s="2149" t="s">
        <v>2180</v>
      </c>
      <c r="E96" s="1741" t="s">
        <v>1483</v>
      </c>
      <c r="F96" s="1742" t="s">
        <v>1058</v>
      </c>
      <c r="G96" s="1743"/>
      <c r="H96" s="1744" t="s">
        <v>364</v>
      </c>
      <c r="I96" s="1745"/>
      <c r="J96" s="1842"/>
      <c r="K96" s="1747">
        <v>40326</v>
      </c>
      <c r="L96" s="1747">
        <v>40572</v>
      </c>
      <c r="M96" s="1843">
        <v>1990</v>
      </c>
      <c r="N96" s="1747">
        <v>40344</v>
      </c>
      <c r="O96" s="1747">
        <v>40536</v>
      </c>
      <c r="P96" s="1844" t="s">
        <v>8</v>
      </c>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row>
    <row r="97" spans="1:62" s="40" customFormat="1" ht="30" customHeight="1" x14ac:dyDescent="0.15">
      <c r="A97" s="23">
        <v>93</v>
      </c>
      <c r="B97" s="1821">
        <v>22</v>
      </c>
      <c r="C97" s="1841">
        <v>4</v>
      </c>
      <c r="D97" s="1740" t="s">
        <v>1084</v>
      </c>
      <c r="E97" s="1741" t="s">
        <v>1484</v>
      </c>
      <c r="F97" s="1742" t="s">
        <v>781</v>
      </c>
      <c r="G97" s="1743"/>
      <c r="H97" s="1744" t="s">
        <v>781</v>
      </c>
      <c r="I97" s="1745"/>
      <c r="J97" s="1842"/>
      <c r="K97" s="1747">
        <v>40417</v>
      </c>
      <c r="L97" s="1747">
        <v>40661</v>
      </c>
      <c r="M97" s="1843">
        <v>1449</v>
      </c>
      <c r="N97" s="1747">
        <v>40435</v>
      </c>
      <c r="O97" s="1747">
        <v>40619</v>
      </c>
      <c r="P97" s="1844" t="s">
        <v>8</v>
      </c>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row>
    <row r="98" spans="1:62" s="40" customFormat="1" ht="30" customHeight="1" x14ac:dyDescent="0.15">
      <c r="A98" s="23">
        <v>94</v>
      </c>
      <c r="B98" s="1821">
        <v>22</v>
      </c>
      <c r="C98" s="1841">
        <v>5</v>
      </c>
      <c r="D98" s="1740" t="s">
        <v>1085</v>
      </c>
      <c r="E98" s="1741" t="s">
        <v>1086</v>
      </c>
      <c r="F98" s="1742" t="s">
        <v>274</v>
      </c>
      <c r="G98" s="1743"/>
      <c r="H98" s="1744" t="s">
        <v>86</v>
      </c>
      <c r="I98" s="1845"/>
      <c r="J98" s="1842"/>
      <c r="K98" s="1747">
        <v>40417</v>
      </c>
      <c r="L98" s="1747">
        <v>40661</v>
      </c>
      <c r="M98" s="1843">
        <v>1326</v>
      </c>
      <c r="N98" s="1747">
        <v>40435</v>
      </c>
      <c r="O98" s="1747">
        <v>40619</v>
      </c>
      <c r="P98" s="1844" t="s">
        <v>8</v>
      </c>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row>
    <row r="99" spans="1:62" s="40" customFormat="1" ht="30" customHeight="1" x14ac:dyDescent="0.15">
      <c r="A99" s="23">
        <v>95</v>
      </c>
      <c r="B99" s="1821">
        <v>22</v>
      </c>
      <c r="C99" s="1841">
        <v>6</v>
      </c>
      <c r="D99" s="1740" t="s">
        <v>1087</v>
      </c>
      <c r="E99" s="1741" t="s">
        <v>1088</v>
      </c>
      <c r="F99" s="1742" t="s">
        <v>1089</v>
      </c>
      <c r="G99" s="1743"/>
      <c r="H99" s="1744" t="s">
        <v>1090</v>
      </c>
      <c r="I99" s="1845"/>
      <c r="J99" s="1842"/>
      <c r="K99" s="1747">
        <v>40451</v>
      </c>
      <c r="L99" s="1747">
        <v>40694</v>
      </c>
      <c r="M99" s="1843">
        <v>5106</v>
      </c>
      <c r="N99" s="1747">
        <v>40470</v>
      </c>
      <c r="O99" s="1747">
        <v>40680</v>
      </c>
      <c r="P99" s="1844" t="s">
        <v>8</v>
      </c>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row>
    <row r="100" spans="1:62" s="40" customFormat="1" ht="30" customHeight="1" x14ac:dyDescent="0.15">
      <c r="A100" s="23">
        <v>96</v>
      </c>
      <c r="B100" s="1821">
        <v>22</v>
      </c>
      <c r="C100" s="1841">
        <v>7</v>
      </c>
      <c r="D100" s="1740" t="s">
        <v>1094</v>
      </c>
      <c r="E100" s="1741" t="s">
        <v>1095</v>
      </c>
      <c r="F100" s="1742" t="s">
        <v>274</v>
      </c>
      <c r="G100" s="1743"/>
      <c r="H100" s="1744" t="s">
        <v>86</v>
      </c>
      <c r="I100" s="1845"/>
      <c r="J100" s="1842"/>
      <c r="K100" s="1747">
        <v>40457</v>
      </c>
      <c r="L100" s="1747">
        <v>40701</v>
      </c>
      <c r="M100" s="1843">
        <v>1352</v>
      </c>
      <c r="N100" s="1747">
        <v>40480</v>
      </c>
      <c r="O100" s="1747">
        <v>40680</v>
      </c>
      <c r="P100" s="1844" t="s">
        <v>8</v>
      </c>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row>
    <row r="101" spans="1:62" s="40" customFormat="1" ht="30" customHeight="1" x14ac:dyDescent="0.15">
      <c r="A101" s="23">
        <v>97</v>
      </c>
      <c r="B101" s="1821">
        <v>22</v>
      </c>
      <c r="C101" s="1841">
        <v>8</v>
      </c>
      <c r="D101" s="1740" t="s">
        <v>1096</v>
      </c>
      <c r="E101" s="1741" t="s">
        <v>1485</v>
      </c>
      <c r="F101" s="1742" t="s">
        <v>1097</v>
      </c>
      <c r="G101" s="1743"/>
      <c r="H101" s="1744" t="s">
        <v>936</v>
      </c>
      <c r="I101" s="1745"/>
      <c r="J101" s="1842"/>
      <c r="K101" s="1747">
        <v>40459</v>
      </c>
      <c r="L101" s="1747">
        <v>40703</v>
      </c>
      <c r="M101" s="1843">
        <v>2640</v>
      </c>
      <c r="N101" s="1747">
        <v>40480</v>
      </c>
      <c r="O101" s="1747">
        <v>40680</v>
      </c>
      <c r="P101" s="1844" t="s">
        <v>8</v>
      </c>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row>
    <row r="102" spans="1:62" s="40" customFormat="1" ht="30" customHeight="1" x14ac:dyDescent="0.15">
      <c r="A102" s="23">
        <v>98</v>
      </c>
      <c r="B102" s="1821">
        <v>22</v>
      </c>
      <c r="C102" s="1841">
        <v>9</v>
      </c>
      <c r="D102" s="1740" t="s">
        <v>1099</v>
      </c>
      <c r="E102" s="1741" t="s">
        <v>1100</v>
      </c>
      <c r="F102" s="1742" t="s">
        <v>15</v>
      </c>
      <c r="G102" s="1743"/>
      <c r="H102" s="1744" t="s">
        <v>15</v>
      </c>
      <c r="I102" s="1845"/>
      <c r="J102" s="1842"/>
      <c r="K102" s="1747">
        <v>40500</v>
      </c>
      <c r="L102" s="1747">
        <v>40743</v>
      </c>
      <c r="M102" s="1843">
        <v>1697</v>
      </c>
      <c r="N102" s="1747">
        <v>40519</v>
      </c>
      <c r="O102" s="1747">
        <v>40680</v>
      </c>
      <c r="P102" s="1844" t="s">
        <v>8</v>
      </c>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row>
    <row r="103" spans="1:62" s="40" customFormat="1" ht="30" customHeight="1" x14ac:dyDescent="0.15">
      <c r="A103" s="23">
        <v>99</v>
      </c>
      <c r="B103" s="1821">
        <v>22</v>
      </c>
      <c r="C103" s="1841">
        <v>10</v>
      </c>
      <c r="D103" s="1740" t="s">
        <v>1110</v>
      </c>
      <c r="E103" s="1741" t="s">
        <v>1111</v>
      </c>
      <c r="F103" s="1742" t="s">
        <v>274</v>
      </c>
      <c r="G103" s="1743"/>
      <c r="H103" s="1744" t="s">
        <v>86</v>
      </c>
      <c r="I103" s="1845"/>
      <c r="J103" s="1842"/>
      <c r="K103" s="1747">
        <v>40602</v>
      </c>
      <c r="L103" s="1747">
        <v>40845</v>
      </c>
      <c r="M103" s="1843">
        <v>1324</v>
      </c>
      <c r="N103" s="1747">
        <v>40620</v>
      </c>
      <c r="O103" s="1747">
        <v>40835</v>
      </c>
      <c r="P103" s="1844" t="s">
        <v>8</v>
      </c>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row>
    <row r="104" spans="1:62" s="40" customFormat="1" ht="30" customHeight="1" x14ac:dyDescent="0.15">
      <c r="A104" s="23">
        <v>100</v>
      </c>
      <c r="B104" s="1821">
        <v>22</v>
      </c>
      <c r="C104" s="1841">
        <v>11</v>
      </c>
      <c r="D104" s="1740" t="s">
        <v>1112</v>
      </c>
      <c r="E104" s="1741" t="s">
        <v>1113</v>
      </c>
      <c r="F104" s="1742" t="s">
        <v>86</v>
      </c>
      <c r="G104" s="1743"/>
      <c r="H104" s="1744" t="s">
        <v>86</v>
      </c>
      <c r="I104" s="1745"/>
      <c r="J104" s="1842"/>
      <c r="K104" s="1747">
        <v>40602</v>
      </c>
      <c r="L104" s="1747">
        <v>40845</v>
      </c>
      <c r="M104" s="1843">
        <v>1656</v>
      </c>
      <c r="N104" s="1747">
        <v>40620</v>
      </c>
      <c r="O104" s="1747">
        <v>40835</v>
      </c>
      <c r="P104" s="1844" t="s">
        <v>8</v>
      </c>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row>
    <row r="105" spans="1:62" s="40" customFormat="1" ht="30" customHeight="1" thickBot="1" x14ac:dyDescent="0.2">
      <c r="A105" s="23">
        <v>101</v>
      </c>
      <c r="B105" s="1846">
        <v>22</v>
      </c>
      <c r="C105" s="1847">
        <v>12</v>
      </c>
      <c r="D105" s="1848" t="s">
        <v>1114</v>
      </c>
      <c r="E105" s="1849" t="s">
        <v>1115</v>
      </c>
      <c r="F105" s="1850" t="s">
        <v>1116</v>
      </c>
      <c r="G105" s="1851"/>
      <c r="H105" s="1852" t="s">
        <v>863</v>
      </c>
      <c r="I105" s="1853"/>
      <c r="J105" s="1854" t="s">
        <v>1053</v>
      </c>
      <c r="K105" s="1855">
        <v>40620</v>
      </c>
      <c r="L105" s="1855">
        <v>40866</v>
      </c>
      <c r="M105" s="1856">
        <v>3563</v>
      </c>
      <c r="N105" s="1855">
        <v>40641</v>
      </c>
      <c r="O105" s="1855">
        <v>40835</v>
      </c>
      <c r="P105" s="1857" t="s">
        <v>8</v>
      </c>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row>
    <row r="106" spans="1:62" s="40" customFormat="1" ht="30" customHeight="1" x14ac:dyDescent="0.15">
      <c r="A106" s="23">
        <v>102</v>
      </c>
      <c r="B106" s="1858">
        <v>23</v>
      </c>
      <c r="C106" s="1859">
        <v>1</v>
      </c>
      <c r="D106" s="1860" t="s">
        <v>1132</v>
      </c>
      <c r="E106" s="1861" t="s">
        <v>1133</v>
      </c>
      <c r="F106" s="1862" t="s">
        <v>1134</v>
      </c>
      <c r="G106" s="1863"/>
      <c r="H106" s="1864" t="s">
        <v>1134</v>
      </c>
      <c r="I106" s="1865"/>
      <c r="J106" s="1866"/>
      <c r="K106" s="1867">
        <v>40694</v>
      </c>
      <c r="L106" s="1867">
        <v>40940</v>
      </c>
      <c r="M106" s="1868">
        <v>1557</v>
      </c>
      <c r="N106" s="1867">
        <v>40708</v>
      </c>
      <c r="O106" s="1867">
        <v>40926</v>
      </c>
      <c r="P106" s="1869" t="s">
        <v>8</v>
      </c>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row>
    <row r="107" spans="1:62" s="40" customFormat="1" ht="30" customHeight="1" x14ac:dyDescent="0.15">
      <c r="A107" s="23">
        <v>103</v>
      </c>
      <c r="B107" s="1870">
        <v>23</v>
      </c>
      <c r="C107" s="1841">
        <v>2</v>
      </c>
      <c r="D107" s="1740" t="s">
        <v>1146</v>
      </c>
      <c r="E107" s="1741" t="s">
        <v>1147</v>
      </c>
      <c r="F107" s="1742" t="s">
        <v>363</v>
      </c>
      <c r="G107" s="1743"/>
      <c r="H107" s="1744" t="s">
        <v>1148</v>
      </c>
      <c r="I107" s="1745"/>
      <c r="J107" s="1842" t="s">
        <v>1053</v>
      </c>
      <c r="K107" s="1747">
        <v>40717</v>
      </c>
      <c r="L107" s="1747">
        <v>40962</v>
      </c>
      <c r="M107" s="1843">
        <v>4852</v>
      </c>
      <c r="N107" s="1747">
        <v>40729</v>
      </c>
      <c r="O107" s="1747">
        <v>40926</v>
      </c>
      <c r="P107" s="1844" t="s">
        <v>8</v>
      </c>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row>
    <row r="108" spans="1:62" s="40" customFormat="1" ht="30" customHeight="1" x14ac:dyDescent="0.15">
      <c r="A108" s="23">
        <v>104</v>
      </c>
      <c r="B108" s="1870">
        <v>23</v>
      </c>
      <c r="C108" s="1841">
        <v>3</v>
      </c>
      <c r="D108" s="1740" t="s">
        <v>1173</v>
      </c>
      <c r="E108" s="1741" t="s">
        <v>1174</v>
      </c>
      <c r="F108" s="1742" t="s">
        <v>953</v>
      </c>
      <c r="G108" s="1743"/>
      <c r="H108" s="1744" t="s">
        <v>953</v>
      </c>
      <c r="I108" s="1745"/>
      <c r="J108" s="1842"/>
      <c r="K108" s="1747">
        <v>40767</v>
      </c>
      <c r="L108" s="1747">
        <v>41012</v>
      </c>
      <c r="M108" s="1843">
        <v>1209</v>
      </c>
      <c r="N108" s="1747">
        <v>40792</v>
      </c>
      <c r="O108" s="1747">
        <v>40991</v>
      </c>
      <c r="P108" s="1844" t="s">
        <v>8</v>
      </c>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row>
    <row r="109" spans="1:62" s="40" customFormat="1" ht="30" customHeight="1" x14ac:dyDescent="0.15">
      <c r="A109" s="23">
        <v>105</v>
      </c>
      <c r="B109" s="1870">
        <v>23</v>
      </c>
      <c r="C109" s="1841">
        <v>4</v>
      </c>
      <c r="D109" s="1740" t="s">
        <v>1191</v>
      </c>
      <c r="E109" s="1741" t="s">
        <v>1176</v>
      </c>
      <c r="F109" s="1742" t="s">
        <v>86</v>
      </c>
      <c r="G109" s="1743"/>
      <c r="H109" s="1744" t="s">
        <v>86</v>
      </c>
      <c r="I109" s="1745"/>
      <c r="J109" s="1842"/>
      <c r="K109" s="1747">
        <v>40861</v>
      </c>
      <c r="L109" s="1747">
        <v>41105</v>
      </c>
      <c r="M109" s="1843">
        <v>1324</v>
      </c>
      <c r="N109" s="1747">
        <v>40876</v>
      </c>
      <c r="O109" s="1747">
        <v>41080</v>
      </c>
      <c r="P109" s="1844" t="s">
        <v>8</v>
      </c>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row>
    <row r="110" spans="1:62" s="40" customFormat="1" ht="30" customHeight="1" x14ac:dyDescent="0.15">
      <c r="A110" s="23">
        <v>106</v>
      </c>
      <c r="B110" s="1870">
        <v>23</v>
      </c>
      <c r="C110" s="1841">
        <v>5</v>
      </c>
      <c r="D110" s="1740" t="s">
        <v>1196</v>
      </c>
      <c r="E110" s="1741" t="s">
        <v>1195</v>
      </c>
      <c r="F110" s="1742" t="s">
        <v>121</v>
      </c>
      <c r="G110" s="1743"/>
      <c r="H110" s="1744" t="s">
        <v>863</v>
      </c>
      <c r="I110" s="1745"/>
      <c r="J110" s="1842"/>
      <c r="K110" s="1747">
        <v>40935</v>
      </c>
      <c r="L110" s="1747">
        <v>41180</v>
      </c>
      <c r="M110" s="1843">
        <v>1219</v>
      </c>
      <c r="N110" s="1747">
        <v>40949</v>
      </c>
      <c r="O110" s="1747">
        <v>41172</v>
      </c>
      <c r="P110" s="1844" t="s">
        <v>8</v>
      </c>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row>
    <row r="111" spans="1:62" s="40" customFormat="1" ht="30" customHeight="1" x14ac:dyDescent="0.15">
      <c r="A111" s="23">
        <v>107</v>
      </c>
      <c r="B111" s="1870">
        <v>23</v>
      </c>
      <c r="C111" s="1841">
        <v>6</v>
      </c>
      <c r="D111" s="1740" t="s">
        <v>1197</v>
      </c>
      <c r="E111" s="1741" t="s">
        <v>1198</v>
      </c>
      <c r="F111" s="1742" t="s">
        <v>1199</v>
      </c>
      <c r="G111" s="1743"/>
      <c r="H111" s="1744" t="s">
        <v>1200</v>
      </c>
      <c r="I111" s="1745"/>
      <c r="J111" s="1842"/>
      <c r="K111" s="1747">
        <v>40942</v>
      </c>
      <c r="L111" s="1747">
        <v>41186</v>
      </c>
      <c r="M111" s="1843">
        <v>1452</v>
      </c>
      <c r="N111" s="1747">
        <v>40953</v>
      </c>
      <c r="O111" s="1747">
        <v>41172</v>
      </c>
      <c r="P111" s="1844" t="s">
        <v>8</v>
      </c>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row>
    <row r="112" spans="1:62" s="40" customFormat="1" ht="30" customHeight="1" x14ac:dyDescent="0.15">
      <c r="A112" s="23">
        <v>108</v>
      </c>
      <c r="B112" s="1870">
        <v>23</v>
      </c>
      <c r="C112" s="1841">
        <v>7</v>
      </c>
      <c r="D112" s="1740" t="s">
        <v>1201</v>
      </c>
      <c r="E112" s="1741" t="s">
        <v>1202</v>
      </c>
      <c r="F112" s="1742" t="s">
        <v>132</v>
      </c>
      <c r="G112" s="1743"/>
      <c r="H112" s="1744" t="s">
        <v>792</v>
      </c>
      <c r="I112" s="1745"/>
      <c r="J112" s="1842"/>
      <c r="K112" s="1747">
        <v>40961</v>
      </c>
      <c r="L112" s="1747">
        <v>41205</v>
      </c>
      <c r="M112" s="1843">
        <v>1944</v>
      </c>
      <c r="N112" s="1747">
        <v>40977</v>
      </c>
      <c r="O112" s="1747">
        <v>41172</v>
      </c>
      <c r="P112" s="1844" t="s">
        <v>8</v>
      </c>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row>
    <row r="113" spans="1:62" s="40" customFormat="1" ht="30" customHeight="1" x14ac:dyDescent="0.15">
      <c r="A113" s="23">
        <v>109</v>
      </c>
      <c r="B113" s="1870">
        <v>23</v>
      </c>
      <c r="C113" s="1841">
        <v>8</v>
      </c>
      <c r="D113" s="1740" t="s">
        <v>1203</v>
      </c>
      <c r="E113" s="1741" t="s">
        <v>1205</v>
      </c>
      <c r="F113" s="1742" t="s">
        <v>953</v>
      </c>
      <c r="G113" s="1743"/>
      <c r="H113" s="1744" t="s">
        <v>1134</v>
      </c>
      <c r="I113" s="1745"/>
      <c r="J113" s="1842"/>
      <c r="K113" s="1747">
        <v>40994</v>
      </c>
      <c r="L113" s="1747">
        <v>41240</v>
      </c>
      <c r="M113" s="1843">
        <v>1160</v>
      </c>
      <c r="N113" s="1747">
        <v>41012</v>
      </c>
      <c r="O113" s="1747">
        <v>41199</v>
      </c>
      <c r="P113" s="1844" t="s">
        <v>8</v>
      </c>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row>
    <row r="114" spans="1:62" s="40" customFormat="1" ht="30" customHeight="1" thickBot="1" x14ac:dyDescent="0.2">
      <c r="A114" s="23">
        <v>110</v>
      </c>
      <c r="B114" s="1871">
        <v>23</v>
      </c>
      <c r="C114" s="1872">
        <v>9</v>
      </c>
      <c r="D114" s="1873" t="s">
        <v>1204</v>
      </c>
      <c r="E114" s="1825" t="s">
        <v>1206</v>
      </c>
      <c r="F114" s="1874" t="s">
        <v>15</v>
      </c>
      <c r="G114" s="1875"/>
      <c r="H114" s="1876" t="s">
        <v>53</v>
      </c>
      <c r="I114" s="1877"/>
      <c r="J114" s="1878"/>
      <c r="K114" s="1879">
        <v>40995</v>
      </c>
      <c r="L114" s="1879">
        <v>41241</v>
      </c>
      <c r="M114" s="1880">
        <v>1697</v>
      </c>
      <c r="N114" s="1879">
        <v>41012</v>
      </c>
      <c r="O114" s="1879">
        <v>41199</v>
      </c>
      <c r="P114" s="1881" t="s">
        <v>8</v>
      </c>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row>
    <row r="115" spans="1:62" s="40" customFormat="1" ht="30" customHeight="1" x14ac:dyDescent="0.15">
      <c r="A115" s="23">
        <v>111</v>
      </c>
      <c r="B115" s="1882">
        <v>24</v>
      </c>
      <c r="C115" s="1830">
        <v>1</v>
      </c>
      <c r="D115" s="1831" t="s">
        <v>1217</v>
      </c>
      <c r="E115" s="1832" t="s">
        <v>1218</v>
      </c>
      <c r="F115" s="1833" t="s">
        <v>1266</v>
      </c>
      <c r="G115" s="1834"/>
      <c r="H115" s="1835" t="s">
        <v>1219</v>
      </c>
      <c r="I115" s="1883"/>
      <c r="J115" s="1837"/>
      <c r="K115" s="1838">
        <v>41019</v>
      </c>
      <c r="L115" s="1838">
        <v>41242</v>
      </c>
      <c r="M115" s="1839">
        <v>3354</v>
      </c>
      <c r="N115" s="1838">
        <v>41026</v>
      </c>
      <c r="O115" s="1838">
        <v>41233</v>
      </c>
      <c r="P115" s="1840" t="s">
        <v>1289</v>
      </c>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row>
    <row r="116" spans="1:62" s="40" customFormat="1" ht="30" customHeight="1" x14ac:dyDescent="0.15">
      <c r="A116" s="23">
        <v>112</v>
      </c>
      <c r="B116" s="1884">
        <v>24</v>
      </c>
      <c r="C116" s="1841">
        <v>2</v>
      </c>
      <c r="D116" s="1740" t="s">
        <v>1220</v>
      </c>
      <c r="E116" s="1741" t="s">
        <v>1486</v>
      </c>
      <c r="F116" s="1742" t="s">
        <v>1267</v>
      </c>
      <c r="G116" s="1743"/>
      <c r="H116" s="1744" t="s">
        <v>1221</v>
      </c>
      <c r="I116" s="1745"/>
      <c r="J116" s="1842" t="s">
        <v>1053</v>
      </c>
      <c r="K116" s="1747">
        <v>41031</v>
      </c>
      <c r="L116" s="1747">
        <v>41277</v>
      </c>
      <c r="M116" s="1843">
        <v>6912</v>
      </c>
      <c r="N116" s="1747">
        <v>41054</v>
      </c>
      <c r="O116" s="1747">
        <v>41261</v>
      </c>
      <c r="P116" s="1844" t="s">
        <v>207</v>
      </c>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row>
    <row r="117" spans="1:62" s="40" customFormat="1" ht="30" customHeight="1" x14ac:dyDescent="0.15">
      <c r="A117" s="23">
        <v>113</v>
      </c>
      <c r="B117" s="1884">
        <v>24</v>
      </c>
      <c r="C117" s="1841">
        <v>3</v>
      </c>
      <c r="D117" s="1740" t="s">
        <v>1234</v>
      </c>
      <c r="E117" s="1741" t="s">
        <v>1235</v>
      </c>
      <c r="F117" s="1742" t="s">
        <v>1058</v>
      </c>
      <c r="G117" s="1743"/>
      <c r="H117" s="1744" t="s">
        <v>364</v>
      </c>
      <c r="I117" s="1745"/>
      <c r="J117" s="1842"/>
      <c r="K117" s="1747">
        <v>41047</v>
      </c>
      <c r="L117" s="1747">
        <v>41293</v>
      </c>
      <c r="M117" s="1843">
        <v>1964</v>
      </c>
      <c r="N117" s="1747">
        <v>41075</v>
      </c>
      <c r="O117" s="1747">
        <v>41261</v>
      </c>
      <c r="P117" s="1844" t="s">
        <v>207</v>
      </c>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row>
    <row r="118" spans="1:62" s="40" customFormat="1" ht="30" customHeight="1" x14ac:dyDescent="0.15">
      <c r="A118" s="23">
        <v>114</v>
      </c>
      <c r="B118" s="1884">
        <v>24</v>
      </c>
      <c r="C118" s="1841">
        <v>4</v>
      </c>
      <c r="D118" s="1740" t="s">
        <v>1245</v>
      </c>
      <c r="E118" s="1741" t="s">
        <v>1246</v>
      </c>
      <c r="F118" s="1742" t="s">
        <v>86</v>
      </c>
      <c r="G118" s="1743"/>
      <c r="H118" s="1744" t="s">
        <v>274</v>
      </c>
      <c r="I118" s="1745"/>
      <c r="J118" s="1842"/>
      <c r="K118" s="1747">
        <v>41089</v>
      </c>
      <c r="L118" s="1747">
        <v>41334</v>
      </c>
      <c r="M118" s="1843">
        <v>1718</v>
      </c>
      <c r="N118" s="1747">
        <v>41107</v>
      </c>
      <c r="O118" s="1747">
        <v>41289</v>
      </c>
      <c r="P118" s="1844" t="s">
        <v>207</v>
      </c>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row>
    <row r="119" spans="1:62" s="40" customFormat="1" ht="30" customHeight="1" x14ac:dyDescent="0.15">
      <c r="A119" s="23">
        <v>115</v>
      </c>
      <c r="B119" s="1884">
        <v>24</v>
      </c>
      <c r="C119" s="1841">
        <v>5</v>
      </c>
      <c r="D119" s="1740" t="s">
        <v>1247</v>
      </c>
      <c r="E119" s="1741" t="s">
        <v>1248</v>
      </c>
      <c r="F119" s="1742" t="s">
        <v>86</v>
      </c>
      <c r="G119" s="1743"/>
      <c r="H119" s="1744" t="s">
        <v>274</v>
      </c>
      <c r="I119" s="1745"/>
      <c r="J119" s="1842"/>
      <c r="K119" s="1747">
        <v>41089</v>
      </c>
      <c r="L119" s="1747">
        <v>41334</v>
      </c>
      <c r="M119" s="1843">
        <v>1328</v>
      </c>
      <c r="N119" s="1747">
        <v>41107</v>
      </c>
      <c r="O119" s="1747">
        <v>41289</v>
      </c>
      <c r="P119" s="1844" t="s">
        <v>207</v>
      </c>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row>
    <row r="120" spans="1:62" s="40" customFormat="1" ht="30" customHeight="1" x14ac:dyDescent="0.15">
      <c r="A120" s="23">
        <v>116</v>
      </c>
      <c r="B120" s="1884">
        <v>24</v>
      </c>
      <c r="C120" s="1841">
        <v>6</v>
      </c>
      <c r="D120" s="1740" t="s">
        <v>1249</v>
      </c>
      <c r="E120" s="1741" t="s">
        <v>1250</v>
      </c>
      <c r="F120" s="1742" t="s">
        <v>936</v>
      </c>
      <c r="G120" s="1743"/>
      <c r="H120" s="1744" t="s">
        <v>1268</v>
      </c>
      <c r="I120" s="1745"/>
      <c r="J120" s="1842"/>
      <c r="K120" s="1747">
        <v>41120</v>
      </c>
      <c r="L120" s="1747">
        <v>41364</v>
      </c>
      <c r="M120" s="1843">
        <v>3890</v>
      </c>
      <c r="N120" s="1747">
        <v>41138</v>
      </c>
      <c r="O120" s="1747">
        <v>41325</v>
      </c>
      <c r="P120" s="1844" t="s">
        <v>8</v>
      </c>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row>
    <row r="121" spans="1:62" s="40" customFormat="1" ht="30" customHeight="1" x14ac:dyDescent="0.15">
      <c r="A121" s="23">
        <v>117</v>
      </c>
      <c r="B121" s="1884">
        <v>24</v>
      </c>
      <c r="C121" s="1841">
        <v>7</v>
      </c>
      <c r="D121" s="1740" t="s">
        <v>1271</v>
      </c>
      <c r="E121" s="1741" t="s">
        <v>1272</v>
      </c>
      <c r="F121" s="1742" t="s">
        <v>121</v>
      </c>
      <c r="G121" s="1743"/>
      <c r="H121" s="1744" t="s">
        <v>121</v>
      </c>
      <c r="I121" s="1745"/>
      <c r="J121" s="1842"/>
      <c r="K121" s="1747">
        <v>41151</v>
      </c>
      <c r="L121" s="1747">
        <v>41395</v>
      </c>
      <c r="M121" s="1843">
        <v>1137</v>
      </c>
      <c r="N121" s="1747">
        <v>41170</v>
      </c>
      <c r="O121" s="1747">
        <v>41382</v>
      </c>
      <c r="P121" s="1844" t="s">
        <v>8</v>
      </c>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row>
    <row r="122" spans="1:62" s="40" customFormat="1" ht="30" customHeight="1" x14ac:dyDescent="0.15">
      <c r="A122" s="23">
        <v>118</v>
      </c>
      <c r="B122" s="1884">
        <v>24</v>
      </c>
      <c r="C122" s="1841">
        <v>8</v>
      </c>
      <c r="D122" s="1740" t="s">
        <v>1256</v>
      </c>
      <c r="E122" s="1741" t="s">
        <v>1257</v>
      </c>
      <c r="F122" s="1742" t="s">
        <v>119</v>
      </c>
      <c r="G122" s="1743"/>
      <c r="H122" s="1744" t="s">
        <v>119</v>
      </c>
      <c r="I122" s="1745"/>
      <c r="J122" s="1842"/>
      <c r="K122" s="1747">
        <v>41156</v>
      </c>
      <c r="L122" s="1747">
        <v>41399</v>
      </c>
      <c r="M122" s="1843">
        <v>9301</v>
      </c>
      <c r="N122" s="1747">
        <v>41159</v>
      </c>
      <c r="O122" s="1747">
        <v>41382</v>
      </c>
      <c r="P122" s="1844" t="s">
        <v>8</v>
      </c>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row>
    <row r="123" spans="1:62" s="14" customFormat="1" ht="30" customHeight="1" x14ac:dyDescent="0.15">
      <c r="A123" s="23">
        <v>119</v>
      </c>
      <c r="B123" s="1884">
        <v>24</v>
      </c>
      <c r="C123" s="1841">
        <v>9</v>
      </c>
      <c r="D123" s="1740" t="s">
        <v>1264</v>
      </c>
      <c r="E123" s="1741" t="s">
        <v>1265</v>
      </c>
      <c r="F123" s="1742" t="s">
        <v>874</v>
      </c>
      <c r="G123" s="1743"/>
      <c r="H123" s="1744" t="s">
        <v>1269</v>
      </c>
      <c r="I123" s="1745" t="s">
        <v>1270</v>
      </c>
      <c r="J123" s="1842" t="s">
        <v>1053</v>
      </c>
      <c r="K123" s="1747">
        <v>41164</v>
      </c>
      <c r="L123" s="1747">
        <v>41417</v>
      </c>
      <c r="M123" s="1843">
        <v>3202</v>
      </c>
      <c r="N123" s="1747">
        <v>41187</v>
      </c>
      <c r="O123" s="1747">
        <v>41382</v>
      </c>
      <c r="P123" s="1844" t="s">
        <v>8</v>
      </c>
    </row>
    <row r="124" spans="1:62" s="14" customFormat="1" ht="30" customHeight="1" x14ac:dyDescent="0.15">
      <c r="A124" s="23">
        <v>120</v>
      </c>
      <c r="B124" s="1884">
        <v>24</v>
      </c>
      <c r="C124" s="1841">
        <v>10</v>
      </c>
      <c r="D124" s="1740" t="s">
        <v>1275</v>
      </c>
      <c r="E124" s="1741" t="s">
        <v>1276</v>
      </c>
      <c r="F124" s="1742" t="s">
        <v>1277</v>
      </c>
      <c r="G124" s="1743"/>
      <c r="H124" s="1744" t="s">
        <v>1278</v>
      </c>
      <c r="I124" s="1745"/>
      <c r="J124" s="1842"/>
      <c r="K124" s="1747">
        <v>41194</v>
      </c>
      <c r="L124" s="1747">
        <v>41438</v>
      </c>
      <c r="M124" s="1843">
        <v>2593</v>
      </c>
      <c r="N124" s="1747">
        <v>41215</v>
      </c>
      <c r="O124" s="1747">
        <v>41417</v>
      </c>
      <c r="P124" s="1844" t="s">
        <v>8</v>
      </c>
    </row>
    <row r="125" spans="1:62" s="14" customFormat="1" ht="30" customHeight="1" x14ac:dyDescent="0.15">
      <c r="A125" s="23">
        <v>121</v>
      </c>
      <c r="B125" s="1884">
        <v>24</v>
      </c>
      <c r="C125" s="1885">
        <v>11</v>
      </c>
      <c r="D125" s="1740" t="s">
        <v>1281</v>
      </c>
      <c r="E125" s="1741" t="s">
        <v>1280</v>
      </c>
      <c r="F125" s="1742" t="s">
        <v>948</v>
      </c>
      <c r="G125" s="1743"/>
      <c r="H125" s="1744" t="s">
        <v>1279</v>
      </c>
      <c r="I125" s="1745"/>
      <c r="J125" s="1842"/>
      <c r="K125" s="1747">
        <v>41199</v>
      </c>
      <c r="L125" s="1747">
        <v>41443</v>
      </c>
      <c r="M125" s="1843">
        <v>1530</v>
      </c>
      <c r="N125" s="1747">
        <v>41215</v>
      </c>
      <c r="O125" s="1747">
        <v>41417</v>
      </c>
      <c r="P125" s="1844" t="s">
        <v>8</v>
      </c>
    </row>
    <row r="126" spans="1:62" s="14" customFormat="1" ht="30" customHeight="1" thickBot="1" x14ac:dyDescent="0.2">
      <c r="A126" s="23">
        <v>122</v>
      </c>
      <c r="B126" s="1886">
        <v>24</v>
      </c>
      <c r="C126" s="1887">
        <v>12</v>
      </c>
      <c r="D126" s="1848" t="s">
        <v>1292</v>
      </c>
      <c r="E126" s="1849" t="s">
        <v>1293</v>
      </c>
      <c r="F126" s="1850" t="s">
        <v>86</v>
      </c>
      <c r="G126" s="1851"/>
      <c r="H126" s="1852" t="s">
        <v>86</v>
      </c>
      <c r="I126" s="1853"/>
      <c r="J126" s="1854"/>
      <c r="K126" s="1855">
        <v>41355</v>
      </c>
      <c r="L126" s="1855">
        <v>41601</v>
      </c>
      <c r="M126" s="1856">
        <v>1225</v>
      </c>
      <c r="N126" s="1855">
        <v>41376</v>
      </c>
      <c r="O126" s="1855">
        <v>41563</v>
      </c>
      <c r="P126" s="1857" t="s">
        <v>8</v>
      </c>
    </row>
    <row r="127" spans="1:62" s="14" customFormat="1" ht="30" customHeight="1" x14ac:dyDescent="0.15">
      <c r="A127" s="23">
        <v>123</v>
      </c>
      <c r="B127" s="1888">
        <v>25</v>
      </c>
      <c r="C127" s="1859">
        <v>1</v>
      </c>
      <c r="D127" s="1860" t="s">
        <v>1294</v>
      </c>
      <c r="E127" s="1861" t="s">
        <v>1313</v>
      </c>
      <c r="F127" s="1862" t="s">
        <v>1314</v>
      </c>
      <c r="G127" s="1863"/>
      <c r="H127" s="1864" t="s">
        <v>1266</v>
      </c>
      <c r="I127" s="1865"/>
      <c r="J127" s="1866"/>
      <c r="K127" s="1867">
        <v>41383</v>
      </c>
      <c r="L127" s="1867">
        <v>41628</v>
      </c>
      <c r="M127" s="1868">
        <v>5044</v>
      </c>
      <c r="N127" s="1867">
        <v>41408</v>
      </c>
      <c r="O127" s="1867">
        <v>41598</v>
      </c>
      <c r="P127" s="1869" t="s">
        <v>1340</v>
      </c>
    </row>
    <row r="128" spans="1:62" s="14" customFormat="1" ht="30" customHeight="1" x14ac:dyDescent="0.15">
      <c r="A128" s="23">
        <v>124</v>
      </c>
      <c r="B128" s="1889">
        <v>25</v>
      </c>
      <c r="C128" s="1841">
        <v>2</v>
      </c>
      <c r="D128" s="1740" t="s">
        <v>1295</v>
      </c>
      <c r="E128" s="1741" t="s">
        <v>1315</v>
      </c>
      <c r="F128" s="1742" t="s">
        <v>1316</v>
      </c>
      <c r="G128" s="1743"/>
      <c r="H128" s="1744" t="s">
        <v>1062</v>
      </c>
      <c r="I128" s="1745" t="s">
        <v>1053</v>
      </c>
      <c r="J128" s="1842"/>
      <c r="K128" s="1747">
        <v>41387</v>
      </c>
      <c r="L128" s="1747">
        <v>41632</v>
      </c>
      <c r="M128" s="1843">
        <v>1726</v>
      </c>
      <c r="N128" s="1747">
        <v>41411</v>
      </c>
      <c r="O128" s="1747">
        <v>41598</v>
      </c>
      <c r="P128" s="1844" t="s">
        <v>1340</v>
      </c>
    </row>
    <row r="129" spans="1:16" s="14" customFormat="1" ht="30" customHeight="1" x14ac:dyDescent="0.15">
      <c r="A129" s="23">
        <v>125</v>
      </c>
      <c r="B129" s="1889">
        <v>25</v>
      </c>
      <c r="C129" s="1841">
        <v>3</v>
      </c>
      <c r="D129" s="1740" t="s">
        <v>1317</v>
      </c>
      <c r="E129" s="1741" t="s">
        <v>1318</v>
      </c>
      <c r="F129" s="1742" t="s">
        <v>274</v>
      </c>
      <c r="G129" s="1743"/>
      <c r="H129" s="1744" t="s">
        <v>274</v>
      </c>
      <c r="I129" s="1745"/>
      <c r="J129" s="1842"/>
      <c r="K129" s="1747">
        <v>41452</v>
      </c>
      <c r="L129" s="1747">
        <v>41698</v>
      </c>
      <c r="M129" s="1843">
        <v>1686</v>
      </c>
      <c r="N129" s="1747">
        <v>41467</v>
      </c>
      <c r="O129" s="1747">
        <v>41663</v>
      </c>
      <c r="P129" s="1844" t="s">
        <v>8</v>
      </c>
    </row>
    <row r="130" spans="1:16" s="14" customFormat="1" ht="30" customHeight="1" x14ac:dyDescent="0.15">
      <c r="A130" s="23">
        <v>126</v>
      </c>
      <c r="B130" s="1889">
        <v>25</v>
      </c>
      <c r="C130" s="1841">
        <v>4</v>
      </c>
      <c r="D130" s="1740" t="s">
        <v>1319</v>
      </c>
      <c r="E130" s="1741" t="s">
        <v>1320</v>
      </c>
      <c r="F130" s="1742" t="s">
        <v>1321</v>
      </c>
      <c r="G130" s="1743"/>
      <c r="H130" s="1744" t="s">
        <v>953</v>
      </c>
      <c r="I130" s="1745"/>
      <c r="J130" s="1842"/>
      <c r="K130" s="1747">
        <v>41456</v>
      </c>
      <c r="L130" s="1747">
        <v>41700</v>
      </c>
      <c r="M130" s="1843">
        <v>1665</v>
      </c>
      <c r="N130" s="1747">
        <v>41467</v>
      </c>
      <c r="O130" s="1747">
        <v>41663</v>
      </c>
      <c r="P130" s="1844" t="s">
        <v>8</v>
      </c>
    </row>
    <row r="131" spans="1:16" s="14" customFormat="1" ht="30" customHeight="1" x14ac:dyDescent="0.15">
      <c r="A131" s="23">
        <v>127</v>
      </c>
      <c r="B131" s="1889">
        <v>25</v>
      </c>
      <c r="C131" s="1841">
        <v>5</v>
      </c>
      <c r="D131" s="1740" t="s">
        <v>1322</v>
      </c>
      <c r="E131" s="1741" t="s">
        <v>1323</v>
      </c>
      <c r="F131" s="1742" t="s">
        <v>1324</v>
      </c>
      <c r="G131" s="1743"/>
      <c r="H131" s="1744" t="s">
        <v>121</v>
      </c>
      <c r="I131" s="1745"/>
      <c r="J131" s="1842"/>
      <c r="K131" s="1747">
        <v>41488</v>
      </c>
      <c r="L131" s="1747">
        <v>41732</v>
      </c>
      <c r="M131" s="1843">
        <v>1281</v>
      </c>
      <c r="N131" s="1747">
        <v>41517</v>
      </c>
      <c r="O131" s="1747">
        <v>41716</v>
      </c>
      <c r="P131" s="1844" t="s">
        <v>1351</v>
      </c>
    </row>
    <row r="132" spans="1:16" s="14" customFormat="1" ht="30" customHeight="1" x14ac:dyDescent="0.15">
      <c r="A132" s="23">
        <v>128</v>
      </c>
      <c r="B132" s="1889">
        <v>25</v>
      </c>
      <c r="C132" s="1841">
        <v>6</v>
      </c>
      <c r="D132" s="1740" t="s">
        <v>1326</v>
      </c>
      <c r="E132" s="1741" t="s">
        <v>1327</v>
      </c>
      <c r="F132" s="1742" t="s">
        <v>1328</v>
      </c>
      <c r="G132" s="1743"/>
      <c r="H132" s="1744" t="s">
        <v>1329</v>
      </c>
      <c r="I132" s="1745"/>
      <c r="J132" s="1842"/>
      <c r="K132" s="1747">
        <v>41506</v>
      </c>
      <c r="L132" s="1747">
        <v>41750</v>
      </c>
      <c r="M132" s="1843">
        <v>2992</v>
      </c>
      <c r="N132" s="1747">
        <v>41523</v>
      </c>
      <c r="O132" s="1747">
        <v>41690</v>
      </c>
      <c r="P132" s="1844" t="s">
        <v>1345</v>
      </c>
    </row>
    <row r="133" spans="1:16" s="14" customFormat="1" ht="30" customHeight="1" x14ac:dyDescent="0.15">
      <c r="A133" s="23">
        <v>129</v>
      </c>
      <c r="B133" s="1889">
        <v>25</v>
      </c>
      <c r="C133" s="1841">
        <v>7</v>
      </c>
      <c r="D133" s="1740" t="s">
        <v>1330</v>
      </c>
      <c r="E133" s="1741" t="s">
        <v>1331</v>
      </c>
      <c r="F133" s="1742" t="s">
        <v>6</v>
      </c>
      <c r="G133" s="1743"/>
      <c r="H133" s="1744" t="s">
        <v>1270</v>
      </c>
      <c r="I133" s="1745"/>
      <c r="J133" s="1842"/>
      <c r="K133" s="1747">
        <v>41543</v>
      </c>
      <c r="L133" s="1747">
        <v>41786</v>
      </c>
      <c r="M133" s="1843">
        <v>1129</v>
      </c>
      <c r="N133" s="1747">
        <v>41562</v>
      </c>
      <c r="O133" s="1747">
        <v>41716</v>
      </c>
      <c r="P133" s="1844" t="s">
        <v>1351</v>
      </c>
    </row>
    <row r="134" spans="1:16" s="14" customFormat="1" ht="30" customHeight="1" x14ac:dyDescent="0.15">
      <c r="A134" s="23">
        <v>130</v>
      </c>
      <c r="B134" s="1889">
        <v>25</v>
      </c>
      <c r="C134" s="1841">
        <v>8</v>
      </c>
      <c r="D134" s="1740" t="s">
        <v>1332</v>
      </c>
      <c r="E134" s="1741" t="s">
        <v>1334</v>
      </c>
      <c r="F134" s="1742" t="s">
        <v>274</v>
      </c>
      <c r="G134" s="1743"/>
      <c r="H134" s="1744" t="s">
        <v>86</v>
      </c>
      <c r="I134" s="1745"/>
      <c r="J134" s="1842"/>
      <c r="K134" s="1747">
        <v>41564</v>
      </c>
      <c r="L134" s="1747">
        <v>41808</v>
      </c>
      <c r="M134" s="1843">
        <v>1360</v>
      </c>
      <c r="N134" s="1747">
        <v>41579</v>
      </c>
      <c r="O134" s="1747">
        <v>41747</v>
      </c>
      <c r="P134" s="1844" t="s">
        <v>1359</v>
      </c>
    </row>
    <row r="135" spans="1:16" s="14" customFormat="1" ht="30" customHeight="1" x14ac:dyDescent="0.15">
      <c r="A135" s="23">
        <v>131</v>
      </c>
      <c r="B135" s="1889">
        <v>25</v>
      </c>
      <c r="C135" s="1885">
        <v>9</v>
      </c>
      <c r="D135" s="1740" t="s">
        <v>1333</v>
      </c>
      <c r="E135" s="1741" t="s">
        <v>1335</v>
      </c>
      <c r="F135" s="1742" t="s">
        <v>274</v>
      </c>
      <c r="G135" s="1743"/>
      <c r="H135" s="1744" t="s">
        <v>274</v>
      </c>
      <c r="I135" s="1745"/>
      <c r="J135" s="1842"/>
      <c r="K135" s="1747">
        <v>41564</v>
      </c>
      <c r="L135" s="1747">
        <v>41808</v>
      </c>
      <c r="M135" s="1843">
        <v>1679</v>
      </c>
      <c r="N135" s="1747">
        <v>41579</v>
      </c>
      <c r="O135" s="1747">
        <v>41782</v>
      </c>
      <c r="P135" s="1844" t="s">
        <v>1371</v>
      </c>
    </row>
    <row r="136" spans="1:16" s="14" customFormat="1" ht="30" customHeight="1" x14ac:dyDescent="0.15">
      <c r="A136" s="23">
        <v>132</v>
      </c>
      <c r="B136" s="1889">
        <v>25</v>
      </c>
      <c r="C136" s="1885">
        <v>9</v>
      </c>
      <c r="D136" s="1740" t="s">
        <v>1337</v>
      </c>
      <c r="E136" s="1741" t="s">
        <v>1338</v>
      </c>
      <c r="F136" s="1742" t="s">
        <v>1339</v>
      </c>
      <c r="G136" s="1743"/>
      <c r="H136" s="1744" t="s">
        <v>1339</v>
      </c>
      <c r="I136" s="1745"/>
      <c r="J136" s="1842"/>
      <c r="K136" s="1747">
        <v>41592</v>
      </c>
      <c r="L136" s="1747">
        <v>41807</v>
      </c>
      <c r="M136" s="1843">
        <v>1405</v>
      </c>
      <c r="N136" s="1747">
        <v>41611</v>
      </c>
      <c r="O136" s="1747">
        <v>41785</v>
      </c>
      <c r="P136" s="1844" t="s">
        <v>1371</v>
      </c>
    </row>
    <row r="137" spans="1:16" s="14" customFormat="1" ht="30" customHeight="1" x14ac:dyDescent="0.15">
      <c r="A137" s="23">
        <v>133</v>
      </c>
      <c r="B137" s="1889">
        <v>25</v>
      </c>
      <c r="C137" s="1841">
        <v>10</v>
      </c>
      <c r="D137" s="1740" t="s">
        <v>1342</v>
      </c>
      <c r="E137" s="1741" t="s">
        <v>1344</v>
      </c>
      <c r="F137" s="1742" t="s">
        <v>274</v>
      </c>
      <c r="G137" s="1743"/>
      <c r="H137" s="1744" t="s">
        <v>274</v>
      </c>
      <c r="I137" s="1745"/>
      <c r="J137" s="1842"/>
      <c r="K137" s="1747">
        <v>41659</v>
      </c>
      <c r="L137" s="1747">
        <v>41903</v>
      </c>
      <c r="M137" s="1843">
        <v>1369</v>
      </c>
      <c r="N137" s="1747">
        <v>41677</v>
      </c>
      <c r="O137" s="1747">
        <v>41838</v>
      </c>
      <c r="P137" s="1844" t="s">
        <v>1372</v>
      </c>
    </row>
    <row r="138" spans="1:16" s="14" customFormat="1" ht="30" customHeight="1" x14ac:dyDescent="0.15">
      <c r="A138" s="23">
        <v>134</v>
      </c>
      <c r="B138" s="1889">
        <v>25</v>
      </c>
      <c r="C138" s="1841">
        <v>11</v>
      </c>
      <c r="D138" s="1740" t="s">
        <v>1343</v>
      </c>
      <c r="E138" s="1741" t="s">
        <v>1350</v>
      </c>
      <c r="F138" s="1742" t="s">
        <v>274</v>
      </c>
      <c r="G138" s="1743"/>
      <c r="H138" s="1744" t="s">
        <v>274</v>
      </c>
      <c r="I138" s="1745"/>
      <c r="J138" s="1842"/>
      <c r="K138" s="1747">
        <v>41670</v>
      </c>
      <c r="L138" s="1747">
        <v>41913</v>
      </c>
      <c r="M138" s="1843">
        <v>1422</v>
      </c>
      <c r="N138" s="1747">
        <v>41684</v>
      </c>
      <c r="O138" s="1747">
        <v>41900</v>
      </c>
      <c r="P138" s="1844" t="s">
        <v>1372</v>
      </c>
    </row>
    <row r="139" spans="1:16" s="14" customFormat="1" ht="30" customHeight="1" thickBot="1" x14ac:dyDescent="0.2">
      <c r="A139" s="23">
        <v>135</v>
      </c>
      <c r="B139" s="1890">
        <v>25</v>
      </c>
      <c r="C139" s="1872">
        <v>12</v>
      </c>
      <c r="D139" s="1873" t="s">
        <v>1357</v>
      </c>
      <c r="E139" s="1825" t="s">
        <v>1358</v>
      </c>
      <c r="F139" s="1874" t="s">
        <v>274</v>
      </c>
      <c r="G139" s="1875"/>
      <c r="H139" s="1876" t="s">
        <v>274</v>
      </c>
      <c r="I139" s="1877"/>
      <c r="J139" s="1878"/>
      <c r="K139" s="1879">
        <v>41717</v>
      </c>
      <c r="L139" s="1879">
        <v>41963</v>
      </c>
      <c r="M139" s="1880">
        <v>1197</v>
      </c>
      <c r="N139" s="1879">
        <v>41740</v>
      </c>
      <c r="O139" s="1879">
        <v>41935</v>
      </c>
      <c r="P139" s="1881" t="s">
        <v>8</v>
      </c>
    </row>
    <row r="140" spans="1:16" s="42" customFormat="1" ht="30" customHeight="1" x14ac:dyDescent="0.15">
      <c r="A140" s="23">
        <v>136</v>
      </c>
      <c r="B140" s="1891">
        <v>26</v>
      </c>
      <c r="C140" s="1830">
        <v>1</v>
      </c>
      <c r="D140" s="1831" t="s">
        <v>1360</v>
      </c>
      <c r="E140" s="1832" t="s">
        <v>1361</v>
      </c>
      <c r="F140" s="1833" t="s">
        <v>274</v>
      </c>
      <c r="G140" s="1834"/>
      <c r="H140" s="1835" t="s">
        <v>274</v>
      </c>
      <c r="I140" s="1883"/>
      <c r="J140" s="1837"/>
      <c r="K140" s="1838">
        <v>41733</v>
      </c>
      <c r="L140" s="1838">
        <v>41978</v>
      </c>
      <c r="M140" s="1839">
        <v>1651</v>
      </c>
      <c r="N140" s="1838">
        <v>41754</v>
      </c>
      <c r="O140" s="1838">
        <v>41935</v>
      </c>
      <c r="P140" s="1840" t="s">
        <v>8</v>
      </c>
    </row>
    <row r="141" spans="1:16" s="42" customFormat="1" ht="30" customHeight="1" x14ac:dyDescent="0.15">
      <c r="A141" s="23">
        <v>137</v>
      </c>
      <c r="B141" s="1892">
        <v>26</v>
      </c>
      <c r="C141" s="1841">
        <v>2</v>
      </c>
      <c r="D141" s="1740" t="s">
        <v>1381</v>
      </c>
      <c r="E141" s="1741" t="s">
        <v>1382</v>
      </c>
      <c r="F141" s="1742" t="s">
        <v>1383</v>
      </c>
      <c r="G141" s="1743"/>
      <c r="H141" s="1744" t="s">
        <v>1383</v>
      </c>
      <c r="I141" s="1745"/>
      <c r="J141" s="1842"/>
      <c r="K141" s="1747">
        <v>41792</v>
      </c>
      <c r="L141" s="1747">
        <v>42038</v>
      </c>
      <c r="M141" s="1843">
        <v>1691</v>
      </c>
      <c r="N141" s="1747">
        <v>41807</v>
      </c>
      <c r="O141" s="1747">
        <v>41963</v>
      </c>
      <c r="P141" s="1844" t="s">
        <v>8</v>
      </c>
    </row>
    <row r="142" spans="1:16" s="42" customFormat="1" ht="30" customHeight="1" x14ac:dyDescent="0.15">
      <c r="A142" s="23">
        <v>138</v>
      </c>
      <c r="B142" s="1892">
        <v>26</v>
      </c>
      <c r="C142" s="1841">
        <v>3</v>
      </c>
      <c r="D142" s="1732" t="s">
        <v>1385</v>
      </c>
      <c r="E142" s="1733" t="s">
        <v>1391</v>
      </c>
      <c r="F142" s="1734" t="s">
        <v>274</v>
      </c>
      <c r="G142" s="1735"/>
      <c r="H142" s="1736" t="s">
        <v>274</v>
      </c>
      <c r="I142" s="1737"/>
      <c r="J142" s="1738"/>
      <c r="K142" s="1893">
        <v>41796</v>
      </c>
      <c r="L142" s="1893">
        <v>42042</v>
      </c>
      <c r="M142" s="1894">
        <v>1698</v>
      </c>
      <c r="N142" s="1747">
        <v>41817</v>
      </c>
      <c r="O142" s="1747">
        <v>42027</v>
      </c>
      <c r="P142" s="1844" t="s">
        <v>1527</v>
      </c>
    </row>
    <row r="143" spans="1:16" s="42" customFormat="1" ht="30" customHeight="1" x14ac:dyDescent="0.15">
      <c r="A143" s="23">
        <v>139</v>
      </c>
      <c r="B143" s="1892">
        <v>26</v>
      </c>
      <c r="C143" s="1841">
        <v>4</v>
      </c>
      <c r="D143" s="1732" t="s">
        <v>1386</v>
      </c>
      <c r="E143" s="1733" t="s">
        <v>1392</v>
      </c>
      <c r="F143" s="1734" t="s">
        <v>274</v>
      </c>
      <c r="G143" s="1735" t="s">
        <v>1397</v>
      </c>
      <c r="H143" s="1736" t="s">
        <v>274</v>
      </c>
      <c r="I143" s="1737" t="s">
        <v>1398</v>
      </c>
      <c r="J143" s="1738"/>
      <c r="K143" s="1893">
        <v>41816</v>
      </c>
      <c r="L143" s="1893">
        <v>42062</v>
      </c>
      <c r="M143" s="1894">
        <v>2617</v>
      </c>
      <c r="N143" s="1747">
        <v>41831</v>
      </c>
      <c r="O143" s="1747">
        <v>41990</v>
      </c>
      <c r="P143" s="1844" t="s">
        <v>1504</v>
      </c>
    </row>
    <row r="144" spans="1:16" s="42" customFormat="1" ht="30" customHeight="1" x14ac:dyDescent="0.15">
      <c r="A144" s="23">
        <v>140</v>
      </c>
      <c r="B144" s="1892">
        <v>26</v>
      </c>
      <c r="C144" s="1841">
        <v>5</v>
      </c>
      <c r="D144" s="1732" t="s">
        <v>1387</v>
      </c>
      <c r="E144" s="1733" t="s">
        <v>1393</v>
      </c>
      <c r="F144" s="1734" t="s">
        <v>274</v>
      </c>
      <c r="G144" s="1735" t="s">
        <v>1399</v>
      </c>
      <c r="H144" s="1736" t="s">
        <v>274</v>
      </c>
      <c r="I144" s="1737"/>
      <c r="J144" s="1738" t="s">
        <v>789</v>
      </c>
      <c r="K144" s="1893">
        <v>41849</v>
      </c>
      <c r="L144" s="1893">
        <v>42093</v>
      </c>
      <c r="M144" s="1894">
        <v>2355</v>
      </c>
      <c r="N144" s="1747">
        <v>41866</v>
      </c>
      <c r="O144" s="1747">
        <v>42027</v>
      </c>
      <c r="P144" s="1844" t="s">
        <v>1527</v>
      </c>
    </row>
    <row r="145" spans="1:16" s="42" customFormat="1" ht="30" customHeight="1" x14ac:dyDescent="0.15">
      <c r="A145" s="23">
        <v>141</v>
      </c>
      <c r="B145" s="1892">
        <v>26</v>
      </c>
      <c r="C145" s="1841">
        <v>6</v>
      </c>
      <c r="D145" s="1732" t="s">
        <v>1388</v>
      </c>
      <c r="E145" s="1733" t="s">
        <v>1394</v>
      </c>
      <c r="F145" s="1734" t="s">
        <v>274</v>
      </c>
      <c r="G145" s="1735"/>
      <c r="H145" s="1736" t="s">
        <v>274</v>
      </c>
      <c r="I145" s="1737"/>
      <c r="J145" s="1738"/>
      <c r="K145" s="1893">
        <v>41852</v>
      </c>
      <c r="L145" s="1893">
        <v>42096</v>
      </c>
      <c r="M145" s="1894">
        <v>1635</v>
      </c>
      <c r="N145" s="1747">
        <v>41866</v>
      </c>
      <c r="O145" s="1747">
        <v>42027</v>
      </c>
      <c r="P145" s="1844" t="s">
        <v>1527</v>
      </c>
    </row>
    <row r="146" spans="1:16" s="42" customFormat="1" ht="30" customHeight="1" x14ac:dyDescent="0.15">
      <c r="A146" s="42">
        <v>142</v>
      </c>
      <c r="B146" s="1892">
        <v>26</v>
      </c>
      <c r="C146" s="1841">
        <v>8</v>
      </c>
      <c r="D146" s="1732" t="s">
        <v>1389</v>
      </c>
      <c r="E146" s="1733" t="s">
        <v>1395</v>
      </c>
      <c r="F146" s="1734" t="s">
        <v>30</v>
      </c>
      <c r="G146" s="1735"/>
      <c r="H146" s="1736" t="s">
        <v>1400</v>
      </c>
      <c r="I146" s="1737" t="s">
        <v>1401</v>
      </c>
      <c r="J146" s="1738"/>
      <c r="K146" s="1893">
        <v>41866</v>
      </c>
      <c r="L146" s="1893">
        <v>42110</v>
      </c>
      <c r="M146" s="1894">
        <v>3405</v>
      </c>
      <c r="N146" s="1747">
        <v>41884</v>
      </c>
      <c r="O146" s="1747">
        <v>42054</v>
      </c>
      <c r="P146" s="1844" t="s">
        <v>1529</v>
      </c>
    </row>
    <row r="147" spans="1:16" s="42" customFormat="1" ht="30" customHeight="1" x14ac:dyDescent="0.15">
      <c r="A147" s="42">
        <v>143</v>
      </c>
      <c r="B147" s="1892">
        <v>26</v>
      </c>
      <c r="C147" s="1841">
        <v>9</v>
      </c>
      <c r="D147" s="1732" t="s">
        <v>1390</v>
      </c>
      <c r="E147" s="1733" t="s">
        <v>1396</v>
      </c>
      <c r="F147" s="1734" t="s">
        <v>1402</v>
      </c>
      <c r="G147" s="1735"/>
      <c r="H147" s="1736" t="s">
        <v>1402</v>
      </c>
      <c r="I147" s="1737"/>
      <c r="J147" s="1738"/>
      <c r="K147" s="1893">
        <v>41884</v>
      </c>
      <c r="L147" s="1893">
        <v>42127</v>
      </c>
      <c r="M147" s="1894">
        <v>5900</v>
      </c>
      <c r="N147" s="1747">
        <v>41901</v>
      </c>
      <c r="O147" s="1747">
        <v>42054</v>
      </c>
      <c r="P147" s="1844" t="s">
        <v>1529</v>
      </c>
    </row>
    <row r="148" spans="1:16" s="42" customFormat="1" ht="30" customHeight="1" x14ac:dyDescent="0.15">
      <c r="A148" s="42">
        <v>144</v>
      </c>
      <c r="B148" s="1892">
        <v>26</v>
      </c>
      <c r="C148" s="1841">
        <v>10</v>
      </c>
      <c r="D148" s="1740" t="s">
        <v>1480</v>
      </c>
      <c r="E148" s="1741" t="s">
        <v>1481</v>
      </c>
      <c r="F148" s="1742" t="s">
        <v>86</v>
      </c>
      <c r="G148" s="1743"/>
      <c r="H148" s="1744" t="s">
        <v>86</v>
      </c>
      <c r="I148" s="1745"/>
      <c r="J148" s="1842"/>
      <c r="K148" s="1747">
        <v>41906</v>
      </c>
      <c r="L148" s="1747">
        <v>41784</v>
      </c>
      <c r="M148" s="1843">
        <v>1492</v>
      </c>
      <c r="N148" s="1747">
        <v>41922</v>
      </c>
      <c r="O148" s="1747">
        <v>42083</v>
      </c>
      <c r="P148" s="1844" t="s">
        <v>1531</v>
      </c>
    </row>
    <row r="149" spans="1:16" s="42" customFormat="1" ht="30" customHeight="1" x14ac:dyDescent="0.15">
      <c r="A149" s="42">
        <v>145</v>
      </c>
      <c r="B149" s="1892">
        <v>26</v>
      </c>
      <c r="C149" s="1841">
        <v>11</v>
      </c>
      <c r="D149" s="1740" t="s">
        <v>1502</v>
      </c>
      <c r="E149" s="1741" t="s">
        <v>1503</v>
      </c>
      <c r="F149" s="1742" t="s">
        <v>1339</v>
      </c>
      <c r="G149" s="1743"/>
      <c r="H149" s="1744" t="s">
        <v>1356</v>
      </c>
      <c r="I149" s="1745"/>
      <c r="J149" s="1842"/>
      <c r="K149" s="1747">
        <v>41975</v>
      </c>
      <c r="L149" s="1747">
        <v>42219</v>
      </c>
      <c r="M149" s="1843">
        <v>1444</v>
      </c>
      <c r="N149" s="1747">
        <v>41989</v>
      </c>
      <c r="O149" s="1747">
        <v>42145</v>
      </c>
      <c r="P149" s="1844" t="s">
        <v>1552</v>
      </c>
    </row>
    <row r="150" spans="1:16" s="42" customFormat="1" ht="30" customHeight="1" x14ac:dyDescent="0.15">
      <c r="A150" s="42">
        <v>146</v>
      </c>
      <c r="B150" s="1892">
        <v>26</v>
      </c>
      <c r="C150" s="1841">
        <v>12</v>
      </c>
      <c r="D150" s="1740" t="s">
        <v>1505</v>
      </c>
      <c r="E150" s="1741" t="s">
        <v>1506</v>
      </c>
      <c r="F150" s="1742" t="s">
        <v>86</v>
      </c>
      <c r="G150" s="1743"/>
      <c r="H150" s="1744" t="s">
        <v>86</v>
      </c>
      <c r="I150" s="1745"/>
      <c r="J150" s="1842"/>
      <c r="K150" s="1747">
        <v>41975</v>
      </c>
      <c r="L150" s="1747">
        <v>42219</v>
      </c>
      <c r="M150" s="1843">
        <v>1695</v>
      </c>
      <c r="N150" s="1747">
        <v>41989</v>
      </c>
      <c r="O150" s="1747">
        <v>42145</v>
      </c>
      <c r="P150" s="1844" t="s">
        <v>1552</v>
      </c>
    </row>
    <row r="151" spans="1:16" s="42" customFormat="1" ht="30" customHeight="1" x14ac:dyDescent="0.15">
      <c r="A151" s="42">
        <v>147</v>
      </c>
      <c r="B151" s="1892">
        <v>26</v>
      </c>
      <c r="C151" s="1841">
        <v>13</v>
      </c>
      <c r="D151" s="1740" t="s">
        <v>1507</v>
      </c>
      <c r="E151" s="1741" t="s">
        <v>1508</v>
      </c>
      <c r="F151" s="1742" t="s">
        <v>1509</v>
      </c>
      <c r="G151" s="1743"/>
      <c r="H151" s="1744" t="s">
        <v>1510</v>
      </c>
      <c r="I151" s="1745" t="s">
        <v>585</v>
      </c>
      <c r="J151" s="1842"/>
      <c r="K151" s="1747">
        <v>41985</v>
      </c>
      <c r="L151" s="1747">
        <v>42229</v>
      </c>
      <c r="M151" s="1843">
        <v>2439</v>
      </c>
      <c r="N151" s="1747">
        <v>41999</v>
      </c>
      <c r="O151" s="1747">
        <v>42208</v>
      </c>
      <c r="P151" s="1844" t="s">
        <v>1558</v>
      </c>
    </row>
    <row r="152" spans="1:16" s="42" customFormat="1" ht="30" customHeight="1" x14ac:dyDescent="0.15">
      <c r="A152" s="42">
        <v>148</v>
      </c>
      <c r="B152" s="1892">
        <v>26</v>
      </c>
      <c r="C152" s="1841">
        <v>14</v>
      </c>
      <c r="D152" s="1740" t="s">
        <v>1511</v>
      </c>
      <c r="E152" s="1741" t="s">
        <v>1512</v>
      </c>
      <c r="F152" s="1742" t="s">
        <v>1514</v>
      </c>
      <c r="G152" s="1743"/>
      <c r="H152" s="1744" t="s">
        <v>1513</v>
      </c>
      <c r="I152" s="1745"/>
      <c r="J152" s="1842"/>
      <c r="K152" s="1747">
        <v>41990</v>
      </c>
      <c r="L152" s="1747">
        <v>42234</v>
      </c>
      <c r="M152" s="1843">
        <v>1293</v>
      </c>
      <c r="N152" s="1747">
        <v>42010</v>
      </c>
      <c r="O152" s="1747">
        <v>42171</v>
      </c>
      <c r="P152" s="1844" t="s">
        <v>8</v>
      </c>
    </row>
    <row r="153" spans="1:16" s="42" customFormat="1" ht="30" customHeight="1" x14ac:dyDescent="0.15">
      <c r="A153" s="42">
        <v>149</v>
      </c>
      <c r="B153" s="1892">
        <v>26</v>
      </c>
      <c r="C153" s="1841">
        <v>15</v>
      </c>
      <c r="D153" s="1740" t="s">
        <v>1515</v>
      </c>
      <c r="E153" s="1741" t="s">
        <v>1516</v>
      </c>
      <c r="F153" s="1742" t="s">
        <v>86</v>
      </c>
      <c r="G153" s="1743"/>
      <c r="H153" s="1744" t="s">
        <v>86</v>
      </c>
      <c r="I153" s="1745"/>
      <c r="J153" s="1842"/>
      <c r="K153" s="1747">
        <v>41992</v>
      </c>
      <c r="L153" s="1747">
        <v>42236</v>
      </c>
      <c r="M153" s="1843">
        <v>1536</v>
      </c>
      <c r="N153" s="1747">
        <v>42013</v>
      </c>
      <c r="O153" s="1747">
        <v>42171</v>
      </c>
      <c r="P153" s="1844" t="s">
        <v>8</v>
      </c>
    </row>
    <row r="154" spans="1:16" s="42" customFormat="1" ht="30" customHeight="1" x14ac:dyDescent="0.15">
      <c r="A154" s="42">
        <v>150</v>
      </c>
      <c r="B154" s="1892">
        <v>26</v>
      </c>
      <c r="C154" s="1841">
        <v>16</v>
      </c>
      <c r="D154" s="1740" t="s">
        <v>1519</v>
      </c>
      <c r="E154" s="1741" t="s">
        <v>1520</v>
      </c>
      <c r="F154" s="1742" t="s">
        <v>1521</v>
      </c>
      <c r="G154" s="1743"/>
      <c r="H154" s="1744" t="s">
        <v>1521</v>
      </c>
      <c r="I154" s="1745"/>
      <c r="J154" s="1842"/>
      <c r="K154" s="1747">
        <v>42011</v>
      </c>
      <c r="L154" s="1747">
        <v>42255</v>
      </c>
      <c r="M154" s="1843">
        <v>6459</v>
      </c>
      <c r="N154" s="1747">
        <v>42024</v>
      </c>
      <c r="O154" s="1747">
        <v>42208</v>
      </c>
      <c r="P154" s="1844" t="s">
        <v>8</v>
      </c>
    </row>
    <row r="155" spans="1:16" s="42" customFormat="1" ht="30" customHeight="1" x14ac:dyDescent="0.15">
      <c r="A155" s="42">
        <v>151</v>
      </c>
      <c r="B155" s="1892">
        <v>26</v>
      </c>
      <c r="C155" s="1841">
        <v>17</v>
      </c>
      <c r="D155" s="1740" t="s">
        <v>1522</v>
      </c>
      <c r="E155" s="1741" t="s">
        <v>1523</v>
      </c>
      <c r="F155" s="1742" t="s">
        <v>86</v>
      </c>
      <c r="G155" s="1743"/>
      <c r="H155" s="1744" t="s">
        <v>86</v>
      </c>
      <c r="I155" s="1745"/>
      <c r="J155" s="1842"/>
      <c r="K155" s="1747">
        <v>42020</v>
      </c>
      <c r="L155" s="1747">
        <v>42264</v>
      </c>
      <c r="M155" s="1843">
        <v>1643</v>
      </c>
      <c r="N155" s="1747">
        <v>42034</v>
      </c>
      <c r="O155" s="1747">
        <v>42208</v>
      </c>
      <c r="P155" s="1844" t="s">
        <v>8</v>
      </c>
    </row>
    <row r="156" spans="1:16" s="42" customFormat="1" ht="30" customHeight="1" thickBot="1" x14ac:dyDescent="0.2">
      <c r="A156" s="42">
        <v>152</v>
      </c>
      <c r="B156" s="1895">
        <v>26</v>
      </c>
      <c r="C156" s="1847">
        <v>18</v>
      </c>
      <c r="D156" s="1848" t="s">
        <v>1524</v>
      </c>
      <c r="E156" s="1849" t="s">
        <v>1525</v>
      </c>
      <c r="F156" s="1850" t="s">
        <v>1526</v>
      </c>
      <c r="G156" s="1851"/>
      <c r="H156" s="1852" t="s">
        <v>1526</v>
      </c>
      <c r="I156" s="1853"/>
      <c r="J156" s="1854"/>
      <c r="K156" s="1855">
        <v>42026</v>
      </c>
      <c r="L156" s="1855">
        <v>42270</v>
      </c>
      <c r="M156" s="1856">
        <v>1624</v>
      </c>
      <c r="N156" s="1855">
        <v>42041</v>
      </c>
      <c r="O156" s="1855">
        <v>42208</v>
      </c>
      <c r="P156" s="1857" t="s">
        <v>8</v>
      </c>
    </row>
    <row r="157" spans="1:16" s="42" customFormat="1" ht="30" customHeight="1" x14ac:dyDescent="0.15">
      <c r="A157" s="42">
        <v>153</v>
      </c>
      <c r="B157" s="1896">
        <v>27</v>
      </c>
      <c r="C157" s="1859">
        <v>1</v>
      </c>
      <c r="D157" s="1860" t="s">
        <v>1553</v>
      </c>
      <c r="E157" s="1861" t="s">
        <v>1555</v>
      </c>
      <c r="F157" s="1862" t="s">
        <v>86</v>
      </c>
      <c r="G157" s="1863"/>
      <c r="H157" s="1864" t="s">
        <v>86</v>
      </c>
      <c r="I157" s="1865"/>
      <c r="J157" s="1866"/>
      <c r="K157" s="1867">
        <v>42202</v>
      </c>
      <c r="L157" s="1867">
        <v>42447</v>
      </c>
      <c r="M157" s="1868">
        <v>1704</v>
      </c>
      <c r="N157" s="1867">
        <v>42227</v>
      </c>
      <c r="O157" s="1867">
        <v>42388</v>
      </c>
      <c r="P157" s="1869" t="s">
        <v>1595</v>
      </c>
    </row>
    <row r="158" spans="1:16" s="42" customFormat="1" ht="30" customHeight="1" x14ac:dyDescent="0.15">
      <c r="A158" s="42">
        <v>154</v>
      </c>
      <c r="B158" s="1897">
        <v>27</v>
      </c>
      <c r="C158" s="1841">
        <v>2</v>
      </c>
      <c r="D158" s="1740" t="s">
        <v>1554</v>
      </c>
      <c r="E158" s="1741" t="s">
        <v>1556</v>
      </c>
      <c r="F158" s="1742" t="s">
        <v>86</v>
      </c>
      <c r="G158" s="1743" t="s">
        <v>1557</v>
      </c>
      <c r="H158" s="1744" t="s">
        <v>86</v>
      </c>
      <c r="I158" s="1745" t="s">
        <v>1557</v>
      </c>
      <c r="J158" s="1842"/>
      <c r="K158" s="1747">
        <v>42215</v>
      </c>
      <c r="L158" s="1747">
        <v>42460</v>
      </c>
      <c r="M158" s="1843">
        <v>2030</v>
      </c>
      <c r="N158" s="1747">
        <v>42230</v>
      </c>
      <c r="O158" s="1747">
        <v>42388</v>
      </c>
      <c r="P158" s="1844" t="s">
        <v>1595</v>
      </c>
    </row>
    <row r="159" spans="1:16" s="42" customFormat="1" ht="30" customHeight="1" x14ac:dyDescent="0.15">
      <c r="A159" s="42">
        <v>155</v>
      </c>
      <c r="B159" s="1897">
        <v>27</v>
      </c>
      <c r="C159" s="1841">
        <v>3</v>
      </c>
      <c r="D159" s="1740" t="s">
        <v>1559</v>
      </c>
      <c r="E159" s="1741" t="s">
        <v>1560</v>
      </c>
      <c r="F159" s="1742" t="s">
        <v>1561</v>
      </c>
      <c r="G159" s="1743"/>
      <c r="H159" s="1744" t="s">
        <v>953</v>
      </c>
      <c r="I159" s="1745"/>
      <c r="J159" s="1842"/>
      <c r="K159" s="1747">
        <v>42277</v>
      </c>
      <c r="L159" s="1747">
        <v>42521</v>
      </c>
      <c r="M159" s="1843">
        <v>1787</v>
      </c>
      <c r="N159" s="1747">
        <v>42293</v>
      </c>
      <c r="O159" s="1747">
        <v>42444</v>
      </c>
      <c r="P159" s="1844" t="s">
        <v>1599</v>
      </c>
    </row>
    <row r="160" spans="1:16" s="42" customFormat="1" ht="30" customHeight="1" x14ac:dyDescent="0.15">
      <c r="A160" s="42">
        <v>156</v>
      </c>
      <c r="B160" s="1897">
        <v>27</v>
      </c>
      <c r="C160" s="1841">
        <v>4</v>
      </c>
      <c r="D160" s="1740" t="s">
        <v>1568</v>
      </c>
      <c r="E160" s="1741" t="s">
        <v>1569</v>
      </c>
      <c r="F160" s="1742" t="s">
        <v>1383</v>
      </c>
      <c r="G160" s="1743"/>
      <c r="H160" s="1744" t="s">
        <v>86</v>
      </c>
      <c r="I160" s="1745"/>
      <c r="J160" s="1842"/>
      <c r="K160" s="1747">
        <v>42284</v>
      </c>
      <c r="L160" s="1747">
        <v>42529</v>
      </c>
      <c r="M160" s="1843">
        <v>1696</v>
      </c>
      <c r="N160" s="1747">
        <v>42304</v>
      </c>
      <c r="O160" s="1747">
        <v>42479</v>
      </c>
      <c r="P160" s="1844" t="s">
        <v>1608</v>
      </c>
    </row>
    <row r="161" spans="1:16" s="42" customFormat="1" ht="30" customHeight="1" x14ac:dyDescent="0.15">
      <c r="A161" s="42">
        <v>157</v>
      </c>
      <c r="B161" s="1897">
        <v>27</v>
      </c>
      <c r="C161" s="1841">
        <v>5</v>
      </c>
      <c r="D161" s="1740" t="s">
        <v>1570</v>
      </c>
      <c r="E161" s="1741" t="s">
        <v>1571</v>
      </c>
      <c r="F161" s="1742" t="s">
        <v>1572</v>
      </c>
      <c r="G161" s="1743"/>
      <c r="H161" s="1744" t="s">
        <v>1572</v>
      </c>
      <c r="I161" s="1745"/>
      <c r="J161" s="1842"/>
      <c r="K161" s="1747">
        <v>42321</v>
      </c>
      <c r="L161" s="1747">
        <v>42565</v>
      </c>
      <c r="M161" s="1843">
        <v>3330</v>
      </c>
      <c r="N161" s="1747">
        <v>42335</v>
      </c>
      <c r="O161" s="1747">
        <v>42479</v>
      </c>
      <c r="P161" s="1844" t="s">
        <v>1608</v>
      </c>
    </row>
    <row r="162" spans="1:16" s="42" customFormat="1" ht="30" customHeight="1" x14ac:dyDescent="0.15">
      <c r="A162" s="42">
        <v>158</v>
      </c>
      <c r="B162" s="1897">
        <v>27</v>
      </c>
      <c r="C162" s="1841">
        <v>6</v>
      </c>
      <c r="D162" s="1740" t="s">
        <v>1573</v>
      </c>
      <c r="E162" s="1741" t="s">
        <v>1574</v>
      </c>
      <c r="F162" s="1742" t="s">
        <v>86</v>
      </c>
      <c r="G162" s="1743"/>
      <c r="H162" s="1744" t="s">
        <v>86</v>
      </c>
      <c r="I162" s="1745"/>
      <c r="J162" s="1842"/>
      <c r="K162" s="1747">
        <v>42342</v>
      </c>
      <c r="L162" s="1747">
        <v>42587</v>
      </c>
      <c r="M162" s="1843">
        <v>1696</v>
      </c>
      <c r="N162" s="1747">
        <v>42356</v>
      </c>
      <c r="O162" s="1739">
        <v>42570</v>
      </c>
      <c r="P162" s="1810" t="s">
        <v>1630</v>
      </c>
    </row>
    <row r="163" spans="1:16" s="42" customFormat="1" ht="30" customHeight="1" x14ac:dyDescent="0.15">
      <c r="A163" s="42">
        <v>159</v>
      </c>
      <c r="B163" s="1897">
        <v>27</v>
      </c>
      <c r="C163" s="1841">
        <v>7</v>
      </c>
      <c r="D163" s="1740" t="s">
        <v>1588</v>
      </c>
      <c r="E163" s="1741" t="s">
        <v>1589</v>
      </c>
      <c r="F163" s="1742" t="s">
        <v>1590</v>
      </c>
      <c r="G163" s="1743"/>
      <c r="H163" s="1744" t="s">
        <v>1593</v>
      </c>
      <c r="I163" s="1745"/>
      <c r="J163" s="1842"/>
      <c r="K163" s="1747">
        <v>42384</v>
      </c>
      <c r="L163" s="1747">
        <v>42629</v>
      </c>
      <c r="M163" s="1843">
        <v>2952</v>
      </c>
      <c r="N163" s="1747">
        <v>42398</v>
      </c>
      <c r="O163" s="1739">
        <v>42570</v>
      </c>
      <c r="P163" s="1810" t="s">
        <v>1630</v>
      </c>
    </row>
    <row r="164" spans="1:16" s="42" customFormat="1" ht="30" customHeight="1" x14ac:dyDescent="0.15">
      <c r="A164" s="42">
        <v>160</v>
      </c>
      <c r="B164" s="1897">
        <v>27</v>
      </c>
      <c r="C164" s="1841">
        <v>8</v>
      </c>
      <c r="D164" s="1740" t="s">
        <v>1591</v>
      </c>
      <c r="E164" s="1741" t="s">
        <v>1592</v>
      </c>
      <c r="F164" s="1742" t="s">
        <v>86</v>
      </c>
      <c r="G164" s="1743"/>
      <c r="H164" s="1744" t="s">
        <v>86</v>
      </c>
      <c r="I164" s="1745"/>
      <c r="J164" s="1842"/>
      <c r="K164" s="1747">
        <v>42394</v>
      </c>
      <c r="L164" s="1747">
        <v>42639</v>
      </c>
      <c r="M164" s="1843">
        <v>1696</v>
      </c>
      <c r="N164" s="1747">
        <v>42409</v>
      </c>
      <c r="O164" s="1739">
        <v>42570</v>
      </c>
      <c r="P164" s="1810" t="s">
        <v>1630</v>
      </c>
    </row>
    <row r="165" spans="1:16" s="42" customFormat="1" ht="30" customHeight="1" thickBot="1" x14ac:dyDescent="0.2">
      <c r="A165" s="42">
        <v>161</v>
      </c>
      <c r="B165" s="1898">
        <v>27</v>
      </c>
      <c r="C165" s="1872">
        <v>9</v>
      </c>
      <c r="D165" s="1873" t="s">
        <v>1596</v>
      </c>
      <c r="E165" s="1825" t="s">
        <v>1597</v>
      </c>
      <c r="F165" s="1874" t="s">
        <v>1598</v>
      </c>
      <c r="G165" s="1875"/>
      <c r="H165" s="1876" t="s">
        <v>341</v>
      </c>
      <c r="I165" s="1877"/>
      <c r="J165" s="1878"/>
      <c r="K165" s="1879">
        <v>42408</v>
      </c>
      <c r="L165" s="1879">
        <v>42652</v>
      </c>
      <c r="M165" s="1880">
        <v>1696</v>
      </c>
      <c r="N165" s="1879">
        <v>42430</v>
      </c>
      <c r="O165" s="1879">
        <v>42633</v>
      </c>
      <c r="P165" s="1881" t="s">
        <v>1643</v>
      </c>
    </row>
    <row r="166" spans="1:16" s="42" customFormat="1" ht="30" customHeight="1" x14ac:dyDescent="0.15">
      <c r="A166" s="42">
        <v>162</v>
      </c>
      <c r="B166" s="1899">
        <v>28</v>
      </c>
      <c r="C166" s="1830">
        <v>1</v>
      </c>
      <c r="D166" s="1831" t="s">
        <v>1604</v>
      </c>
      <c r="E166" s="1832" t="s">
        <v>1605</v>
      </c>
      <c r="F166" s="1833" t="s">
        <v>1611</v>
      </c>
      <c r="G166" s="1834" t="s">
        <v>1612</v>
      </c>
      <c r="H166" s="1835" t="s">
        <v>1606</v>
      </c>
      <c r="I166" s="1883" t="s">
        <v>1607</v>
      </c>
      <c r="J166" s="1837"/>
      <c r="K166" s="1838">
        <v>42472</v>
      </c>
      <c r="L166" s="1838">
        <v>42717</v>
      </c>
      <c r="M166" s="1839">
        <v>3030</v>
      </c>
      <c r="N166" s="1838">
        <v>42475</v>
      </c>
      <c r="O166" s="1838">
        <v>42661</v>
      </c>
      <c r="P166" s="1840" t="s">
        <v>1652</v>
      </c>
    </row>
    <row r="167" spans="1:16" s="42" customFormat="1" ht="30" customHeight="1" x14ac:dyDescent="0.15">
      <c r="A167" s="42">
        <v>163</v>
      </c>
      <c r="B167" s="1900">
        <v>28</v>
      </c>
      <c r="C167" s="1841">
        <v>2</v>
      </c>
      <c r="D167" s="1740" t="s">
        <v>1609</v>
      </c>
      <c r="E167" s="1741" t="s">
        <v>1610</v>
      </c>
      <c r="F167" s="1742" t="s">
        <v>30</v>
      </c>
      <c r="G167" s="1743" t="s">
        <v>1613</v>
      </c>
      <c r="H167" s="1744" t="s">
        <v>1613</v>
      </c>
      <c r="I167" s="1745" t="s">
        <v>1614</v>
      </c>
      <c r="J167" s="1842" t="s">
        <v>1615</v>
      </c>
      <c r="K167" s="1747">
        <v>42499</v>
      </c>
      <c r="L167" s="1747">
        <v>42745</v>
      </c>
      <c r="M167" s="1843">
        <v>4446</v>
      </c>
      <c r="N167" s="1747">
        <v>42514</v>
      </c>
      <c r="O167" s="1747">
        <v>42724</v>
      </c>
      <c r="P167" s="1844" t="s">
        <v>1656</v>
      </c>
    </row>
    <row r="168" spans="1:16" s="42" customFormat="1" ht="30" customHeight="1" x14ac:dyDescent="0.15">
      <c r="A168" s="42">
        <v>164</v>
      </c>
      <c r="B168" s="1900">
        <v>28</v>
      </c>
      <c r="C168" s="1841">
        <v>3</v>
      </c>
      <c r="D168" s="1740" t="s">
        <v>1619</v>
      </c>
      <c r="E168" s="1741" t="s">
        <v>1620</v>
      </c>
      <c r="F168" s="1742" t="s">
        <v>1622</v>
      </c>
      <c r="G168" s="1743"/>
      <c r="H168" s="1744" t="s">
        <v>1621</v>
      </c>
      <c r="I168" s="1745"/>
      <c r="J168" s="1842"/>
      <c r="K168" s="1747">
        <v>42548</v>
      </c>
      <c r="L168" s="1747">
        <v>42794</v>
      </c>
      <c r="M168" s="1843">
        <v>3636.36</v>
      </c>
      <c r="N168" s="1747">
        <v>42563</v>
      </c>
      <c r="O168" s="1747">
        <v>42724</v>
      </c>
      <c r="P168" s="1844" t="s">
        <v>1656</v>
      </c>
    </row>
    <row r="169" spans="1:16" s="42" customFormat="1" ht="30" customHeight="1" x14ac:dyDescent="0.15">
      <c r="A169" s="42">
        <v>165</v>
      </c>
      <c r="B169" s="1900">
        <v>28</v>
      </c>
      <c r="C169" s="1841">
        <v>4</v>
      </c>
      <c r="D169" s="1732" t="s">
        <v>1629</v>
      </c>
      <c r="E169" s="1733" t="s">
        <v>1631</v>
      </c>
      <c r="F169" s="1734" t="s">
        <v>274</v>
      </c>
      <c r="G169" s="1735"/>
      <c r="H169" s="1736" t="s">
        <v>274</v>
      </c>
      <c r="I169" s="1737"/>
      <c r="J169" s="1750"/>
      <c r="K169" s="1739">
        <v>42552</v>
      </c>
      <c r="L169" s="1739">
        <v>42796</v>
      </c>
      <c r="M169" s="1775">
        <v>1697</v>
      </c>
      <c r="N169" s="1739">
        <v>42570</v>
      </c>
      <c r="O169" s="1739">
        <v>42752</v>
      </c>
      <c r="P169" s="1810" t="s">
        <v>1666</v>
      </c>
    </row>
    <row r="170" spans="1:16" s="42" customFormat="1" ht="30" customHeight="1" x14ac:dyDescent="0.15">
      <c r="A170" s="42">
        <v>166</v>
      </c>
      <c r="B170" s="1900">
        <v>28</v>
      </c>
      <c r="C170" s="1841">
        <v>5</v>
      </c>
      <c r="D170" s="1732" t="s">
        <v>1633</v>
      </c>
      <c r="E170" s="1733" t="s">
        <v>1634</v>
      </c>
      <c r="F170" s="1734" t="s">
        <v>274</v>
      </c>
      <c r="G170" s="1735"/>
      <c r="H170" s="1736" t="s">
        <v>274</v>
      </c>
      <c r="I170" s="1737"/>
      <c r="J170" s="1750"/>
      <c r="K170" s="1739">
        <v>42565</v>
      </c>
      <c r="L170" s="1739">
        <v>42809</v>
      </c>
      <c r="M170" s="1775">
        <v>1527</v>
      </c>
      <c r="N170" s="1739">
        <v>42584</v>
      </c>
      <c r="O170" s="1739">
        <v>42752</v>
      </c>
      <c r="P170" s="1810" t="s">
        <v>1666</v>
      </c>
    </row>
    <row r="171" spans="1:16" s="42" customFormat="1" ht="30" customHeight="1" x14ac:dyDescent="0.15">
      <c r="A171" s="42">
        <v>167</v>
      </c>
      <c r="B171" s="1900">
        <v>28</v>
      </c>
      <c r="C171" s="1841">
        <v>6</v>
      </c>
      <c r="D171" s="1732" t="s">
        <v>1641</v>
      </c>
      <c r="E171" s="1733" t="s">
        <v>1642</v>
      </c>
      <c r="F171" s="1734" t="s">
        <v>274</v>
      </c>
      <c r="G171" s="1735"/>
      <c r="H171" s="1736" t="s">
        <v>274</v>
      </c>
      <c r="I171" s="1737"/>
      <c r="J171" s="1750"/>
      <c r="K171" s="1739">
        <v>42640</v>
      </c>
      <c r="L171" s="1739">
        <v>42883</v>
      </c>
      <c r="M171" s="1775">
        <v>1872</v>
      </c>
      <c r="N171" s="1739">
        <v>42654</v>
      </c>
      <c r="O171" s="1739">
        <v>42815</v>
      </c>
      <c r="P171" s="1844" t="s">
        <v>1676</v>
      </c>
    </row>
    <row r="172" spans="1:16" s="42" customFormat="1" ht="30" customHeight="1" x14ac:dyDescent="0.15">
      <c r="A172" s="42">
        <v>168</v>
      </c>
      <c r="B172" s="1900">
        <v>28</v>
      </c>
      <c r="C172" s="1841">
        <v>7</v>
      </c>
      <c r="D172" s="1732" t="s">
        <v>1659</v>
      </c>
      <c r="E172" s="1733" t="s">
        <v>1665</v>
      </c>
      <c r="F172" s="1734" t="s">
        <v>1268</v>
      </c>
      <c r="G172" s="1735"/>
      <c r="H172" s="1736" t="s">
        <v>1268</v>
      </c>
      <c r="I172" s="1737"/>
      <c r="J172" s="1750"/>
      <c r="K172" s="1739">
        <v>42730</v>
      </c>
      <c r="L172" s="1739">
        <v>42974</v>
      </c>
      <c r="M172" s="1775">
        <v>4000</v>
      </c>
      <c r="N172" s="1739">
        <v>42755</v>
      </c>
      <c r="O172" s="1739">
        <v>42906</v>
      </c>
      <c r="P172" s="1844" t="s">
        <v>1696</v>
      </c>
    </row>
    <row r="173" spans="1:16" s="42" customFormat="1" ht="30" customHeight="1" x14ac:dyDescent="0.15">
      <c r="A173" s="42">
        <v>169</v>
      </c>
      <c r="B173" s="1900">
        <v>28</v>
      </c>
      <c r="C173" s="1841">
        <v>8</v>
      </c>
      <c r="D173" s="1732" t="s">
        <v>1668</v>
      </c>
      <c r="E173" s="1733" t="s">
        <v>1669</v>
      </c>
      <c r="F173" s="1734" t="s">
        <v>1670</v>
      </c>
      <c r="G173" s="1735"/>
      <c r="H173" s="1736" t="s">
        <v>1670</v>
      </c>
      <c r="I173" s="1737"/>
      <c r="J173" s="1750"/>
      <c r="K173" s="1739">
        <v>42765</v>
      </c>
      <c r="L173" s="1739">
        <v>43009</v>
      </c>
      <c r="M173" s="1775">
        <v>1326</v>
      </c>
      <c r="N173" s="1739">
        <v>42780</v>
      </c>
      <c r="O173" s="1739">
        <v>42934</v>
      </c>
      <c r="P173" s="1844" t="s">
        <v>1703</v>
      </c>
    </row>
    <row r="174" spans="1:16" s="42" customFormat="1" ht="30" customHeight="1" x14ac:dyDescent="0.15">
      <c r="A174" s="42">
        <v>170</v>
      </c>
      <c r="B174" s="1900">
        <v>28</v>
      </c>
      <c r="C174" s="1841">
        <v>9</v>
      </c>
      <c r="D174" s="1732" t="s">
        <v>1671</v>
      </c>
      <c r="E174" s="1733" t="s">
        <v>1672</v>
      </c>
      <c r="F174" s="1734" t="s">
        <v>80</v>
      </c>
      <c r="G174" s="1735"/>
      <c r="H174" s="1736" t="s">
        <v>80</v>
      </c>
      <c r="I174" s="1737"/>
      <c r="J174" s="1750"/>
      <c r="K174" s="1739">
        <v>42794</v>
      </c>
      <c r="L174" s="1739">
        <v>43054</v>
      </c>
      <c r="M174" s="1775">
        <v>4084</v>
      </c>
      <c r="N174" s="1739">
        <v>42808</v>
      </c>
      <c r="O174" s="1739">
        <v>42997</v>
      </c>
      <c r="P174" s="1844" t="s">
        <v>1703</v>
      </c>
    </row>
    <row r="175" spans="1:16" s="42" customFormat="1" ht="30" customHeight="1" x14ac:dyDescent="0.15">
      <c r="A175" s="42">
        <v>171</v>
      </c>
      <c r="B175" s="1900">
        <v>28</v>
      </c>
      <c r="C175" s="1841">
        <v>10</v>
      </c>
      <c r="D175" s="1732" t="s">
        <v>1673</v>
      </c>
      <c r="E175" s="1733" t="s">
        <v>1674</v>
      </c>
      <c r="F175" s="1734" t="s">
        <v>1675</v>
      </c>
      <c r="G175" s="1735"/>
      <c r="H175" s="1736" t="s">
        <v>86</v>
      </c>
      <c r="I175" s="1737"/>
      <c r="J175" s="1750"/>
      <c r="K175" s="1739">
        <v>42817</v>
      </c>
      <c r="L175" s="1739">
        <v>43063</v>
      </c>
      <c r="M175" s="1775">
        <v>1697</v>
      </c>
      <c r="N175" s="1739">
        <v>42839</v>
      </c>
      <c r="O175" s="1739">
        <v>43025</v>
      </c>
      <c r="P175" s="1844" t="s">
        <v>1703</v>
      </c>
    </row>
    <row r="176" spans="1:16" s="42" customFormat="1" ht="30" customHeight="1" thickBot="1" x14ac:dyDescent="0.2">
      <c r="A176" s="42">
        <v>172</v>
      </c>
      <c r="B176" s="1901">
        <v>28</v>
      </c>
      <c r="C176" s="1847">
        <v>11</v>
      </c>
      <c r="D176" s="1781" t="s">
        <v>1678</v>
      </c>
      <c r="E176" s="1782" t="s">
        <v>1679</v>
      </c>
      <c r="F176" s="1783" t="s">
        <v>1680</v>
      </c>
      <c r="G176" s="1784"/>
      <c r="H176" s="1785" t="s">
        <v>1680</v>
      </c>
      <c r="I176" s="1786"/>
      <c r="J176" s="1813"/>
      <c r="K176" s="1788">
        <v>42823</v>
      </c>
      <c r="L176" s="1788">
        <v>43069</v>
      </c>
      <c r="M176" s="1814">
        <v>1254</v>
      </c>
      <c r="N176" s="1788">
        <v>42857</v>
      </c>
      <c r="O176" s="1788">
        <v>43025</v>
      </c>
      <c r="P176" s="1857" t="s">
        <v>1703</v>
      </c>
    </row>
    <row r="177" spans="1:16" s="42" customFormat="1" ht="30" customHeight="1" x14ac:dyDescent="0.15">
      <c r="A177" s="42">
        <v>173</v>
      </c>
      <c r="B177" s="1902">
        <v>29</v>
      </c>
      <c r="C177" s="1859">
        <v>1</v>
      </c>
      <c r="D177" s="1818" t="s">
        <v>1697</v>
      </c>
      <c r="E177" s="1793" t="s">
        <v>1698</v>
      </c>
      <c r="F177" s="1794" t="s">
        <v>1699</v>
      </c>
      <c r="G177" s="1795"/>
      <c r="H177" s="1796" t="s">
        <v>86</v>
      </c>
      <c r="I177" s="1797"/>
      <c r="J177" s="1798"/>
      <c r="K177" s="1799">
        <v>42887</v>
      </c>
      <c r="L177" s="1799">
        <v>43133</v>
      </c>
      <c r="M177" s="1819">
        <v>1701</v>
      </c>
      <c r="N177" s="1799">
        <v>42902</v>
      </c>
      <c r="O177" s="1799">
        <v>43060</v>
      </c>
      <c r="P177" s="1869" t="s">
        <v>1726</v>
      </c>
    </row>
    <row r="178" spans="1:16" s="42" customFormat="1" ht="30" customHeight="1" x14ac:dyDescent="0.15">
      <c r="A178" s="42">
        <v>174</v>
      </c>
      <c r="B178" s="1903">
        <v>29</v>
      </c>
      <c r="C178" s="1841">
        <v>2</v>
      </c>
      <c r="D178" s="1732" t="s">
        <v>1700</v>
      </c>
      <c r="E178" s="1733" t="s">
        <v>1701</v>
      </c>
      <c r="F178" s="1734" t="s">
        <v>1702</v>
      </c>
      <c r="G178" s="1735"/>
      <c r="H178" s="1736" t="s">
        <v>1702</v>
      </c>
      <c r="I178" s="1737"/>
      <c r="J178" s="1750"/>
      <c r="K178" s="1739">
        <v>42916</v>
      </c>
      <c r="L178" s="1739">
        <v>43160</v>
      </c>
      <c r="M178" s="1775">
        <v>1404</v>
      </c>
      <c r="N178" s="1739">
        <v>42930</v>
      </c>
      <c r="O178" s="1739">
        <v>43088</v>
      </c>
      <c r="P178" s="1844" t="s">
        <v>1727</v>
      </c>
    </row>
    <row r="179" spans="1:16" s="42" customFormat="1" ht="30" customHeight="1" x14ac:dyDescent="0.15">
      <c r="A179" s="42">
        <v>175</v>
      </c>
      <c r="B179" s="1903">
        <v>29</v>
      </c>
      <c r="C179" s="1841">
        <v>3</v>
      </c>
      <c r="D179" s="1732" t="s">
        <v>1704</v>
      </c>
      <c r="E179" s="1733" t="s">
        <v>1705</v>
      </c>
      <c r="F179" s="1734" t="s">
        <v>274</v>
      </c>
      <c r="G179" s="1735"/>
      <c r="H179" s="1736" t="s">
        <v>274</v>
      </c>
      <c r="I179" s="1737"/>
      <c r="J179" s="1750"/>
      <c r="K179" s="1739">
        <v>43003</v>
      </c>
      <c r="L179" s="1739">
        <v>43246</v>
      </c>
      <c r="M179" s="1775">
        <v>1521</v>
      </c>
      <c r="N179" s="1739">
        <v>43018</v>
      </c>
      <c r="O179" s="1739">
        <v>43179</v>
      </c>
      <c r="P179" s="1844" t="s">
        <v>8</v>
      </c>
    </row>
    <row r="180" spans="1:16" s="42" customFormat="1" ht="30" customHeight="1" x14ac:dyDescent="0.15">
      <c r="A180" s="42">
        <v>176</v>
      </c>
      <c r="B180" s="1903">
        <v>29</v>
      </c>
      <c r="C180" s="1841">
        <v>4</v>
      </c>
      <c r="D180" s="1732" t="s">
        <v>1775</v>
      </c>
      <c r="E180" s="1733" t="s">
        <v>1776</v>
      </c>
      <c r="F180" s="1734" t="s">
        <v>1339</v>
      </c>
      <c r="G180" s="1735"/>
      <c r="H180" s="1736" t="s">
        <v>1339</v>
      </c>
      <c r="I180" s="1737"/>
      <c r="J180" s="1750"/>
      <c r="K180" s="1739">
        <v>43181</v>
      </c>
      <c r="L180" s="1739">
        <v>43427</v>
      </c>
      <c r="M180" s="1775">
        <v>1311</v>
      </c>
      <c r="N180" s="1739">
        <v>43200</v>
      </c>
      <c r="O180" s="1739">
        <v>43397</v>
      </c>
      <c r="P180" s="1844" t="s">
        <v>8</v>
      </c>
    </row>
    <row r="181" spans="1:16" s="42" customFormat="1" ht="30" customHeight="1" thickBot="1" x14ac:dyDescent="0.2">
      <c r="A181" s="42">
        <v>177</v>
      </c>
      <c r="B181" s="1904">
        <v>29</v>
      </c>
      <c r="C181" s="1872">
        <v>5</v>
      </c>
      <c r="D181" s="1754" t="s">
        <v>1777</v>
      </c>
      <c r="E181" s="1755" t="s">
        <v>1778</v>
      </c>
      <c r="F181" s="1756" t="s">
        <v>1782</v>
      </c>
      <c r="G181" s="1757"/>
      <c r="H181" s="1758" t="s">
        <v>1782</v>
      </c>
      <c r="I181" s="1759"/>
      <c r="J181" s="1826"/>
      <c r="K181" s="1761">
        <v>43186</v>
      </c>
      <c r="L181" s="1761">
        <v>43432</v>
      </c>
      <c r="M181" s="1827">
        <v>4320</v>
      </c>
      <c r="N181" s="1761">
        <v>43203</v>
      </c>
      <c r="O181" s="1761">
        <v>43397</v>
      </c>
      <c r="P181" s="1881" t="s">
        <v>8</v>
      </c>
    </row>
    <row r="182" spans="1:16" ht="30" customHeight="1" x14ac:dyDescent="0.15">
      <c r="A182" s="42">
        <v>178</v>
      </c>
      <c r="B182" s="1905">
        <v>30</v>
      </c>
      <c r="C182" s="1906">
        <v>1</v>
      </c>
      <c r="D182" s="1907" t="s">
        <v>1829</v>
      </c>
      <c r="E182" s="1908" t="s">
        <v>1783</v>
      </c>
      <c r="F182" s="1909" t="s">
        <v>1784</v>
      </c>
      <c r="G182" s="1910"/>
      <c r="H182" s="1911" t="s">
        <v>1790</v>
      </c>
      <c r="I182" s="1912"/>
      <c r="J182" s="1913"/>
      <c r="K182" s="1914">
        <v>43192</v>
      </c>
      <c r="L182" s="1914">
        <v>43437</v>
      </c>
      <c r="M182" s="1635">
        <v>1260</v>
      </c>
      <c r="N182" s="1771">
        <v>43217</v>
      </c>
      <c r="O182" s="1915">
        <v>43397</v>
      </c>
      <c r="P182" s="1916" t="s">
        <v>8</v>
      </c>
    </row>
    <row r="183" spans="1:16" ht="30" customHeight="1" x14ac:dyDescent="0.15">
      <c r="A183" s="42">
        <v>179</v>
      </c>
      <c r="B183" s="1917">
        <v>30</v>
      </c>
      <c r="C183" s="1918">
        <v>2</v>
      </c>
      <c r="D183" s="1919" t="s">
        <v>1786</v>
      </c>
      <c r="E183" s="1920" t="s">
        <v>1787</v>
      </c>
      <c r="F183" s="1921" t="s">
        <v>484</v>
      </c>
      <c r="G183" s="1922"/>
      <c r="H183" s="1923" t="s">
        <v>484</v>
      </c>
      <c r="I183" s="1924"/>
      <c r="J183" s="1925"/>
      <c r="K183" s="1926">
        <v>43192</v>
      </c>
      <c r="L183" s="1926">
        <v>43437</v>
      </c>
      <c r="M183" s="1648">
        <v>6000</v>
      </c>
      <c r="N183" s="1739">
        <v>43231</v>
      </c>
      <c r="O183" s="1893">
        <v>43397</v>
      </c>
      <c r="P183" s="1927" t="s">
        <v>8</v>
      </c>
    </row>
    <row r="184" spans="1:16" s="73" customFormat="1" ht="30" customHeight="1" x14ac:dyDescent="0.15">
      <c r="A184" s="42">
        <v>180</v>
      </c>
      <c r="B184" s="1917">
        <v>30</v>
      </c>
      <c r="C184" s="1918">
        <v>3</v>
      </c>
      <c r="D184" s="1748" t="s">
        <v>1788</v>
      </c>
      <c r="E184" s="1749" t="s">
        <v>1789</v>
      </c>
      <c r="F184" s="1734" t="s">
        <v>1781</v>
      </c>
      <c r="G184" s="1735"/>
      <c r="H184" s="1736" t="s">
        <v>1781</v>
      </c>
      <c r="I184" s="1737"/>
      <c r="J184" s="1750"/>
      <c r="K184" s="1928">
        <v>43200</v>
      </c>
      <c r="L184" s="1928">
        <v>43445</v>
      </c>
      <c r="M184" s="1775">
        <v>1285</v>
      </c>
      <c r="N184" s="1739">
        <v>43231</v>
      </c>
      <c r="O184" s="1893">
        <v>43397</v>
      </c>
      <c r="P184" s="1927" t="s">
        <v>8</v>
      </c>
    </row>
    <row r="185" spans="1:16" ht="30" customHeight="1" x14ac:dyDescent="0.15">
      <c r="A185" s="42">
        <v>181</v>
      </c>
      <c r="B185" s="1917">
        <v>30</v>
      </c>
      <c r="C185" s="1918">
        <v>4</v>
      </c>
      <c r="D185" s="1748" t="s">
        <v>1810</v>
      </c>
      <c r="E185" s="1749" t="s">
        <v>1812</v>
      </c>
      <c r="F185" s="1734" t="s">
        <v>1830</v>
      </c>
      <c r="G185" s="1735"/>
      <c r="H185" s="1736" t="s">
        <v>1830</v>
      </c>
      <c r="I185" s="1737"/>
      <c r="J185" s="1750"/>
      <c r="K185" s="1928">
        <v>43322</v>
      </c>
      <c r="L185" s="1928">
        <v>43581</v>
      </c>
      <c r="M185" s="1775">
        <v>2350</v>
      </c>
      <c r="N185" s="1739">
        <v>43340</v>
      </c>
      <c r="O185" s="1893">
        <v>43524</v>
      </c>
      <c r="P185" s="1929" t="s">
        <v>8</v>
      </c>
    </row>
    <row r="186" spans="1:16" ht="30" customHeight="1" x14ac:dyDescent="0.15">
      <c r="A186" s="42">
        <v>182</v>
      </c>
      <c r="B186" s="1917">
        <v>30</v>
      </c>
      <c r="C186" s="1918">
        <v>5</v>
      </c>
      <c r="D186" s="1919" t="s">
        <v>1811</v>
      </c>
      <c r="E186" s="1920" t="s">
        <v>1813</v>
      </c>
      <c r="F186" s="1921" t="s">
        <v>1831</v>
      </c>
      <c r="G186" s="1922"/>
      <c r="H186" s="1923" t="s">
        <v>394</v>
      </c>
      <c r="I186" s="1924"/>
      <c r="J186" s="1925"/>
      <c r="K186" s="1928">
        <v>43322</v>
      </c>
      <c r="L186" s="1928">
        <v>43614</v>
      </c>
      <c r="M186" s="1648">
        <v>2525</v>
      </c>
      <c r="N186" s="1739">
        <v>43340</v>
      </c>
      <c r="O186" s="1893">
        <v>43524</v>
      </c>
      <c r="P186" s="1927" t="s">
        <v>1837</v>
      </c>
    </row>
    <row r="187" spans="1:16" ht="30" customHeight="1" x14ac:dyDescent="0.15">
      <c r="A187" s="42">
        <v>183</v>
      </c>
      <c r="B187" s="1917">
        <v>30</v>
      </c>
      <c r="C187" s="1918">
        <v>6</v>
      </c>
      <c r="D187" s="1748" t="s">
        <v>1832</v>
      </c>
      <c r="E187" s="1749" t="s">
        <v>1791</v>
      </c>
      <c r="F187" s="1734" t="s">
        <v>86</v>
      </c>
      <c r="G187" s="1735"/>
      <c r="H187" s="1736" t="s">
        <v>86</v>
      </c>
      <c r="I187" s="1737"/>
      <c r="J187" s="1750"/>
      <c r="K187" s="1928">
        <v>43395</v>
      </c>
      <c r="L187" s="1928">
        <v>43639</v>
      </c>
      <c r="M187" s="1775">
        <v>1504.84</v>
      </c>
      <c r="N187" s="1739">
        <v>43417</v>
      </c>
      <c r="O187" s="1893">
        <v>43551</v>
      </c>
      <c r="P187" s="1927" t="s">
        <v>8</v>
      </c>
    </row>
    <row r="188" spans="1:16" s="11" customFormat="1" ht="30" customHeight="1" x14ac:dyDescent="0.15">
      <c r="A188" s="42">
        <v>184</v>
      </c>
      <c r="B188" s="1917">
        <v>30</v>
      </c>
      <c r="C188" s="1918">
        <v>7</v>
      </c>
      <c r="D188" s="1748" t="s">
        <v>1833</v>
      </c>
      <c r="E188" s="1749" t="s">
        <v>1834</v>
      </c>
      <c r="F188" s="1734" t="s">
        <v>86</v>
      </c>
      <c r="G188" s="1735"/>
      <c r="H188" s="1736" t="s">
        <v>86</v>
      </c>
      <c r="I188" s="1737"/>
      <c r="J188" s="1750"/>
      <c r="K188" s="1928">
        <v>43523</v>
      </c>
      <c r="L188" s="1928">
        <v>43766</v>
      </c>
      <c r="M188" s="1775">
        <v>1532.48</v>
      </c>
      <c r="N188" s="1739">
        <v>43553</v>
      </c>
      <c r="O188" s="1636">
        <v>43761</v>
      </c>
      <c r="P188" s="1638" t="s">
        <v>1877</v>
      </c>
    </row>
    <row r="189" spans="1:16" s="11" customFormat="1" ht="30" customHeight="1" thickBot="1" x14ac:dyDescent="0.2">
      <c r="A189" s="42">
        <v>185</v>
      </c>
      <c r="B189" s="1930">
        <v>30</v>
      </c>
      <c r="C189" s="1931">
        <v>8</v>
      </c>
      <c r="D189" s="1932" t="s">
        <v>1835</v>
      </c>
      <c r="E189" s="1933" t="s">
        <v>1836</v>
      </c>
      <c r="F189" s="1783" t="s">
        <v>86</v>
      </c>
      <c r="G189" s="1784"/>
      <c r="H189" s="1785" t="s">
        <v>86</v>
      </c>
      <c r="I189" s="1786"/>
      <c r="J189" s="1813"/>
      <c r="K189" s="1934">
        <v>43539</v>
      </c>
      <c r="L189" s="1934">
        <v>43785</v>
      </c>
      <c r="M189" s="1814">
        <v>1563.73</v>
      </c>
      <c r="N189" s="1788">
        <v>43564</v>
      </c>
      <c r="O189" s="1935">
        <v>43781</v>
      </c>
      <c r="P189" s="1789" t="s">
        <v>1877</v>
      </c>
    </row>
    <row r="190" spans="1:16" ht="30" customHeight="1" x14ac:dyDescent="0.15">
      <c r="A190" s="42">
        <v>186</v>
      </c>
      <c r="B190" s="1936" t="s">
        <v>2082</v>
      </c>
      <c r="C190" s="1937">
        <v>1</v>
      </c>
      <c r="D190" s="1792" t="s">
        <v>1886</v>
      </c>
      <c r="E190" s="1938" t="s">
        <v>1892</v>
      </c>
      <c r="F190" s="1794" t="s">
        <v>1949</v>
      </c>
      <c r="G190" s="1939"/>
      <c r="H190" s="1796" t="s">
        <v>1949</v>
      </c>
      <c r="I190" s="1940"/>
      <c r="J190" s="1941"/>
      <c r="K190" s="1942">
        <v>43979</v>
      </c>
      <c r="L190" s="1942">
        <v>44225</v>
      </c>
      <c r="M190" s="1943">
        <v>5154</v>
      </c>
      <c r="N190" s="1942">
        <v>43994</v>
      </c>
      <c r="O190" s="1942">
        <v>44187</v>
      </c>
      <c r="P190" s="1624" t="s">
        <v>8</v>
      </c>
    </row>
    <row r="191" spans="1:16" ht="30" customHeight="1" x14ac:dyDescent="0.15">
      <c r="A191" s="42">
        <v>187</v>
      </c>
      <c r="B191" s="1944" t="s">
        <v>1885</v>
      </c>
      <c r="C191" s="1918">
        <v>2</v>
      </c>
      <c r="D191" s="1748" t="s">
        <v>1887</v>
      </c>
      <c r="E191" s="1749" t="s">
        <v>1891</v>
      </c>
      <c r="F191" s="1734" t="s">
        <v>1950</v>
      </c>
      <c r="G191" s="1945"/>
      <c r="H191" s="1736" t="s">
        <v>1950</v>
      </c>
      <c r="I191" s="1946"/>
      <c r="J191" s="1947"/>
      <c r="K191" s="1948">
        <v>44006</v>
      </c>
      <c r="L191" s="1948">
        <v>44252</v>
      </c>
      <c r="M191" s="1949">
        <v>1213</v>
      </c>
      <c r="N191" s="1948">
        <v>44029</v>
      </c>
      <c r="O191" s="1948">
        <v>44218</v>
      </c>
      <c r="P191" s="1638" t="s">
        <v>8</v>
      </c>
    </row>
    <row r="192" spans="1:16" ht="30" customHeight="1" x14ac:dyDescent="0.15">
      <c r="A192" s="42">
        <v>188</v>
      </c>
      <c r="B192" s="1944" t="s">
        <v>1885</v>
      </c>
      <c r="C192" s="1918">
        <v>3</v>
      </c>
      <c r="D192" s="1748" t="s">
        <v>1888</v>
      </c>
      <c r="E192" s="1749" t="s">
        <v>1893</v>
      </c>
      <c r="F192" s="1734" t="s">
        <v>1951</v>
      </c>
      <c r="G192" s="1945"/>
      <c r="H192" s="1736" t="s">
        <v>1951</v>
      </c>
      <c r="I192" s="1946"/>
      <c r="J192" s="1947"/>
      <c r="K192" s="1948">
        <v>44040</v>
      </c>
      <c r="L192" s="1948">
        <v>44284</v>
      </c>
      <c r="M192" s="1949">
        <v>1322</v>
      </c>
      <c r="N192" s="1948">
        <v>44068</v>
      </c>
      <c r="O192" s="1948">
        <v>44253</v>
      </c>
      <c r="P192" s="1638" t="s">
        <v>8</v>
      </c>
    </row>
    <row r="193" spans="1:17" ht="30" customHeight="1" x14ac:dyDescent="0.15">
      <c r="A193" s="42">
        <v>189</v>
      </c>
      <c r="B193" s="1944" t="s">
        <v>1885</v>
      </c>
      <c r="C193" s="1918">
        <v>4</v>
      </c>
      <c r="D193" s="1950" t="s">
        <v>1889</v>
      </c>
      <c r="E193" s="1951" t="s">
        <v>1894</v>
      </c>
      <c r="F193" s="1952" t="s">
        <v>1781</v>
      </c>
      <c r="G193" s="1945"/>
      <c r="H193" s="1953" t="s">
        <v>1781</v>
      </c>
      <c r="I193" s="1954"/>
      <c r="J193" s="1955"/>
      <c r="K193" s="1948">
        <v>44064</v>
      </c>
      <c r="L193" s="1948">
        <v>44308</v>
      </c>
      <c r="M193" s="1949">
        <v>1684</v>
      </c>
      <c r="N193" s="1948">
        <v>44085</v>
      </c>
      <c r="O193" s="1948">
        <v>44272</v>
      </c>
      <c r="P193" s="1730" t="s">
        <v>8</v>
      </c>
    </row>
    <row r="194" spans="1:17" ht="30" customHeight="1" x14ac:dyDescent="0.15">
      <c r="A194" s="42">
        <v>190</v>
      </c>
      <c r="B194" s="1944" t="s">
        <v>1885</v>
      </c>
      <c r="C194" s="1918">
        <v>5</v>
      </c>
      <c r="D194" s="1956" t="s">
        <v>1954</v>
      </c>
      <c r="E194" s="1951" t="s">
        <v>1965</v>
      </c>
      <c r="F194" s="1734" t="s">
        <v>2019</v>
      </c>
      <c r="G194" s="1957"/>
      <c r="H194" s="1953" t="s">
        <v>1966</v>
      </c>
      <c r="I194" s="1958"/>
      <c r="J194" s="1959"/>
      <c r="K194" s="1948">
        <v>44186</v>
      </c>
      <c r="L194" s="1948">
        <v>44430</v>
      </c>
      <c r="M194" s="1949">
        <v>6620</v>
      </c>
      <c r="N194" s="1948">
        <v>44215</v>
      </c>
      <c r="O194" s="1948">
        <v>44398</v>
      </c>
      <c r="P194" s="1730" t="s">
        <v>8</v>
      </c>
    </row>
    <row r="195" spans="1:17" ht="30" customHeight="1" x14ac:dyDescent="0.15">
      <c r="A195" s="42">
        <v>191</v>
      </c>
      <c r="B195" s="1944" t="s">
        <v>1885</v>
      </c>
      <c r="C195" s="1918">
        <v>6</v>
      </c>
      <c r="D195" s="1956" t="s">
        <v>1955</v>
      </c>
      <c r="E195" s="1951" t="s">
        <v>1967</v>
      </c>
      <c r="F195" s="1734" t="s">
        <v>2020</v>
      </c>
      <c r="G195" s="1957"/>
      <c r="H195" s="1953" t="s">
        <v>1968</v>
      </c>
      <c r="I195" s="1958"/>
      <c r="J195" s="1959"/>
      <c r="K195" s="1948">
        <v>44193</v>
      </c>
      <c r="L195" s="1948">
        <v>44437</v>
      </c>
      <c r="M195" s="1949">
        <v>1093</v>
      </c>
      <c r="N195" s="1948">
        <v>44215</v>
      </c>
      <c r="O195" s="1948">
        <v>44398</v>
      </c>
      <c r="P195" s="1730" t="s">
        <v>8</v>
      </c>
    </row>
    <row r="196" spans="1:17" ht="30" customHeight="1" x14ac:dyDescent="0.15">
      <c r="A196" s="42">
        <v>192</v>
      </c>
      <c r="B196" s="1944" t="s">
        <v>1885</v>
      </c>
      <c r="C196" s="1918">
        <v>7</v>
      </c>
      <c r="D196" s="1956" t="s">
        <v>1956</v>
      </c>
      <c r="E196" s="1951" t="s">
        <v>1969</v>
      </c>
      <c r="F196" s="1734" t="s">
        <v>1950</v>
      </c>
      <c r="G196" s="1957"/>
      <c r="H196" s="1953" t="s">
        <v>1970</v>
      </c>
      <c r="I196" s="1958"/>
      <c r="J196" s="1959"/>
      <c r="K196" s="1948">
        <v>44224</v>
      </c>
      <c r="L196" s="1948">
        <v>44468</v>
      </c>
      <c r="M196" s="1949">
        <v>1282</v>
      </c>
      <c r="N196" s="1948">
        <v>44243</v>
      </c>
      <c r="O196" s="1948">
        <v>44461</v>
      </c>
      <c r="P196" s="1730" t="s">
        <v>8</v>
      </c>
    </row>
    <row r="197" spans="1:17" ht="30" customHeight="1" thickBot="1" x14ac:dyDescent="0.2">
      <c r="A197" s="42">
        <v>193</v>
      </c>
      <c r="B197" s="1960" t="s">
        <v>1885</v>
      </c>
      <c r="C197" s="1961">
        <v>8</v>
      </c>
      <c r="D197" s="1962" t="s">
        <v>1957</v>
      </c>
      <c r="E197" s="1963" t="s">
        <v>1971</v>
      </c>
      <c r="F197" s="1756" t="s">
        <v>2021</v>
      </c>
      <c r="G197" s="1964"/>
      <c r="H197" s="1965" t="s">
        <v>1968</v>
      </c>
      <c r="I197" s="1610"/>
      <c r="J197" s="1966"/>
      <c r="K197" s="1967">
        <v>44224</v>
      </c>
      <c r="L197" s="1967">
        <v>44468</v>
      </c>
      <c r="M197" s="1968">
        <v>1819</v>
      </c>
      <c r="N197" s="1967">
        <v>44243</v>
      </c>
      <c r="O197" s="1967">
        <v>44398</v>
      </c>
      <c r="P197" s="1612" t="s">
        <v>8</v>
      </c>
    </row>
    <row r="198" spans="1:17" s="347" customFormat="1" ht="30" customHeight="1" x14ac:dyDescent="0.15">
      <c r="A198" s="347">
        <v>194</v>
      </c>
      <c r="B198" s="1969" t="s">
        <v>1972</v>
      </c>
      <c r="C198" s="1906">
        <v>1</v>
      </c>
      <c r="D198" s="1970" t="s">
        <v>1973</v>
      </c>
      <c r="E198" s="1971" t="s">
        <v>1976</v>
      </c>
      <c r="F198" s="1972" t="s">
        <v>2022</v>
      </c>
      <c r="G198" s="1973"/>
      <c r="H198" s="1974" t="s">
        <v>1975</v>
      </c>
      <c r="I198" s="1975"/>
      <c r="J198" s="1976"/>
      <c r="K198" s="1977">
        <v>44316</v>
      </c>
      <c r="L198" s="1977">
        <v>44560</v>
      </c>
      <c r="M198" s="1978">
        <v>4900</v>
      </c>
      <c r="N198" s="1977">
        <v>44341</v>
      </c>
      <c r="O198" s="1977">
        <v>44494</v>
      </c>
      <c r="P198" s="1773" t="s">
        <v>8</v>
      </c>
      <c r="Q198" s="348"/>
    </row>
    <row r="199" spans="1:17" s="347" customFormat="1" ht="30" customHeight="1" x14ac:dyDescent="0.15">
      <c r="A199" s="347">
        <v>195</v>
      </c>
      <c r="B199" s="1979" t="s">
        <v>1972</v>
      </c>
      <c r="C199" s="1918">
        <v>2</v>
      </c>
      <c r="D199" s="1956" t="s">
        <v>1974</v>
      </c>
      <c r="E199" s="1951" t="s">
        <v>1977</v>
      </c>
      <c r="F199" s="1980" t="s">
        <v>1950</v>
      </c>
      <c r="G199" s="1957"/>
      <c r="H199" s="1981" t="s">
        <v>1970</v>
      </c>
      <c r="I199" s="1958"/>
      <c r="J199" s="1959"/>
      <c r="K199" s="1982">
        <v>44316</v>
      </c>
      <c r="L199" s="1982">
        <v>44560</v>
      </c>
      <c r="M199" s="1949">
        <v>1447</v>
      </c>
      <c r="N199" s="1982">
        <v>44341</v>
      </c>
      <c r="O199" s="1982">
        <v>44494</v>
      </c>
      <c r="P199" s="1730" t="s">
        <v>8</v>
      </c>
      <c r="Q199" s="348"/>
    </row>
    <row r="200" spans="1:17" s="347" customFormat="1" ht="30" customHeight="1" x14ac:dyDescent="0.15">
      <c r="A200" s="347">
        <v>196</v>
      </c>
      <c r="B200" s="1979" t="s">
        <v>1972</v>
      </c>
      <c r="C200" s="1918">
        <v>3</v>
      </c>
      <c r="D200" s="1983" t="s">
        <v>1997</v>
      </c>
      <c r="E200" s="1951" t="s">
        <v>1998</v>
      </c>
      <c r="F200" s="1980" t="s">
        <v>1951</v>
      </c>
      <c r="G200" s="1957"/>
      <c r="H200" s="1981" t="s">
        <v>1339</v>
      </c>
      <c r="I200" s="1958"/>
      <c r="J200" s="1959"/>
      <c r="K200" s="1982">
        <v>44330</v>
      </c>
      <c r="L200" s="1982">
        <v>44576</v>
      </c>
      <c r="M200" s="1949">
        <v>1350</v>
      </c>
      <c r="N200" s="1982">
        <v>44355</v>
      </c>
      <c r="O200" s="1982">
        <v>44553</v>
      </c>
      <c r="P200" s="1730" t="s">
        <v>8</v>
      </c>
    </row>
    <row r="201" spans="1:17" s="347" customFormat="1" ht="30" customHeight="1" x14ac:dyDescent="0.15">
      <c r="A201" s="347">
        <v>197</v>
      </c>
      <c r="B201" s="1979" t="s">
        <v>1972</v>
      </c>
      <c r="C201" s="1918">
        <v>4</v>
      </c>
      <c r="D201" s="1950" t="s">
        <v>2004</v>
      </c>
      <c r="E201" s="1951" t="s">
        <v>2023</v>
      </c>
      <c r="F201" s="1980" t="s">
        <v>2024</v>
      </c>
      <c r="G201" s="1957"/>
      <c r="H201" s="1981" t="s">
        <v>2050</v>
      </c>
      <c r="I201" s="1958" t="s">
        <v>2024</v>
      </c>
      <c r="J201" s="1959"/>
      <c r="K201" s="1982">
        <v>44361</v>
      </c>
      <c r="L201" s="1982">
        <v>44607</v>
      </c>
      <c r="M201" s="1949">
        <v>1692</v>
      </c>
      <c r="N201" s="1982">
        <v>44390</v>
      </c>
      <c r="O201" s="1982">
        <v>44553</v>
      </c>
      <c r="P201" s="1730" t="s">
        <v>8</v>
      </c>
    </row>
    <row r="202" spans="1:17" ht="30" customHeight="1" x14ac:dyDescent="0.15">
      <c r="A202" s="347">
        <v>198</v>
      </c>
      <c r="B202" s="1979" t="s">
        <v>1972</v>
      </c>
      <c r="C202" s="1918">
        <v>5</v>
      </c>
      <c r="D202" s="1984" t="s">
        <v>2029</v>
      </c>
      <c r="E202" s="1951" t="s">
        <v>2048</v>
      </c>
      <c r="F202" s="1980" t="s">
        <v>861</v>
      </c>
      <c r="G202" s="1957"/>
      <c r="H202" s="1981" t="s">
        <v>2049</v>
      </c>
      <c r="I202" s="1958"/>
      <c r="J202" s="1959"/>
      <c r="K202" s="1982">
        <v>44491</v>
      </c>
      <c r="L202" s="1982">
        <v>44818</v>
      </c>
      <c r="M202" s="1949">
        <v>2239</v>
      </c>
      <c r="N202" s="1982">
        <v>44509</v>
      </c>
      <c r="O202" s="1982">
        <v>44673</v>
      </c>
      <c r="P202" s="1730" t="s">
        <v>8</v>
      </c>
    </row>
    <row r="203" spans="1:17" ht="30" customHeight="1" x14ac:dyDescent="0.15">
      <c r="A203" s="347">
        <v>199</v>
      </c>
      <c r="B203" s="1979" t="s">
        <v>1972</v>
      </c>
      <c r="C203" s="1918">
        <v>6</v>
      </c>
      <c r="D203" s="1984" t="s">
        <v>2030</v>
      </c>
      <c r="E203" s="1951" t="s">
        <v>2045</v>
      </c>
      <c r="F203" s="1980" t="s">
        <v>2046</v>
      </c>
      <c r="G203" s="1957"/>
      <c r="H203" s="1981" t="s">
        <v>2047</v>
      </c>
      <c r="I203" s="1958"/>
      <c r="J203" s="1959"/>
      <c r="K203" s="1982">
        <v>44494</v>
      </c>
      <c r="L203" s="1982">
        <v>44738</v>
      </c>
      <c r="M203" s="1949">
        <v>1739</v>
      </c>
      <c r="N203" s="1982">
        <v>44516</v>
      </c>
      <c r="O203" s="1982">
        <v>44701</v>
      </c>
      <c r="P203" s="1730" t="s">
        <v>8</v>
      </c>
    </row>
    <row r="204" spans="1:17" ht="30" customHeight="1" x14ac:dyDescent="0.15">
      <c r="A204" s="347">
        <v>200</v>
      </c>
      <c r="B204" s="1979" t="s">
        <v>1972</v>
      </c>
      <c r="C204" s="1918">
        <v>7</v>
      </c>
      <c r="D204" s="1984" t="s">
        <v>2031</v>
      </c>
      <c r="E204" s="1951" t="s">
        <v>2044</v>
      </c>
      <c r="F204" s="1980" t="s">
        <v>1339</v>
      </c>
      <c r="G204" s="1957"/>
      <c r="H204" s="1981" t="s">
        <v>1951</v>
      </c>
      <c r="I204" s="1958"/>
      <c r="J204" s="1959"/>
      <c r="K204" s="1982">
        <v>44498</v>
      </c>
      <c r="L204" s="1982">
        <v>44742</v>
      </c>
      <c r="M204" s="1949">
        <v>1477</v>
      </c>
      <c r="N204" s="1982">
        <v>44516</v>
      </c>
      <c r="O204" s="1982">
        <v>44701</v>
      </c>
      <c r="P204" s="1730" t="s">
        <v>8</v>
      </c>
    </row>
    <row r="205" spans="1:17" ht="30" customHeight="1" x14ac:dyDescent="0.15">
      <c r="A205" s="347">
        <v>201</v>
      </c>
      <c r="B205" s="1979" t="s">
        <v>1972</v>
      </c>
      <c r="C205" s="1918">
        <v>8</v>
      </c>
      <c r="D205" s="1984" t="s">
        <v>2032</v>
      </c>
      <c r="E205" s="1951" t="s">
        <v>2042</v>
      </c>
      <c r="F205" s="1980" t="s">
        <v>781</v>
      </c>
      <c r="G205" s="1957"/>
      <c r="H205" s="1981" t="s">
        <v>2043</v>
      </c>
      <c r="I205" s="1958"/>
      <c r="J205" s="1959"/>
      <c r="K205" s="1982">
        <v>44515</v>
      </c>
      <c r="L205" s="1982">
        <v>44758</v>
      </c>
      <c r="M205" s="1949">
        <v>1255</v>
      </c>
      <c r="N205" s="1982">
        <v>44544</v>
      </c>
      <c r="O205" s="1982">
        <v>44701</v>
      </c>
      <c r="P205" s="1730" t="s">
        <v>8</v>
      </c>
    </row>
    <row r="206" spans="1:17" ht="30" customHeight="1" x14ac:dyDescent="0.15">
      <c r="A206" s="347">
        <v>202</v>
      </c>
      <c r="B206" s="1979" t="s">
        <v>1972</v>
      </c>
      <c r="C206" s="1918">
        <v>9</v>
      </c>
      <c r="D206" s="1984" t="s">
        <v>2033</v>
      </c>
      <c r="E206" s="1951" t="s">
        <v>2041</v>
      </c>
      <c r="F206" s="1980" t="s">
        <v>1383</v>
      </c>
      <c r="G206" s="1957"/>
      <c r="H206" s="1981" t="s">
        <v>1950</v>
      </c>
      <c r="I206" s="1958"/>
      <c r="J206" s="1959"/>
      <c r="K206" s="1982">
        <v>44547</v>
      </c>
      <c r="L206" s="1982">
        <v>44791</v>
      </c>
      <c r="M206" s="1949">
        <v>1524</v>
      </c>
      <c r="N206" s="1982">
        <v>44565</v>
      </c>
      <c r="O206" s="1982">
        <v>44767</v>
      </c>
      <c r="P206" s="1730" t="s">
        <v>8</v>
      </c>
    </row>
    <row r="207" spans="1:17" ht="30" customHeight="1" x14ac:dyDescent="0.15">
      <c r="A207" s="347">
        <v>203</v>
      </c>
      <c r="B207" s="1979" t="s">
        <v>1972</v>
      </c>
      <c r="C207" s="1918">
        <v>10</v>
      </c>
      <c r="D207" s="1984" t="s">
        <v>2034</v>
      </c>
      <c r="E207" s="1951" t="s">
        <v>2040</v>
      </c>
      <c r="F207" s="1980" t="s">
        <v>1383</v>
      </c>
      <c r="G207" s="1957"/>
      <c r="H207" s="1981" t="s">
        <v>1950</v>
      </c>
      <c r="I207" s="1958"/>
      <c r="J207" s="1959"/>
      <c r="K207" s="1982">
        <v>44573</v>
      </c>
      <c r="L207" s="1982">
        <v>44817</v>
      </c>
      <c r="M207" s="1949">
        <v>1326</v>
      </c>
      <c r="N207" s="1982">
        <v>44587</v>
      </c>
      <c r="O207" s="1982">
        <v>44767</v>
      </c>
      <c r="P207" s="1730" t="s">
        <v>8</v>
      </c>
    </row>
    <row r="208" spans="1:17" ht="30" customHeight="1" x14ac:dyDescent="0.15">
      <c r="A208" s="347">
        <v>204</v>
      </c>
      <c r="B208" s="1979" t="s">
        <v>1972</v>
      </c>
      <c r="C208" s="1918">
        <v>11</v>
      </c>
      <c r="D208" s="1984" t="s">
        <v>2035</v>
      </c>
      <c r="E208" s="1951" t="s">
        <v>2039</v>
      </c>
      <c r="F208" s="1980" t="s">
        <v>1383</v>
      </c>
      <c r="G208" s="1957"/>
      <c r="H208" s="1981" t="s">
        <v>1950</v>
      </c>
      <c r="I208" s="1958"/>
      <c r="J208" s="1959"/>
      <c r="K208" s="1982">
        <v>44581</v>
      </c>
      <c r="L208" s="1982">
        <v>44825</v>
      </c>
      <c r="M208" s="1949">
        <v>1498</v>
      </c>
      <c r="N208" s="1982">
        <v>44592</v>
      </c>
      <c r="O208" s="1982">
        <v>44767</v>
      </c>
      <c r="P208" s="1730" t="s">
        <v>8</v>
      </c>
    </row>
    <row r="209" spans="1:16" ht="30" customHeight="1" thickBot="1" x14ac:dyDescent="0.2">
      <c r="A209" s="347">
        <v>205</v>
      </c>
      <c r="B209" s="1985" t="s">
        <v>2036</v>
      </c>
      <c r="C209" s="1931">
        <v>12</v>
      </c>
      <c r="D209" s="1986" t="s">
        <v>2087</v>
      </c>
      <c r="E209" s="1987" t="s">
        <v>2038</v>
      </c>
      <c r="F209" s="1988" t="s">
        <v>1383</v>
      </c>
      <c r="G209" s="1989"/>
      <c r="H209" s="1990" t="s">
        <v>1950</v>
      </c>
      <c r="I209" s="1991"/>
      <c r="J209" s="1992"/>
      <c r="K209" s="1993">
        <v>44621</v>
      </c>
      <c r="L209" s="1993">
        <v>44867</v>
      </c>
      <c r="M209" s="1994">
        <v>1563</v>
      </c>
      <c r="N209" s="1993">
        <v>44629</v>
      </c>
      <c r="O209" s="1995">
        <v>44830</v>
      </c>
      <c r="P209" s="1730" t="s">
        <v>8</v>
      </c>
    </row>
    <row r="210" spans="1:16" ht="30" customHeight="1" x14ac:dyDescent="0.15">
      <c r="A210" s="347">
        <v>206</v>
      </c>
      <c r="B210" s="1996" t="s">
        <v>2068</v>
      </c>
      <c r="C210" s="1937">
        <v>1</v>
      </c>
      <c r="D210" s="1997" t="s">
        <v>2069</v>
      </c>
      <c r="E210" s="1998" t="s">
        <v>2072</v>
      </c>
      <c r="F210" s="1999" t="s">
        <v>2073</v>
      </c>
      <c r="G210" s="2000"/>
      <c r="H210" s="2001" t="s">
        <v>2071</v>
      </c>
      <c r="I210" s="2002"/>
      <c r="J210" s="2003"/>
      <c r="K210" s="2004">
        <v>44659</v>
      </c>
      <c r="L210" s="2004">
        <v>44904</v>
      </c>
      <c r="M210" s="2005">
        <v>2001</v>
      </c>
      <c r="N210" s="2004">
        <v>44666</v>
      </c>
      <c r="O210" s="1977">
        <v>44858</v>
      </c>
      <c r="P210" s="2006" t="s">
        <v>2086</v>
      </c>
    </row>
    <row r="211" spans="1:16" ht="30" customHeight="1" x14ac:dyDescent="0.15">
      <c r="A211" s="438">
        <v>207</v>
      </c>
      <c r="B211" s="2007" t="s">
        <v>2068</v>
      </c>
      <c r="C211" s="1918">
        <v>2</v>
      </c>
      <c r="D211" s="2008" t="s">
        <v>2092</v>
      </c>
      <c r="E211" s="2009" t="s">
        <v>2074</v>
      </c>
      <c r="F211" s="1980" t="s">
        <v>2075</v>
      </c>
      <c r="G211" s="1957"/>
      <c r="H211" s="1981" t="s">
        <v>2076</v>
      </c>
      <c r="I211" s="1958" t="s">
        <v>2093</v>
      </c>
      <c r="J211" s="2010"/>
      <c r="K211" s="1982">
        <v>44663</v>
      </c>
      <c r="L211" s="1982">
        <v>44908</v>
      </c>
      <c r="M211" s="1949">
        <v>2830</v>
      </c>
      <c r="N211" s="1982">
        <v>44679</v>
      </c>
      <c r="O211" s="1982">
        <v>44886</v>
      </c>
      <c r="P211" s="1730" t="s">
        <v>2086</v>
      </c>
    </row>
    <row r="212" spans="1:16" ht="30" customHeight="1" x14ac:dyDescent="0.15">
      <c r="A212" s="438">
        <v>208</v>
      </c>
      <c r="B212" s="2011" t="s">
        <v>2068</v>
      </c>
      <c r="C212" s="1931">
        <v>3</v>
      </c>
      <c r="D212" s="1986" t="s">
        <v>2070</v>
      </c>
      <c r="E212" s="1987" t="s">
        <v>2077</v>
      </c>
      <c r="F212" s="1988" t="s">
        <v>2078</v>
      </c>
      <c r="G212" s="1989"/>
      <c r="H212" s="1990" t="s">
        <v>2078</v>
      </c>
      <c r="I212" s="1991"/>
      <c r="J212" s="1992"/>
      <c r="K212" s="1993">
        <v>44762</v>
      </c>
      <c r="L212" s="1993">
        <v>45043</v>
      </c>
      <c r="M212" s="1994">
        <v>1760</v>
      </c>
      <c r="N212" s="1993">
        <v>44769</v>
      </c>
      <c r="O212" s="1982">
        <v>44953</v>
      </c>
      <c r="P212" s="1730" t="s">
        <v>2086</v>
      </c>
    </row>
    <row r="213" spans="1:16" ht="30" customHeight="1" x14ac:dyDescent="0.15">
      <c r="A213" s="438">
        <v>209</v>
      </c>
      <c r="B213" s="2012" t="s">
        <v>2068</v>
      </c>
      <c r="C213" s="2013">
        <v>4</v>
      </c>
      <c r="D213" s="1986" t="s">
        <v>2084</v>
      </c>
      <c r="E213" s="2014" t="s">
        <v>2085</v>
      </c>
      <c r="F213" s="2015" t="s">
        <v>2078</v>
      </c>
      <c r="G213" s="1989"/>
      <c r="H213" s="1988" t="s">
        <v>2078</v>
      </c>
      <c r="I213" s="1991"/>
      <c r="J213" s="2016"/>
      <c r="K213" s="1993">
        <v>44820</v>
      </c>
      <c r="L213" s="1993">
        <v>45070</v>
      </c>
      <c r="M213" s="1994">
        <v>2234</v>
      </c>
      <c r="N213" s="1993">
        <v>44834</v>
      </c>
      <c r="O213" s="1982">
        <v>44985</v>
      </c>
      <c r="P213" s="1730" t="s">
        <v>2086</v>
      </c>
    </row>
    <row r="214" spans="1:16" ht="24" customHeight="1" x14ac:dyDescent="0.15">
      <c r="A214" s="438">
        <v>210</v>
      </c>
      <c r="B214" s="2012" t="s">
        <v>2068</v>
      </c>
      <c r="C214" s="2013">
        <v>5</v>
      </c>
      <c r="D214" s="2014" t="s">
        <v>2094</v>
      </c>
      <c r="E214" s="2014" t="s">
        <v>2095</v>
      </c>
      <c r="F214" s="1988" t="s">
        <v>2096</v>
      </c>
      <c r="G214" s="2018"/>
      <c r="H214" s="1988" t="s">
        <v>2096</v>
      </c>
      <c r="I214" s="1991"/>
      <c r="J214" s="2016"/>
      <c r="K214" s="2019">
        <v>44893</v>
      </c>
      <c r="L214" s="2019">
        <v>45136</v>
      </c>
      <c r="M214" s="2020">
        <v>1478</v>
      </c>
      <c r="N214" s="2019">
        <v>44902</v>
      </c>
      <c r="O214" s="1982">
        <v>45077</v>
      </c>
      <c r="P214" s="2017" t="s">
        <v>2086</v>
      </c>
    </row>
    <row r="215" spans="1:16" ht="24" customHeight="1" x14ac:dyDescent="0.15">
      <c r="A215" s="438">
        <v>211</v>
      </c>
      <c r="B215" s="2012" t="s">
        <v>2068</v>
      </c>
      <c r="C215" s="2013">
        <v>6</v>
      </c>
      <c r="D215" s="2014" t="s">
        <v>2109</v>
      </c>
      <c r="E215" s="2014" t="s">
        <v>2110</v>
      </c>
      <c r="F215" s="1988" t="s">
        <v>2111</v>
      </c>
      <c r="G215" s="2018"/>
      <c r="H215" s="2015" t="s">
        <v>2111</v>
      </c>
      <c r="I215" s="1991"/>
      <c r="J215" s="2016"/>
      <c r="K215" s="2019">
        <v>44923</v>
      </c>
      <c r="L215" s="2019">
        <v>45167</v>
      </c>
      <c r="M215" s="2020">
        <v>1256</v>
      </c>
      <c r="N215" s="2019">
        <v>44937</v>
      </c>
      <c r="O215" s="1982">
        <v>45132</v>
      </c>
      <c r="P215" s="2017" t="s">
        <v>2086</v>
      </c>
    </row>
    <row r="216" spans="1:16" ht="28.9" customHeight="1" thickBot="1" x14ac:dyDescent="0.2">
      <c r="A216" s="438">
        <v>212</v>
      </c>
      <c r="B216" s="2052" t="s">
        <v>2068</v>
      </c>
      <c r="C216" s="2053">
        <v>7</v>
      </c>
      <c r="D216" s="2054" t="s">
        <v>2113</v>
      </c>
      <c r="E216" s="2054" t="s">
        <v>2114</v>
      </c>
      <c r="F216" s="2055" t="s">
        <v>2115</v>
      </c>
      <c r="G216" s="2056"/>
      <c r="H216" s="2057" t="s">
        <v>2115</v>
      </c>
      <c r="I216" s="2058"/>
      <c r="J216" s="2059"/>
      <c r="K216" s="2019">
        <v>44988</v>
      </c>
      <c r="L216" s="2019">
        <v>45234</v>
      </c>
      <c r="M216" s="2020">
        <v>5257</v>
      </c>
      <c r="N216" s="2019">
        <v>44998</v>
      </c>
      <c r="O216" s="1995">
        <v>45204</v>
      </c>
      <c r="P216" s="1612" t="s">
        <v>8</v>
      </c>
    </row>
    <row r="217" spans="1:16" ht="24" customHeight="1" x14ac:dyDescent="0.15">
      <c r="A217" s="438">
        <v>213</v>
      </c>
      <c r="B217" s="2076" t="s">
        <v>2119</v>
      </c>
      <c r="C217" s="2061">
        <v>1</v>
      </c>
      <c r="D217" s="2062" t="s">
        <v>2120</v>
      </c>
      <c r="E217" s="2062" t="s">
        <v>2127</v>
      </c>
      <c r="F217" s="2063" t="s">
        <v>2121</v>
      </c>
      <c r="G217" s="2064"/>
      <c r="H217" s="2065" t="s">
        <v>2122</v>
      </c>
      <c r="I217" s="2080" t="s">
        <v>2123</v>
      </c>
      <c r="J217" s="2078"/>
      <c r="K217" s="2066">
        <v>45055</v>
      </c>
      <c r="L217" s="2066">
        <v>45301</v>
      </c>
      <c r="M217" s="2067">
        <v>2225</v>
      </c>
      <c r="N217" s="2066">
        <v>45064</v>
      </c>
      <c r="O217" s="1982">
        <v>45259</v>
      </c>
      <c r="P217" s="2017" t="s">
        <v>2086</v>
      </c>
    </row>
    <row r="218" spans="1:16" ht="24" customHeight="1" x14ac:dyDescent="0.15">
      <c r="A218" s="438">
        <v>214</v>
      </c>
      <c r="B218" s="2077" t="s">
        <v>2119</v>
      </c>
      <c r="C218" s="2068">
        <v>2</v>
      </c>
      <c r="D218" s="2069" t="s">
        <v>2124</v>
      </c>
      <c r="E218" s="2069" t="s">
        <v>2128</v>
      </c>
      <c r="F218" s="2070" t="s">
        <v>2129</v>
      </c>
      <c r="G218" s="2071"/>
      <c r="H218" s="2070" t="s">
        <v>2129</v>
      </c>
      <c r="I218" s="2081"/>
      <c r="J218" s="2079"/>
      <c r="K218" s="2072">
        <v>45075</v>
      </c>
      <c r="L218" s="2072">
        <v>45321</v>
      </c>
      <c r="M218" s="2073">
        <v>2182</v>
      </c>
      <c r="N218" s="2072">
        <v>45084</v>
      </c>
      <c r="O218" s="1982">
        <v>45259</v>
      </c>
      <c r="P218" s="2017" t="s">
        <v>2086</v>
      </c>
    </row>
    <row r="219" spans="1:16" ht="24" customHeight="1" x14ac:dyDescent="0.15">
      <c r="A219" s="438">
        <v>215</v>
      </c>
      <c r="B219" s="2077" t="s">
        <v>2119</v>
      </c>
      <c r="C219" s="2068">
        <v>3</v>
      </c>
      <c r="D219" s="2069" t="s">
        <v>2125</v>
      </c>
      <c r="E219" s="2069" t="s">
        <v>2130</v>
      </c>
      <c r="F219" s="2070" t="s">
        <v>2131</v>
      </c>
      <c r="G219" s="2071"/>
      <c r="H219" s="2075" t="s">
        <v>2131</v>
      </c>
      <c r="I219" s="2081"/>
      <c r="J219" s="2079"/>
      <c r="K219" s="2072">
        <v>45090</v>
      </c>
      <c r="L219" s="2072">
        <v>45336</v>
      </c>
      <c r="M219" s="2073">
        <v>3981</v>
      </c>
      <c r="N219" s="2072">
        <v>45097</v>
      </c>
      <c r="O219" s="1982">
        <v>45317</v>
      </c>
      <c r="P219" s="2074" t="s">
        <v>8</v>
      </c>
    </row>
    <row r="220" spans="1:16" ht="24" customHeight="1" x14ac:dyDescent="0.15">
      <c r="A220" s="438">
        <v>216</v>
      </c>
      <c r="B220" s="2090" t="s">
        <v>2119</v>
      </c>
      <c r="C220" s="2082">
        <v>4</v>
      </c>
      <c r="D220" s="2083" t="s">
        <v>2126</v>
      </c>
      <c r="E220" s="2083" t="s">
        <v>2132</v>
      </c>
      <c r="F220" s="2084" t="s">
        <v>2133</v>
      </c>
      <c r="G220" s="2085"/>
      <c r="H220" s="2086" t="s">
        <v>2133</v>
      </c>
      <c r="I220" s="2087"/>
      <c r="J220" s="2088"/>
      <c r="K220" s="2060">
        <v>45093</v>
      </c>
      <c r="L220" s="2060">
        <v>45339</v>
      </c>
      <c r="M220" s="2089">
        <v>1481</v>
      </c>
      <c r="N220" s="2060">
        <v>45100</v>
      </c>
      <c r="O220" s="1982">
        <v>45259</v>
      </c>
      <c r="P220" s="2017" t="s">
        <v>2086</v>
      </c>
    </row>
    <row r="221" spans="1:16" ht="24" customHeight="1" x14ac:dyDescent="0.15">
      <c r="A221" s="438">
        <v>217</v>
      </c>
      <c r="B221" s="2077" t="s">
        <v>2119</v>
      </c>
      <c r="C221" s="2068">
        <v>5</v>
      </c>
      <c r="D221" s="2069" t="s">
        <v>2139</v>
      </c>
      <c r="E221" s="2069" t="s">
        <v>2143</v>
      </c>
      <c r="F221" s="2070" t="s">
        <v>2144</v>
      </c>
      <c r="G221" s="2071"/>
      <c r="H221" s="2093" t="s">
        <v>2144</v>
      </c>
      <c r="I221" s="2092"/>
      <c r="J221" s="2079"/>
      <c r="K221" s="2072">
        <v>45117</v>
      </c>
      <c r="L221" s="2072">
        <v>45362</v>
      </c>
      <c r="M221" s="2073">
        <v>4784</v>
      </c>
      <c r="N221" s="2072">
        <v>45128</v>
      </c>
      <c r="O221" s="1982">
        <v>45317</v>
      </c>
      <c r="P221" s="2074" t="s">
        <v>8</v>
      </c>
    </row>
    <row r="222" spans="1:16" ht="24" customHeight="1" x14ac:dyDescent="0.15">
      <c r="A222" s="2091">
        <v>218</v>
      </c>
      <c r="B222" s="2077" t="s">
        <v>2119</v>
      </c>
      <c r="C222" s="2068">
        <v>6</v>
      </c>
      <c r="D222" s="2069" t="s">
        <v>2134</v>
      </c>
      <c r="E222" s="2069" t="s">
        <v>2135</v>
      </c>
      <c r="F222" s="2070" t="s">
        <v>2136</v>
      </c>
      <c r="G222" s="2071"/>
      <c r="H222" s="2093" t="s">
        <v>2137</v>
      </c>
      <c r="I222" s="2092"/>
      <c r="J222" s="2079"/>
      <c r="K222" s="2072">
        <v>45141</v>
      </c>
      <c r="L222" s="2072">
        <v>45386</v>
      </c>
      <c r="M222" s="2073">
        <v>1185</v>
      </c>
      <c r="N222" s="2072">
        <v>45148</v>
      </c>
      <c r="O222" s="1982">
        <v>45317</v>
      </c>
      <c r="P222" s="2074" t="s">
        <v>8</v>
      </c>
    </row>
    <row r="223" spans="1:16" ht="26.45" customHeight="1" x14ac:dyDescent="0.15">
      <c r="A223" s="2091">
        <v>219</v>
      </c>
      <c r="B223" s="2077" t="s">
        <v>2119</v>
      </c>
      <c r="C223" s="2068">
        <v>7</v>
      </c>
      <c r="D223" s="2069" t="s">
        <v>2138</v>
      </c>
      <c r="E223" s="2069" t="s">
        <v>2140</v>
      </c>
      <c r="F223" s="2070" t="s">
        <v>2141</v>
      </c>
      <c r="G223" s="2071"/>
      <c r="H223" s="2093" t="s">
        <v>2142</v>
      </c>
      <c r="I223" s="2092"/>
      <c r="J223" s="2079"/>
      <c r="K223" s="2072">
        <v>45177</v>
      </c>
      <c r="L223" s="2072">
        <v>45421</v>
      </c>
      <c r="M223" s="2073">
        <v>2351</v>
      </c>
      <c r="N223" s="2072">
        <v>45189</v>
      </c>
      <c r="O223" s="1982">
        <v>45317</v>
      </c>
      <c r="P223" s="2074" t="s">
        <v>8</v>
      </c>
    </row>
    <row r="224" spans="1:16" ht="25.9" customHeight="1" x14ac:dyDescent="0.15">
      <c r="A224" s="2091">
        <v>220</v>
      </c>
      <c r="B224" s="2077" t="s">
        <v>2119</v>
      </c>
      <c r="C224" s="2068">
        <v>8</v>
      </c>
      <c r="D224" s="2069" t="s">
        <v>2145</v>
      </c>
      <c r="E224" s="2069" t="s">
        <v>2147</v>
      </c>
      <c r="F224" s="2070" t="s">
        <v>2096</v>
      </c>
      <c r="G224" s="2071"/>
      <c r="H224" s="2070" t="s">
        <v>2096</v>
      </c>
      <c r="I224" s="2092"/>
      <c r="J224" s="2079"/>
      <c r="K224" s="2072">
        <v>45196</v>
      </c>
      <c r="L224" s="2072">
        <v>45440</v>
      </c>
      <c r="M224" s="2073">
        <v>1423</v>
      </c>
      <c r="N224" s="2072">
        <v>45204</v>
      </c>
      <c r="O224" s="1982">
        <v>45380</v>
      </c>
      <c r="P224" s="2074" t="s">
        <v>8</v>
      </c>
    </row>
    <row r="225" spans="1:16" ht="28.15" customHeight="1" x14ac:dyDescent="0.15">
      <c r="A225" s="2104">
        <v>221</v>
      </c>
      <c r="B225" s="2095" t="s">
        <v>2119</v>
      </c>
      <c r="C225" s="2096">
        <v>9</v>
      </c>
      <c r="D225" s="2097" t="s">
        <v>2146</v>
      </c>
      <c r="E225" s="2105" t="s">
        <v>2148</v>
      </c>
      <c r="F225" s="2075" t="s">
        <v>2096</v>
      </c>
      <c r="G225" s="2106"/>
      <c r="H225" s="2107" t="s">
        <v>2149</v>
      </c>
      <c r="I225" s="2100"/>
      <c r="J225" s="2101"/>
      <c r="K225" s="2072">
        <v>45196</v>
      </c>
      <c r="L225" s="2072">
        <v>45440</v>
      </c>
      <c r="M225" s="2073">
        <v>1386</v>
      </c>
      <c r="N225" s="2072">
        <v>45204</v>
      </c>
      <c r="O225" s="1982">
        <v>45380</v>
      </c>
      <c r="P225" s="2074" t="s">
        <v>8</v>
      </c>
    </row>
    <row r="226" spans="1:16" ht="28.9" customHeight="1" x14ac:dyDescent="0.15">
      <c r="A226" s="2091">
        <v>222</v>
      </c>
      <c r="B226" s="2095" t="s">
        <v>2119</v>
      </c>
      <c r="C226" s="2096">
        <v>10</v>
      </c>
      <c r="D226" s="2097" t="s">
        <v>2150</v>
      </c>
      <c r="E226" s="2097" t="s">
        <v>2151</v>
      </c>
      <c r="F226" s="2098" t="s">
        <v>2096</v>
      </c>
      <c r="G226" s="2099"/>
      <c r="H226" s="2098" t="s">
        <v>2096</v>
      </c>
      <c r="I226" s="2100"/>
      <c r="J226" s="2101"/>
      <c r="K226" s="2102">
        <v>45204</v>
      </c>
      <c r="L226" s="2102">
        <v>45449</v>
      </c>
      <c r="M226" s="2103">
        <v>1453</v>
      </c>
      <c r="N226" s="2102">
        <v>45212</v>
      </c>
      <c r="O226" s="1982">
        <v>45380</v>
      </c>
      <c r="P226" s="2074" t="s">
        <v>8</v>
      </c>
    </row>
    <row r="227" spans="1:16" ht="28.9" customHeight="1" x14ac:dyDescent="0.15">
      <c r="A227" s="2091">
        <v>223</v>
      </c>
      <c r="B227" s="2128" t="s">
        <v>2119</v>
      </c>
      <c r="C227" s="2082">
        <v>11</v>
      </c>
      <c r="D227" s="2083" t="s">
        <v>2152</v>
      </c>
      <c r="E227" s="2131" t="s">
        <v>2153</v>
      </c>
      <c r="F227" s="2055" t="s">
        <v>2154</v>
      </c>
      <c r="G227" s="2129"/>
      <c r="H227" s="352" t="s">
        <v>2155</v>
      </c>
      <c r="I227" s="2130"/>
      <c r="J227" s="2088"/>
      <c r="K227" s="2060">
        <v>45230</v>
      </c>
      <c r="L227" s="2060">
        <v>45474</v>
      </c>
      <c r="M227" s="2132">
        <v>8197</v>
      </c>
      <c r="N227" s="2060">
        <v>45238</v>
      </c>
      <c r="O227" s="1982">
        <v>45443</v>
      </c>
      <c r="P227" s="2074" t="s">
        <v>8</v>
      </c>
    </row>
    <row r="228" spans="1:16" ht="28.9" customHeight="1" x14ac:dyDescent="0.15">
      <c r="A228" s="2133">
        <v>224</v>
      </c>
      <c r="B228" s="2077" t="s">
        <v>2119</v>
      </c>
      <c r="C228" s="2068">
        <v>12</v>
      </c>
      <c r="D228" s="2069" t="s">
        <v>2161</v>
      </c>
      <c r="E228" s="2069" t="s">
        <v>2162</v>
      </c>
      <c r="F228" s="2086" t="s">
        <v>2111</v>
      </c>
      <c r="G228" s="2056"/>
      <c r="H228" s="2086" t="s">
        <v>2111</v>
      </c>
      <c r="I228" s="2092"/>
      <c r="J228" s="2079"/>
      <c r="K228" s="2060">
        <v>45240</v>
      </c>
      <c r="L228" s="2060">
        <v>45484</v>
      </c>
      <c r="M228" s="2132">
        <v>1186</v>
      </c>
      <c r="N228" s="2060">
        <v>45251</v>
      </c>
      <c r="O228" s="1982">
        <v>45443</v>
      </c>
      <c r="P228" s="2074" t="s">
        <v>8</v>
      </c>
    </row>
    <row r="229" spans="1:16" ht="28.9" customHeight="1" x14ac:dyDescent="0.15">
      <c r="A229" s="2091">
        <v>225</v>
      </c>
      <c r="B229" s="2128" t="s">
        <v>2119</v>
      </c>
      <c r="C229" s="2082">
        <v>13</v>
      </c>
      <c r="D229" s="2083" t="s">
        <v>2163</v>
      </c>
      <c r="E229" s="2131" t="s">
        <v>2164</v>
      </c>
      <c r="F229" s="2055" t="s">
        <v>2165</v>
      </c>
      <c r="G229" s="2056"/>
      <c r="H229" s="2055" t="s">
        <v>2165</v>
      </c>
      <c r="I229" s="2130"/>
      <c r="J229" s="2088"/>
      <c r="K229" s="2019">
        <v>45260</v>
      </c>
      <c r="L229" s="2019">
        <v>45535</v>
      </c>
      <c r="M229" s="2020">
        <v>2097</v>
      </c>
      <c r="N229" s="2019">
        <v>45271</v>
      </c>
      <c r="O229" s="1982">
        <v>45443</v>
      </c>
      <c r="P229" s="2074" t="s">
        <v>8</v>
      </c>
    </row>
    <row r="230" spans="1:16" ht="25.15" customHeight="1" thickBot="1" x14ac:dyDescent="0.2">
      <c r="A230" s="2137">
        <v>226</v>
      </c>
      <c r="B230" s="2138" t="s">
        <v>2119</v>
      </c>
      <c r="C230" s="2139">
        <v>14</v>
      </c>
      <c r="D230" s="2140" t="s">
        <v>2166</v>
      </c>
      <c r="E230" s="2141" t="s">
        <v>2167</v>
      </c>
      <c r="F230" s="2094" t="s">
        <v>2168</v>
      </c>
      <c r="G230" s="2134"/>
      <c r="H230" s="2094" t="s">
        <v>2168</v>
      </c>
      <c r="I230" s="2142"/>
      <c r="J230" s="2143"/>
      <c r="K230" s="2135">
        <v>45279</v>
      </c>
      <c r="L230" s="2135">
        <v>45524</v>
      </c>
      <c r="M230" s="2136">
        <v>4326</v>
      </c>
      <c r="N230" s="2135">
        <v>45285</v>
      </c>
      <c r="O230" s="2144">
        <v>45503</v>
      </c>
      <c r="P230" s="2145" t="s">
        <v>2086</v>
      </c>
    </row>
    <row r="231" spans="1:16" ht="27" customHeight="1" x14ac:dyDescent="0.15">
      <c r="A231" s="2165">
        <v>227</v>
      </c>
      <c r="B231" s="2175" t="s">
        <v>2195</v>
      </c>
      <c r="C231" s="2166">
        <v>1</v>
      </c>
      <c r="D231" s="2154" t="s">
        <v>2196</v>
      </c>
      <c r="E231" s="2154" t="s">
        <v>2198</v>
      </c>
      <c r="F231" s="2155" t="s">
        <v>2199</v>
      </c>
      <c r="G231" s="2156"/>
      <c r="H231" s="2164" t="s">
        <v>2197</v>
      </c>
      <c r="I231" s="2157"/>
      <c r="J231" s="2158"/>
      <c r="K231" s="2159">
        <v>45386</v>
      </c>
      <c r="L231" s="2159">
        <v>45631</v>
      </c>
      <c r="M231" s="2160">
        <v>1200</v>
      </c>
      <c r="N231" s="2159">
        <v>45397</v>
      </c>
      <c r="O231" s="2159">
        <v>45568</v>
      </c>
      <c r="P231" s="2161" t="s">
        <v>2086</v>
      </c>
    </row>
    <row r="232" spans="1:16" ht="25.15" customHeight="1" x14ac:dyDescent="0.15">
      <c r="A232" s="2162">
        <v>228</v>
      </c>
      <c r="B232" s="2177" t="s">
        <v>2195</v>
      </c>
      <c r="C232" s="2163">
        <v>2</v>
      </c>
      <c r="D232" s="2131" t="s">
        <v>2205</v>
      </c>
      <c r="E232" s="2083" t="s">
        <v>2209</v>
      </c>
      <c r="F232" s="2075" t="s">
        <v>2210</v>
      </c>
      <c r="G232" s="2129"/>
      <c r="H232" s="2084" t="s">
        <v>2211</v>
      </c>
      <c r="I232" s="2092"/>
      <c r="J232" s="2088"/>
      <c r="K232" s="2102">
        <v>45412</v>
      </c>
      <c r="L232" s="2102">
        <v>45657</v>
      </c>
      <c r="M232" s="2103">
        <v>1794</v>
      </c>
      <c r="N232" s="2102">
        <v>45421</v>
      </c>
      <c r="O232" s="1982">
        <v>45568</v>
      </c>
      <c r="P232" s="2074" t="s">
        <v>8</v>
      </c>
    </row>
    <row r="233" spans="1:16" ht="25.15" customHeight="1" x14ac:dyDescent="0.15">
      <c r="A233" s="2167">
        <v>229</v>
      </c>
      <c r="B233" s="2177" t="s">
        <v>2195</v>
      </c>
      <c r="C233" s="2168">
        <v>3</v>
      </c>
      <c r="D233" s="2169" t="s">
        <v>2206</v>
      </c>
      <c r="E233" s="2069" t="s">
        <v>2212</v>
      </c>
      <c r="F233" s="2283" t="s">
        <v>2213</v>
      </c>
      <c r="G233" s="2284"/>
      <c r="H233" s="2283" t="s">
        <v>2213</v>
      </c>
      <c r="I233" s="2285"/>
      <c r="J233" s="2079"/>
      <c r="K233" s="2102">
        <v>45470</v>
      </c>
      <c r="L233" s="2102">
        <v>45716</v>
      </c>
      <c r="M233" s="2103">
        <v>4375</v>
      </c>
      <c r="N233" s="2102">
        <v>45478</v>
      </c>
      <c r="O233" s="2102"/>
      <c r="P233" s="2178" t="s">
        <v>1890</v>
      </c>
    </row>
    <row r="234" spans="1:16" ht="25.15" customHeight="1" x14ac:dyDescent="0.15">
      <c r="A234" s="2167">
        <v>230</v>
      </c>
      <c r="B234" s="2177" t="s">
        <v>2195</v>
      </c>
      <c r="C234" s="2168">
        <v>4</v>
      </c>
      <c r="D234" s="2169" t="s">
        <v>2207</v>
      </c>
      <c r="E234" s="2069" t="s">
        <v>2214</v>
      </c>
      <c r="F234" s="2075" t="s">
        <v>2096</v>
      </c>
      <c r="G234" s="2170"/>
      <c r="H234" s="2075" t="s">
        <v>2096</v>
      </c>
      <c r="I234" s="2092"/>
      <c r="J234" s="2079"/>
      <c r="K234" s="2102">
        <v>45496</v>
      </c>
      <c r="L234" s="2102">
        <v>45740</v>
      </c>
      <c r="M234" s="2103">
        <v>1482</v>
      </c>
      <c r="N234" s="2102">
        <v>45506</v>
      </c>
      <c r="O234" s="2102"/>
      <c r="P234" s="2178" t="s">
        <v>1890</v>
      </c>
    </row>
    <row r="235" spans="1:16" ht="25.15" customHeight="1" x14ac:dyDescent="0.15">
      <c r="A235" s="2162">
        <v>231</v>
      </c>
      <c r="B235" s="2176" t="s">
        <v>2195</v>
      </c>
      <c r="C235" s="2163">
        <v>5</v>
      </c>
      <c r="D235" s="2131" t="s">
        <v>2208</v>
      </c>
      <c r="E235" s="2083" t="s">
        <v>2215</v>
      </c>
      <c r="F235" s="2075" t="s">
        <v>2096</v>
      </c>
      <c r="G235" s="2129"/>
      <c r="H235" s="2075" t="s">
        <v>2096</v>
      </c>
      <c r="I235" s="2130"/>
      <c r="J235" s="2088"/>
      <c r="K235" s="2102">
        <v>45519</v>
      </c>
      <c r="L235" s="2102">
        <v>45763</v>
      </c>
      <c r="M235" s="2103">
        <v>1394</v>
      </c>
      <c r="N235" s="2102">
        <v>45527</v>
      </c>
      <c r="O235" s="2102"/>
      <c r="P235" s="2178" t="s">
        <v>1890</v>
      </c>
    </row>
    <row r="236" spans="1:16" ht="25.15" customHeight="1" x14ac:dyDescent="0.15">
      <c r="A236" s="2167">
        <v>232</v>
      </c>
      <c r="B236" s="2176" t="s">
        <v>2195</v>
      </c>
      <c r="C236" s="2168">
        <v>6</v>
      </c>
      <c r="D236" s="2169" t="s">
        <v>2216</v>
      </c>
      <c r="E236" s="2069" t="s">
        <v>2228</v>
      </c>
      <c r="F236" s="2075" t="s">
        <v>2211</v>
      </c>
      <c r="G236" s="2170"/>
      <c r="H236" s="2070" t="s">
        <v>2211</v>
      </c>
      <c r="I236" s="2092"/>
      <c r="J236" s="2079"/>
      <c r="K236" s="2102">
        <v>45530</v>
      </c>
      <c r="L236" s="2102">
        <v>45774</v>
      </c>
      <c r="M236" s="2103">
        <v>1685</v>
      </c>
      <c r="N236" s="2102">
        <v>45541</v>
      </c>
      <c r="O236" s="2102"/>
      <c r="P236" s="2178" t="s">
        <v>1890</v>
      </c>
    </row>
    <row r="237" spans="1:16" ht="25.15" customHeight="1" thickBot="1" x14ac:dyDescent="0.2">
      <c r="A237" s="2171"/>
      <c r="B237" s="2139"/>
      <c r="C237" s="2172"/>
      <c r="D237" s="2141"/>
      <c r="E237" s="2140"/>
      <c r="F237" s="2094"/>
      <c r="G237" s="2134"/>
      <c r="H237" s="2173"/>
      <c r="I237" s="2142"/>
      <c r="J237" s="2143"/>
      <c r="K237" s="2144"/>
      <c r="L237" s="2144"/>
      <c r="M237" s="2174"/>
      <c r="N237" s="2144"/>
      <c r="O237" s="2144"/>
      <c r="P237" s="2145"/>
    </row>
    <row r="238" spans="1:16" ht="25.15" customHeight="1" x14ac:dyDescent="0.15"/>
    <row r="239" spans="1:16" ht="25.15" customHeight="1" x14ac:dyDescent="0.15"/>
    <row r="240" spans="1:16" ht="25.15" customHeight="1" x14ac:dyDescent="0.15"/>
    <row r="241" ht="25.15" customHeight="1" x14ac:dyDescent="0.15"/>
    <row r="242" ht="25.15" customHeight="1" x14ac:dyDescent="0.15"/>
    <row r="243" ht="25.15" customHeight="1" x14ac:dyDescent="0.15"/>
    <row r="244" ht="25.15" customHeight="1" x14ac:dyDescent="0.15"/>
    <row r="245" ht="25.15" customHeight="1" x14ac:dyDescent="0.15"/>
    <row r="246" ht="25.15" customHeight="1" x14ac:dyDescent="0.15"/>
    <row r="247" ht="25.15" customHeight="1" x14ac:dyDescent="0.15"/>
    <row r="248" ht="25.15" customHeight="1" x14ac:dyDescent="0.15"/>
    <row r="249" ht="25.15" customHeight="1" x14ac:dyDescent="0.15"/>
    <row r="250" ht="25.15" customHeight="1" x14ac:dyDescent="0.15"/>
    <row r="251" ht="25.15" customHeight="1" x14ac:dyDescent="0.15"/>
  </sheetData>
  <autoFilter ref="A3:BJ230" xr:uid="{2A47EC6B-9B60-4620-B71A-0BD4A877B603}">
    <filterColumn colId="5" showButton="0"/>
    <filterColumn colId="7" showButton="0"/>
    <filterColumn colId="8" showButton="0"/>
    <filterColumn colId="14" showButton="0"/>
  </autoFilter>
  <mergeCells count="15">
    <mergeCell ref="F233:G233"/>
    <mergeCell ref="H233:I233"/>
    <mergeCell ref="A1:D1"/>
    <mergeCell ref="A2:D2"/>
    <mergeCell ref="K3:K4"/>
    <mergeCell ref="M3:M4"/>
    <mergeCell ref="D3:D4"/>
    <mergeCell ref="E3:E4"/>
    <mergeCell ref="N3:N4"/>
    <mergeCell ref="O3:P3"/>
    <mergeCell ref="B3:B4"/>
    <mergeCell ref="C3:C4"/>
    <mergeCell ref="F3:G3"/>
    <mergeCell ref="H3:J3"/>
    <mergeCell ref="L3:L4"/>
  </mergeCells>
  <phoneticPr fontId="32"/>
  <dataValidations xWindow="760" yWindow="440" count="10">
    <dataValidation imeMode="on" allowBlank="1" showInputMessage="1" showErrorMessage="1" sqref="E1:E92 E102:E103 E98:E100 E94 F1:J141 F148:J181 D148:D181 P1:P181 D190:J192 D3:D141 H233:H65536 D194:F65536 J194:J65536 G194:I232 G234:G65536 I234:I65536 P198:P65536" xr:uid="{C139BC58-7EAE-4352-B98D-58A866309BD9}"/>
    <dataValidation operator="greaterThanOrEqual" allowBlank="1" showErrorMessage="1" prompt="「yyyy/mm/dd」と入力_x000a_" sqref="Q85:IV122 Q1:IV4 B85:C181 A1:A2 C3" xr:uid="{3D3CA8D0-4951-490F-A37A-284DE84EBCCE}"/>
    <dataValidation imeMode="off" allowBlank="1" showInputMessage="1" showErrorMessage="1" sqref="K1:M141 K148:M181 N182:N189 N1:O181 K190:O192 N193:O193 K193:L65536 M194:O65536" xr:uid="{04190DB9-4C97-4264-B091-64F9ABBA70D8}"/>
    <dataValidation allowBlank="1" showInputMessage="1" showErrorMessage="1" promptTitle="設置者" prompt="１設置者のみの記入をお願いします。_x000a_・㈱、㈲等は省略_x000a_・カタカナは全角で記入" sqref="F142:F147" xr:uid="{A7F841C4-BD44-4B3F-B99A-19F152A22FC3}"/>
    <dataValidation allowBlank="1" showInputMessage="1" showErrorMessage="1" promptTitle="小売業者その他" prompt="　○…その他テナントあり_x000a_　数字…その他テナント数が判る場合_x000a_　他、自由記入可" sqref="J142:J147" xr:uid="{43E8A282-B287-4232-9EAF-64D3C1CA0559}"/>
    <dataValidation allowBlank="1" showInputMessage="1" showErrorMessage="1" promptTitle="核店舗２" prompt="１店舗のみの記入をお願いします。_x000a_・㈱、㈲等は省略_x000a_・カタカナは全角で記入" sqref="I142:I147" xr:uid="{B9F56085-1192-4E6A-8D08-2DB646EED50B}"/>
    <dataValidation allowBlank="1" showInputMessage="1" showErrorMessage="1" promptTitle="核店舗１" prompt="１店舗のみの記入をお願いします。_x000a_・㈱、㈲等は省略_x000a_・カタカナは全角で記入" sqref="H142:H147" xr:uid="{EE28D20E-CBD3-46EA-8C33-3A034F21CAD5}"/>
    <dataValidation allowBlank="1" showInputMessage="1" showErrorMessage="1" promptTitle="その他設置者" prompt="　○…その他設置者あり_x000a_　数字…その他設置者数が判る場合_x000a_　他、自由記入可" sqref="G142:G147" xr:uid="{3276FEBB-985D-4D29-9F7A-41903B9FC3C7}"/>
    <dataValidation type="date" operator="greaterThanOrEqual" allowBlank="1" showInputMessage="1" showErrorMessage="1" prompt="「yyyy/mm/dd」と入力_x000a_" sqref="K142:K147" xr:uid="{F94B9B6B-2711-446B-A97A-63139B0A8CEE}">
      <formula1>36678</formula1>
    </dataValidation>
    <dataValidation type="whole" operator="greaterThanOrEqual" allowBlank="1" showInputMessage="1" showErrorMessage="1" promptTitle="店舗面積" prompt="整数のみ記入" sqref="M142:M147" xr:uid="{BB4D53E2-7776-4702-9181-AE92D4A7B6CF}">
      <formula1>0</formula1>
    </dataValidation>
  </dataValidations>
  <printOptions horizontalCentered="1"/>
  <pageMargins left="0.23622047244094491" right="0.23622047244094491" top="0.35433070866141736" bottom="0.74803149606299213" header="0.31496062992125984" footer="0.31496062992125984"/>
  <pageSetup paperSize="8" scale="42" fitToHeight="0" pageOrder="overThenDown" orientation="landscape" r:id="rId1"/>
  <headerFooter alignWithMargins="0">
    <oddFooter>&amp;A&amp;RPage &amp;P</oddFooter>
  </headerFooter>
  <rowBreaks count="3" manualBreakCount="3">
    <brk id="60" max="15" man="1"/>
    <brk id="121" max="15" man="1"/>
    <brk id="180" max="15" man="1"/>
  </rowBreaks>
  <colBreaks count="1" manualBreakCount="1">
    <brk id="16" max="24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BD61-93CA-449E-B483-AD93DDBF3553}">
  <dimension ref="A1:CA211"/>
  <sheetViews>
    <sheetView view="pageBreakPreview" zoomScaleNormal="100" zoomScaleSheetLayoutView="100" workbookViewId="0">
      <pane xSplit="4" ySplit="5" topLeftCell="E198" activePane="bottomRight" state="frozen"/>
      <selection activeCell="D152" sqref="D152"/>
      <selection pane="topRight" activeCell="D152" sqref="D152"/>
      <selection pane="bottomLeft" activeCell="D152" sqref="D152"/>
      <selection pane="bottomRight" activeCell="B203" sqref="B203"/>
    </sheetView>
  </sheetViews>
  <sheetFormatPr defaultRowHeight="14.25" x14ac:dyDescent="0.15"/>
  <cols>
    <col min="1" max="1" width="9" style="118"/>
    <col min="2" max="2" width="6.125" style="14" customWidth="1"/>
    <col min="3" max="3" width="5.75" style="14" customWidth="1"/>
    <col min="4" max="4" width="46.625" style="14" customWidth="1"/>
    <col min="5" max="5" width="44.625" style="14" customWidth="1"/>
    <col min="6" max="6" width="22.75" style="436" customWidth="1"/>
    <col min="7" max="7" width="14.875" style="436" customWidth="1"/>
    <col min="8" max="8" width="30.375" style="436" customWidth="1"/>
    <col min="9" max="9" width="15.125" style="436" customWidth="1"/>
    <col min="10" max="10" width="13.625" style="436" customWidth="1"/>
    <col min="11" max="11" width="19.25" style="436" customWidth="1"/>
    <col min="12" max="12" width="23.5" style="436" customWidth="1"/>
    <col min="13" max="13" width="17.625" style="14" customWidth="1"/>
    <col min="14" max="32" width="8.625" style="14" customWidth="1"/>
    <col min="33" max="34" width="12.75" style="14" customWidth="1"/>
    <col min="35" max="35" width="10.5" style="14" customWidth="1"/>
    <col min="36" max="36" width="8.375" style="14" customWidth="1"/>
    <col min="37" max="37" width="12" style="14" customWidth="1"/>
    <col min="38" max="38" width="12.125" style="14" customWidth="1"/>
    <col min="39" max="39" width="18.375" style="14" customWidth="1"/>
    <col min="40" max="40" width="19.25" style="14" customWidth="1"/>
    <col min="41" max="41" width="8.375" style="14" customWidth="1"/>
    <col min="42" max="54" width="8.375" style="118" customWidth="1"/>
    <col min="55" max="57" width="12.625" style="118" customWidth="1"/>
    <col min="58" max="61" width="8.375" style="118" customWidth="1"/>
    <col min="62" max="64" width="8.625" style="118" customWidth="1"/>
    <col min="65" max="65" width="14.625" style="118" customWidth="1"/>
    <col min="66" max="66" width="22.75" style="118" customWidth="1"/>
    <col min="67" max="67" width="36.375" style="118" customWidth="1"/>
    <col min="68" max="68" width="9" style="118"/>
    <col min="69" max="71" width="8.625" style="118" customWidth="1"/>
    <col min="72" max="72" width="15.375" style="118" customWidth="1"/>
    <col min="73" max="73" width="8.625" style="118" customWidth="1"/>
    <col min="74" max="74" width="15.25" style="118" customWidth="1"/>
    <col min="75" max="75" width="8.625" style="118" customWidth="1"/>
    <col min="76" max="76" width="15.375" style="118" customWidth="1"/>
    <col min="77" max="77" width="8.625" style="118" customWidth="1"/>
    <col min="78" max="78" width="15.375" style="118" customWidth="1"/>
    <col min="79" max="79" width="15.625" style="118" customWidth="1"/>
    <col min="80" max="16384" width="9" style="118"/>
  </cols>
  <sheetData>
    <row r="1" spans="1:41" s="13" customFormat="1" ht="52.5" customHeight="1" x14ac:dyDescent="0.15">
      <c r="B1" s="10" t="s">
        <v>1538</v>
      </c>
      <c r="C1" s="26"/>
      <c r="D1" s="26"/>
      <c r="E1" s="26"/>
      <c r="F1" s="426"/>
      <c r="G1" s="426"/>
      <c r="H1" s="426"/>
      <c r="I1" s="426"/>
      <c r="J1" s="426"/>
      <c r="K1" s="426"/>
      <c r="L1" s="4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row>
    <row r="2" spans="1:41" s="13" customFormat="1" ht="52.5" customHeight="1" thickBot="1" x14ac:dyDescent="0.2">
      <c r="B2" s="2298" t="s">
        <v>1478</v>
      </c>
      <c r="C2" s="2299"/>
      <c r="D2" s="2299"/>
      <c r="E2" s="2"/>
      <c r="F2" s="427"/>
      <c r="G2" s="427"/>
      <c r="H2" s="428"/>
      <c r="I2" s="428"/>
      <c r="J2" s="429"/>
      <c r="K2" s="427"/>
      <c r="L2" s="427"/>
      <c r="M2" s="27"/>
      <c r="N2" s="27"/>
      <c r="O2" s="28"/>
      <c r="P2" s="28"/>
      <c r="Q2" s="28"/>
      <c r="R2" s="28"/>
      <c r="S2" s="28"/>
      <c r="T2" s="28"/>
      <c r="U2" s="28"/>
      <c r="V2" s="29"/>
      <c r="W2" s="29"/>
      <c r="X2" s="29"/>
      <c r="Y2" s="29"/>
      <c r="Z2" s="29"/>
      <c r="AA2" s="30"/>
      <c r="AB2" s="29"/>
      <c r="AC2" s="29"/>
      <c r="AD2" s="29"/>
      <c r="AE2" s="29"/>
      <c r="AF2" s="31"/>
      <c r="AG2" s="32"/>
      <c r="AH2" s="31"/>
      <c r="AI2" s="32"/>
      <c r="AJ2" s="31"/>
      <c r="AK2" s="31"/>
      <c r="AL2" s="2"/>
      <c r="AM2" s="31"/>
      <c r="AN2" s="2"/>
      <c r="AO2" s="2"/>
    </row>
    <row r="3" spans="1:41" s="117" customFormat="1" ht="17.25" customHeight="1" x14ac:dyDescent="0.2">
      <c r="B3" s="2306" t="s">
        <v>290</v>
      </c>
      <c r="C3" s="2309" t="s">
        <v>289</v>
      </c>
      <c r="D3" s="2314" t="s">
        <v>291</v>
      </c>
      <c r="E3" s="2314" t="s">
        <v>292</v>
      </c>
      <c r="F3" s="2322" t="s">
        <v>293</v>
      </c>
      <c r="G3" s="2323"/>
      <c r="H3" s="2324" t="s">
        <v>294</v>
      </c>
      <c r="I3" s="2325"/>
      <c r="J3" s="2326"/>
      <c r="K3" s="2317" t="s">
        <v>295</v>
      </c>
      <c r="L3" s="2317" t="s">
        <v>1045</v>
      </c>
      <c r="M3" s="2327" t="s">
        <v>296</v>
      </c>
      <c r="N3" s="2328"/>
      <c r="O3" s="2312" t="s">
        <v>297</v>
      </c>
      <c r="P3" s="2313"/>
      <c r="Q3" s="2312" t="s">
        <v>298</v>
      </c>
      <c r="R3" s="2313"/>
      <c r="S3" s="2312" t="s">
        <v>299</v>
      </c>
      <c r="T3" s="2313"/>
      <c r="U3" s="2312" t="s">
        <v>305</v>
      </c>
      <c r="V3" s="2313"/>
      <c r="W3" s="2320" t="s">
        <v>300</v>
      </c>
      <c r="X3" s="2321"/>
      <c r="Y3" s="2321"/>
      <c r="Z3" s="2321"/>
      <c r="AA3" s="2321"/>
      <c r="AB3" s="2321"/>
      <c r="AC3" s="2338" t="s">
        <v>301</v>
      </c>
      <c r="AD3" s="2321"/>
      <c r="AE3" s="2321"/>
      <c r="AF3" s="2321"/>
      <c r="AG3" s="2339" t="s">
        <v>302</v>
      </c>
      <c r="AH3" s="2321"/>
      <c r="AI3" s="2340" t="s">
        <v>303</v>
      </c>
      <c r="AJ3" s="2321"/>
      <c r="AK3" s="2333" t="s">
        <v>304</v>
      </c>
      <c r="AL3" s="2334"/>
      <c r="AM3" s="2335" t="s">
        <v>742</v>
      </c>
      <c r="AN3" s="2300" t="s">
        <v>987</v>
      </c>
      <c r="AO3" s="2301"/>
    </row>
    <row r="4" spans="1:41" s="117" customFormat="1" ht="17.25" customHeight="1" x14ac:dyDescent="0.2">
      <c r="B4" s="2307"/>
      <c r="C4" s="2310"/>
      <c r="D4" s="2315"/>
      <c r="E4" s="2315"/>
      <c r="F4" s="123"/>
      <c r="G4" s="390" t="s">
        <v>194</v>
      </c>
      <c r="H4" s="430" t="s">
        <v>195</v>
      </c>
      <c r="I4" s="388" t="s">
        <v>196</v>
      </c>
      <c r="J4" s="431" t="s">
        <v>194</v>
      </c>
      <c r="K4" s="2318"/>
      <c r="L4" s="2318"/>
      <c r="M4" s="126" t="s">
        <v>197</v>
      </c>
      <c r="N4" s="127" t="s">
        <v>198</v>
      </c>
      <c r="O4" s="126" t="s">
        <v>197</v>
      </c>
      <c r="P4" s="127" t="s">
        <v>198</v>
      </c>
      <c r="Q4" s="126" t="s">
        <v>197</v>
      </c>
      <c r="R4" s="127" t="s">
        <v>198</v>
      </c>
      <c r="S4" s="128" t="s">
        <v>199</v>
      </c>
      <c r="T4" s="129" t="s">
        <v>198</v>
      </c>
      <c r="U4" s="128" t="s">
        <v>199</v>
      </c>
      <c r="V4" s="130" t="s">
        <v>198</v>
      </c>
      <c r="W4" s="131" t="s">
        <v>199</v>
      </c>
      <c r="X4" s="131"/>
      <c r="Y4" s="132"/>
      <c r="Z4" s="133" t="s">
        <v>198</v>
      </c>
      <c r="AA4" s="134"/>
      <c r="AB4" s="135"/>
      <c r="AC4" s="131" t="s">
        <v>199</v>
      </c>
      <c r="AD4" s="132"/>
      <c r="AE4" s="136" t="s">
        <v>198</v>
      </c>
      <c r="AF4" s="136"/>
      <c r="AG4" s="137" t="s">
        <v>200</v>
      </c>
      <c r="AH4" s="125" t="s">
        <v>198</v>
      </c>
      <c r="AI4" s="137" t="s">
        <v>200</v>
      </c>
      <c r="AJ4" s="125" t="s">
        <v>198</v>
      </c>
      <c r="AK4" s="137" t="s">
        <v>200</v>
      </c>
      <c r="AL4" s="138" t="s">
        <v>198</v>
      </c>
      <c r="AM4" s="2336"/>
      <c r="AN4" s="2302" t="s">
        <v>201</v>
      </c>
      <c r="AO4" s="2304" t="s">
        <v>966</v>
      </c>
    </row>
    <row r="5" spans="1:41" s="117" customFormat="1" ht="17.25" customHeight="1" thickBot="1" x14ac:dyDescent="0.25">
      <c r="B5" s="2308"/>
      <c r="C5" s="2311"/>
      <c r="D5" s="2316"/>
      <c r="E5" s="2316"/>
      <c r="F5" s="139"/>
      <c r="G5" s="391"/>
      <c r="H5" s="432"/>
      <c r="I5" s="389"/>
      <c r="J5" s="433"/>
      <c r="K5" s="2319"/>
      <c r="L5" s="2319"/>
      <c r="M5" s="142" t="s">
        <v>202</v>
      </c>
      <c r="N5" s="143" t="s">
        <v>202</v>
      </c>
      <c r="O5" s="144" t="s">
        <v>203</v>
      </c>
      <c r="P5" s="145" t="s">
        <v>203</v>
      </c>
      <c r="Q5" s="142" t="s">
        <v>204</v>
      </c>
      <c r="R5" s="146" t="s">
        <v>204</v>
      </c>
      <c r="S5" s="147"/>
      <c r="T5" s="148"/>
      <c r="U5" s="147"/>
      <c r="V5" s="149"/>
      <c r="W5" s="150" t="s">
        <v>205</v>
      </c>
      <c r="X5" s="151" t="s">
        <v>206</v>
      </c>
      <c r="Y5" s="152" t="s">
        <v>194</v>
      </c>
      <c r="Z5" s="152" t="s">
        <v>205</v>
      </c>
      <c r="AA5" s="152" t="s">
        <v>206</v>
      </c>
      <c r="AB5" s="152" t="s">
        <v>194</v>
      </c>
      <c r="AC5" s="153" t="s">
        <v>205</v>
      </c>
      <c r="AD5" s="152" t="s">
        <v>194</v>
      </c>
      <c r="AE5" s="152" t="s">
        <v>205</v>
      </c>
      <c r="AF5" s="152" t="s">
        <v>194</v>
      </c>
      <c r="AG5" s="154"/>
      <c r="AH5" s="141"/>
      <c r="AI5" s="154"/>
      <c r="AJ5" s="141"/>
      <c r="AK5" s="154"/>
      <c r="AL5" s="155"/>
      <c r="AM5" s="2337"/>
      <c r="AN5" s="2303"/>
      <c r="AO5" s="2305"/>
    </row>
    <row r="6" spans="1:41" s="37" customFormat="1" ht="45" customHeight="1" x14ac:dyDescent="0.15">
      <c r="A6" s="37">
        <v>1</v>
      </c>
      <c r="B6" s="723">
        <v>14</v>
      </c>
      <c r="C6" s="484">
        <v>1</v>
      </c>
      <c r="D6" s="506" t="s">
        <v>208</v>
      </c>
      <c r="E6" s="506" t="s">
        <v>209</v>
      </c>
      <c r="F6" s="507" t="s">
        <v>210</v>
      </c>
      <c r="G6" s="508"/>
      <c r="H6" s="507"/>
      <c r="I6" s="509"/>
      <c r="J6" s="508"/>
      <c r="K6" s="830">
        <v>37560</v>
      </c>
      <c r="L6" s="830">
        <v>37579</v>
      </c>
      <c r="M6" s="893"/>
      <c r="N6" s="894"/>
      <c r="O6" s="893"/>
      <c r="P6" s="894"/>
      <c r="Q6" s="893"/>
      <c r="R6" s="1164"/>
      <c r="S6" s="1263"/>
      <c r="T6" s="1264"/>
      <c r="U6" s="893"/>
      <c r="V6" s="895"/>
      <c r="W6" s="1165">
        <v>0.41666666666666669</v>
      </c>
      <c r="X6" s="1166"/>
      <c r="Y6" s="1166"/>
      <c r="Z6" s="1166">
        <v>0.375</v>
      </c>
      <c r="AA6" s="1166"/>
      <c r="AB6" s="1166"/>
      <c r="AC6" s="1435" t="s">
        <v>211</v>
      </c>
      <c r="AD6" s="1436"/>
      <c r="AE6" s="1166">
        <v>0</v>
      </c>
      <c r="AF6" s="1436"/>
      <c r="AG6" s="1169" t="s">
        <v>212</v>
      </c>
      <c r="AH6" s="1172" t="s">
        <v>213</v>
      </c>
      <c r="AI6" s="1263"/>
      <c r="AJ6" s="1264"/>
      <c r="AK6" s="1171"/>
      <c r="AL6" s="1172"/>
      <c r="AM6" s="1437">
        <v>37579</v>
      </c>
      <c r="AN6" s="1438">
        <v>37783</v>
      </c>
      <c r="AO6" s="1439" t="s">
        <v>214</v>
      </c>
    </row>
    <row r="7" spans="1:41" s="37" customFormat="1" ht="45" customHeight="1" thickBot="1" x14ac:dyDescent="0.2">
      <c r="A7" s="37">
        <v>2</v>
      </c>
      <c r="B7" s="724">
        <v>14</v>
      </c>
      <c r="C7" s="787">
        <v>2</v>
      </c>
      <c r="D7" s="510" t="s">
        <v>215</v>
      </c>
      <c r="E7" s="510" t="s">
        <v>217</v>
      </c>
      <c r="F7" s="511" t="s">
        <v>218</v>
      </c>
      <c r="G7" s="512"/>
      <c r="H7" s="511"/>
      <c r="I7" s="513"/>
      <c r="J7" s="512"/>
      <c r="K7" s="831">
        <v>37617</v>
      </c>
      <c r="L7" s="831">
        <v>37672</v>
      </c>
      <c r="M7" s="910"/>
      <c r="N7" s="911"/>
      <c r="O7" s="910"/>
      <c r="P7" s="911"/>
      <c r="Q7" s="910"/>
      <c r="R7" s="1178"/>
      <c r="S7" s="910"/>
      <c r="T7" s="912"/>
      <c r="U7" s="910"/>
      <c r="V7" s="912"/>
      <c r="W7" s="1179">
        <v>0.41666666666666669</v>
      </c>
      <c r="X7" s="1180"/>
      <c r="Y7" s="1180"/>
      <c r="Z7" s="1180"/>
      <c r="AA7" s="1180" t="s">
        <v>219</v>
      </c>
      <c r="AB7" s="1180"/>
      <c r="AC7" s="1440">
        <v>0</v>
      </c>
      <c r="AD7" s="1441"/>
      <c r="AE7" s="1180"/>
      <c r="AF7" s="1441"/>
      <c r="AG7" s="1183" t="s">
        <v>220</v>
      </c>
      <c r="AH7" s="1186" t="s">
        <v>206</v>
      </c>
      <c r="AI7" s="910"/>
      <c r="AJ7" s="912"/>
      <c r="AK7" s="1185" t="s">
        <v>221</v>
      </c>
      <c r="AL7" s="1186" t="s">
        <v>206</v>
      </c>
      <c r="AM7" s="970">
        <v>37649</v>
      </c>
      <c r="AN7" s="1442">
        <v>37837</v>
      </c>
      <c r="AO7" s="1181" t="s">
        <v>214</v>
      </c>
    </row>
    <row r="8" spans="1:41" s="37" customFormat="1" ht="45" customHeight="1" x14ac:dyDescent="0.15">
      <c r="A8" s="37">
        <v>3</v>
      </c>
      <c r="B8" s="725">
        <v>15</v>
      </c>
      <c r="C8" s="484">
        <v>1</v>
      </c>
      <c r="D8" s="506" t="s">
        <v>222</v>
      </c>
      <c r="E8" s="506" t="s">
        <v>223</v>
      </c>
      <c r="F8" s="514" t="s">
        <v>736</v>
      </c>
      <c r="G8" s="508"/>
      <c r="H8" s="507" t="s">
        <v>224</v>
      </c>
      <c r="I8" s="509"/>
      <c r="J8" s="508"/>
      <c r="K8" s="830">
        <v>37763</v>
      </c>
      <c r="L8" s="830">
        <v>37793</v>
      </c>
      <c r="M8" s="893"/>
      <c r="N8" s="894"/>
      <c r="O8" s="893"/>
      <c r="P8" s="894"/>
      <c r="Q8" s="893"/>
      <c r="R8" s="1164"/>
      <c r="S8" s="893"/>
      <c r="T8" s="895"/>
      <c r="U8" s="893"/>
      <c r="V8" s="895"/>
      <c r="W8" s="1165"/>
      <c r="X8" s="1166"/>
      <c r="Y8" s="1166"/>
      <c r="Z8" s="1166"/>
      <c r="AA8" s="1166"/>
      <c r="AB8" s="1166"/>
      <c r="AC8" s="1435">
        <v>0.91666666666666663</v>
      </c>
      <c r="AD8" s="1436"/>
      <c r="AE8" s="1166">
        <v>0</v>
      </c>
      <c r="AF8" s="1436" t="s">
        <v>225</v>
      </c>
      <c r="AG8" s="1169" t="s">
        <v>226</v>
      </c>
      <c r="AH8" s="1172" t="s">
        <v>227</v>
      </c>
      <c r="AI8" s="893"/>
      <c r="AJ8" s="895"/>
      <c r="AK8" s="1171"/>
      <c r="AL8" s="1172"/>
      <c r="AM8" s="1437">
        <v>37782</v>
      </c>
      <c r="AN8" s="1438">
        <v>37953</v>
      </c>
      <c r="AO8" s="1167" t="s">
        <v>214</v>
      </c>
    </row>
    <row r="9" spans="1:41" s="37" customFormat="1" ht="45" customHeight="1" thickBot="1" x14ac:dyDescent="0.2">
      <c r="A9" s="37">
        <v>4</v>
      </c>
      <c r="B9" s="726">
        <v>15</v>
      </c>
      <c r="C9" s="787">
        <v>2</v>
      </c>
      <c r="D9" s="510" t="s">
        <v>228</v>
      </c>
      <c r="E9" s="510" t="s">
        <v>229</v>
      </c>
      <c r="F9" s="511" t="s">
        <v>230</v>
      </c>
      <c r="G9" s="512"/>
      <c r="H9" s="511" t="s">
        <v>231</v>
      </c>
      <c r="I9" s="513" t="s">
        <v>230</v>
      </c>
      <c r="J9" s="512"/>
      <c r="K9" s="831">
        <v>38002</v>
      </c>
      <c r="L9" s="831">
        <v>38077</v>
      </c>
      <c r="M9" s="910"/>
      <c r="N9" s="911"/>
      <c r="O9" s="910"/>
      <c r="P9" s="911"/>
      <c r="Q9" s="910"/>
      <c r="R9" s="1178"/>
      <c r="S9" s="910"/>
      <c r="T9" s="912"/>
      <c r="U9" s="910"/>
      <c r="V9" s="912"/>
      <c r="W9" s="1179"/>
      <c r="X9" s="1180"/>
      <c r="Y9" s="1180"/>
      <c r="Z9" s="1180"/>
      <c r="AA9" s="1180"/>
      <c r="AB9" s="1180"/>
      <c r="AC9" s="1440"/>
      <c r="AD9" s="1180"/>
      <c r="AE9" s="1180"/>
      <c r="AF9" s="1441"/>
      <c r="AG9" s="1183"/>
      <c r="AH9" s="1186"/>
      <c r="AI9" s="910"/>
      <c r="AJ9" s="912"/>
      <c r="AK9" s="1185"/>
      <c r="AL9" s="1186"/>
      <c r="AM9" s="970">
        <v>38016</v>
      </c>
      <c r="AN9" s="1442"/>
      <c r="AO9" s="1181" t="s">
        <v>232</v>
      </c>
    </row>
    <row r="10" spans="1:41" s="37" customFormat="1" ht="45" customHeight="1" x14ac:dyDescent="0.15">
      <c r="A10" s="37">
        <v>5</v>
      </c>
      <c r="B10" s="727">
        <v>16</v>
      </c>
      <c r="C10" s="484">
        <v>1</v>
      </c>
      <c r="D10" s="506" t="s">
        <v>233</v>
      </c>
      <c r="E10" s="506" t="s">
        <v>234</v>
      </c>
      <c r="F10" s="507" t="s">
        <v>235</v>
      </c>
      <c r="G10" s="508" t="s">
        <v>236</v>
      </c>
      <c r="H10" s="507" t="s">
        <v>235</v>
      </c>
      <c r="I10" s="509" t="s">
        <v>237</v>
      </c>
      <c r="J10" s="508">
        <v>18</v>
      </c>
      <c r="K10" s="830">
        <v>38107</v>
      </c>
      <c r="L10" s="830">
        <v>38352</v>
      </c>
      <c r="M10" s="893">
        <v>8966</v>
      </c>
      <c r="N10" s="894">
        <v>10160</v>
      </c>
      <c r="O10" s="893"/>
      <c r="P10" s="894"/>
      <c r="Q10" s="893">
        <v>325</v>
      </c>
      <c r="R10" s="1164">
        <v>300</v>
      </c>
      <c r="S10" s="893">
        <v>442.99</v>
      </c>
      <c r="T10" s="895">
        <v>460.49</v>
      </c>
      <c r="U10" s="893">
        <v>88.52</v>
      </c>
      <c r="V10" s="895">
        <v>95.05</v>
      </c>
      <c r="W10" s="1165"/>
      <c r="X10" s="1166"/>
      <c r="Y10" s="1166"/>
      <c r="Z10" s="1166"/>
      <c r="AA10" s="1166"/>
      <c r="AB10" s="1166"/>
      <c r="AC10" s="1435"/>
      <c r="AD10" s="1166"/>
      <c r="AE10" s="1166"/>
      <c r="AF10" s="1436"/>
      <c r="AG10" s="1169"/>
      <c r="AH10" s="1172"/>
      <c r="AI10" s="893"/>
      <c r="AJ10" s="895"/>
      <c r="AK10" s="1171"/>
      <c r="AL10" s="1172"/>
      <c r="AM10" s="1437">
        <v>38121</v>
      </c>
      <c r="AN10" s="1438">
        <v>38286</v>
      </c>
      <c r="AO10" s="1439" t="s">
        <v>238</v>
      </c>
    </row>
    <row r="11" spans="1:41" s="37" customFormat="1" ht="73.900000000000006" customHeight="1" x14ac:dyDescent="0.15">
      <c r="A11" s="37">
        <v>6</v>
      </c>
      <c r="B11" s="728">
        <v>16</v>
      </c>
      <c r="C11" s="788">
        <v>2</v>
      </c>
      <c r="D11" s="515" t="s">
        <v>239</v>
      </c>
      <c r="E11" s="515" t="s">
        <v>240</v>
      </c>
      <c r="F11" s="516" t="s">
        <v>241</v>
      </c>
      <c r="G11" s="517">
        <v>4</v>
      </c>
      <c r="H11" s="516" t="s">
        <v>241</v>
      </c>
      <c r="I11" s="518"/>
      <c r="J11" s="517">
        <v>8</v>
      </c>
      <c r="K11" s="832">
        <v>38135</v>
      </c>
      <c r="L11" s="832">
        <v>38143</v>
      </c>
      <c r="M11" s="900"/>
      <c r="N11" s="901"/>
      <c r="O11" s="900"/>
      <c r="P11" s="901"/>
      <c r="Q11" s="900"/>
      <c r="R11" s="1150"/>
      <c r="S11" s="900"/>
      <c r="T11" s="902"/>
      <c r="U11" s="900"/>
      <c r="V11" s="902"/>
      <c r="W11" s="1151"/>
      <c r="X11" s="1152"/>
      <c r="Y11" s="1152"/>
      <c r="Z11" s="1152"/>
      <c r="AA11" s="1152"/>
      <c r="AB11" s="1152"/>
      <c r="AC11" s="1433">
        <v>0.95833333333333337</v>
      </c>
      <c r="AD11" s="1152" t="s">
        <v>242</v>
      </c>
      <c r="AE11" s="1152">
        <v>0.95833333333333337</v>
      </c>
      <c r="AF11" s="1152" t="s">
        <v>243</v>
      </c>
      <c r="AG11" s="1155"/>
      <c r="AH11" s="1158"/>
      <c r="AI11" s="900"/>
      <c r="AJ11" s="902"/>
      <c r="AK11" s="1157"/>
      <c r="AL11" s="1158"/>
      <c r="AM11" s="940">
        <v>38160</v>
      </c>
      <c r="AN11" s="1443">
        <v>38317</v>
      </c>
      <c r="AO11" s="1153" t="s">
        <v>214</v>
      </c>
    </row>
    <row r="12" spans="1:41" s="37" customFormat="1" ht="45" customHeight="1" x14ac:dyDescent="0.15">
      <c r="A12" s="37">
        <v>7</v>
      </c>
      <c r="B12" s="727">
        <v>16</v>
      </c>
      <c r="C12" s="484">
        <v>3</v>
      </c>
      <c r="D12" s="506" t="s">
        <v>228</v>
      </c>
      <c r="E12" s="506" t="s">
        <v>244</v>
      </c>
      <c r="F12" s="507" t="s">
        <v>230</v>
      </c>
      <c r="G12" s="508"/>
      <c r="H12" s="507" t="s">
        <v>245</v>
      </c>
      <c r="I12" s="509" t="s">
        <v>230</v>
      </c>
      <c r="J12" s="508"/>
      <c r="K12" s="830">
        <v>38135</v>
      </c>
      <c r="L12" s="830">
        <v>38139</v>
      </c>
      <c r="M12" s="893"/>
      <c r="N12" s="894"/>
      <c r="O12" s="893"/>
      <c r="P12" s="894"/>
      <c r="Q12" s="893"/>
      <c r="R12" s="1164"/>
      <c r="S12" s="893"/>
      <c r="T12" s="895"/>
      <c r="U12" s="893"/>
      <c r="V12" s="895"/>
      <c r="W12" s="1165"/>
      <c r="X12" s="1166"/>
      <c r="Y12" s="1166"/>
      <c r="Z12" s="1166"/>
      <c r="AA12" s="1166"/>
      <c r="AB12" s="1166"/>
      <c r="AC12" s="1435"/>
      <c r="AD12" s="1166"/>
      <c r="AE12" s="1166"/>
      <c r="AF12" s="1436"/>
      <c r="AG12" s="1169"/>
      <c r="AH12" s="1172"/>
      <c r="AI12" s="893"/>
      <c r="AJ12" s="895"/>
      <c r="AK12" s="1171"/>
      <c r="AL12" s="1172"/>
      <c r="AM12" s="1437">
        <v>38160</v>
      </c>
      <c r="AN12" s="1438">
        <v>38317</v>
      </c>
      <c r="AO12" s="1167" t="s">
        <v>214</v>
      </c>
    </row>
    <row r="13" spans="1:41" s="37" customFormat="1" ht="84.6" customHeight="1" x14ac:dyDescent="0.15">
      <c r="A13" s="37">
        <v>8</v>
      </c>
      <c r="B13" s="728">
        <v>16</v>
      </c>
      <c r="C13" s="788">
        <v>4</v>
      </c>
      <c r="D13" s="515" t="s">
        <v>246</v>
      </c>
      <c r="E13" s="515" t="s">
        <v>247</v>
      </c>
      <c r="F13" s="516" t="s">
        <v>248</v>
      </c>
      <c r="G13" s="517" t="s">
        <v>249</v>
      </c>
      <c r="H13" s="516" t="s">
        <v>248</v>
      </c>
      <c r="I13" s="518"/>
      <c r="J13" s="517">
        <v>12</v>
      </c>
      <c r="K13" s="832">
        <v>38138</v>
      </c>
      <c r="L13" s="832">
        <v>38139</v>
      </c>
      <c r="M13" s="900"/>
      <c r="N13" s="901"/>
      <c r="O13" s="900"/>
      <c r="P13" s="901"/>
      <c r="Q13" s="900"/>
      <c r="R13" s="1150"/>
      <c r="S13" s="900"/>
      <c r="T13" s="902"/>
      <c r="U13" s="900"/>
      <c r="V13" s="902"/>
      <c r="W13" s="1151">
        <v>0.41666666666666669</v>
      </c>
      <c r="X13" s="1152"/>
      <c r="Y13" s="1152" t="s">
        <v>250</v>
      </c>
      <c r="Z13" s="1152">
        <v>0.33333333333333331</v>
      </c>
      <c r="AA13" s="1152"/>
      <c r="AB13" s="1152" t="s">
        <v>250</v>
      </c>
      <c r="AC13" s="1152">
        <v>0.875</v>
      </c>
      <c r="AD13" s="1152" t="s">
        <v>251</v>
      </c>
      <c r="AE13" s="1152">
        <v>0</v>
      </c>
      <c r="AF13" s="1152" t="s">
        <v>252</v>
      </c>
      <c r="AG13" s="1155" t="s">
        <v>253</v>
      </c>
      <c r="AH13" s="1158" t="s">
        <v>254</v>
      </c>
      <c r="AI13" s="900"/>
      <c r="AJ13" s="902"/>
      <c r="AK13" s="1157" t="s">
        <v>255</v>
      </c>
      <c r="AL13" s="1158" t="s">
        <v>256</v>
      </c>
      <c r="AM13" s="940">
        <v>38160</v>
      </c>
      <c r="AN13" s="1235">
        <v>38343</v>
      </c>
      <c r="AO13" s="1198" t="s">
        <v>214</v>
      </c>
    </row>
    <row r="14" spans="1:41" s="37" customFormat="1" ht="74.45" customHeight="1" x14ac:dyDescent="0.15">
      <c r="A14" s="37">
        <v>9</v>
      </c>
      <c r="B14" s="727">
        <v>16</v>
      </c>
      <c r="C14" s="484">
        <v>5</v>
      </c>
      <c r="D14" s="506" t="s">
        <v>239</v>
      </c>
      <c r="E14" s="506" t="s">
        <v>240</v>
      </c>
      <c r="F14" s="507" t="s">
        <v>241</v>
      </c>
      <c r="G14" s="508">
        <v>4</v>
      </c>
      <c r="H14" s="507" t="s">
        <v>241</v>
      </c>
      <c r="I14" s="509"/>
      <c r="J14" s="508">
        <v>8</v>
      </c>
      <c r="K14" s="830">
        <v>38153</v>
      </c>
      <c r="L14" s="830">
        <v>38168</v>
      </c>
      <c r="M14" s="893"/>
      <c r="N14" s="894"/>
      <c r="O14" s="893"/>
      <c r="P14" s="894"/>
      <c r="Q14" s="893"/>
      <c r="R14" s="1164"/>
      <c r="S14" s="893"/>
      <c r="T14" s="895"/>
      <c r="U14" s="893"/>
      <c r="V14" s="895"/>
      <c r="W14" s="1165">
        <v>0.41666666666666669</v>
      </c>
      <c r="X14" s="1166"/>
      <c r="Y14" s="1166">
        <v>0.375</v>
      </c>
      <c r="Z14" s="1166">
        <v>0.41666666666666669</v>
      </c>
      <c r="AA14" s="1166"/>
      <c r="AB14" s="1166" t="s">
        <v>1436</v>
      </c>
      <c r="AC14" s="1435">
        <v>0.95833333333333337</v>
      </c>
      <c r="AD14" s="1166" t="s">
        <v>257</v>
      </c>
      <c r="AE14" s="1166">
        <v>0.95833333333333337</v>
      </c>
      <c r="AF14" s="1166" t="s">
        <v>243</v>
      </c>
      <c r="AG14" s="1169"/>
      <c r="AH14" s="1172"/>
      <c r="AI14" s="893"/>
      <c r="AJ14" s="895"/>
      <c r="AK14" s="1171"/>
      <c r="AL14" s="1172"/>
      <c r="AM14" s="1437">
        <v>38174</v>
      </c>
      <c r="AN14" s="1438">
        <v>38317</v>
      </c>
      <c r="AO14" s="1167" t="s">
        <v>214</v>
      </c>
    </row>
    <row r="15" spans="1:41" s="37" customFormat="1" ht="69.599999999999994" customHeight="1" x14ac:dyDescent="0.15">
      <c r="A15" s="37">
        <v>10</v>
      </c>
      <c r="B15" s="728">
        <v>16</v>
      </c>
      <c r="C15" s="788">
        <v>6</v>
      </c>
      <c r="D15" s="515" t="s">
        <v>258</v>
      </c>
      <c r="E15" s="515" t="s">
        <v>259</v>
      </c>
      <c r="F15" s="516" t="s">
        <v>260</v>
      </c>
      <c r="G15" s="517" t="s">
        <v>261</v>
      </c>
      <c r="H15" s="516" t="s">
        <v>260</v>
      </c>
      <c r="I15" s="518" t="s">
        <v>261</v>
      </c>
      <c r="J15" s="517"/>
      <c r="K15" s="832">
        <v>38161</v>
      </c>
      <c r="L15" s="832">
        <v>38170</v>
      </c>
      <c r="M15" s="900"/>
      <c r="N15" s="901"/>
      <c r="O15" s="900"/>
      <c r="P15" s="901"/>
      <c r="Q15" s="900"/>
      <c r="R15" s="1150"/>
      <c r="S15" s="900"/>
      <c r="T15" s="902"/>
      <c r="U15" s="900"/>
      <c r="V15" s="902"/>
      <c r="W15" s="1151"/>
      <c r="X15" s="1152"/>
      <c r="Y15" s="1152"/>
      <c r="Z15" s="1152"/>
      <c r="AA15" s="1152"/>
      <c r="AB15" s="1152"/>
      <c r="AC15" s="1433"/>
      <c r="AD15" s="1152"/>
      <c r="AE15" s="1152"/>
      <c r="AF15" s="1444"/>
      <c r="AG15" s="1155"/>
      <c r="AH15" s="1158"/>
      <c r="AI15" s="900" t="s">
        <v>262</v>
      </c>
      <c r="AJ15" s="902" t="s">
        <v>1437</v>
      </c>
      <c r="AK15" s="1157"/>
      <c r="AL15" s="1158"/>
      <c r="AM15" s="940">
        <v>38177</v>
      </c>
      <c r="AN15" s="1443">
        <v>38317</v>
      </c>
      <c r="AO15" s="1153" t="s">
        <v>214</v>
      </c>
    </row>
    <row r="16" spans="1:41" s="37" customFormat="1" ht="45" customHeight="1" x14ac:dyDescent="0.15">
      <c r="A16" s="37">
        <v>11</v>
      </c>
      <c r="B16" s="727">
        <v>16</v>
      </c>
      <c r="C16" s="484">
        <v>7</v>
      </c>
      <c r="D16" s="506" t="s">
        <v>263</v>
      </c>
      <c r="E16" s="506" t="s">
        <v>264</v>
      </c>
      <c r="F16" s="507" t="s">
        <v>265</v>
      </c>
      <c r="G16" s="508"/>
      <c r="H16" s="507" t="s">
        <v>266</v>
      </c>
      <c r="I16" s="509"/>
      <c r="J16" s="508">
        <v>9</v>
      </c>
      <c r="K16" s="830">
        <v>38169</v>
      </c>
      <c r="L16" s="830">
        <v>38220</v>
      </c>
      <c r="M16" s="893"/>
      <c r="N16" s="894"/>
      <c r="O16" s="893"/>
      <c r="P16" s="894"/>
      <c r="Q16" s="893"/>
      <c r="R16" s="1164"/>
      <c r="S16" s="893"/>
      <c r="T16" s="895"/>
      <c r="U16" s="893"/>
      <c r="V16" s="895"/>
      <c r="W16" s="1165">
        <v>0.375</v>
      </c>
      <c r="X16" s="1166"/>
      <c r="Y16" s="1166" t="s">
        <v>1438</v>
      </c>
      <c r="Z16" s="1166"/>
      <c r="AA16" s="1166" t="s">
        <v>216</v>
      </c>
      <c r="AB16" s="1166" t="s">
        <v>1438</v>
      </c>
      <c r="AC16" s="1435">
        <v>0</v>
      </c>
      <c r="AD16" s="1166" t="s">
        <v>1439</v>
      </c>
      <c r="AE16" s="1166"/>
      <c r="AF16" s="1166"/>
      <c r="AG16" s="1169" t="s">
        <v>1440</v>
      </c>
      <c r="AH16" s="1172" t="s">
        <v>267</v>
      </c>
      <c r="AI16" s="893"/>
      <c r="AJ16" s="895"/>
      <c r="AK16" s="1171" t="s">
        <v>1441</v>
      </c>
      <c r="AL16" s="1172" t="s">
        <v>1442</v>
      </c>
      <c r="AM16" s="1437">
        <v>38212</v>
      </c>
      <c r="AN16" s="1227">
        <v>38383</v>
      </c>
      <c r="AO16" s="1214" t="s">
        <v>747</v>
      </c>
    </row>
    <row r="17" spans="1:47" s="37" customFormat="1" ht="45" customHeight="1" x14ac:dyDescent="0.15">
      <c r="A17" s="37">
        <v>12</v>
      </c>
      <c r="B17" s="728">
        <v>16</v>
      </c>
      <c r="C17" s="788">
        <v>8</v>
      </c>
      <c r="D17" s="515" t="s">
        <v>864</v>
      </c>
      <c r="E17" s="515" t="s">
        <v>866</v>
      </c>
      <c r="F17" s="516" t="s">
        <v>268</v>
      </c>
      <c r="G17" s="517"/>
      <c r="H17" s="516" t="s">
        <v>269</v>
      </c>
      <c r="I17" s="518" t="s">
        <v>270</v>
      </c>
      <c r="J17" s="517"/>
      <c r="K17" s="832">
        <v>38173</v>
      </c>
      <c r="L17" s="832">
        <v>38247</v>
      </c>
      <c r="M17" s="900"/>
      <c r="N17" s="901"/>
      <c r="O17" s="900"/>
      <c r="P17" s="901"/>
      <c r="Q17" s="900"/>
      <c r="R17" s="1150"/>
      <c r="S17" s="900"/>
      <c r="T17" s="902"/>
      <c r="U17" s="900"/>
      <c r="V17" s="902"/>
      <c r="W17" s="1151"/>
      <c r="X17" s="1152"/>
      <c r="Y17" s="1152"/>
      <c r="Z17" s="1152"/>
      <c r="AA17" s="1152"/>
      <c r="AB17" s="1152"/>
      <c r="AC17" s="1433"/>
      <c r="AD17" s="1152"/>
      <c r="AE17" s="1152"/>
      <c r="AF17" s="1444"/>
      <c r="AG17" s="1155"/>
      <c r="AH17" s="1158"/>
      <c r="AI17" s="900">
        <v>2</v>
      </c>
      <c r="AJ17" s="902">
        <v>4</v>
      </c>
      <c r="AK17" s="1157"/>
      <c r="AL17" s="1158"/>
      <c r="AM17" s="940">
        <v>38212</v>
      </c>
      <c r="AN17" s="1443"/>
      <c r="AO17" s="1153" t="s">
        <v>232</v>
      </c>
    </row>
    <row r="18" spans="1:47" s="37" customFormat="1" ht="45" customHeight="1" x14ac:dyDescent="0.15">
      <c r="A18" s="37">
        <v>13</v>
      </c>
      <c r="B18" s="727">
        <v>16</v>
      </c>
      <c r="C18" s="484">
        <v>9</v>
      </c>
      <c r="D18" s="506" t="s">
        <v>271</v>
      </c>
      <c r="E18" s="506" t="s">
        <v>272</v>
      </c>
      <c r="F18" s="507" t="s">
        <v>273</v>
      </c>
      <c r="G18" s="508"/>
      <c r="H18" s="507" t="s">
        <v>274</v>
      </c>
      <c r="I18" s="509"/>
      <c r="J18" s="508"/>
      <c r="K18" s="830">
        <v>38208</v>
      </c>
      <c r="L18" s="830">
        <v>38209</v>
      </c>
      <c r="M18" s="893"/>
      <c r="N18" s="894"/>
      <c r="O18" s="893"/>
      <c r="P18" s="894"/>
      <c r="Q18" s="893"/>
      <c r="R18" s="1164"/>
      <c r="S18" s="893"/>
      <c r="T18" s="895"/>
      <c r="U18" s="893"/>
      <c r="V18" s="895"/>
      <c r="W18" s="1165"/>
      <c r="X18" s="1166"/>
      <c r="Y18" s="1166"/>
      <c r="Z18" s="1166"/>
      <c r="AA18" s="1166"/>
      <c r="AB18" s="1166"/>
      <c r="AC18" s="1435"/>
      <c r="AD18" s="1166"/>
      <c r="AE18" s="1166"/>
      <c r="AF18" s="1436"/>
      <c r="AG18" s="1169"/>
      <c r="AH18" s="1172"/>
      <c r="AI18" s="893"/>
      <c r="AJ18" s="895"/>
      <c r="AK18" s="1171" t="s">
        <v>275</v>
      </c>
      <c r="AL18" s="1172" t="s">
        <v>276</v>
      </c>
      <c r="AM18" s="1437">
        <v>38230</v>
      </c>
      <c r="AN18" s="1227">
        <v>38376</v>
      </c>
      <c r="AO18" s="1214" t="s">
        <v>747</v>
      </c>
    </row>
    <row r="19" spans="1:47" s="37" customFormat="1" ht="45" customHeight="1" x14ac:dyDescent="0.15">
      <c r="A19" s="37">
        <v>14</v>
      </c>
      <c r="B19" s="729">
        <v>16</v>
      </c>
      <c r="C19" s="789">
        <v>10</v>
      </c>
      <c r="D19" s="519" t="s">
        <v>277</v>
      </c>
      <c r="E19" s="519" t="s">
        <v>278</v>
      </c>
      <c r="F19" s="520" t="s">
        <v>279</v>
      </c>
      <c r="G19" s="521"/>
      <c r="H19" s="520" t="s">
        <v>274</v>
      </c>
      <c r="I19" s="522"/>
      <c r="J19" s="521"/>
      <c r="K19" s="833">
        <v>38208</v>
      </c>
      <c r="L19" s="833">
        <v>38209</v>
      </c>
      <c r="M19" s="1316"/>
      <c r="N19" s="1445"/>
      <c r="O19" s="1316"/>
      <c r="P19" s="1445"/>
      <c r="Q19" s="1316"/>
      <c r="R19" s="1446"/>
      <c r="S19" s="1316"/>
      <c r="T19" s="1317"/>
      <c r="U19" s="1316"/>
      <c r="V19" s="1317"/>
      <c r="W19" s="1447"/>
      <c r="X19" s="1312"/>
      <c r="Y19" s="1312"/>
      <c r="Z19" s="1312"/>
      <c r="AA19" s="1312"/>
      <c r="AB19" s="1312"/>
      <c r="AC19" s="1448"/>
      <c r="AD19" s="1312"/>
      <c r="AE19" s="1312"/>
      <c r="AF19" s="1449"/>
      <c r="AG19" s="1450"/>
      <c r="AH19" s="1451"/>
      <c r="AI19" s="1316"/>
      <c r="AJ19" s="1317"/>
      <c r="AK19" s="1452" t="s">
        <v>275</v>
      </c>
      <c r="AL19" s="1451" t="s">
        <v>276</v>
      </c>
      <c r="AM19" s="1019">
        <v>38230</v>
      </c>
      <c r="AN19" s="1321">
        <v>38376</v>
      </c>
      <c r="AO19" s="1228" t="s">
        <v>747</v>
      </c>
    </row>
    <row r="20" spans="1:47" s="37" customFormat="1" ht="45" customHeight="1" x14ac:dyDescent="0.15">
      <c r="A20" s="37">
        <v>15</v>
      </c>
      <c r="B20" s="728">
        <v>16</v>
      </c>
      <c r="C20" s="788">
        <v>11</v>
      </c>
      <c r="D20" s="515" t="s">
        <v>280</v>
      </c>
      <c r="E20" s="515" t="s">
        <v>281</v>
      </c>
      <c r="F20" s="516" t="s">
        <v>282</v>
      </c>
      <c r="G20" s="517"/>
      <c r="H20" s="516" t="s">
        <v>274</v>
      </c>
      <c r="I20" s="518"/>
      <c r="J20" s="517"/>
      <c r="K20" s="832">
        <v>38208</v>
      </c>
      <c r="L20" s="832">
        <v>38209</v>
      </c>
      <c r="M20" s="900"/>
      <c r="N20" s="901"/>
      <c r="O20" s="900"/>
      <c r="P20" s="901"/>
      <c r="Q20" s="900"/>
      <c r="R20" s="1150"/>
      <c r="S20" s="900"/>
      <c r="T20" s="902"/>
      <c r="U20" s="900"/>
      <c r="V20" s="902"/>
      <c r="W20" s="1151"/>
      <c r="X20" s="1152"/>
      <c r="Y20" s="1152"/>
      <c r="Z20" s="1152"/>
      <c r="AA20" s="1152"/>
      <c r="AB20" s="1152"/>
      <c r="AC20" s="1433"/>
      <c r="AD20" s="1152"/>
      <c r="AE20" s="1152"/>
      <c r="AF20" s="1444"/>
      <c r="AG20" s="1155"/>
      <c r="AH20" s="1158"/>
      <c r="AI20" s="900"/>
      <c r="AJ20" s="902"/>
      <c r="AK20" s="1157" t="s">
        <v>275</v>
      </c>
      <c r="AL20" s="1158" t="s">
        <v>276</v>
      </c>
      <c r="AM20" s="940">
        <v>38230</v>
      </c>
      <c r="AN20" s="1235">
        <v>38376</v>
      </c>
      <c r="AO20" s="1198" t="s">
        <v>747</v>
      </c>
    </row>
    <row r="21" spans="1:47" s="37" customFormat="1" ht="45" customHeight="1" x14ac:dyDescent="0.15">
      <c r="A21" s="37">
        <v>16</v>
      </c>
      <c r="B21" s="727">
        <v>16</v>
      </c>
      <c r="C21" s="484">
        <v>12</v>
      </c>
      <c r="D21" s="506" t="s">
        <v>283</v>
      </c>
      <c r="E21" s="506" t="s">
        <v>284</v>
      </c>
      <c r="F21" s="507" t="s">
        <v>63</v>
      </c>
      <c r="G21" s="508" t="s">
        <v>285</v>
      </c>
      <c r="H21" s="507" t="s">
        <v>286</v>
      </c>
      <c r="I21" s="509" t="s">
        <v>287</v>
      </c>
      <c r="J21" s="508"/>
      <c r="K21" s="830">
        <v>38212</v>
      </c>
      <c r="L21" s="830">
        <v>38213</v>
      </c>
      <c r="M21" s="893"/>
      <c r="N21" s="894"/>
      <c r="O21" s="893"/>
      <c r="P21" s="894"/>
      <c r="Q21" s="893"/>
      <c r="R21" s="1164"/>
      <c r="S21" s="893"/>
      <c r="T21" s="895"/>
      <c r="U21" s="893"/>
      <c r="V21" s="895"/>
      <c r="W21" s="1165"/>
      <c r="X21" s="1166"/>
      <c r="Y21" s="1166"/>
      <c r="Z21" s="1166"/>
      <c r="AA21" s="1166"/>
      <c r="AB21" s="1166"/>
      <c r="AC21" s="1435"/>
      <c r="AD21" s="1166"/>
      <c r="AE21" s="1166"/>
      <c r="AF21" s="1436"/>
      <c r="AG21" s="1169"/>
      <c r="AH21" s="1172"/>
      <c r="AI21" s="893">
        <v>5</v>
      </c>
      <c r="AJ21" s="895">
        <v>7</v>
      </c>
      <c r="AK21" s="1171"/>
      <c r="AL21" s="1172"/>
      <c r="AM21" s="1437">
        <v>38233</v>
      </c>
      <c r="AN21" s="1438"/>
      <c r="AO21" s="1453" t="s">
        <v>232</v>
      </c>
    </row>
    <row r="22" spans="1:47" s="37" customFormat="1" ht="45" customHeight="1" x14ac:dyDescent="0.15">
      <c r="A22" s="37">
        <v>17</v>
      </c>
      <c r="B22" s="728">
        <v>16</v>
      </c>
      <c r="C22" s="788">
        <v>13</v>
      </c>
      <c r="D22" s="515" t="s">
        <v>222</v>
      </c>
      <c r="E22" s="515" t="s">
        <v>288</v>
      </c>
      <c r="F22" s="523" t="s">
        <v>736</v>
      </c>
      <c r="G22" s="517"/>
      <c r="H22" s="516" t="s">
        <v>266</v>
      </c>
      <c r="I22" s="518"/>
      <c r="J22" s="517" t="s">
        <v>216</v>
      </c>
      <c r="K22" s="832">
        <v>38230</v>
      </c>
      <c r="L22" s="832">
        <v>38473</v>
      </c>
      <c r="M22" s="900">
        <v>38085</v>
      </c>
      <c r="N22" s="901">
        <v>39654</v>
      </c>
      <c r="O22" s="900">
        <v>2022</v>
      </c>
      <c r="P22" s="901">
        <v>2099</v>
      </c>
      <c r="Q22" s="900">
        <v>110</v>
      </c>
      <c r="R22" s="1150">
        <v>245</v>
      </c>
      <c r="S22" s="900">
        <v>2070</v>
      </c>
      <c r="T22" s="902">
        <v>2130</v>
      </c>
      <c r="U22" s="900">
        <v>115.5</v>
      </c>
      <c r="V22" s="902">
        <v>128.09</v>
      </c>
      <c r="W22" s="1151"/>
      <c r="X22" s="1152"/>
      <c r="Y22" s="1152"/>
      <c r="Z22" s="1152"/>
      <c r="AA22" s="1152"/>
      <c r="AB22" s="1152"/>
      <c r="AC22" s="1433"/>
      <c r="AD22" s="1152"/>
      <c r="AE22" s="1152"/>
      <c r="AF22" s="1444"/>
      <c r="AG22" s="1155"/>
      <c r="AH22" s="1158"/>
      <c r="AI22" s="900">
        <v>7</v>
      </c>
      <c r="AJ22" s="902">
        <v>8</v>
      </c>
      <c r="AK22" s="1157"/>
      <c r="AL22" s="1158"/>
      <c r="AM22" s="940">
        <v>38244</v>
      </c>
      <c r="AN22" s="1235">
        <v>38408</v>
      </c>
      <c r="AO22" s="1198" t="s">
        <v>747</v>
      </c>
    </row>
    <row r="23" spans="1:47" s="37" customFormat="1" ht="45" customHeight="1" x14ac:dyDescent="0.15">
      <c r="A23" s="37">
        <v>18</v>
      </c>
      <c r="B23" s="727">
        <v>16</v>
      </c>
      <c r="C23" s="484">
        <v>14</v>
      </c>
      <c r="D23" s="506" t="s">
        <v>283</v>
      </c>
      <c r="E23" s="506" t="s">
        <v>284</v>
      </c>
      <c r="F23" s="507" t="s">
        <v>64</v>
      </c>
      <c r="G23" s="508" t="s">
        <v>285</v>
      </c>
      <c r="H23" s="507" t="s">
        <v>286</v>
      </c>
      <c r="I23" s="509" t="s">
        <v>287</v>
      </c>
      <c r="J23" s="508"/>
      <c r="K23" s="830">
        <v>38238</v>
      </c>
      <c r="L23" s="830">
        <v>38480</v>
      </c>
      <c r="M23" s="893"/>
      <c r="N23" s="894"/>
      <c r="O23" s="893">
        <v>286</v>
      </c>
      <c r="P23" s="894">
        <v>259</v>
      </c>
      <c r="Q23" s="893"/>
      <c r="R23" s="1164"/>
      <c r="S23" s="893"/>
      <c r="T23" s="895"/>
      <c r="U23" s="893"/>
      <c r="V23" s="895"/>
      <c r="W23" s="1165"/>
      <c r="X23" s="1166"/>
      <c r="Y23" s="1166"/>
      <c r="Z23" s="1166"/>
      <c r="AA23" s="1166"/>
      <c r="AB23" s="1166"/>
      <c r="AC23" s="1435"/>
      <c r="AD23" s="1166"/>
      <c r="AE23" s="1166"/>
      <c r="AF23" s="1436"/>
      <c r="AG23" s="1169"/>
      <c r="AH23" s="1172"/>
      <c r="AI23" s="893">
        <v>7</v>
      </c>
      <c r="AJ23" s="895">
        <v>5</v>
      </c>
      <c r="AK23" s="1171"/>
      <c r="AL23" s="1172"/>
      <c r="AM23" s="1437">
        <v>38261</v>
      </c>
      <c r="AN23" s="1227">
        <v>38433</v>
      </c>
      <c r="AO23" s="1167" t="s">
        <v>214</v>
      </c>
    </row>
    <row r="24" spans="1:47" s="37" customFormat="1" ht="45" customHeight="1" x14ac:dyDescent="0.15">
      <c r="A24" s="37">
        <v>19</v>
      </c>
      <c r="B24" s="728">
        <v>16</v>
      </c>
      <c r="C24" s="788">
        <v>15</v>
      </c>
      <c r="D24" s="515" t="s">
        <v>280</v>
      </c>
      <c r="E24" s="515" t="s">
        <v>281</v>
      </c>
      <c r="F24" s="516" t="s">
        <v>282</v>
      </c>
      <c r="G24" s="517"/>
      <c r="H24" s="516" t="s">
        <v>274</v>
      </c>
      <c r="I24" s="518"/>
      <c r="J24" s="517"/>
      <c r="K24" s="832">
        <v>38391</v>
      </c>
      <c r="L24" s="832">
        <v>38392</v>
      </c>
      <c r="M24" s="900"/>
      <c r="N24" s="901"/>
      <c r="O24" s="900"/>
      <c r="P24" s="901"/>
      <c r="Q24" s="900"/>
      <c r="R24" s="1150"/>
      <c r="S24" s="900"/>
      <c r="T24" s="902"/>
      <c r="U24" s="900"/>
      <c r="V24" s="902"/>
      <c r="W24" s="1151"/>
      <c r="X24" s="1152"/>
      <c r="Y24" s="1152"/>
      <c r="Z24" s="1152"/>
      <c r="AA24" s="1152"/>
      <c r="AB24" s="1152"/>
      <c r="AC24" s="1433"/>
      <c r="AD24" s="1152"/>
      <c r="AE24" s="1152"/>
      <c r="AF24" s="1444"/>
      <c r="AG24" s="1155"/>
      <c r="AH24" s="1158"/>
      <c r="AI24" s="900"/>
      <c r="AJ24" s="902"/>
      <c r="AK24" s="1157" t="s">
        <v>276</v>
      </c>
      <c r="AL24" s="1158" t="s">
        <v>748</v>
      </c>
      <c r="AM24" s="940">
        <v>38419</v>
      </c>
      <c r="AN24" s="1235">
        <v>38562</v>
      </c>
      <c r="AO24" s="1153" t="s">
        <v>214</v>
      </c>
    </row>
    <row r="25" spans="1:47" s="37" customFormat="1" ht="45" customHeight="1" x14ac:dyDescent="0.15">
      <c r="A25" s="37">
        <v>20</v>
      </c>
      <c r="B25" s="727">
        <v>16</v>
      </c>
      <c r="C25" s="484">
        <v>16</v>
      </c>
      <c r="D25" s="506" t="s">
        <v>246</v>
      </c>
      <c r="E25" s="506" t="s">
        <v>247</v>
      </c>
      <c r="F25" s="507" t="s">
        <v>248</v>
      </c>
      <c r="G25" s="508" t="s">
        <v>749</v>
      </c>
      <c r="H25" s="507" t="s">
        <v>248</v>
      </c>
      <c r="I25" s="509"/>
      <c r="J25" s="508">
        <v>12</v>
      </c>
      <c r="K25" s="830">
        <v>38399</v>
      </c>
      <c r="L25" s="830">
        <v>38441</v>
      </c>
      <c r="M25" s="893"/>
      <c r="N25" s="894"/>
      <c r="O25" s="893"/>
      <c r="P25" s="894"/>
      <c r="Q25" s="893"/>
      <c r="R25" s="1164"/>
      <c r="S25" s="893"/>
      <c r="T25" s="895"/>
      <c r="U25" s="893"/>
      <c r="V25" s="895"/>
      <c r="W25" s="1165">
        <v>0.33333333333333331</v>
      </c>
      <c r="X25" s="1166"/>
      <c r="Y25" s="1166" t="s">
        <v>750</v>
      </c>
      <c r="Z25" s="1166"/>
      <c r="AA25" s="1166" t="s">
        <v>751</v>
      </c>
      <c r="AB25" s="1166" t="s">
        <v>750</v>
      </c>
      <c r="AC25" s="1435">
        <v>0</v>
      </c>
      <c r="AD25" s="1166" t="s">
        <v>1443</v>
      </c>
      <c r="AE25" s="1166"/>
      <c r="AF25" s="1436"/>
      <c r="AG25" s="1169" t="s">
        <v>1444</v>
      </c>
      <c r="AH25" s="1172" t="s">
        <v>267</v>
      </c>
      <c r="AI25" s="893"/>
      <c r="AJ25" s="895"/>
      <c r="AK25" s="1171"/>
      <c r="AL25" s="1172"/>
      <c r="AM25" s="1437">
        <v>38419</v>
      </c>
      <c r="AN25" s="1438"/>
      <c r="AO25" s="1167" t="s">
        <v>807</v>
      </c>
    </row>
    <row r="26" spans="1:47" ht="45" customHeight="1" thickBot="1" x14ac:dyDescent="0.2">
      <c r="A26" s="37">
        <v>21</v>
      </c>
      <c r="B26" s="730">
        <v>16</v>
      </c>
      <c r="C26" s="790">
        <v>17</v>
      </c>
      <c r="D26" s="495" t="s">
        <v>152</v>
      </c>
      <c r="E26" s="495" t="s">
        <v>153</v>
      </c>
      <c r="F26" s="524" t="s">
        <v>154</v>
      </c>
      <c r="G26" s="525"/>
      <c r="H26" s="524" t="s">
        <v>154</v>
      </c>
      <c r="I26" s="526" t="s">
        <v>269</v>
      </c>
      <c r="J26" s="525" t="s">
        <v>155</v>
      </c>
      <c r="K26" s="834">
        <v>38420</v>
      </c>
      <c r="L26" s="834">
        <v>38421</v>
      </c>
      <c r="M26" s="910"/>
      <c r="N26" s="911"/>
      <c r="O26" s="910"/>
      <c r="P26" s="911"/>
      <c r="Q26" s="910"/>
      <c r="R26" s="1178"/>
      <c r="S26" s="910"/>
      <c r="T26" s="912"/>
      <c r="U26" s="910"/>
      <c r="V26" s="912"/>
      <c r="W26" s="1179"/>
      <c r="X26" s="1180"/>
      <c r="Y26" s="1180"/>
      <c r="Z26" s="1180"/>
      <c r="AA26" s="1180"/>
      <c r="AB26" s="1180"/>
      <c r="AC26" s="1440">
        <v>0.83333333333333337</v>
      </c>
      <c r="AD26" s="1180"/>
      <c r="AE26" s="1180">
        <v>0.91666666666666663</v>
      </c>
      <c r="AF26" s="1441"/>
      <c r="AG26" s="1183" t="s">
        <v>1445</v>
      </c>
      <c r="AH26" s="1186" t="s">
        <v>1446</v>
      </c>
      <c r="AI26" s="910"/>
      <c r="AJ26" s="912"/>
      <c r="AK26" s="1185"/>
      <c r="AL26" s="1186"/>
      <c r="AM26" s="970">
        <v>38440</v>
      </c>
      <c r="AN26" s="1369">
        <v>38656</v>
      </c>
      <c r="AO26" s="1181" t="s">
        <v>214</v>
      </c>
      <c r="AP26" s="16"/>
      <c r="AQ26" s="17"/>
      <c r="AR26" s="17"/>
      <c r="AS26" s="18"/>
      <c r="AT26" s="18"/>
      <c r="AU26" s="18"/>
    </row>
    <row r="27" spans="1:47" ht="45" customHeight="1" x14ac:dyDescent="0.15">
      <c r="A27" s="37">
        <v>22</v>
      </c>
      <c r="B27" s="731">
        <v>17</v>
      </c>
      <c r="C27" s="791">
        <v>1</v>
      </c>
      <c r="D27" s="527" t="s">
        <v>156</v>
      </c>
      <c r="E27" s="527" t="s">
        <v>157</v>
      </c>
      <c r="F27" s="528" t="s">
        <v>158</v>
      </c>
      <c r="G27" s="529"/>
      <c r="H27" s="528" t="s">
        <v>158</v>
      </c>
      <c r="I27" s="530"/>
      <c r="J27" s="529"/>
      <c r="K27" s="835">
        <v>38448</v>
      </c>
      <c r="L27" s="835">
        <v>38473</v>
      </c>
      <c r="M27" s="893"/>
      <c r="N27" s="894"/>
      <c r="O27" s="893">
        <v>807</v>
      </c>
      <c r="P27" s="894">
        <v>808</v>
      </c>
      <c r="Q27" s="893"/>
      <c r="R27" s="1164"/>
      <c r="S27" s="893"/>
      <c r="T27" s="895"/>
      <c r="U27" s="893"/>
      <c r="V27" s="895"/>
      <c r="W27" s="1165"/>
      <c r="X27" s="1166"/>
      <c r="Y27" s="1166"/>
      <c r="Z27" s="1166"/>
      <c r="AA27" s="1166"/>
      <c r="AB27" s="1166"/>
      <c r="AC27" s="1435"/>
      <c r="AD27" s="1166"/>
      <c r="AE27" s="1166"/>
      <c r="AF27" s="1436"/>
      <c r="AG27" s="1169"/>
      <c r="AH27" s="1172"/>
      <c r="AI27" s="893">
        <v>4</v>
      </c>
      <c r="AJ27" s="895">
        <v>6</v>
      </c>
      <c r="AK27" s="1171"/>
      <c r="AL27" s="1172"/>
      <c r="AM27" s="1437">
        <v>38461</v>
      </c>
      <c r="AN27" s="1438"/>
      <c r="AO27" s="1167" t="s">
        <v>808</v>
      </c>
      <c r="AP27" s="16"/>
      <c r="AQ27" s="17"/>
      <c r="AR27" s="17"/>
      <c r="AS27" s="18"/>
      <c r="AT27" s="18"/>
      <c r="AU27" s="18"/>
    </row>
    <row r="28" spans="1:47" ht="45" customHeight="1" x14ac:dyDescent="0.15">
      <c r="A28" s="37">
        <v>23</v>
      </c>
      <c r="B28" s="732">
        <v>17</v>
      </c>
      <c r="C28" s="792">
        <v>2</v>
      </c>
      <c r="D28" s="488" t="s">
        <v>151</v>
      </c>
      <c r="E28" s="488" t="s">
        <v>366</v>
      </c>
      <c r="F28" s="531" t="s">
        <v>368</v>
      </c>
      <c r="G28" s="532" t="s">
        <v>159</v>
      </c>
      <c r="H28" s="531" t="s">
        <v>368</v>
      </c>
      <c r="I28" s="533" t="s">
        <v>369</v>
      </c>
      <c r="J28" s="532"/>
      <c r="K28" s="836">
        <v>38463</v>
      </c>
      <c r="L28" s="836">
        <v>38470</v>
      </c>
      <c r="M28" s="900"/>
      <c r="N28" s="901"/>
      <c r="O28" s="900"/>
      <c r="P28" s="901"/>
      <c r="Q28" s="900"/>
      <c r="R28" s="1150"/>
      <c r="S28" s="900"/>
      <c r="T28" s="902"/>
      <c r="U28" s="900"/>
      <c r="V28" s="902"/>
      <c r="W28" s="1151"/>
      <c r="X28" s="1152"/>
      <c r="Y28" s="1152"/>
      <c r="Z28" s="1152"/>
      <c r="AA28" s="1152"/>
      <c r="AB28" s="1152"/>
      <c r="AC28" s="1433"/>
      <c r="AD28" s="1152"/>
      <c r="AE28" s="1152"/>
      <c r="AF28" s="1444"/>
      <c r="AG28" s="1155"/>
      <c r="AH28" s="1158"/>
      <c r="AI28" s="900">
        <v>5</v>
      </c>
      <c r="AJ28" s="902">
        <v>6</v>
      </c>
      <c r="AK28" s="1157"/>
      <c r="AL28" s="1158"/>
      <c r="AM28" s="940">
        <v>38489</v>
      </c>
      <c r="AN28" s="1443"/>
      <c r="AO28" s="1153" t="s">
        <v>808</v>
      </c>
      <c r="AP28" s="16"/>
      <c r="AQ28" s="17"/>
      <c r="AR28" s="17"/>
      <c r="AS28" s="18"/>
      <c r="AT28" s="18"/>
      <c r="AU28" s="18"/>
    </row>
    <row r="29" spans="1:47" ht="45" customHeight="1" x14ac:dyDescent="0.15">
      <c r="A29" s="37">
        <v>24</v>
      </c>
      <c r="B29" s="731">
        <v>17</v>
      </c>
      <c r="C29" s="791">
        <v>3</v>
      </c>
      <c r="D29" s="527" t="s">
        <v>160</v>
      </c>
      <c r="E29" s="527" t="s">
        <v>247</v>
      </c>
      <c r="F29" s="528" t="s">
        <v>248</v>
      </c>
      <c r="G29" s="529" t="s">
        <v>161</v>
      </c>
      <c r="H29" s="528" t="s">
        <v>248</v>
      </c>
      <c r="I29" s="530"/>
      <c r="J29" s="529">
        <v>12</v>
      </c>
      <c r="K29" s="835">
        <v>38461</v>
      </c>
      <c r="L29" s="835">
        <v>38470</v>
      </c>
      <c r="M29" s="893"/>
      <c r="N29" s="894"/>
      <c r="O29" s="893"/>
      <c r="P29" s="894"/>
      <c r="Q29" s="893"/>
      <c r="R29" s="1164"/>
      <c r="S29" s="893"/>
      <c r="T29" s="895"/>
      <c r="U29" s="893"/>
      <c r="V29" s="895"/>
      <c r="W29" s="1165">
        <v>0.33333333333333331</v>
      </c>
      <c r="X29" s="1166"/>
      <c r="Y29" s="1166" t="s">
        <v>162</v>
      </c>
      <c r="Z29" s="1166"/>
      <c r="AA29" s="1166" t="s">
        <v>163</v>
      </c>
      <c r="AB29" s="1166" t="s">
        <v>162</v>
      </c>
      <c r="AC29" s="1435">
        <v>0</v>
      </c>
      <c r="AD29" s="1166" t="s">
        <v>1443</v>
      </c>
      <c r="AE29" s="1166"/>
      <c r="AF29" s="1436"/>
      <c r="AG29" s="1169" t="s">
        <v>1444</v>
      </c>
      <c r="AH29" s="1172" t="s">
        <v>267</v>
      </c>
      <c r="AI29" s="893"/>
      <c r="AJ29" s="895"/>
      <c r="AK29" s="1171" t="s">
        <v>1447</v>
      </c>
      <c r="AL29" s="1172" t="s">
        <v>1448</v>
      </c>
      <c r="AM29" s="1437">
        <v>38485</v>
      </c>
      <c r="AN29" s="1227">
        <v>38656</v>
      </c>
      <c r="AO29" s="1167" t="s">
        <v>214</v>
      </c>
      <c r="AP29" s="16"/>
      <c r="AQ29" s="17"/>
      <c r="AR29" s="17"/>
      <c r="AS29" s="18"/>
      <c r="AT29" s="18"/>
      <c r="AU29" s="18"/>
    </row>
    <row r="30" spans="1:47" ht="45" customHeight="1" x14ac:dyDescent="0.15">
      <c r="A30" s="37">
        <v>25</v>
      </c>
      <c r="B30" s="732">
        <v>17</v>
      </c>
      <c r="C30" s="792">
        <v>4</v>
      </c>
      <c r="D30" s="515" t="s">
        <v>482</v>
      </c>
      <c r="E30" s="515" t="s">
        <v>483</v>
      </c>
      <c r="F30" s="516" t="s">
        <v>484</v>
      </c>
      <c r="G30" s="517"/>
      <c r="H30" s="534" t="s">
        <v>484</v>
      </c>
      <c r="I30" s="518"/>
      <c r="J30" s="532"/>
      <c r="K30" s="832">
        <v>38523</v>
      </c>
      <c r="L30" s="832">
        <v>38526</v>
      </c>
      <c r="M30" s="900"/>
      <c r="N30" s="901"/>
      <c r="O30" s="900"/>
      <c r="P30" s="901"/>
      <c r="Q30" s="900"/>
      <c r="R30" s="1150"/>
      <c r="S30" s="900"/>
      <c r="T30" s="902"/>
      <c r="U30" s="900"/>
      <c r="V30" s="902"/>
      <c r="W30" s="1151">
        <v>0.41666666666666669</v>
      </c>
      <c r="X30" s="1152"/>
      <c r="Y30" s="1152"/>
      <c r="Z30" s="1152">
        <v>0.33333333333333331</v>
      </c>
      <c r="AA30" s="1152"/>
      <c r="AB30" s="1152"/>
      <c r="AC30" s="1433"/>
      <c r="AD30" s="1152"/>
      <c r="AE30" s="1152"/>
      <c r="AF30" s="1444"/>
      <c r="AG30" s="1155" t="s">
        <v>1449</v>
      </c>
      <c r="AH30" s="1158" t="s">
        <v>1450</v>
      </c>
      <c r="AI30" s="900"/>
      <c r="AJ30" s="902"/>
      <c r="AK30" s="1157"/>
      <c r="AL30" s="1158"/>
      <c r="AM30" s="940">
        <v>38538</v>
      </c>
      <c r="AN30" s="1235">
        <v>38740</v>
      </c>
      <c r="AO30" s="1153" t="s">
        <v>214</v>
      </c>
      <c r="AP30" s="16"/>
      <c r="AQ30" s="17"/>
      <c r="AR30" s="17"/>
      <c r="AS30" s="18"/>
      <c r="AT30" s="18"/>
      <c r="AU30" s="18"/>
    </row>
    <row r="31" spans="1:47" ht="45" customHeight="1" x14ac:dyDescent="0.15">
      <c r="A31" s="37">
        <v>26</v>
      </c>
      <c r="B31" s="731">
        <v>17</v>
      </c>
      <c r="C31" s="791">
        <v>5</v>
      </c>
      <c r="D31" s="506" t="s">
        <v>864</v>
      </c>
      <c r="E31" s="506" t="s">
        <v>866</v>
      </c>
      <c r="F31" s="507" t="s">
        <v>268</v>
      </c>
      <c r="G31" s="508"/>
      <c r="H31" s="507" t="s">
        <v>269</v>
      </c>
      <c r="I31" s="509" t="s">
        <v>270</v>
      </c>
      <c r="J31" s="508"/>
      <c r="K31" s="830">
        <v>38574</v>
      </c>
      <c r="L31" s="830">
        <v>38453</v>
      </c>
      <c r="M31" s="893"/>
      <c r="N31" s="894"/>
      <c r="O31" s="893">
        <v>215</v>
      </c>
      <c r="P31" s="894">
        <v>189</v>
      </c>
      <c r="Q31" s="893"/>
      <c r="R31" s="1164"/>
      <c r="S31" s="893"/>
      <c r="T31" s="895"/>
      <c r="U31" s="893"/>
      <c r="V31" s="895"/>
      <c r="W31" s="1165"/>
      <c r="X31" s="1166"/>
      <c r="Y31" s="1166"/>
      <c r="Z31" s="1166"/>
      <c r="AA31" s="1166"/>
      <c r="AB31" s="1166"/>
      <c r="AC31" s="1435"/>
      <c r="AD31" s="1166"/>
      <c r="AE31" s="1166"/>
      <c r="AF31" s="1436"/>
      <c r="AG31" s="1169"/>
      <c r="AH31" s="1172"/>
      <c r="AI31" s="893">
        <v>4</v>
      </c>
      <c r="AJ31" s="895">
        <v>2</v>
      </c>
      <c r="AK31" s="1171"/>
      <c r="AL31" s="1172"/>
      <c r="AM31" s="1437">
        <v>38563</v>
      </c>
      <c r="AN31" s="1227">
        <v>38740</v>
      </c>
      <c r="AO31" s="1453" t="s">
        <v>214</v>
      </c>
    </row>
    <row r="32" spans="1:47" ht="45" customHeight="1" x14ac:dyDescent="0.15">
      <c r="A32" s="37">
        <v>27</v>
      </c>
      <c r="B32" s="732">
        <v>17</v>
      </c>
      <c r="C32" s="792">
        <v>6</v>
      </c>
      <c r="D32" s="515" t="s">
        <v>815</v>
      </c>
      <c r="E32" s="515" t="s">
        <v>153</v>
      </c>
      <c r="F32" s="516" t="s">
        <v>154</v>
      </c>
      <c r="G32" s="517"/>
      <c r="H32" s="516" t="s">
        <v>154</v>
      </c>
      <c r="I32" s="518" t="s">
        <v>269</v>
      </c>
      <c r="J32" s="517" t="s">
        <v>155</v>
      </c>
      <c r="K32" s="832">
        <v>38587</v>
      </c>
      <c r="L32" s="832">
        <v>38588</v>
      </c>
      <c r="M32" s="900"/>
      <c r="N32" s="901"/>
      <c r="O32" s="900"/>
      <c r="P32" s="901"/>
      <c r="Q32" s="900"/>
      <c r="R32" s="1150"/>
      <c r="S32" s="900"/>
      <c r="T32" s="902"/>
      <c r="U32" s="900"/>
      <c r="V32" s="902"/>
      <c r="W32" s="1151"/>
      <c r="X32" s="1152"/>
      <c r="Y32" s="1152"/>
      <c r="Z32" s="1152"/>
      <c r="AA32" s="1152"/>
      <c r="AB32" s="1152"/>
      <c r="AC32" s="1433">
        <v>0.83333333333333337</v>
      </c>
      <c r="AD32" s="1152"/>
      <c r="AE32" s="1152">
        <v>0.89583333333333337</v>
      </c>
      <c r="AF32" s="1444"/>
      <c r="AG32" s="1155"/>
      <c r="AH32" s="1158"/>
      <c r="AI32" s="900"/>
      <c r="AJ32" s="902"/>
      <c r="AK32" s="1157"/>
      <c r="AL32" s="1158"/>
      <c r="AM32" s="940">
        <v>38570</v>
      </c>
      <c r="AN32" s="1235">
        <v>38740</v>
      </c>
      <c r="AO32" s="1153" t="s">
        <v>214</v>
      </c>
    </row>
    <row r="33" spans="1:47" s="37" customFormat="1" ht="45" customHeight="1" x14ac:dyDescent="0.15">
      <c r="A33" s="37">
        <v>28</v>
      </c>
      <c r="B33" s="731">
        <v>17</v>
      </c>
      <c r="C33" s="791">
        <v>7</v>
      </c>
      <c r="D33" s="506" t="s">
        <v>832</v>
      </c>
      <c r="E33" s="535" t="s">
        <v>833</v>
      </c>
      <c r="F33" s="536" t="s">
        <v>834</v>
      </c>
      <c r="G33" s="537"/>
      <c r="H33" s="536" t="s">
        <v>834</v>
      </c>
      <c r="I33" s="538" t="s">
        <v>835</v>
      </c>
      <c r="J33" s="537">
        <v>10</v>
      </c>
      <c r="K33" s="837">
        <v>38509</v>
      </c>
      <c r="L33" s="837">
        <v>38510</v>
      </c>
      <c r="M33" s="893"/>
      <c r="N33" s="894"/>
      <c r="O33" s="893"/>
      <c r="P33" s="894"/>
      <c r="Q33" s="893"/>
      <c r="R33" s="1164"/>
      <c r="S33" s="893"/>
      <c r="T33" s="895"/>
      <c r="U33" s="893"/>
      <c r="V33" s="895"/>
      <c r="W33" s="1165">
        <v>0.41666666666666669</v>
      </c>
      <c r="X33" s="1166"/>
      <c r="Y33" s="1166"/>
      <c r="Z33" s="1166">
        <v>0.375</v>
      </c>
      <c r="AA33" s="1166"/>
      <c r="AB33" s="1166"/>
      <c r="AC33" s="1435">
        <v>0.83333333333333337</v>
      </c>
      <c r="AD33" s="1166"/>
      <c r="AE33" s="1166">
        <v>0.91666666666666663</v>
      </c>
      <c r="AF33" s="1166"/>
      <c r="AG33" s="1169" t="s">
        <v>384</v>
      </c>
      <c r="AH33" s="1172" t="s">
        <v>820</v>
      </c>
      <c r="AI33" s="893"/>
      <c r="AJ33" s="895"/>
      <c r="AK33" s="1171"/>
      <c r="AL33" s="1172"/>
      <c r="AM33" s="1437">
        <v>38667</v>
      </c>
      <c r="AN33" s="1438"/>
      <c r="AO33" s="1453" t="s">
        <v>808</v>
      </c>
      <c r="AP33" s="20"/>
      <c r="AQ33" s="21"/>
      <c r="AR33" s="21"/>
      <c r="AS33" s="22"/>
      <c r="AT33" s="22"/>
      <c r="AU33" s="22"/>
    </row>
    <row r="34" spans="1:47" ht="45" customHeight="1" thickBot="1" x14ac:dyDescent="0.2">
      <c r="A34" s="37">
        <v>29</v>
      </c>
      <c r="B34" s="733">
        <v>17</v>
      </c>
      <c r="C34" s="790">
        <v>8</v>
      </c>
      <c r="D34" s="510" t="s">
        <v>845</v>
      </c>
      <c r="E34" s="510" t="s">
        <v>846</v>
      </c>
      <c r="F34" s="511" t="s">
        <v>904</v>
      </c>
      <c r="G34" s="512"/>
      <c r="H34" s="511" t="s">
        <v>266</v>
      </c>
      <c r="I34" s="513"/>
      <c r="J34" s="512"/>
      <c r="K34" s="831">
        <v>38681</v>
      </c>
      <c r="L34" s="831">
        <v>38687</v>
      </c>
      <c r="M34" s="910"/>
      <c r="N34" s="911"/>
      <c r="O34" s="910"/>
      <c r="P34" s="911"/>
      <c r="Q34" s="910"/>
      <c r="R34" s="1178"/>
      <c r="S34" s="910"/>
      <c r="T34" s="912"/>
      <c r="U34" s="910"/>
      <c r="V34" s="912"/>
      <c r="W34" s="1179"/>
      <c r="X34" s="1180"/>
      <c r="Y34" s="1180"/>
      <c r="Z34" s="1180"/>
      <c r="AA34" s="1180"/>
      <c r="AB34" s="1180"/>
      <c r="AC34" s="1440">
        <v>0.875</v>
      </c>
      <c r="AD34" s="1180"/>
      <c r="AE34" s="1180">
        <v>0.95833333333333337</v>
      </c>
      <c r="AF34" s="1441"/>
      <c r="AG34" s="1183"/>
      <c r="AH34" s="1186"/>
      <c r="AI34" s="910"/>
      <c r="AJ34" s="912"/>
      <c r="AK34" s="1185"/>
      <c r="AL34" s="1186"/>
      <c r="AM34" s="970">
        <v>38695</v>
      </c>
      <c r="AN34" s="1442">
        <v>38827</v>
      </c>
      <c r="AO34" s="1181" t="s">
        <v>214</v>
      </c>
    </row>
    <row r="35" spans="1:47" ht="45" customHeight="1" x14ac:dyDescent="0.15">
      <c r="A35" s="37">
        <v>30</v>
      </c>
      <c r="B35" s="734">
        <v>18</v>
      </c>
      <c r="C35" s="793">
        <v>1</v>
      </c>
      <c r="D35" s="539" t="s">
        <v>891</v>
      </c>
      <c r="E35" s="539" t="s">
        <v>1451</v>
      </c>
      <c r="F35" s="540" t="s">
        <v>905</v>
      </c>
      <c r="G35" s="541"/>
      <c r="H35" s="540" t="s">
        <v>906</v>
      </c>
      <c r="I35" s="542" t="s">
        <v>907</v>
      </c>
      <c r="J35" s="541" t="s">
        <v>909</v>
      </c>
      <c r="K35" s="838">
        <v>38828</v>
      </c>
      <c r="L35" s="838">
        <v>37738</v>
      </c>
      <c r="M35" s="1263"/>
      <c r="N35" s="1454"/>
      <c r="O35" s="1263">
        <v>1043</v>
      </c>
      <c r="P35" s="1454">
        <v>1043</v>
      </c>
      <c r="Q35" s="1263"/>
      <c r="R35" s="1455"/>
      <c r="S35" s="1263"/>
      <c r="T35" s="1264"/>
      <c r="U35" s="1263"/>
      <c r="V35" s="1264"/>
      <c r="W35" s="1456"/>
      <c r="X35" s="1259"/>
      <c r="Y35" s="1259"/>
      <c r="Z35" s="1259"/>
      <c r="AA35" s="1259"/>
      <c r="AB35" s="1259"/>
      <c r="AC35" s="1457"/>
      <c r="AD35" s="1259"/>
      <c r="AE35" s="1259"/>
      <c r="AF35" s="1458"/>
      <c r="AG35" s="1459"/>
      <c r="AH35" s="1460"/>
      <c r="AI35" s="1263"/>
      <c r="AJ35" s="1264"/>
      <c r="AK35" s="1461"/>
      <c r="AL35" s="1460"/>
      <c r="AM35" s="1462">
        <v>38846</v>
      </c>
      <c r="AN35" s="1463"/>
      <c r="AO35" s="1464" t="s">
        <v>232</v>
      </c>
    </row>
    <row r="36" spans="1:47" ht="45" customHeight="1" x14ac:dyDescent="0.15">
      <c r="A36" s="37">
        <v>31</v>
      </c>
      <c r="B36" s="735">
        <v>18</v>
      </c>
      <c r="C36" s="792">
        <v>2</v>
      </c>
      <c r="D36" s="515" t="s">
        <v>892</v>
      </c>
      <c r="E36" s="515" t="s">
        <v>896</v>
      </c>
      <c r="F36" s="516" t="s">
        <v>901</v>
      </c>
      <c r="G36" s="517" t="s">
        <v>902</v>
      </c>
      <c r="H36" s="516" t="s">
        <v>901</v>
      </c>
      <c r="I36" s="518" t="s">
        <v>908</v>
      </c>
      <c r="J36" s="517" t="s">
        <v>910</v>
      </c>
      <c r="K36" s="832">
        <v>38831</v>
      </c>
      <c r="L36" s="832">
        <v>38832</v>
      </c>
      <c r="M36" s="900"/>
      <c r="N36" s="901"/>
      <c r="O36" s="900"/>
      <c r="P36" s="901"/>
      <c r="Q36" s="900"/>
      <c r="R36" s="1150"/>
      <c r="S36" s="900"/>
      <c r="T36" s="902"/>
      <c r="U36" s="900"/>
      <c r="V36" s="902"/>
      <c r="W36" s="1151">
        <v>0.41666666666666669</v>
      </c>
      <c r="X36" s="1152"/>
      <c r="Y36" s="1152"/>
      <c r="Z36" s="1152">
        <v>0.375</v>
      </c>
      <c r="AA36" s="1152"/>
      <c r="AB36" s="1152" t="s">
        <v>912</v>
      </c>
      <c r="AC36" s="1433"/>
      <c r="AD36" s="1152"/>
      <c r="AE36" s="1152"/>
      <c r="AF36" s="1444"/>
      <c r="AG36" s="1155" t="s">
        <v>1452</v>
      </c>
      <c r="AH36" s="1158" t="s">
        <v>1453</v>
      </c>
      <c r="AI36" s="900"/>
      <c r="AJ36" s="902"/>
      <c r="AK36" s="1157"/>
      <c r="AL36" s="1158"/>
      <c r="AM36" s="940">
        <v>38849</v>
      </c>
      <c r="AN36" s="1443">
        <v>38975</v>
      </c>
      <c r="AO36" s="1153" t="s">
        <v>214</v>
      </c>
    </row>
    <row r="37" spans="1:47" ht="45" customHeight="1" x14ac:dyDescent="0.15">
      <c r="A37" s="37">
        <v>32</v>
      </c>
      <c r="B37" s="736">
        <v>18</v>
      </c>
      <c r="C37" s="791">
        <v>3</v>
      </c>
      <c r="D37" s="506" t="s">
        <v>893</v>
      </c>
      <c r="E37" s="506" t="s">
        <v>897</v>
      </c>
      <c r="F37" s="507" t="s">
        <v>901</v>
      </c>
      <c r="G37" s="508" t="s">
        <v>903</v>
      </c>
      <c r="H37" s="507" t="s">
        <v>901</v>
      </c>
      <c r="I37" s="509" t="s">
        <v>908</v>
      </c>
      <c r="J37" s="508" t="s">
        <v>911</v>
      </c>
      <c r="K37" s="830">
        <v>38834</v>
      </c>
      <c r="L37" s="830">
        <v>39079</v>
      </c>
      <c r="M37" s="893"/>
      <c r="N37" s="894"/>
      <c r="O37" s="893">
        <v>234</v>
      </c>
      <c r="P37" s="894">
        <v>147</v>
      </c>
      <c r="Q37" s="893"/>
      <c r="R37" s="1164"/>
      <c r="S37" s="893"/>
      <c r="T37" s="895"/>
      <c r="U37" s="893"/>
      <c r="V37" s="895"/>
      <c r="W37" s="1165">
        <v>0.41666666666666669</v>
      </c>
      <c r="X37" s="1166"/>
      <c r="Y37" s="1166"/>
      <c r="Z37" s="1166">
        <v>0.375</v>
      </c>
      <c r="AA37" s="1166"/>
      <c r="AB37" s="1166" t="s">
        <v>913</v>
      </c>
      <c r="AC37" s="1435"/>
      <c r="AD37" s="1166"/>
      <c r="AE37" s="1166"/>
      <c r="AF37" s="1436"/>
      <c r="AG37" s="1169"/>
      <c r="AH37" s="1172"/>
      <c r="AI37" s="893"/>
      <c r="AJ37" s="895"/>
      <c r="AK37" s="1171"/>
      <c r="AL37" s="1172"/>
      <c r="AM37" s="1437">
        <v>38860</v>
      </c>
      <c r="AN37" s="1438"/>
      <c r="AO37" s="1167" t="s">
        <v>808</v>
      </c>
    </row>
    <row r="38" spans="1:47" ht="45" customHeight="1" x14ac:dyDescent="0.15">
      <c r="A38" s="37">
        <v>33</v>
      </c>
      <c r="B38" s="735">
        <v>18</v>
      </c>
      <c r="C38" s="792">
        <v>4</v>
      </c>
      <c r="D38" s="515" t="s">
        <v>894</v>
      </c>
      <c r="E38" s="515" t="s">
        <v>899</v>
      </c>
      <c r="F38" s="516" t="s">
        <v>904</v>
      </c>
      <c r="G38" s="517"/>
      <c r="H38" s="516" t="s">
        <v>904</v>
      </c>
      <c r="I38" s="518"/>
      <c r="J38" s="517"/>
      <c r="K38" s="832">
        <v>38860</v>
      </c>
      <c r="L38" s="832">
        <v>39106</v>
      </c>
      <c r="M38" s="900">
        <v>2360</v>
      </c>
      <c r="N38" s="901">
        <v>3710</v>
      </c>
      <c r="O38" s="900">
        <v>99</v>
      </c>
      <c r="P38" s="901">
        <v>152</v>
      </c>
      <c r="Q38" s="900"/>
      <c r="R38" s="1150"/>
      <c r="S38" s="900">
        <v>32</v>
      </c>
      <c r="T38" s="902">
        <v>72</v>
      </c>
      <c r="U38" s="1465">
        <v>12.54</v>
      </c>
      <c r="V38" s="1466">
        <v>24.54</v>
      </c>
      <c r="W38" s="1151"/>
      <c r="X38" s="1152"/>
      <c r="Y38" s="1152"/>
      <c r="Z38" s="1152"/>
      <c r="AA38" s="1152"/>
      <c r="AB38" s="1152"/>
      <c r="AC38" s="1433"/>
      <c r="AD38" s="1152"/>
      <c r="AE38" s="1152"/>
      <c r="AF38" s="1444"/>
      <c r="AG38" s="1155"/>
      <c r="AH38" s="1158"/>
      <c r="AI38" s="900"/>
      <c r="AJ38" s="902"/>
      <c r="AK38" s="1157"/>
      <c r="AL38" s="1158"/>
      <c r="AM38" s="940">
        <v>38891</v>
      </c>
      <c r="AN38" s="1443">
        <v>39066</v>
      </c>
      <c r="AO38" s="1153" t="s">
        <v>58</v>
      </c>
    </row>
    <row r="39" spans="1:47" ht="45" customHeight="1" x14ac:dyDescent="0.15">
      <c r="A39" s="37">
        <v>34</v>
      </c>
      <c r="B39" s="736">
        <v>18</v>
      </c>
      <c r="C39" s="791">
        <v>5</v>
      </c>
      <c r="D39" s="506" t="s">
        <v>895</v>
      </c>
      <c r="E39" s="506" t="s">
        <v>900</v>
      </c>
      <c r="F39" s="507" t="s">
        <v>904</v>
      </c>
      <c r="G39" s="508"/>
      <c r="H39" s="507" t="s">
        <v>904</v>
      </c>
      <c r="I39" s="509"/>
      <c r="J39" s="508"/>
      <c r="K39" s="830">
        <v>38866</v>
      </c>
      <c r="L39" s="830">
        <v>39112</v>
      </c>
      <c r="M39" s="893"/>
      <c r="N39" s="894"/>
      <c r="O39" s="893">
        <v>287</v>
      </c>
      <c r="P39" s="894">
        <v>180</v>
      </c>
      <c r="Q39" s="893">
        <v>117</v>
      </c>
      <c r="R39" s="1164">
        <v>69</v>
      </c>
      <c r="S39" s="893"/>
      <c r="T39" s="895"/>
      <c r="U39" s="1467"/>
      <c r="V39" s="1468"/>
      <c r="W39" s="1165"/>
      <c r="X39" s="1166"/>
      <c r="Y39" s="1166"/>
      <c r="Z39" s="1166"/>
      <c r="AA39" s="1166"/>
      <c r="AB39" s="1167"/>
      <c r="AC39" s="1165"/>
      <c r="AD39" s="1166"/>
      <c r="AE39" s="1166"/>
      <c r="AF39" s="1436"/>
      <c r="AG39" s="1169"/>
      <c r="AH39" s="1172"/>
      <c r="AI39" s="893">
        <v>7</v>
      </c>
      <c r="AJ39" s="895">
        <v>5</v>
      </c>
      <c r="AK39" s="1171"/>
      <c r="AL39" s="1172"/>
      <c r="AM39" s="1437">
        <v>38884</v>
      </c>
      <c r="AN39" s="1438">
        <v>39049</v>
      </c>
      <c r="AO39" s="1167" t="s">
        <v>214</v>
      </c>
    </row>
    <row r="40" spans="1:47" ht="45" customHeight="1" x14ac:dyDescent="0.15">
      <c r="A40" s="37">
        <v>35</v>
      </c>
      <c r="B40" s="735">
        <v>18</v>
      </c>
      <c r="C40" s="792">
        <v>6</v>
      </c>
      <c r="D40" s="515" t="s">
        <v>10</v>
      </c>
      <c r="E40" s="515" t="s">
        <v>12</v>
      </c>
      <c r="F40" s="516" t="s">
        <v>17</v>
      </c>
      <c r="G40" s="517"/>
      <c r="H40" s="516" t="s">
        <v>17</v>
      </c>
      <c r="I40" s="518"/>
      <c r="J40" s="517"/>
      <c r="K40" s="832">
        <v>38932</v>
      </c>
      <c r="L40" s="832">
        <v>38933</v>
      </c>
      <c r="M40" s="900"/>
      <c r="N40" s="901"/>
      <c r="O40" s="900"/>
      <c r="P40" s="901"/>
      <c r="Q40" s="900"/>
      <c r="R40" s="1150"/>
      <c r="S40" s="900"/>
      <c r="T40" s="902"/>
      <c r="U40" s="900"/>
      <c r="V40" s="902"/>
      <c r="W40" s="1151"/>
      <c r="X40" s="1152"/>
      <c r="Y40" s="1152"/>
      <c r="Z40" s="1152"/>
      <c r="AA40" s="1152"/>
      <c r="AB40" s="1153"/>
      <c r="AC40" s="1151"/>
      <c r="AD40" s="1152"/>
      <c r="AE40" s="1152"/>
      <c r="AF40" s="1444"/>
      <c r="AG40" s="1155"/>
      <c r="AH40" s="1158"/>
      <c r="AI40" s="900">
        <v>5</v>
      </c>
      <c r="AJ40" s="902">
        <v>4</v>
      </c>
      <c r="AK40" s="1157"/>
      <c r="AL40" s="1158"/>
      <c r="AM40" s="940">
        <v>38951</v>
      </c>
      <c r="AN40" s="1443">
        <v>39077</v>
      </c>
      <c r="AO40" s="1153" t="s">
        <v>214</v>
      </c>
    </row>
    <row r="41" spans="1:47" ht="45" customHeight="1" x14ac:dyDescent="0.15">
      <c r="A41" s="37">
        <v>36</v>
      </c>
      <c r="B41" s="736">
        <v>18</v>
      </c>
      <c r="C41" s="791">
        <v>7</v>
      </c>
      <c r="D41" s="506" t="s">
        <v>11</v>
      </c>
      <c r="E41" s="506" t="s">
        <v>18</v>
      </c>
      <c r="F41" s="507" t="s">
        <v>19</v>
      </c>
      <c r="G41" s="508" t="s">
        <v>20</v>
      </c>
      <c r="H41" s="507" t="s">
        <v>19</v>
      </c>
      <c r="I41" s="509" t="s">
        <v>21</v>
      </c>
      <c r="J41" s="508"/>
      <c r="K41" s="830">
        <v>38959</v>
      </c>
      <c r="L41" s="830">
        <v>39203</v>
      </c>
      <c r="M41" s="893">
        <v>1647</v>
      </c>
      <c r="N41" s="894">
        <v>2336</v>
      </c>
      <c r="O41" s="893">
        <v>65</v>
      </c>
      <c r="P41" s="894">
        <v>75</v>
      </c>
      <c r="Q41" s="893">
        <v>93</v>
      </c>
      <c r="R41" s="1164">
        <v>113</v>
      </c>
      <c r="S41" s="893">
        <v>76</v>
      </c>
      <c r="T41" s="895">
        <v>134</v>
      </c>
      <c r="U41" s="893">
        <v>24.5</v>
      </c>
      <c r="V41" s="895">
        <v>33.1</v>
      </c>
      <c r="W41" s="1165"/>
      <c r="X41" s="1166"/>
      <c r="Y41" s="1166"/>
      <c r="Z41" s="1166"/>
      <c r="AA41" s="1166"/>
      <c r="AB41" s="1167"/>
      <c r="AC41" s="1165"/>
      <c r="AD41" s="1166"/>
      <c r="AE41" s="1166"/>
      <c r="AF41" s="1436"/>
      <c r="AG41" s="1169"/>
      <c r="AH41" s="1172"/>
      <c r="AI41" s="893"/>
      <c r="AJ41" s="895"/>
      <c r="AK41" s="1171"/>
      <c r="AL41" s="1172"/>
      <c r="AM41" s="1437">
        <v>38975</v>
      </c>
      <c r="AN41" s="1438">
        <v>39141</v>
      </c>
      <c r="AO41" s="1167" t="s">
        <v>214</v>
      </c>
    </row>
    <row r="42" spans="1:47" ht="45" customHeight="1" x14ac:dyDescent="0.15">
      <c r="A42" s="37">
        <v>37</v>
      </c>
      <c r="B42" s="735">
        <v>18</v>
      </c>
      <c r="C42" s="792">
        <v>8</v>
      </c>
      <c r="D42" s="515" t="s">
        <v>37</v>
      </c>
      <c r="E42" s="515" t="s">
        <v>38</v>
      </c>
      <c r="F42" s="516" t="s">
        <v>39</v>
      </c>
      <c r="G42" s="517"/>
      <c r="H42" s="516" t="s">
        <v>40</v>
      </c>
      <c r="I42" s="518"/>
      <c r="J42" s="517"/>
      <c r="K42" s="832">
        <v>38973</v>
      </c>
      <c r="L42" s="832">
        <v>39022</v>
      </c>
      <c r="M42" s="900"/>
      <c r="N42" s="901"/>
      <c r="O42" s="900">
        <v>808</v>
      </c>
      <c r="P42" s="901">
        <v>808</v>
      </c>
      <c r="Q42" s="900"/>
      <c r="R42" s="1150"/>
      <c r="S42" s="900"/>
      <c r="T42" s="902"/>
      <c r="U42" s="900"/>
      <c r="V42" s="902"/>
      <c r="W42" s="1151"/>
      <c r="X42" s="1152"/>
      <c r="Y42" s="1152"/>
      <c r="Z42" s="1152"/>
      <c r="AA42" s="1152"/>
      <c r="AB42" s="1153"/>
      <c r="AC42" s="1151"/>
      <c r="AD42" s="1152"/>
      <c r="AE42" s="1152"/>
      <c r="AF42" s="1444"/>
      <c r="AG42" s="1155"/>
      <c r="AH42" s="1158"/>
      <c r="AI42" s="900"/>
      <c r="AJ42" s="902"/>
      <c r="AK42" s="1157"/>
      <c r="AL42" s="1158"/>
      <c r="AM42" s="940">
        <v>38986</v>
      </c>
      <c r="AN42" s="1443"/>
      <c r="AO42" s="1153" t="s">
        <v>232</v>
      </c>
    </row>
    <row r="43" spans="1:47" ht="45" customHeight="1" x14ac:dyDescent="0.15">
      <c r="A43" s="37">
        <v>38</v>
      </c>
      <c r="B43" s="736">
        <v>18</v>
      </c>
      <c r="C43" s="791">
        <v>9</v>
      </c>
      <c r="D43" s="506" t="s">
        <v>1046</v>
      </c>
      <c r="E43" s="506" t="s">
        <v>1047</v>
      </c>
      <c r="F43" s="507" t="s">
        <v>139</v>
      </c>
      <c r="G43" s="508"/>
      <c r="H43" s="507" t="s">
        <v>139</v>
      </c>
      <c r="I43" s="509"/>
      <c r="J43" s="508"/>
      <c r="K43" s="830">
        <v>39156</v>
      </c>
      <c r="L43" s="830">
        <v>39157</v>
      </c>
      <c r="M43" s="893"/>
      <c r="N43" s="894"/>
      <c r="O43" s="893"/>
      <c r="P43" s="894"/>
      <c r="Q43" s="893"/>
      <c r="R43" s="1164"/>
      <c r="S43" s="893"/>
      <c r="T43" s="895"/>
      <c r="U43" s="893"/>
      <c r="V43" s="895"/>
      <c r="W43" s="1165"/>
      <c r="X43" s="1166"/>
      <c r="Y43" s="1166"/>
      <c r="Z43" s="1166"/>
      <c r="AA43" s="1166"/>
      <c r="AB43" s="1167"/>
      <c r="AC43" s="1165"/>
      <c r="AD43" s="1166"/>
      <c r="AE43" s="1166"/>
      <c r="AF43" s="1436"/>
      <c r="AG43" s="1169"/>
      <c r="AH43" s="1172"/>
      <c r="AI43" s="893">
        <v>4</v>
      </c>
      <c r="AJ43" s="895">
        <v>3</v>
      </c>
      <c r="AK43" s="1171"/>
      <c r="AL43" s="1172"/>
      <c r="AM43" s="1437">
        <v>39175</v>
      </c>
      <c r="AN43" s="1438">
        <v>39344</v>
      </c>
      <c r="AO43" s="1469" t="s">
        <v>214</v>
      </c>
    </row>
    <row r="44" spans="1:47" ht="45" customHeight="1" x14ac:dyDescent="0.15">
      <c r="A44" s="37">
        <v>39</v>
      </c>
      <c r="B44" s="735">
        <v>18</v>
      </c>
      <c r="C44" s="792">
        <v>10</v>
      </c>
      <c r="D44" s="491" t="s">
        <v>128</v>
      </c>
      <c r="E44" s="487" t="s">
        <v>130</v>
      </c>
      <c r="F44" s="543" t="s">
        <v>132</v>
      </c>
      <c r="G44" s="544"/>
      <c r="H44" s="516" t="s">
        <v>132</v>
      </c>
      <c r="I44" s="518"/>
      <c r="J44" s="517"/>
      <c r="K44" s="832">
        <v>39156</v>
      </c>
      <c r="L44" s="832">
        <v>39189</v>
      </c>
      <c r="M44" s="900"/>
      <c r="N44" s="901"/>
      <c r="O44" s="900"/>
      <c r="P44" s="901"/>
      <c r="Q44" s="900"/>
      <c r="R44" s="1150"/>
      <c r="S44" s="900"/>
      <c r="T44" s="902"/>
      <c r="U44" s="900">
        <v>15.3</v>
      </c>
      <c r="V44" s="902">
        <v>31.3</v>
      </c>
      <c r="W44" s="1470">
        <v>0.41666666666666669</v>
      </c>
      <c r="X44" s="1152"/>
      <c r="Y44" s="1152"/>
      <c r="Z44" s="1471">
        <v>0.33333333333333331</v>
      </c>
      <c r="AA44" s="492"/>
      <c r="AB44" s="1153"/>
      <c r="AC44" s="1470">
        <v>0.875</v>
      </c>
      <c r="AD44" s="492"/>
      <c r="AE44" s="1471">
        <v>0</v>
      </c>
      <c r="AF44" s="1158"/>
      <c r="AG44" s="1472" t="s">
        <v>137</v>
      </c>
      <c r="AH44" s="491" t="s">
        <v>138</v>
      </c>
      <c r="AI44" s="1472">
        <v>2</v>
      </c>
      <c r="AJ44" s="489">
        <v>3</v>
      </c>
      <c r="AK44" s="1157"/>
      <c r="AL44" s="1158"/>
      <c r="AM44" s="940">
        <v>39210</v>
      </c>
      <c r="AN44" s="1443">
        <v>39372</v>
      </c>
      <c r="AO44" s="1153" t="s">
        <v>58</v>
      </c>
    </row>
    <row r="45" spans="1:47" ht="45" customHeight="1" thickBot="1" x14ac:dyDescent="0.2">
      <c r="A45" s="37">
        <v>40</v>
      </c>
      <c r="B45" s="737">
        <v>18</v>
      </c>
      <c r="C45" s="794">
        <v>11</v>
      </c>
      <c r="D45" s="545" t="s">
        <v>129</v>
      </c>
      <c r="E45" s="546" t="s">
        <v>131</v>
      </c>
      <c r="F45" s="547" t="s">
        <v>133</v>
      </c>
      <c r="G45" s="545"/>
      <c r="H45" s="548" t="s">
        <v>134</v>
      </c>
      <c r="I45" s="549" t="s">
        <v>135</v>
      </c>
      <c r="J45" s="550"/>
      <c r="K45" s="839">
        <v>39156</v>
      </c>
      <c r="L45" s="839">
        <v>39190</v>
      </c>
      <c r="M45" s="1236">
        <v>5322</v>
      </c>
      <c r="N45" s="1237">
        <v>5522</v>
      </c>
      <c r="O45" s="1236"/>
      <c r="P45" s="1237"/>
      <c r="Q45" s="1236"/>
      <c r="R45" s="1238"/>
      <c r="S45" s="1236">
        <v>669</v>
      </c>
      <c r="T45" s="1240">
        <v>696</v>
      </c>
      <c r="U45" s="1236">
        <v>484</v>
      </c>
      <c r="V45" s="1240">
        <v>495</v>
      </c>
      <c r="W45" s="1473">
        <v>0.41666666666666669</v>
      </c>
      <c r="X45" s="1242"/>
      <c r="Y45" s="1242"/>
      <c r="Z45" s="1474"/>
      <c r="AA45" s="1243" t="s">
        <v>136</v>
      </c>
      <c r="AB45" s="1244"/>
      <c r="AC45" s="1473">
        <v>0.875</v>
      </c>
      <c r="AD45" s="1243"/>
      <c r="AE45" s="1243"/>
      <c r="AF45" s="1247"/>
      <c r="AG45" s="1246"/>
      <c r="AH45" s="1247"/>
      <c r="AI45" s="1475">
        <v>2</v>
      </c>
      <c r="AJ45" s="1476">
        <v>3</v>
      </c>
      <c r="AK45" s="1477"/>
      <c r="AL45" s="1247"/>
      <c r="AM45" s="1000">
        <v>39224</v>
      </c>
      <c r="AN45" s="1249"/>
      <c r="AO45" s="1244" t="s">
        <v>808</v>
      </c>
    </row>
    <row r="46" spans="1:47" ht="45" customHeight="1" x14ac:dyDescent="0.15">
      <c r="A46" s="37">
        <v>41</v>
      </c>
      <c r="B46" s="738">
        <v>19</v>
      </c>
      <c r="C46" s="793">
        <v>1</v>
      </c>
      <c r="D46" s="539" t="s">
        <v>104</v>
      </c>
      <c r="E46" s="539" t="s">
        <v>105</v>
      </c>
      <c r="F46" s="540" t="s">
        <v>106</v>
      </c>
      <c r="G46" s="551" t="s">
        <v>107</v>
      </c>
      <c r="H46" s="552" t="s">
        <v>108</v>
      </c>
      <c r="I46" s="542" t="s">
        <v>109</v>
      </c>
      <c r="J46" s="551"/>
      <c r="K46" s="838">
        <v>39203</v>
      </c>
      <c r="L46" s="838">
        <v>39224</v>
      </c>
      <c r="M46" s="1263"/>
      <c r="N46" s="1454"/>
      <c r="O46" s="1263"/>
      <c r="P46" s="1454"/>
      <c r="Q46" s="1478"/>
      <c r="R46" s="1455"/>
      <c r="S46" s="1479"/>
      <c r="T46" s="1264"/>
      <c r="U46" s="1479"/>
      <c r="V46" s="1264"/>
      <c r="W46" s="1480">
        <v>0.41666666666666669</v>
      </c>
      <c r="X46" s="1259"/>
      <c r="Y46" s="1259"/>
      <c r="Z46" s="1259"/>
      <c r="AA46" s="1481" t="s">
        <v>136</v>
      </c>
      <c r="AB46" s="1464"/>
      <c r="AC46" s="1480">
        <v>8.3333333333333329E-2</v>
      </c>
      <c r="AD46" s="1259"/>
      <c r="AE46" s="1259" t="s">
        <v>110</v>
      </c>
      <c r="AF46" s="1460"/>
      <c r="AG46" s="1459" t="s">
        <v>898</v>
      </c>
      <c r="AH46" s="1460" t="s">
        <v>110</v>
      </c>
      <c r="AI46" s="1263"/>
      <c r="AJ46" s="1264"/>
      <c r="AK46" s="1482"/>
      <c r="AL46" s="1460"/>
      <c r="AM46" s="1483">
        <v>39220</v>
      </c>
      <c r="AN46" s="1463">
        <v>39398</v>
      </c>
      <c r="AO46" s="1464" t="s">
        <v>58</v>
      </c>
    </row>
    <row r="47" spans="1:47" ht="45" customHeight="1" x14ac:dyDescent="0.15">
      <c r="A47" s="37">
        <v>42</v>
      </c>
      <c r="B47" s="739">
        <v>19</v>
      </c>
      <c r="C47" s="792">
        <v>2</v>
      </c>
      <c r="D47" s="515" t="s">
        <v>129</v>
      </c>
      <c r="E47" s="515" t="s">
        <v>131</v>
      </c>
      <c r="F47" s="516" t="s">
        <v>133</v>
      </c>
      <c r="G47" s="517"/>
      <c r="H47" s="516" t="s">
        <v>134</v>
      </c>
      <c r="I47" s="518" t="s">
        <v>135</v>
      </c>
      <c r="J47" s="553"/>
      <c r="K47" s="832">
        <v>39211</v>
      </c>
      <c r="L47" s="832">
        <v>39212</v>
      </c>
      <c r="M47" s="900"/>
      <c r="N47" s="901"/>
      <c r="O47" s="900"/>
      <c r="P47" s="901"/>
      <c r="Q47" s="1484"/>
      <c r="R47" s="1150"/>
      <c r="S47" s="1485"/>
      <c r="T47" s="902"/>
      <c r="U47" s="1485"/>
      <c r="V47" s="902"/>
      <c r="W47" s="1486"/>
      <c r="X47" s="1152"/>
      <c r="Y47" s="1152"/>
      <c r="Z47" s="1152"/>
      <c r="AA47" s="492"/>
      <c r="AB47" s="1153"/>
      <c r="AC47" s="1486"/>
      <c r="AD47" s="1152"/>
      <c r="AE47" s="1152"/>
      <c r="AF47" s="1158"/>
      <c r="AG47" s="1155" t="s">
        <v>1454</v>
      </c>
      <c r="AH47" s="1158" t="s">
        <v>110</v>
      </c>
      <c r="AI47" s="900"/>
      <c r="AJ47" s="902"/>
      <c r="AK47" s="1156"/>
      <c r="AL47" s="1158"/>
      <c r="AM47" s="1159">
        <v>39224</v>
      </c>
      <c r="AN47" s="1443">
        <v>39357</v>
      </c>
      <c r="AO47" s="1153" t="s">
        <v>58</v>
      </c>
    </row>
    <row r="48" spans="1:47" ht="45" customHeight="1" x14ac:dyDescent="0.15">
      <c r="A48" s="37">
        <v>43</v>
      </c>
      <c r="B48" s="740">
        <v>19</v>
      </c>
      <c r="C48" s="791">
        <v>3</v>
      </c>
      <c r="D48" s="506" t="s">
        <v>89</v>
      </c>
      <c r="E48" s="506" t="s">
        <v>90</v>
      </c>
      <c r="F48" s="507" t="s">
        <v>91</v>
      </c>
      <c r="G48" s="508" t="s">
        <v>92</v>
      </c>
      <c r="H48" s="507" t="s">
        <v>92</v>
      </c>
      <c r="I48" s="509"/>
      <c r="J48" s="554"/>
      <c r="K48" s="830">
        <v>39248</v>
      </c>
      <c r="L48" s="830">
        <v>39249</v>
      </c>
      <c r="M48" s="893"/>
      <c r="N48" s="894"/>
      <c r="O48" s="893"/>
      <c r="P48" s="894"/>
      <c r="Q48" s="1487"/>
      <c r="R48" s="1164"/>
      <c r="S48" s="1488"/>
      <c r="T48" s="895"/>
      <c r="U48" s="1488"/>
      <c r="V48" s="895"/>
      <c r="W48" s="1489">
        <v>0.41666666666666669</v>
      </c>
      <c r="X48" s="1166"/>
      <c r="Y48" s="1166"/>
      <c r="Z48" s="1166">
        <v>0.33333333333333331</v>
      </c>
      <c r="AA48" s="1490"/>
      <c r="AB48" s="1167"/>
      <c r="AC48" s="1489"/>
      <c r="AD48" s="1166"/>
      <c r="AE48" s="1166"/>
      <c r="AF48" s="1172"/>
      <c r="AG48" s="1169" t="s">
        <v>1455</v>
      </c>
      <c r="AH48" s="1172" t="s">
        <v>1456</v>
      </c>
      <c r="AI48" s="893"/>
      <c r="AJ48" s="895"/>
      <c r="AK48" s="1170"/>
      <c r="AL48" s="1172"/>
      <c r="AM48" s="1173">
        <v>39262</v>
      </c>
      <c r="AN48" s="1438">
        <v>39405</v>
      </c>
      <c r="AO48" s="1167" t="s">
        <v>58</v>
      </c>
    </row>
    <row r="49" spans="1:41" ht="45" customHeight="1" x14ac:dyDescent="0.15">
      <c r="A49" s="37">
        <v>44</v>
      </c>
      <c r="B49" s="739">
        <v>19</v>
      </c>
      <c r="C49" s="792">
        <v>4</v>
      </c>
      <c r="D49" s="515" t="s">
        <v>222</v>
      </c>
      <c r="E49" s="515" t="s">
        <v>31</v>
      </c>
      <c r="F49" s="516" t="s">
        <v>133</v>
      </c>
      <c r="G49" s="517"/>
      <c r="H49" s="516" t="s">
        <v>266</v>
      </c>
      <c r="I49" s="518"/>
      <c r="J49" s="553"/>
      <c r="K49" s="832">
        <v>39314</v>
      </c>
      <c r="L49" s="832">
        <v>39553</v>
      </c>
      <c r="M49" s="900">
        <v>39654</v>
      </c>
      <c r="N49" s="901">
        <v>42753</v>
      </c>
      <c r="O49" s="900">
        <v>2099</v>
      </c>
      <c r="P49" s="901">
        <v>2131</v>
      </c>
      <c r="Q49" s="1484">
        <v>245</v>
      </c>
      <c r="R49" s="1150">
        <v>265</v>
      </c>
      <c r="S49" s="1485"/>
      <c r="T49" s="902"/>
      <c r="U49" s="1485"/>
      <c r="V49" s="902"/>
      <c r="W49" s="1486"/>
      <c r="X49" s="1152"/>
      <c r="Y49" s="1152"/>
      <c r="Z49" s="1152"/>
      <c r="AA49" s="492"/>
      <c r="AB49" s="1153"/>
      <c r="AC49" s="1486"/>
      <c r="AD49" s="1152"/>
      <c r="AE49" s="1152"/>
      <c r="AF49" s="1158"/>
      <c r="AG49" s="1155"/>
      <c r="AH49" s="1158"/>
      <c r="AI49" s="900"/>
      <c r="AJ49" s="902"/>
      <c r="AK49" s="1156"/>
      <c r="AL49" s="1158"/>
      <c r="AM49" s="1159">
        <v>39325</v>
      </c>
      <c r="AN49" s="1443">
        <v>39532</v>
      </c>
      <c r="AO49" s="1153" t="s">
        <v>58</v>
      </c>
    </row>
    <row r="50" spans="1:41" ht="45" customHeight="1" x14ac:dyDescent="0.15">
      <c r="A50" s="37">
        <v>45</v>
      </c>
      <c r="B50" s="740">
        <v>19</v>
      </c>
      <c r="C50" s="791">
        <v>5</v>
      </c>
      <c r="D50" s="506" t="s">
        <v>764</v>
      </c>
      <c r="E50" s="506" t="s">
        <v>765</v>
      </c>
      <c r="F50" s="507" t="s">
        <v>766</v>
      </c>
      <c r="G50" s="508"/>
      <c r="H50" s="507" t="s">
        <v>767</v>
      </c>
      <c r="I50" s="509" t="s">
        <v>768</v>
      </c>
      <c r="J50" s="554">
        <v>3</v>
      </c>
      <c r="K50" s="830">
        <v>39408</v>
      </c>
      <c r="L50" s="830">
        <v>39421</v>
      </c>
      <c r="M50" s="893"/>
      <c r="N50" s="894"/>
      <c r="O50" s="893"/>
      <c r="P50" s="894"/>
      <c r="Q50" s="1487"/>
      <c r="R50" s="1164"/>
      <c r="S50" s="1488"/>
      <c r="T50" s="895"/>
      <c r="U50" s="1488"/>
      <c r="V50" s="895"/>
      <c r="W50" s="1489"/>
      <c r="X50" s="1166"/>
      <c r="Y50" s="1166"/>
      <c r="Z50" s="1166"/>
      <c r="AA50" s="1490"/>
      <c r="AB50" s="1167"/>
      <c r="AC50" s="1489"/>
      <c r="AD50" s="1166"/>
      <c r="AE50" s="1166"/>
      <c r="AF50" s="1172"/>
      <c r="AG50" s="1169"/>
      <c r="AH50" s="1172"/>
      <c r="AI50" s="893"/>
      <c r="AJ50" s="895"/>
      <c r="AK50" s="1170" t="s">
        <v>769</v>
      </c>
      <c r="AL50" s="1172" t="s">
        <v>770</v>
      </c>
      <c r="AM50" s="1173">
        <v>39427</v>
      </c>
      <c r="AN50" s="1438">
        <v>39590</v>
      </c>
      <c r="AO50" s="1167" t="s">
        <v>58</v>
      </c>
    </row>
    <row r="51" spans="1:41" ht="45" customHeight="1" x14ac:dyDescent="0.15">
      <c r="A51" s="37">
        <v>46</v>
      </c>
      <c r="B51" s="739">
        <v>19</v>
      </c>
      <c r="C51" s="792">
        <v>6</v>
      </c>
      <c r="D51" s="515" t="s">
        <v>715</v>
      </c>
      <c r="E51" s="515" t="s">
        <v>716</v>
      </c>
      <c r="F51" s="516" t="s">
        <v>717</v>
      </c>
      <c r="G51" s="517"/>
      <c r="H51" s="516" t="s">
        <v>717</v>
      </c>
      <c r="I51" s="518" t="s">
        <v>718</v>
      </c>
      <c r="J51" s="553">
        <v>46</v>
      </c>
      <c r="K51" s="832">
        <v>39437</v>
      </c>
      <c r="L51" s="832">
        <v>39413</v>
      </c>
      <c r="M51" s="900"/>
      <c r="N51" s="901"/>
      <c r="O51" s="900">
        <v>1300</v>
      </c>
      <c r="P51" s="901">
        <v>1376</v>
      </c>
      <c r="Q51" s="1484"/>
      <c r="R51" s="1150"/>
      <c r="S51" s="1485"/>
      <c r="T51" s="902"/>
      <c r="U51" s="1485"/>
      <c r="V51" s="902"/>
      <c r="W51" s="1486"/>
      <c r="X51" s="1152"/>
      <c r="Y51" s="1152"/>
      <c r="Z51" s="1152"/>
      <c r="AA51" s="492"/>
      <c r="AB51" s="1153"/>
      <c r="AC51" s="1486"/>
      <c r="AD51" s="1152"/>
      <c r="AE51" s="1152"/>
      <c r="AF51" s="1158"/>
      <c r="AG51" s="1155"/>
      <c r="AH51" s="1158"/>
      <c r="AI51" s="900"/>
      <c r="AJ51" s="902"/>
      <c r="AK51" s="1156"/>
      <c r="AL51" s="1158"/>
      <c r="AM51" s="940">
        <v>39462</v>
      </c>
      <c r="AN51" s="1443"/>
      <c r="AO51" s="1153" t="s">
        <v>808</v>
      </c>
    </row>
    <row r="52" spans="1:41" ht="45" customHeight="1" x14ac:dyDescent="0.15">
      <c r="A52" s="37">
        <v>47</v>
      </c>
      <c r="B52" s="740">
        <v>19</v>
      </c>
      <c r="C52" s="791">
        <v>7</v>
      </c>
      <c r="D52" s="506" t="s">
        <v>50</v>
      </c>
      <c r="E52" s="506" t="s">
        <v>462</v>
      </c>
      <c r="F52" s="507" t="s">
        <v>743</v>
      </c>
      <c r="G52" s="508"/>
      <c r="H52" s="507" t="s">
        <v>743</v>
      </c>
      <c r="I52" s="509"/>
      <c r="J52" s="554"/>
      <c r="K52" s="830">
        <v>39479</v>
      </c>
      <c r="L52" s="830">
        <v>39480</v>
      </c>
      <c r="M52" s="893"/>
      <c r="N52" s="894"/>
      <c r="O52" s="893">
        <v>89</v>
      </c>
      <c r="P52" s="894">
        <v>119</v>
      </c>
      <c r="Q52" s="1487"/>
      <c r="R52" s="1164"/>
      <c r="S52" s="1488"/>
      <c r="T52" s="895"/>
      <c r="U52" s="1488"/>
      <c r="V52" s="895"/>
      <c r="W52" s="1489"/>
      <c r="X52" s="1166"/>
      <c r="Y52" s="1166"/>
      <c r="Z52" s="1166"/>
      <c r="AA52" s="1490"/>
      <c r="AB52" s="1167"/>
      <c r="AC52" s="1489"/>
      <c r="AD52" s="1166"/>
      <c r="AE52" s="1166"/>
      <c r="AF52" s="1172"/>
      <c r="AG52" s="1169"/>
      <c r="AH52" s="1172"/>
      <c r="AI52" s="893">
        <v>3</v>
      </c>
      <c r="AJ52" s="895">
        <v>6</v>
      </c>
      <c r="AK52" s="1170"/>
      <c r="AL52" s="1172"/>
      <c r="AM52" s="1437">
        <v>39493</v>
      </c>
      <c r="AN52" s="1438"/>
      <c r="AO52" s="1167" t="s">
        <v>808</v>
      </c>
    </row>
    <row r="53" spans="1:41" ht="45" customHeight="1" thickBot="1" x14ac:dyDescent="0.2">
      <c r="A53" s="37">
        <v>48</v>
      </c>
      <c r="B53" s="741">
        <v>19</v>
      </c>
      <c r="C53" s="790">
        <v>8</v>
      </c>
      <c r="D53" s="510" t="s">
        <v>461</v>
      </c>
      <c r="E53" s="510" t="s">
        <v>463</v>
      </c>
      <c r="F53" s="511" t="s">
        <v>743</v>
      </c>
      <c r="G53" s="512"/>
      <c r="H53" s="511" t="s">
        <v>743</v>
      </c>
      <c r="I53" s="513"/>
      <c r="J53" s="555"/>
      <c r="K53" s="831">
        <v>39479</v>
      </c>
      <c r="L53" s="831">
        <v>39480</v>
      </c>
      <c r="M53" s="910"/>
      <c r="N53" s="911"/>
      <c r="O53" s="910">
        <v>72</v>
      </c>
      <c r="P53" s="911">
        <v>94</v>
      </c>
      <c r="Q53" s="1491"/>
      <c r="R53" s="1178"/>
      <c r="S53" s="1492"/>
      <c r="T53" s="912"/>
      <c r="U53" s="1492"/>
      <c r="V53" s="912"/>
      <c r="W53" s="1493"/>
      <c r="X53" s="1180"/>
      <c r="Y53" s="1180"/>
      <c r="Z53" s="1180"/>
      <c r="AA53" s="502"/>
      <c r="AB53" s="1181"/>
      <c r="AC53" s="1493"/>
      <c r="AD53" s="1180"/>
      <c r="AE53" s="1180"/>
      <c r="AF53" s="1186"/>
      <c r="AG53" s="1183"/>
      <c r="AH53" s="1186"/>
      <c r="AI53" s="910">
        <v>3</v>
      </c>
      <c r="AJ53" s="912">
        <v>4</v>
      </c>
      <c r="AK53" s="1184"/>
      <c r="AL53" s="1186"/>
      <c r="AM53" s="970">
        <v>39493</v>
      </c>
      <c r="AN53" s="1442"/>
      <c r="AO53" s="1181" t="s">
        <v>808</v>
      </c>
    </row>
    <row r="54" spans="1:41" ht="45" customHeight="1" x14ac:dyDescent="0.15">
      <c r="A54" s="37">
        <v>49</v>
      </c>
      <c r="B54" s="742">
        <v>20</v>
      </c>
      <c r="C54" s="793">
        <v>1</v>
      </c>
      <c r="D54" s="539" t="s">
        <v>222</v>
      </c>
      <c r="E54" s="539" t="s">
        <v>800</v>
      </c>
      <c r="F54" s="540" t="s">
        <v>133</v>
      </c>
      <c r="G54" s="541"/>
      <c r="H54" s="540" t="s">
        <v>266</v>
      </c>
      <c r="I54" s="542"/>
      <c r="J54" s="551"/>
      <c r="K54" s="838">
        <v>39541</v>
      </c>
      <c r="L54" s="838">
        <v>39558</v>
      </c>
      <c r="M54" s="1263"/>
      <c r="N54" s="1454"/>
      <c r="O54" s="1263"/>
      <c r="P54" s="1454"/>
      <c r="Q54" s="1478"/>
      <c r="R54" s="1455"/>
      <c r="S54" s="1479"/>
      <c r="T54" s="1264"/>
      <c r="U54" s="1479"/>
      <c r="V54" s="1264"/>
      <c r="W54" s="1480"/>
      <c r="X54" s="1259"/>
      <c r="Y54" s="1259"/>
      <c r="Z54" s="1259"/>
      <c r="AA54" s="1481"/>
      <c r="AB54" s="1464"/>
      <c r="AC54" s="1480"/>
      <c r="AD54" s="1259"/>
      <c r="AE54" s="1259"/>
      <c r="AF54" s="1460"/>
      <c r="AG54" s="1459"/>
      <c r="AH54" s="1460"/>
      <c r="AI54" s="1263"/>
      <c r="AJ54" s="1264"/>
      <c r="AK54" s="1482"/>
      <c r="AL54" s="1460"/>
      <c r="AM54" s="1462">
        <v>39563</v>
      </c>
      <c r="AN54" s="1463"/>
      <c r="AO54" s="1464" t="s">
        <v>808</v>
      </c>
    </row>
    <row r="55" spans="1:41" ht="45" customHeight="1" x14ac:dyDescent="0.15">
      <c r="A55" s="37">
        <v>50</v>
      </c>
      <c r="B55" s="743">
        <v>20</v>
      </c>
      <c r="C55" s="792">
        <v>2</v>
      </c>
      <c r="D55" s="515" t="s">
        <v>799</v>
      </c>
      <c r="E55" s="515" t="s">
        <v>801</v>
      </c>
      <c r="F55" s="516" t="s">
        <v>743</v>
      </c>
      <c r="G55" s="517" t="s">
        <v>395</v>
      </c>
      <c r="H55" s="516" t="s">
        <v>266</v>
      </c>
      <c r="I55" s="518" t="s">
        <v>395</v>
      </c>
      <c r="J55" s="553" t="s">
        <v>396</v>
      </c>
      <c r="K55" s="832">
        <v>39549</v>
      </c>
      <c r="L55" s="832">
        <v>39552</v>
      </c>
      <c r="M55" s="900"/>
      <c r="N55" s="901"/>
      <c r="O55" s="900"/>
      <c r="P55" s="901"/>
      <c r="Q55" s="1484"/>
      <c r="R55" s="1150"/>
      <c r="S55" s="1485">
        <v>509</v>
      </c>
      <c r="T55" s="902">
        <v>326.39999999999998</v>
      </c>
      <c r="U55" s="1485"/>
      <c r="V55" s="902"/>
      <c r="W55" s="1486"/>
      <c r="X55" s="1152"/>
      <c r="Y55" s="1152"/>
      <c r="Z55" s="1152"/>
      <c r="AA55" s="492"/>
      <c r="AB55" s="1153"/>
      <c r="AC55" s="1486"/>
      <c r="AD55" s="1152"/>
      <c r="AE55" s="1152"/>
      <c r="AF55" s="1158"/>
      <c r="AG55" s="1155"/>
      <c r="AH55" s="1158"/>
      <c r="AI55" s="900">
        <v>18</v>
      </c>
      <c r="AJ55" s="902">
        <v>17</v>
      </c>
      <c r="AK55" s="1156"/>
      <c r="AL55" s="1158"/>
      <c r="AM55" s="940">
        <v>39570</v>
      </c>
      <c r="AN55" s="1443"/>
      <c r="AO55" s="1153" t="s">
        <v>808</v>
      </c>
    </row>
    <row r="56" spans="1:41" ht="45" customHeight="1" x14ac:dyDescent="0.15">
      <c r="A56" s="37">
        <v>51</v>
      </c>
      <c r="B56" s="744">
        <v>20</v>
      </c>
      <c r="C56" s="791">
        <v>3</v>
      </c>
      <c r="D56" s="506" t="s">
        <v>392</v>
      </c>
      <c r="E56" s="506" t="s">
        <v>393</v>
      </c>
      <c r="F56" s="507" t="s">
        <v>394</v>
      </c>
      <c r="G56" s="508"/>
      <c r="H56" s="507" t="s">
        <v>394</v>
      </c>
      <c r="I56" s="509"/>
      <c r="J56" s="554"/>
      <c r="K56" s="830">
        <v>39581</v>
      </c>
      <c r="L56" s="830">
        <v>39802</v>
      </c>
      <c r="M56" s="893"/>
      <c r="N56" s="894"/>
      <c r="O56" s="893"/>
      <c r="P56" s="894"/>
      <c r="Q56" s="1487"/>
      <c r="R56" s="1164"/>
      <c r="S56" s="1488">
        <v>212</v>
      </c>
      <c r="T56" s="895">
        <v>245</v>
      </c>
      <c r="U56" s="1488">
        <v>119</v>
      </c>
      <c r="V56" s="895">
        <v>48</v>
      </c>
      <c r="W56" s="1489"/>
      <c r="X56" s="1166"/>
      <c r="Y56" s="1166"/>
      <c r="Z56" s="1166"/>
      <c r="AA56" s="1490"/>
      <c r="AB56" s="1167"/>
      <c r="AC56" s="1489"/>
      <c r="AD56" s="1166"/>
      <c r="AE56" s="1166"/>
      <c r="AF56" s="1172"/>
      <c r="AG56" s="1169"/>
      <c r="AH56" s="1172"/>
      <c r="AI56" s="893"/>
      <c r="AJ56" s="895"/>
      <c r="AK56" s="1170"/>
      <c r="AL56" s="1172"/>
      <c r="AM56" s="1437">
        <v>39605</v>
      </c>
      <c r="AN56" s="1438">
        <v>39800</v>
      </c>
      <c r="AO56" s="1167" t="s">
        <v>58</v>
      </c>
    </row>
    <row r="57" spans="1:41" ht="45" customHeight="1" x14ac:dyDescent="0.15">
      <c r="A57" s="37">
        <v>52</v>
      </c>
      <c r="B57" s="743">
        <v>20</v>
      </c>
      <c r="C57" s="792">
        <v>4</v>
      </c>
      <c r="D57" s="515" t="s">
        <v>755</v>
      </c>
      <c r="E57" s="515" t="s">
        <v>856</v>
      </c>
      <c r="F57" s="516" t="s">
        <v>857</v>
      </c>
      <c r="G57" s="517"/>
      <c r="H57" s="516" t="s">
        <v>857</v>
      </c>
      <c r="I57" s="518"/>
      <c r="J57" s="553"/>
      <c r="K57" s="832">
        <v>39611</v>
      </c>
      <c r="L57" s="832">
        <v>39612</v>
      </c>
      <c r="M57" s="900"/>
      <c r="N57" s="901"/>
      <c r="O57" s="900"/>
      <c r="P57" s="901"/>
      <c r="Q57" s="1484"/>
      <c r="R57" s="1150"/>
      <c r="S57" s="1485"/>
      <c r="T57" s="902"/>
      <c r="U57" s="1485"/>
      <c r="V57" s="902"/>
      <c r="W57" s="1486">
        <v>0.41666666666666669</v>
      </c>
      <c r="X57" s="1152"/>
      <c r="Y57" s="1152"/>
      <c r="Z57" s="1152">
        <v>0.29166666666666669</v>
      </c>
      <c r="AA57" s="492"/>
      <c r="AB57" s="1153"/>
      <c r="AC57" s="1486"/>
      <c r="AD57" s="1152"/>
      <c r="AE57" s="1152"/>
      <c r="AF57" s="1158"/>
      <c r="AG57" s="1155" t="s">
        <v>858</v>
      </c>
      <c r="AH57" s="1158" t="s">
        <v>859</v>
      </c>
      <c r="AI57" s="900"/>
      <c r="AJ57" s="902"/>
      <c r="AK57" s="1156"/>
      <c r="AL57" s="1158"/>
      <c r="AM57" s="940">
        <v>39626</v>
      </c>
      <c r="AN57" s="1443">
        <v>39850</v>
      </c>
      <c r="AO57" s="1153" t="s">
        <v>58</v>
      </c>
    </row>
    <row r="58" spans="1:41" ht="45" customHeight="1" x14ac:dyDescent="0.15">
      <c r="A58" s="37">
        <v>53</v>
      </c>
      <c r="B58" s="744">
        <v>20</v>
      </c>
      <c r="C58" s="791">
        <v>5</v>
      </c>
      <c r="D58" s="506" t="s">
        <v>799</v>
      </c>
      <c r="E58" s="506" t="s">
        <v>801</v>
      </c>
      <c r="F58" s="507" t="s">
        <v>743</v>
      </c>
      <c r="G58" s="508" t="s">
        <v>395</v>
      </c>
      <c r="H58" s="507" t="s">
        <v>266</v>
      </c>
      <c r="I58" s="509" t="s">
        <v>395</v>
      </c>
      <c r="J58" s="556" t="s">
        <v>396</v>
      </c>
      <c r="K58" s="830">
        <v>39695</v>
      </c>
      <c r="L58" s="830">
        <v>39938</v>
      </c>
      <c r="M58" s="893"/>
      <c r="N58" s="894"/>
      <c r="O58" s="893">
        <v>944</v>
      </c>
      <c r="P58" s="894">
        <v>666</v>
      </c>
      <c r="Q58" s="1487"/>
      <c r="R58" s="1164"/>
      <c r="S58" s="1488"/>
      <c r="T58" s="895"/>
      <c r="U58" s="1488"/>
      <c r="V58" s="895"/>
      <c r="W58" s="1489"/>
      <c r="X58" s="1166"/>
      <c r="Y58" s="1166"/>
      <c r="Z58" s="1166"/>
      <c r="AA58" s="1490"/>
      <c r="AB58" s="1167"/>
      <c r="AC58" s="1489"/>
      <c r="AD58" s="1166"/>
      <c r="AE58" s="1166"/>
      <c r="AF58" s="1172"/>
      <c r="AG58" s="1169"/>
      <c r="AH58" s="1172"/>
      <c r="AI58" s="893">
        <v>17</v>
      </c>
      <c r="AJ58" s="895">
        <v>10</v>
      </c>
      <c r="AK58" s="1170"/>
      <c r="AL58" s="1172"/>
      <c r="AM58" s="1437">
        <v>39715</v>
      </c>
      <c r="AN58" s="1438">
        <v>39895</v>
      </c>
      <c r="AO58" s="1167" t="s">
        <v>58</v>
      </c>
    </row>
    <row r="59" spans="1:41" ht="45" customHeight="1" x14ac:dyDescent="0.15">
      <c r="A59" s="37">
        <v>54</v>
      </c>
      <c r="B59" s="743">
        <v>20</v>
      </c>
      <c r="C59" s="792">
        <v>6</v>
      </c>
      <c r="D59" s="515" t="s">
        <v>916</v>
      </c>
      <c r="E59" s="515" t="s">
        <v>120</v>
      </c>
      <c r="F59" s="516" t="s">
        <v>921</v>
      </c>
      <c r="G59" s="517" t="s">
        <v>121</v>
      </c>
      <c r="H59" s="516" t="s">
        <v>921</v>
      </c>
      <c r="I59" s="518" t="s">
        <v>121</v>
      </c>
      <c r="J59" s="557"/>
      <c r="K59" s="832">
        <v>39713</v>
      </c>
      <c r="L59" s="832">
        <v>39722</v>
      </c>
      <c r="M59" s="900"/>
      <c r="N59" s="901"/>
      <c r="O59" s="900"/>
      <c r="P59" s="901"/>
      <c r="Q59" s="1484"/>
      <c r="R59" s="1150"/>
      <c r="S59" s="1485"/>
      <c r="T59" s="902"/>
      <c r="U59" s="1485"/>
      <c r="V59" s="902"/>
      <c r="W59" s="1486">
        <v>0.41666666666666669</v>
      </c>
      <c r="X59" s="1152"/>
      <c r="Y59" s="1152"/>
      <c r="Z59" s="1152">
        <v>0.375</v>
      </c>
      <c r="AA59" s="492"/>
      <c r="AB59" s="1153"/>
      <c r="AC59" s="1486"/>
      <c r="AD59" s="1152"/>
      <c r="AE59" s="1152"/>
      <c r="AF59" s="1158"/>
      <c r="AG59" s="1155"/>
      <c r="AH59" s="1158"/>
      <c r="AI59" s="900"/>
      <c r="AJ59" s="902"/>
      <c r="AK59" s="1156"/>
      <c r="AL59" s="1158"/>
      <c r="AM59" s="940">
        <v>39738</v>
      </c>
      <c r="AN59" s="1443">
        <v>39934</v>
      </c>
      <c r="AO59" s="1153" t="s">
        <v>58</v>
      </c>
    </row>
    <row r="60" spans="1:41" ht="45" customHeight="1" x14ac:dyDescent="0.15">
      <c r="A60" s="37">
        <v>55</v>
      </c>
      <c r="B60" s="744">
        <v>20</v>
      </c>
      <c r="C60" s="791">
        <v>7</v>
      </c>
      <c r="D60" s="506" t="s">
        <v>951</v>
      </c>
      <c r="E60" s="506" t="s">
        <v>952</v>
      </c>
      <c r="F60" s="507" t="s">
        <v>773</v>
      </c>
      <c r="G60" s="508"/>
      <c r="H60" s="507" t="s">
        <v>953</v>
      </c>
      <c r="I60" s="509" t="s">
        <v>773</v>
      </c>
      <c r="J60" s="556"/>
      <c r="K60" s="830">
        <v>39807</v>
      </c>
      <c r="L60" s="830">
        <v>40051</v>
      </c>
      <c r="M60" s="893">
        <v>1286</v>
      </c>
      <c r="N60" s="894">
        <v>2250</v>
      </c>
      <c r="O60" s="893">
        <v>50</v>
      </c>
      <c r="P60" s="894">
        <v>60</v>
      </c>
      <c r="Q60" s="1487"/>
      <c r="R60" s="1164"/>
      <c r="S60" s="1488">
        <v>66</v>
      </c>
      <c r="T60" s="895">
        <v>116</v>
      </c>
      <c r="U60" s="1488"/>
      <c r="V60" s="895"/>
      <c r="W60" s="1489">
        <v>0.41666666666666669</v>
      </c>
      <c r="X60" s="1166"/>
      <c r="Y60" s="1166"/>
      <c r="Z60" s="1166">
        <v>0.375</v>
      </c>
      <c r="AA60" s="1490"/>
      <c r="AB60" s="1167"/>
      <c r="AC60" s="1489"/>
      <c r="AD60" s="1166"/>
      <c r="AE60" s="1166"/>
      <c r="AF60" s="1172"/>
      <c r="AG60" s="1169" t="s">
        <v>954</v>
      </c>
      <c r="AH60" s="1172" t="s">
        <v>955</v>
      </c>
      <c r="AI60" s="893"/>
      <c r="AJ60" s="895"/>
      <c r="AK60" s="1170"/>
      <c r="AL60" s="1172"/>
      <c r="AM60" s="1437">
        <v>39833</v>
      </c>
      <c r="AN60" s="1438">
        <v>40031</v>
      </c>
      <c r="AO60" s="1167" t="s">
        <v>58</v>
      </c>
    </row>
    <row r="61" spans="1:41" ht="45" customHeight="1" x14ac:dyDescent="0.15">
      <c r="A61" s="37">
        <v>56</v>
      </c>
      <c r="B61" s="743">
        <v>20</v>
      </c>
      <c r="C61" s="792">
        <v>8</v>
      </c>
      <c r="D61" s="515" t="s">
        <v>392</v>
      </c>
      <c r="E61" s="515" t="s">
        <v>393</v>
      </c>
      <c r="F61" s="516" t="s">
        <v>394</v>
      </c>
      <c r="G61" s="517"/>
      <c r="H61" s="516" t="s">
        <v>394</v>
      </c>
      <c r="I61" s="518"/>
      <c r="J61" s="557"/>
      <c r="K61" s="832">
        <v>39826</v>
      </c>
      <c r="L61" s="832">
        <v>40025</v>
      </c>
      <c r="M61" s="900"/>
      <c r="N61" s="901"/>
      <c r="O61" s="900">
        <v>246</v>
      </c>
      <c r="P61" s="901">
        <v>246</v>
      </c>
      <c r="Q61" s="1484"/>
      <c r="R61" s="1150"/>
      <c r="S61" s="1485"/>
      <c r="T61" s="902"/>
      <c r="U61" s="1485"/>
      <c r="V61" s="902"/>
      <c r="W61" s="1486"/>
      <c r="X61" s="1152"/>
      <c r="Y61" s="1152"/>
      <c r="Z61" s="1152"/>
      <c r="AA61" s="492"/>
      <c r="AB61" s="1153"/>
      <c r="AC61" s="1486"/>
      <c r="AD61" s="1152"/>
      <c r="AE61" s="1152"/>
      <c r="AF61" s="1158"/>
      <c r="AG61" s="1155"/>
      <c r="AH61" s="1158"/>
      <c r="AI61" s="900"/>
      <c r="AJ61" s="902"/>
      <c r="AK61" s="1156"/>
      <c r="AL61" s="1158"/>
      <c r="AM61" s="940">
        <v>39843</v>
      </c>
      <c r="AN61" s="1443">
        <v>39860</v>
      </c>
      <c r="AO61" s="1153" t="s">
        <v>232</v>
      </c>
    </row>
    <row r="62" spans="1:41" ht="45" customHeight="1" thickBot="1" x14ac:dyDescent="0.2">
      <c r="A62" s="37">
        <v>57</v>
      </c>
      <c r="B62" s="745">
        <v>20</v>
      </c>
      <c r="C62" s="486">
        <v>9</v>
      </c>
      <c r="D62" s="558" t="s">
        <v>971</v>
      </c>
      <c r="E62" s="558" t="s">
        <v>972</v>
      </c>
      <c r="F62" s="559" t="s">
        <v>142</v>
      </c>
      <c r="G62" s="545"/>
      <c r="H62" s="548" t="s">
        <v>973</v>
      </c>
      <c r="I62" s="559" t="s">
        <v>974</v>
      </c>
      <c r="J62" s="550" t="s">
        <v>975</v>
      </c>
      <c r="K62" s="840">
        <v>39881</v>
      </c>
      <c r="L62" s="839">
        <v>39911</v>
      </c>
      <c r="M62" s="397"/>
      <c r="N62" s="1243"/>
      <c r="O62" s="1494">
        <v>289</v>
      </c>
      <c r="P62" s="1243">
        <v>332</v>
      </c>
      <c r="Q62" s="397">
        <v>45</v>
      </c>
      <c r="R62" s="1495">
        <v>45</v>
      </c>
      <c r="S62" s="1494"/>
      <c r="T62" s="1476"/>
      <c r="U62" s="1494"/>
      <c r="V62" s="1476"/>
      <c r="W62" s="1496">
        <v>0.33333333333333331</v>
      </c>
      <c r="X62" s="1243"/>
      <c r="Y62" s="1243"/>
      <c r="Z62" s="1243"/>
      <c r="AA62" s="1243" t="s">
        <v>975</v>
      </c>
      <c r="AB62" s="1476"/>
      <c r="AC62" s="1496">
        <v>0</v>
      </c>
      <c r="AD62" s="1243"/>
      <c r="AE62" s="1497"/>
      <c r="AF62" s="1495" t="s">
        <v>976</v>
      </c>
      <c r="AG62" s="548" t="s">
        <v>977</v>
      </c>
      <c r="AH62" s="1495" t="s">
        <v>976</v>
      </c>
      <c r="AI62" s="1475">
        <v>5</v>
      </c>
      <c r="AJ62" s="1476">
        <v>3</v>
      </c>
      <c r="AK62" s="559" t="s">
        <v>978</v>
      </c>
      <c r="AL62" s="1495" t="s">
        <v>976</v>
      </c>
      <c r="AM62" s="1000">
        <v>39899</v>
      </c>
      <c r="AN62" s="1498">
        <v>40107</v>
      </c>
      <c r="AO62" s="1476" t="s">
        <v>8</v>
      </c>
    </row>
    <row r="63" spans="1:41" s="119" customFormat="1" ht="45" customHeight="1" x14ac:dyDescent="0.15">
      <c r="A63" s="37">
        <v>58</v>
      </c>
      <c r="B63" s="746">
        <v>21</v>
      </c>
      <c r="C63" s="795">
        <v>1</v>
      </c>
      <c r="D63" s="506" t="s">
        <v>799</v>
      </c>
      <c r="E63" s="506" t="s">
        <v>979</v>
      </c>
      <c r="F63" s="507" t="s">
        <v>743</v>
      </c>
      <c r="G63" s="508" t="s">
        <v>1067</v>
      </c>
      <c r="H63" s="507" t="s">
        <v>1068</v>
      </c>
      <c r="I63" s="509" t="s">
        <v>1069</v>
      </c>
      <c r="J63" s="508"/>
      <c r="K63" s="837">
        <v>39931</v>
      </c>
      <c r="L63" s="837">
        <v>39934</v>
      </c>
      <c r="M63" s="1162"/>
      <c r="N63" s="1163"/>
      <c r="O63" s="893">
        <v>666</v>
      </c>
      <c r="P63" s="894"/>
      <c r="Q63" s="893"/>
      <c r="R63" s="1164"/>
      <c r="S63" s="893"/>
      <c r="T63" s="895"/>
      <c r="U63" s="893"/>
      <c r="V63" s="895"/>
      <c r="W63" s="1165"/>
      <c r="X63" s="1166"/>
      <c r="Y63" s="1166"/>
      <c r="Z63" s="1166"/>
      <c r="AA63" s="1166"/>
      <c r="AB63" s="1167"/>
      <c r="AC63" s="1165"/>
      <c r="AD63" s="1166"/>
      <c r="AE63" s="1166"/>
      <c r="AF63" s="1168"/>
      <c r="AG63" s="1169"/>
      <c r="AH63" s="1172"/>
      <c r="AI63" s="893"/>
      <c r="AJ63" s="895"/>
      <c r="AK63" s="1171"/>
      <c r="AL63" s="1172"/>
      <c r="AM63" s="1173">
        <v>39952</v>
      </c>
      <c r="AN63" s="1174">
        <v>39952</v>
      </c>
      <c r="AO63" s="1175" t="s">
        <v>808</v>
      </c>
    </row>
    <row r="64" spans="1:41" s="119" customFormat="1" ht="45" customHeight="1" x14ac:dyDescent="0.15">
      <c r="A64" s="37">
        <v>59</v>
      </c>
      <c r="B64" s="747">
        <v>21</v>
      </c>
      <c r="C64" s="796">
        <v>2</v>
      </c>
      <c r="D64" s="515" t="s">
        <v>980</v>
      </c>
      <c r="E64" s="515" t="s">
        <v>981</v>
      </c>
      <c r="F64" s="516" t="s">
        <v>982</v>
      </c>
      <c r="G64" s="517"/>
      <c r="H64" s="516" t="s">
        <v>86</v>
      </c>
      <c r="I64" s="518"/>
      <c r="J64" s="517"/>
      <c r="K64" s="841">
        <v>39954</v>
      </c>
      <c r="L64" s="841">
        <v>40200</v>
      </c>
      <c r="M64" s="1148"/>
      <c r="N64" s="1149"/>
      <c r="O64" s="900">
        <v>76</v>
      </c>
      <c r="P64" s="901">
        <v>54</v>
      </c>
      <c r="Q64" s="900"/>
      <c r="R64" s="1150"/>
      <c r="S64" s="900"/>
      <c r="T64" s="902"/>
      <c r="U64" s="900"/>
      <c r="V64" s="902"/>
      <c r="W64" s="1151"/>
      <c r="X64" s="1152"/>
      <c r="Y64" s="1152"/>
      <c r="Z64" s="1152"/>
      <c r="AA64" s="1152"/>
      <c r="AB64" s="1153"/>
      <c r="AC64" s="1151"/>
      <c r="AD64" s="1152"/>
      <c r="AE64" s="1152"/>
      <c r="AF64" s="1154"/>
      <c r="AG64" s="1155"/>
      <c r="AH64" s="1156"/>
      <c r="AI64" s="900"/>
      <c r="AJ64" s="902"/>
      <c r="AK64" s="1157"/>
      <c r="AL64" s="1158"/>
      <c r="AM64" s="1159">
        <v>39983</v>
      </c>
      <c r="AN64" s="1160">
        <v>40109</v>
      </c>
      <c r="AO64" s="1161" t="s">
        <v>1070</v>
      </c>
    </row>
    <row r="65" spans="1:41" s="119" customFormat="1" ht="45" customHeight="1" x14ac:dyDescent="0.15">
      <c r="A65" s="37">
        <v>60</v>
      </c>
      <c r="B65" s="746">
        <v>21</v>
      </c>
      <c r="C65" s="485">
        <v>3</v>
      </c>
      <c r="D65" s="506" t="s">
        <v>983</v>
      </c>
      <c r="E65" s="506" t="s">
        <v>984</v>
      </c>
      <c r="F65" s="507" t="s">
        <v>1071</v>
      </c>
      <c r="G65" s="508"/>
      <c r="H65" s="507" t="s">
        <v>86</v>
      </c>
      <c r="I65" s="509"/>
      <c r="J65" s="508"/>
      <c r="K65" s="837">
        <v>39954</v>
      </c>
      <c r="L65" s="837">
        <v>40200</v>
      </c>
      <c r="M65" s="1162"/>
      <c r="N65" s="1163"/>
      <c r="O65" s="893">
        <v>79</v>
      </c>
      <c r="P65" s="894">
        <v>67</v>
      </c>
      <c r="Q65" s="893"/>
      <c r="R65" s="1164"/>
      <c r="S65" s="893"/>
      <c r="T65" s="895"/>
      <c r="U65" s="893"/>
      <c r="V65" s="895"/>
      <c r="W65" s="1165"/>
      <c r="X65" s="1166"/>
      <c r="Y65" s="1166"/>
      <c r="Z65" s="1166"/>
      <c r="AA65" s="1166"/>
      <c r="AB65" s="1167"/>
      <c r="AC65" s="1165"/>
      <c r="AD65" s="1166"/>
      <c r="AE65" s="1166"/>
      <c r="AF65" s="1168"/>
      <c r="AG65" s="1169"/>
      <c r="AH65" s="1170"/>
      <c r="AI65" s="893"/>
      <c r="AJ65" s="895"/>
      <c r="AK65" s="1171"/>
      <c r="AL65" s="1172"/>
      <c r="AM65" s="1173">
        <v>39983</v>
      </c>
      <c r="AN65" s="1174">
        <v>40109</v>
      </c>
      <c r="AO65" s="1175" t="s">
        <v>1070</v>
      </c>
    </row>
    <row r="66" spans="1:41" s="119" customFormat="1" ht="45" customHeight="1" x14ac:dyDescent="0.15">
      <c r="A66" s="37">
        <v>61</v>
      </c>
      <c r="B66" s="747">
        <v>21</v>
      </c>
      <c r="C66" s="796">
        <v>4</v>
      </c>
      <c r="D66" s="515" t="s">
        <v>985</v>
      </c>
      <c r="E66" s="515" t="s">
        <v>986</v>
      </c>
      <c r="F66" s="516" t="s">
        <v>335</v>
      </c>
      <c r="G66" s="517"/>
      <c r="H66" s="516" t="s">
        <v>86</v>
      </c>
      <c r="I66" s="518"/>
      <c r="J66" s="517"/>
      <c r="K66" s="841">
        <v>39954</v>
      </c>
      <c r="L66" s="841">
        <v>40200</v>
      </c>
      <c r="M66" s="1148"/>
      <c r="N66" s="1149"/>
      <c r="O66" s="900">
        <v>111</v>
      </c>
      <c r="P66" s="901">
        <v>94</v>
      </c>
      <c r="Q66" s="900"/>
      <c r="R66" s="1150"/>
      <c r="S66" s="900"/>
      <c r="T66" s="902"/>
      <c r="U66" s="900"/>
      <c r="V66" s="902"/>
      <c r="W66" s="1151"/>
      <c r="X66" s="1152"/>
      <c r="Y66" s="1152"/>
      <c r="Z66" s="1152"/>
      <c r="AA66" s="1152"/>
      <c r="AB66" s="1153"/>
      <c r="AC66" s="1151"/>
      <c r="AD66" s="1152"/>
      <c r="AE66" s="1152"/>
      <c r="AF66" s="1154"/>
      <c r="AG66" s="1155"/>
      <c r="AH66" s="1156"/>
      <c r="AI66" s="900"/>
      <c r="AJ66" s="902"/>
      <c r="AK66" s="1157"/>
      <c r="AL66" s="1158"/>
      <c r="AM66" s="1159">
        <v>39983</v>
      </c>
      <c r="AN66" s="1160">
        <v>40109</v>
      </c>
      <c r="AO66" s="1161" t="s">
        <v>58</v>
      </c>
    </row>
    <row r="67" spans="1:41" s="119" customFormat="1" ht="45" customHeight="1" x14ac:dyDescent="0.15">
      <c r="A67" s="37">
        <v>62</v>
      </c>
      <c r="B67" s="746">
        <v>21</v>
      </c>
      <c r="C67" s="485">
        <v>5</v>
      </c>
      <c r="D67" s="506" t="s">
        <v>1004</v>
      </c>
      <c r="E67" s="506" t="s">
        <v>1007</v>
      </c>
      <c r="F67" s="507" t="s">
        <v>1008</v>
      </c>
      <c r="G67" s="508"/>
      <c r="H67" s="507" t="s">
        <v>1008</v>
      </c>
      <c r="I67" s="509"/>
      <c r="J67" s="508"/>
      <c r="K67" s="837">
        <v>39982</v>
      </c>
      <c r="L67" s="837">
        <v>40228</v>
      </c>
      <c r="M67" s="1162"/>
      <c r="N67" s="1163"/>
      <c r="O67" s="893">
        <v>574</v>
      </c>
      <c r="P67" s="894">
        <v>400</v>
      </c>
      <c r="Q67" s="893">
        <v>50</v>
      </c>
      <c r="R67" s="1164">
        <v>9</v>
      </c>
      <c r="S67" s="893"/>
      <c r="T67" s="895"/>
      <c r="U67" s="893"/>
      <c r="V67" s="895"/>
      <c r="W67" s="1165"/>
      <c r="X67" s="1166"/>
      <c r="Y67" s="1166"/>
      <c r="Z67" s="1166"/>
      <c r="AA67" s="1166"/>
      <c r="AB67" s="1167"/>
      <c r="AC67" s="1165"/>
      <c r="AD67" s="1166"/>
      <c r="AE67" s="1166"/>
      <c r="AF67" s="1168"/>
      <c r="AG67" s="1169"/>
      <c r="AH67" s="1170"/>
      <c r="AI67" s="893">
        <v>12</v>
      </c>
      <c r="AJ67" s="895">
        <v>6</v>
      </c>
      <c r="AK67" s="1171"/>
      <c r="AL67" s="1172"/>
      <c r="AM67" s="1173">
        <v>40008</v>
      </c>
      <c r="AN67" s="1174">
        <v>40141</v>
      </c>
      <c r="AO67" s="1175" t="s">
        <v>58</v>
      </c>
    </row>
    <row r="68" spans="1:41" s="119" customFormat="1" ht="45" customHeight="1" x14ac:dyDescent="0.15">
      <c r="A68" s="37">
        <v>63</v>
      </c>
      <c r="B68" s="747">
        <v>21</v>
      </c>
      <c r="C68" s="796">
        <v>6</v>
      </c>
      <c r="D68" s="515" t="s">
        <v>1005</v>
      </c>
      <c r="E68" s="515" t="s">
        <v>1009</v>
      </c>
      <c r="F68" s="516" t="s">
        <v>40</v>
      </c>
      <c r="G68" s="517"/>
      <c r="H68" s="516" t="s">
        <v>40</v>
      </c>
      <c r="I68" s="518"/>
      <c r="J68" s="517" t="s">
        <v>163</v>
      </c>
      <c r="K68" s="841">
        <v>39990</v>
      </c>
      <c r="L68" s="841">
        <v>39995</v>
      </c>
      <c r="M68" s="1148"/>
      <c r="N68" s="1149"/>
      <c r="O68" s="900"/>
      <c r="P68" s="901"/>
      <c r="Q68" s="900"/>
      <c r="R68" s="1150"/>
      <c r="S68" s="900"/>
      <c r="T68" s="902"/>
      <c r="U68" s="900"/>
      <c r="V68" s="902"/>
      <c r="W68" s="1151"/>
      <c r="X68" s="1152"/>
      <c r="Y68" s="1152"/>
      <c r="Z68" s="1152"/>
      <c r="AA68" s="1152"/>
      <c r="AB68" s="1153"/>
      <c r="AC68" s="1151"/>
      <c r="AD68" s="1152"/>
      <c r="AE68" s="1152"/>
      <c r="AF68" s="1154"/>
      <c r="AG68" s="1155"/>
      <c r="AH68" s="1156"/>
      <c r="AI68" s="900" t="s">
        <v>1010</v>
      </c>
      <c r="AJ68" s="902" t="s">
        <v>1011</v>
      </c>
      <c r="AK68" s="1157"/>
      <c r="AL68" s="1158"/>
      <c r="AM68" s="1159">
        <v>40011</v>
      </c>
      <c r="AN68" s="1160">
        <v>40143</v>
      </c>
      <c r="AO68" s="1161" t="s">
        <v>58</v>
      </c>
    </row>
    <row r="69" spans="1:41" s="119" customFormat="1" ht="45" customHeight="1" x14ac:dyDescent="0.15">
      <c r="A69" s="37">
        <v>64</v>
      </c>
      <c r="B69" s="746">
        <v>21</v>
      </c>
      <c r="C69" s="485">
        <v>7</v>
      </c>
      <c r="D69" s="506" t="s">
        <v>222</v>
      </c>
      <c r="E69" s="506" t="s">
        <v>1012</v>
      </c>
      <c r="F69" s="507" t="s">
        <v>133</v>
      </c>
      <c r="G69" s="508"/>
      <c r="H69" s="507" t="s">
        <v>1013</v>
      </c>
      <c r="I69" s="509"/>
      <c r="J69" s="508" t="s">
        <v>163</v>
      </c>
      <c r="K69" s="837">
        <v>40030</v>
      </c>
      <c r="L69" s="837">
        <v>40035</v>
      </c>
      <c r="M69" s="1162"/>
      <c r="N69" s="1163"/>
      <c r="O69" s="893">
        <v>2131</v>
      </c>
      <c r="P69" s="894">
        <v>2131</v>
      </c>
      <c r="Q69" s="893"/>
      <c r="R69" s="1164"/>
      <c r="S69" s="893"/>
      <c r="T69" s="895"/>
      <c r="U69" s="893"/>
      <c r="V69" s="895"/>
      <c r="W69" s="1165"/>
      <c r="X69" s="1166"/>
      <c r="Y69" s="1166"/>
      <c r="Z69" s="1166"/>
      <c r="AA69" s="1166"/>
      <c r="AB69" s="1167"/>
      <c r="AC69" s="1165"/>
      <c r="AD69" s="1166"/>
      <c r="AE69" s="1166"/>
      <c r="AF69" s="1168"/>
      <c r="AG69" s="1169"/>
      <c r="AH69" s="1170"/>
      <c r="AI69" s="893"/>
      <c r="AJ69" s="895"/>
      <c r="AK69" s="1171"/>
      <c r="AL69" s="1172"/>
      <c r="AM69" s="1173">
        <v>40057</v>
      </c>
      <c r="AN69" s="1174">
        <v>40059</v>
      </c>
      <c r="AO69" s="1175" t="s">
        <v>232</v>
      </c>
    </row>
    <row r="70" spans="1:41" s="119" customFormat="1" ht="45" customHeight="1" x14ac:dyDescent="0.15">
      <c r="A70" s="37">
        <v>65</v>
      </c>
      <c r="B70" s="747">
        <v>21</v>
      </c>
      <c r="C70" s="796">
        <v>8</v>
      </c>
      <c r="D70" s="515" t="s">
        <v>1006</v>
      </c>
      <c r="E70" s="515" t="s">
        <v>1014</v>
      </c>
      <c r="F70" s="516" t="s">
        <v>106</v>
      </c>
      <c r="G70" s="517"/>
      <c r="H70" s="516" t="s">
        <v>584</v>
      </c>
      <c r="I70" s="518" t="s">
        <v>949</v>
      </c>
      <c r="J70" s="517" t="s">
        <v>163</v>
      </c>
      <c r="K70" s="841">
        <v>40066</v>
      </c>
      <c r="L70" s="841">
        <v>40067</v>
      </c>
      <c r="M70" s="1148"/>
      <c r="N70" s="1149"/>
      <c r="O70" s="900">
        <v>170</v>
      </c>
      <c r="P70" s="901">
        <v>170</v>
      </c>
      <c r="Q70" s="900"/>
      <c r="R70" s="1150"/>
      <c r="S70" s="900">
        <v>439.6</v>
      </c>
      <c r="T70" s="902">
        <v>649.29999999999995</v>
      </c>
      <c r="U70" s="900">
        <v>53.66</v>
      </c>
      <c r="V70" s="902">
        <v>54.42</v>
      </c>
      <c r="W70" s="1151"/>
      <c r="X70" s="1152"/>
      <c r="Y70" s="1152"/>
      <c r="Z70" s="1152"/>
      <c r="AA70" s="1152"/>
      <c r="AB70" s="1153"/>
      <c r="AC70" s="1151"/>
      <c r="AD70" s="1152"/>
      <c r="AE70" s="1152"/>
      <c r="AF70" s="1154"/>
      <c r="AG70" s="1155"/>
      <c r="AH70" s="1156"/>
      <c r="AI70" s="900"/>
      <c r="AJ70" s="902"/>
      <c r="AK70" s="1157"/>
      <c r="AL70" s="1158"/>
      <c r="AM70" s="1159">
        <v>40088</v>
      </c>
      <c r="AN70" s="1160">
        <v>40087</v>
      </c>
      <c r="AO70" s="1161" t="s">
        <v>232</v>
      </c>
    </row>
    <row r="71" spans="1:41" s="119" customFormat="1" ht="45" customHeight="1" x14ac:dyDescent="0.15">
      <c r="A71" s="37">
        <v>66</v>
      </c>
      <c r="B71" s="746">
        <v>21</v>
      </c>
      <c r="C71" s="485">
        <v>9</v>
      </c>
      <c r="D71" s="506" t="s">
        <v>1017</v>
      </c>
      <c r="E71" s="506" t="s">
        <v>1018</v>
      </c>
      <c r="F71" s="507" t="s">
        <v>1019</v>
      </c>
      <c r="G71" s="508" t="s">
        <v>24</v>
      </c>
      <c r="H71" s="507" t="s">
        <v>1020</v>
      </c>
      <c r="I71" s="509" t="s">
        <v>1021</v>
      </c>
      <c r="J71" s="508" t="s">
        <v>163</v>
      </c>
      <c r="K71" s="837">
        <v>40150</v>
      </c>
      <c r="L71" s="837">
        <v>40394</v>
      </c>
      <c r="M71" s="1162"/>
      <c r="N71" s="1163"/>
      <c r="O71" s="893">
        <v>93</v>
      </c>
      <c r="P71" s="894">
        <v>123</v>
      </c>
      <c r="Q71" s="893">
        <v>31</v>
      </c>
      <c r="R71" s="1164">
        <v>42</v>
      </c>
      <c r="S71" s="893"/>
      <c r="T71" s="895"/>
      <c r="U71" s="893"/>
      <c r="V71" s="895"/>
      <c r="W71" s="1165">
        <v>0.375</v>
      </c>
      <c r="X71" s="1166"/>
      <c r="Y71" s="1166" t="s">
        <v>1022</v>
      </c>
      <c r="Z71" s="1166" t="s">
        <v>1023</v>
      </c>
      <c r="AA71" s="1166"/>
      <c r="AB71" s="1167" t="s">
        <v>1024</v>
      </c>
      <c r="AC71" s="1165">
        <v>0.875</v>
      </c>
      <c r="AD71" s="1166" t="s">
        <v>1025</v>
      </c>
      <c r="AE71" s="1166">
        <v>0.875</v>
      </c>
      <c r="AF71" s="1168" t="s">
        <v>1026</v>
      </c>
      <c r="AG71" s="1169" t="s">
        <v>1027</v>
      </c>
      <c r="AH71" s="1170" t="s">
        <v>1028</v>
      </c>
      <c r="AI71" s="893">
        <v>4</v>
      </c>
      <c r="AJ71" s="895" t="s">
        <v>1065</v>
      </c>
      <c r="AK71" s="1171"/>
      <c r="AL71" s="1172"/>
      <c r="AM71" s="1173">
        <v>40172</v>
      </c>
      <c r="AN71" s="1174">
        <v>40345</v>
      </c>
      <c r="AO71" s="1175" t="s">
        <v>58</v>
      </c>
    </row>
    <row r="72" spans="1:41" s="119" customFormat="1" ht="45" customHeight="1" x14ac:dyDescent="0.15">
      <c r="A72" s="37">
        <v>67</v>
      </c>
      <c r="B72" s="747">
        <v>21</v>
      </c>
      <c r="C72" s="796">
        <v>10</v>
      </c>
      <c r="D72" s="515" t="s">
        <v>1033</v>
      </c>
      <c r="E72" s="515" t="s">
        <v>1034</v>
      </c>
      <c r="F72" s="516" t="s">
        <v>1035</v>
      </c>
      <c r="G72" s="517"/>
      <c r="H72" s="516" t="s">
        <v>1035</v>
      </c>
      <c r="I72" s="518"/>
      <c r="J72" s="517"/>
      <c r="K72" s="841">
        <v>40151</v>
      </c>
      <c r="L72" s="841">
        <v>40152</v>
      </c>
      <c r="M72" s="1148"/>
      <c r="N72" s="1149"/>
      <c r="O72" s="900"/>
      <c r="P72" s="901"/>
      <c r="Q72" s="900"/>
      <c r="R72" s="1150"/>
      <c r="S72" s="900"/>
      <c r="T72" s="902"/>
      <c r="U72" s="900"/>
      <c r="V72" s="902"/>
      <c r="W72" s="1151">
        <v>0.41666666666666669</v>
      </c>
      <c r="X72" s="1152"/>
      <c r="Y72" s="1152"/>
      <c r="Z72" s="1152">
        <v>0.41666666666666669</v>
      </c>
      <c r="AA72" s="1152"/>
      <c r="AB72" s="1153"/>
      <c r="AC72" s="1151">
        <v>0.83333333333333337</v>
      </c>
      <c r="AD72" s="1152"/>
      <c r="AE72" s="1152">
        <v>0.89583333333333337</v>
      </c>
      <c r="AF72" s="1154"/>
      <c r="AG72" s="1155" t="s">
        <v>1031</v>
      </c>
      <c r="AH72" s="1156" t="s">
        <v>1036</v>
      </c>
      <c r="AI72" s="900"/>
      <c r="AJ72" s="902"/>
      <c r="AK72" s="1157"/>
      <c r="AL72" s="1158"/>
      <c r="AM72" s="1159">
        <v>40193</v>
      </c>
      <c r="AN72" s="1160">
        <v>40317</v>
      </c>
      <c r="AO72" s="1161" t="s">
        <v>58</v>
      </c>
    </row>
    <row r="73" spans="1:41" s="119" customFormat="1" ht="45" customHeight="1" thickBot="1" x14ac:dyDescent="0.2">
      <c r="A73" s="37">
        <v>68</v>
      </c>
      <c r="B73" s="748">
        <v>21</v>
      </c>
      <c r="C73" s="797">
        <v>11</v>
      </c>
      <c r="D73" s="510" t="s">
        <v>1029</v>
      </c>
      <c r="E73" s="510" t="s">
        <v>1030</v>
      </c>
      <c r="F73" s="511" t="s">
        <v>139</v>
      </c>
      <c r="G73" s="512"/>
      <c r="H73" s="511" t="s">
        <v>139</v>
      </c>
      <c r="I73" s="513"/>
      <c r="J73" s="512"/>
      <c r="K73" s="842">
        <v>40154</v>
      </c>
      <c r="L73" s="842">
        <v>40210</v>
      </c>
      <c r="M73" s="1176"/>
      <c r="N73" s="1177"/>
      <c r="O73" s="910"/>
      <c r="P73" s="911"/>
      <c r="Q73" s="910"/>
      <c r="R73" s="1178"/>
      <c r="S73" s="910"/>
      <c r="T73" s="912"/>
      <c r="U73" s="910"/>
      <c r="V73" s="912"/>
      <c r="W73" s="1179">
        <v>0.41666666666666669</v>
      </c>
      <c r="X73" s="1180"/>
      <c r="Y73" s="1180"/>
      <c r="Z73" s="1180">
        <v>0.41666666666666669</v>
      </c>
      <c r="AA73" s="1180"/>
      <c r="AB73" s="1181"/>
      <c r="AC73" s="1179">
        <v>0.83333333333333337</v>
      </c>
      <c r="AD73" s="1180"/>
      <c r="AE73" s="1180">
        <v>0.875</v>
      </c>
      <c r="AF73" s="1182"/>
      <c r="AG73" s="1183" t="s">
        <v>1031</v>
      </c>
      <c r="AH73" s="1184" t="s">
        <v>1032</v>
      </c>
      <c r="AI73" s="910"/>
      <c r="AJ73" s="912"/>
      <c r="AK73" s="1185"/>
      <c r="AL73" s="1186"/>
      <c r="AM73" s="1187">
        <v>40193</v>
      </c>
      <c r="AN73" s="1188">
        <v>40317</v>
      </c>
      <c r="AO73" s="1189" t="s">
        <v>58</v>
      </c>
    </row>
    <row r="74" spans="1:41" s="119" customFormat="1" ht="45" customHeight="1" x14ac:dyDescent="0.15">
      <c r="A74" s="37">
        <v>69</v>
      </c>
      <c r="B74" s="749">
        <v>22</v>
      </c>
      <c r="C74" s="795">
        <v>1</v>
      </c>
      <c r="D74" s="506" t="s">
        <v>1059</v>
      </c>
      <c r="E74" s="506" t="s">
        <v>1060</v>
      </c>
      <c r="F74" s="507" t="s">
        <v>1061</v>
      </c>
      <c r="G74" s="508"/>
      <c r="H74" s="507" t="s">
        <v>1062</v>
      </c>
      <c r="I74" s="509" t="s">
        <v>1063</v>
      </c>
      <c r="J74" s="508" t="s">
        <v>1064</v>
      </c>
      <c r="K74" s="837">
        <v>40295</v>
      </c>
      <c r="L74" s="837">
        <v>40296</v>
      </c>
      <c r="M74" s="1162"/>
      <c r="N74" s="1163"/>
      <c r="O74" s="893"/>
      <c r="P74" s="894"/>
      <c r="Q74" s="893"/>
      <c r="R74" s="1164"/>
      <c r="S74" s="893"/>
      <c r="T74" s="895"/>
      <c r="U74" s="893"/>
      <c r="V74" s="895"/>
      <c r="W74" s="1165"/>
      <c r="X74" s="1166"/>
      <c r="Y74" s="1166"/>
      <c r="Z74" s="1166"/>
      <c r="AA74" s="1166"/>
      <c r="AB74" s="1167"/>
      <c r="AC74" s="1165"/>
      <c r="AD74" s="1166"/>
      <c r="AE74" s="1166"/>
      <c r="AF74" s="1166"/>
      <c r="AG74" s="1169"/>
      <c r="AH74" s="1172"/>
      <c r="AI74" s="893"/>
      <c r="AJ74" s="895"/>
      <c r="AK74" s="1171" t="s">
        <v>1457</v>
      </c>
      <c r="AL74" s="1172" t="s">
        <v>565</v>
      </c>
      <c r="AM74" s="1173">
        <v>40323</v>
      </c>
      <c r="AN74" s="1174">
        <v>40449</v>
      </c>
      <c r="AO74" s="1175" t="s">
        <v>58</v>
      </c>
    </row>
    <row r="75" spans="1:41" s="119" customFormat="1" ht="45" customHeight="1" x14ac:dyDescent="0.15">
      <c r="A75" s="37">
        <v>70</v>
      </c>
      <c r="B75" s="750">
        <v>22</v>
      </c>
      <c r="C75" s="796">
        <v>2</v>
      </c>
      <c r="D75" s="515" t="s">
        <v>696</v>
      </c>
      <c r="E75" s="515" t="s">
        <v>1066</v>
      </c>
      <c r="F75" s="516" t="s">
        <v>698</v>
      </c>
      <c r="G75" s="517"/>
      <c r="H75" s="516" t="s">
        <v>61</v>
      </c>
      <c r="I75" s="518"/>
      <c r="J75" s="517" t="s">
        <v>136</v>
      </c>
      <c r="K75" s="841">
        <v>40309</v>
      </c>
      <c r="L75" s="841">
        <v>40555</v>
      </c>
      <c r="M75" s="1148"/>
      <c r="N75" s="1149"/>
      <c r="O75" s="900">
        <v>234</v>
      </c>
      <c r="P75" s="901">
        <v>55</v>
      </c>
      <c r="Q75" s="900"/>
      <c r="R75" s="1150"/>
      <c r="S75" s="900"/>
      <c r="T75" s="902"/>
      <c r="U75" s="900"/>
      <c r="V75" s="902"/>
      <c r="W75" s="1151"/>
      <c r="X75" s="1152"/>
      <c r="Y75" s="1152"/>
      <c r="Z75" s="1152"/>
      <c r="AA75" s="1152"/>
      <c r="AB75" s="1153"/>
      <c r="AC75" s="1151"/>
      <c r="AD75" s="1152"/>
      <c r="AE75" s="1152"/>
      <c r="AF75" s="1152"/>
      <c r="AG75" s="1155"/>
      <c r="AH75" s="1156"/>
      <c r="AI75" s="900">
        <v>4</v>
      </c>
      <c r="AJ75" s="902">
        <v>3</v>
      </c>
      <c r="AK75" s="1157"/>
      <c r="AL75" s="1158"/>
      <c r="AM75" s="1159">
        <v>40323</v>
      </c>
      <c r="AN75" s="1160">
        <v>40449</v>
      </c>
      <c r="AO75" s="1161" t="s">
        <v>58</v>
      </c>
    </row>
    <row r="76" spans="1:41" s="119" customFormat="1" ht="45" customHeight="1" x14ac:dyDescent="0.15">
      <c r="A76" s="37">
        <v>71</v>
      </c>
      <c r="B76" s="749">
        <v>22</v>
      </c>
      <c r="C76" s="485">
        <v>3</v>
      </c>
      <c r="D76" s="506" t="s">
        <v>1072</v>
      </c>
      <c r="E76" s="506" t="s">
        <v>1073</v>
      </c>
      <c r="F76" s="507" t="s">
        <v>743</v>
      </c>
      <c r="G76" s="508"/>
      <c r="H76" s="507" t="s">
        <v>266</v>
      </c>
      <c r="I76" s="509"/>
      <c r="J76" s="508"/>
      <c r="K76" s="837">
        <v>40318</v>
      </c>
      <c r="L76" s="837">
        <v>40319</v>
      </c>
      <c r="M76" s="1162"/>
      <c r="N76" s="1163"/>
      <c r="O76" s="893"/>
      <c r="P76" s="894"/>
      <c r="Q76" s="893"/>
      <c r="R76" s="1164"/>
      <c r="S76" s="893"/>
      <c r="T76" s="895"/>
      <c r="U76" s="893"/>
      <c r="V76" s="895"/>
      <c r="W76" s="1165"/>
      <c r="X76" s="1166"/>
      <c r="Y76" s="1166"/>
      <c r="Z76" s="1166"/>
      <c r="AA76" s="1166"/>
      <c r="AB76" s="1167"/>
      <c r="AC76" s="1165"/>
      <c r="AD76" s="1166"/>
      <c r="AE76" s="1166"/>
      <c r="AF76" s="1166"/>
      <c r="AG76" s="1169"/>
      <c r="AH76" s="1170"/>
      <c r="AI76" s="893">
        <v>3</v>
      </c>
      <c r="AJ76" s="895" t="s">
        <v>1074</v>
      </c>
      <c r="AK76" s="1171"/>
      <c r="AL76" s="1172"/>
      <c r="AM76" s="1173">
        <v>40337</v>
      </c>
      <c r="AN76" s="1174">
        <v>40463</v>
      </c>
      <c r="AO76" s="1175" t="s">
        <v>58</v>
      </c>
    </row>
    <row r="77" spans="1:41" s="119" customFormat="1" ht="45" customHeight="1" x14ac:dyDescent="0.15">
      <c r="A77" s="37">
        <v>72</v>
      </c>
      <c r="B77" s="750">
        <v>22</v>
      </c>
      <c r="C77" s="798">
        <v>4</v>
      </c>
      <c r="D77" s="560" t="s">
        <v>1075</v>
      </c>
      <c r="E77" s="560" t="s">
        <v>1076</v>
      </c>
      <c r="F77" s="523" t="s">
        <v>86</v>
      </c>
      <c r="G77" s="561"/>
      <c r="H77" s="523" t="s">
        <v>274</v>
      </c>
      <c r="I77" s="562"/>
      <c r="J77" s="561"/>
      <c r="K77" s="843">
        <v>40346</v>
      </c>
      <c r="L77" s="843">
        <v>40227</v>
      </c>
      <c r="M77" s="1190"/>
      <c r="N77" s="1191"/>
      <c r="O77" s="1192">
        <v>96</v>
      </c>
      <c r="P77" s="1193">
        <v>83</v>
      </c>
      <c r="Q77" s="1192"/>
      <c r="R77" s="1194"/>
      <c r="S77" s="1192"/>
      <c r="T77" s="1195"/>
      <c r="U77" s="1192"/>
      <c r="V77" s="1195"/>
      <c r="W77" s="1196"/>
      <c r="X77" s="1197"/>
      <c r="Y77" s="1197"/>
      <c r="Z77" s="1197"/>
      <c r="AA77" s="1197"/>
      <c r="AB77" s="1198"/>
      <c r="AC77" s="1196"/>
      <c r="AD77" s="1197"/>
      <c r="AE77" s="1197"/>
      <c r="AF77" s="1197"/>
      <c r="AG77" s="1199"/>
      <c r="AH77" s="1200"/>
      <c r="AI77" s="1192"/>
      <c r="AJ77" s="1195"/>
      <c r="AK77" s="1201"/>
      <c r="AL77" s="1202"/>
      <c r="AM77" s="1203">
        <v>40375</v>
      </c>
      <c r="AN77" s="1204">
        <v>40500</v>
      </c>
      <c r="AO77" s="1205" t="s">
        <v>58</v>
      </c>
    </row>
    <row r="78" spans="1:41" s="119" customFormat="1" ht="45" customHeight="1" x14ac:dyDescent="0.15">
      <c r="A78" s="37">
        <v>73</v>
      </c>
      <c r="B78" s="749">
        <v>22</v>
      </c>
      <c r="C78" s="799">
        <v>5</v>
      </c>
      <c r="D78" s="563" t="s">
        <v>152</v>
      </c>
      <c r="E78" s="563" t="s">
        <v>1009</v>
      </c>
      <c r="F78" s="564" t="s">
        <v>40</v>
      </c>
      <c r="G78" s="565"/>
      <c r="H78" s="564" t="s">
        <v>40</v>
      </c>
      <c r="I78" s="566"/>
      <c r="J78" s="565" t="s">
        <v>163</v>
      </c>
      <c r="K78" s="844">
        <v>40365</v>
      </c>
      <c r="L78" s="844">
        <v>40366</v>
      </c>
      <c r="M78" s="1206"/>
      <c r="N78" s="1207"/>
      <c r="O78" s="1208"/>
      <c r="P78" s="1209"/>
      <c r="Q78" s="1208"/>
      <c r="R78" s="1210"/>
      <c r="S78" s="1208"/>
      <c r="T78" s="1211"/>
      <c r="U78" s="1208"/>
      <c r="V78" s="1211"/>
      <c r="W78" s="1212"/>
      <c r="X78" s="1213"/>
      <c r="Y78" s="1213"/>
      <c r="Z78" s="1213"/>
      <c r="AA78" s="1213"/>
      <c r="AB78" s="1214"/>
      <c r="AC78" s="1212"/>
      <c r="AD78" s="1213"/>
      <c r="AE78" s="1213"/>
      <c r="AF78" s="1213"/>
      <c r="AG78" s="1215" t="s">
        <v>1077</v>
      </c>
      <c r="AH78" s="1216" t="s">
        <v>1078</v>
      </c>
      <c r="AI78" s="1208"/>
      <c r="AJ78" s="1211"/>
      <c r="AK78" s="1217"/>
      <c r="AL78" s="1218"/>
      <c r="AM78" s="1219">
        <v>40393</v>
      </c>
      <c r="AN78" s="1220">
        <v>40515</v>
      </c>
      <c r="AO78" s="1221" t="s">
        <v>58</v>
      </c>
    </row>
    <row r="79" spans="1:41" s="119" customFormat="1" ht="45" customHeight="1" x14ac:dyDescent="0.15">
      <c r="A79" s="37">
        <v>74</v>
      </c>
      <c r="B79" s="750">
        <v>22</v>
      </c>
      <c r="C79" s="798">
        <v>6</v>
      </c>
      <c r="D79" s="560" t="s">
        <v>1079</v>
      </c>
      <c r="E79" s="560" t="s">
        <v>1080</v>
      </c>
      <c r="F79" s="523" t="s">
        <v>1081</v>
      </c>
      <c r="G79" s="561"/>
      <c r="H79" s="523" t="s">
        <v>126</v>
      </c>
      <c r="I79" s="562"/>
      <c r="J79" s="561" t="s">
        <v>136</v>
      </c>
      <c r="K79" s="843">
        <v>40366</v>
      </c>
      <c r="L79" s="843">
        <v>40610</v>
      </c>
      <c r="M79" s="1190">
        <v>12844</v>
      </c>
      <c r="N79" s="1191">
        <v>2607</v>
      </c>
      <c r="O79" s="1192">
        <v>760</v>
      </c>
      <c r="P79" s="1193">
        <v>70</v>
      </c>
      <c r="Q79" s="1192">
        <v>80</v>
      </c>
      <c r="R79" s="1194">
        <v>52</v>
      </c>
      <c r="S79" s="1192">
        <v>100</v>
      </c>
      <c r="T79" s="1195">
        <v>36</v>
      </c>
      <c r="U79" s="1192">
        <v>222</v>
      </c>
      <c r="V79" s="1195">
        <v>49</v>
      </c>
      <c r="W79" s="1196"/>
      <c r="X79" s="1197"/>
      <c r="Y79" s="1197"/>
      <c r="Z79" s="1197"/>
      <c r="AA79" s="1197"/>
      <c r="AB79" s="1198"/>
      <c r="AC79" s="1196"/>
      <c r="AD79" s="1197"/>
      <c r="AE79" s="1197"/>
      <c r="AF79" s="1197"/>
      <c r="AG79" s="1199" t="s">
        <v>1082</v>
      </c>
      <c r="AH79" s="1200" t="s">
        <v>1083</v>
      </c>
      <c r="AI79" s="1192">
        <v>6</v>
      </c>
      <c r="AJ79" s="1195">
        <v>2</v>
      </c>
      <c r="AK79" s="1201"/>
      <c r="AL79" s="1202"/>
      <c r="AM79" s="1203" t="s">
        <v>807</v>
      </c>
      <c r="AN79" s="2331" t="s">
        <v>1091</v>
      </c>
      <c r="AO79" s="2332"/>
    </row>
    <row r="80" spans="1:41" ht="45" customHeight="1" x14ac:dyDescent="0.15">
      <c r="A80" s="37">
        <v>75</v>
      </c>
      <c r="B80" s="751">
        <v>22</v>
      </c>
      <c r="C80" s="800">
        <v>7</v>
      </c>
      <c r="D80" s="563" t="s">
        <v>755</v>
      </c>
      <c r="E80" s="563" t="s">
        <v>1098</v>
      </c>
      <c r="F80" s="564" t="s">
        <v>92</v>
      </c>
      <c r="G80" s="565"/>
      <c r="H80" s="564" t="s">
        <v>92</v>
      </c>
      <c r="I80" s="566"/>
      <c r="J80" s="567"/>
      <c r="K80" s="845">
        <v>40455</v>
      </c>
      <c r="L80" s="845">
        <v>40456</v>
      </c>
      <c r="M80" s="1208"/>
      <c r="N80" s="1209"/>
      <c r="O80" s="1208"/>
      <c r="P80" s="1210"/>
      <c r="Q80" s="1208"/>
      <c r="R80" s="1210"/>
      <c r="S80" s="1222"/>
      <c r="T80" s="1211"/>
      <c r="U80" s="1222"/>
      <c r="V80" s="1211"/>
      <c r="W80" s="1223"/>
      <c r="X80" s="1213"/>
      <c r="Y80" s="1213"/>
      <c r="Z80" s="1213"/>
      <c r="AA80" s="1224"/>
      <c r="AB80" s="1214"/>
      <c r="AC80" s="1223">
        <v>0.89583333333333337</v>
      </c>
      <c r="AD80" s="1213"/>
      <c r="AE80" s="1213">
        <v>0.95833333333333337</v>
      </c>
      <c r="AF80" s="1225"/>
      <c r="AG80" s="1215" t="s">
        <v>1458</v>
      </c>
      <c r="AH80" s="1218" t="s">
        <v>1459</v>
      </c>
      <c r="AI80" s="1208"/>
      <c r="AJ80" s="1211"/>
      <c r="AK80" s="1226"/>
      <c r="AL80" s="1218"/>
      <c r="AM80" s="896">
        <v>40470</v>
      </c>
      <c r="AN80" s="1227">
        <v>40598</v>
      </c>
      <c r="AO80" s="1228" t="s">
        <v>58</v>
      </c>
    </row>
    <row r="81" spans="1:41" s="119" customFormat="1" ht="45" customHeight="1" x14ac:dyDescent="0.15">
      <c r="A81" s="37">
        <v>76</v>
      </c>
      <c r="B81" s="750">
        <v>22</v>
      </c>
      <c r="C81" s="798">
        <v>8</v>
      </c>
      <c r="D81" s="568" t="s">
        <v>1101</v>
      </c>
      <c r="E81" s="568" t="s">
        <v>1103</v>
      </c>
      <c r="F81" s="569" t="s">
        <v>863</v>
      </c>
      <c r="G81" s="570"/>
      <c r="H81" s="569" t="s">
        <v>863</v>
      </c>
      <c r="I81" s="562"/>
      <c r="J81" s="571"/>
      <c r="K81" s="843">
        <v>40507</v>
      </c>
      <c r="L81" s="843">
        <v>40513</v>
      </c>
      <c r="M81" s="1190"/>
      <c r="N81" s="1191"/>
      <c r="O81" s="1192"/>
      <c r="P81" s="1194"/>
      <c r="Q81" s="1192"/>
      <c r="R81" s="1194"/>
      <c r="S81" s="1229"/>
      <c r="T81" s="1195"/>
      <c r="U81" s="1229"/>
      <c r="V81" s="1195"/>
      <c r="W81" s="1230">
        <v>0.375</v>
      </c>
      <c r="X81" s="1197"/>
      <c r="Y81" s="1197"/>
      <c r="Z81" s="1197"/>
      <c r="AA81" s="1197" t="s">
        <v>136</v>
      </c>
      <c r="AB81" s="1198"/>
      <c r="AC81" s="1230">
        <v>0.95833333333333337</v>
      </c>
      <c r="AD81" s="1197"/>
      <c r="AE81" s="1197"/>
      <c r="AF81" s="1197" t="s">
        <v>1105</v>
      </c>
      <c r="AG81" s="1199" t="s">
        <v>1106</v>
      </c>
      <c r="AH81" s="1200" t="s">
        <v>1107</v>
      </c>
      <c r="AI81" s="1192"/>
      <c r="AJ81" s="1195"/>
      <c r="AK81" s="1200"/>
      <c r="AL81" s="1202"/>
      <c r="AM81" s="1203">
        <v>40526</v>
      </c>
      <c r="AN81" s="1231">
        <v>40717</v>
      </c>
      <c r="AO81" s="1232" t="s">
        <v>58</v>
      </c>
    </row>
    <row r="82" spans="1:41" ht="45" customHeight="1" x14ac:dyDescent="0.15">
      <c r="A82" s="37">
        <v>77</v>
      </c>
      <c r="B82" s="751">
        <v>22</v>
      </c>
      <c r="C82" s="800">
        <v>9</v>
      </c>
      <c r="D82" s="572" t="s">
        <v>1102</v>
      </c>
      <c r="E82" s="572" t="s">
        <v>1104</v>
      </c>
      <c r="F82" s="573" t="s">
        <v>863</v>
      </c>
      <c r="G82" s="574"/>
      <c r="H82" s="573" t="s">
        <v>863</v>
      </c>
      <c r="I82" s="566"/>
      <c r="J82" s="567"/>
      <c r="K82" s="845">
        <v>40507</v>
      </c>
      <c r="L82" s="845">
        <v>40513</v>
      </c>
      <c r="M82" s="1208"/>
      <c r="N82" s="1209"/>
      <c r="O82" s="1208"/>
      <c r="P82" s="1210"/>
      <c r="Q82" s="1208"/>
      <c r="R82" s="1210"/>
      <c r="S82" s="1222"/>
      <c r="T82" s="1211"/>
      <c r="U82" s="1222"/>
      <c r="V82" s="1211"/>
      <c r="W82" s="1223">
        <v>0.375</v>
      </c>
      <c r="X82" s="1213"/>
      <c r="Y82" s="1213"/>
      <c r="Z82" s="1213"/>
      <c r="AA82" s="1224" t="s">
        <v>136</v>
      </c>
      <c r="AB82" s="1214"/>
      <c r="AC82" s="1223">
        <v>0.95833333333333337</v>
      </c>
      <c r="AD82" s="1213"/>
      <c r="AE82" s="1213"/>
      <c r="AF82" s="1225" t="s">
        <v>1460</v>
      </c>
      <c r="AG82" s="1215" t="s">
        <v>1106</v>
      </c>
      <c r="AH82" s="1218" t="s">
        <v>1105</v>
      </c>
      <c r="AI82" s="1208"/>
      <c r="AJ82" s="1211"/>
      <c r="AK82" s="1226"/>
      <c r="AL82" s="1218"/>
      <c r="AM82" s="896">
        <v>40526</v>
      </c>
      <c r="AN82" s="1227">
        <v>40717</v>
      </c>
      <c r="AO82" s="1214" t="s">
        <v>58</v>
      </c>
    </row>
    <row r="83" spans="1:41" ht="45" customHeight="1" x14ac:dyDescent="0.15">
      <c r="A83" s="37">
        <v>78</v>
      </c>
      <c r="B83" s="752">
        <v>22</v>
      </c>
      <c r="C83" s="801">
        <v>10</v>
      </c>
      <c r="D83" s="568" t="s">
        <v>771</v>
      </c>
      <c r="E83" s="568" t="s">
        <v>1108</v>
      </c>
      <c r="F83" s="569" t="s">
        <v>773</v>
      </c>
      <c r="G83" s="570"/>
      <c r="H83" s="569" t="s">
        <v>953</v>
      </c>
      <c r="I83" s="562" t="s">
        <v>773</v>
      </c>
      <c r="J83" s="571"/>
      <c r="K83" s="846">
        <v>40592</v>
      </c>
      <c r="L83" s="846">
        <v>40593</v>
      </c>
      <c r="M83" s="1192"/>
      <c r="N83" s="1193"/>
      <c r="O83" s="1192"/>
      <c r="P83" s="1194"/>
      <c r="Q83" s="1192"/>
      <c r="R83" s="1194"/>
      <c r="S83" s="1229"/>
      <c r="T83" s="1195"/>
      <c r="U83" s="1229"/>
      <c r="V83" s="1195"/>
      <c r="W83" s="1230">
        <v>0.41666666666666669</v>
      </c>
      <c r="X83" s="1197"/>
      <c r="Y83" s="1197" t="s">
        <v>1109</v>
      </c>
      <c r="Z83" s="1197">
        <v>0.375</v>
      </c>
      <c r="AA83" s="1233"/>
      <c r="AB83" s="1198"/>
      <c r="AC83" s="1230"/>
      <c r="AD83" s="1197"/>
      <c r="AE83" s="1197"/>
      <c r="AF83" s="1234"/>
      <c r="AG83" s="1199"/>
      <c r="AH83" s="1202"/>
      <c r="AI83" s="1192"/>
      <c r="AJ83" s="1195"/>
      <c r="AK83" s="1200"/>
      <c r="AL83" s="1202"/>
      <c r="AM83" s="903">
        <v>40617</v>
      </c>
      <c r="AN83" s="1235">
        <v>40739</v>
      </c>
      <c r="AO83" s="1198" t="s">
        <v>58</v>
      </c>
    </row>
    <row r="84" spans="1:41" ht="45" customHeight="1" thickBot="1" x14ac:dyDescent="0.2">
      <c r="A84" s="37">
        <v>79</v>
      </c>
      <c r="B84" s="753">
        <v>22</v>
      </c>
      <c r="C84" s="794">
        <v>11</v>
      </c>
      <c r="D84" s="575" t="s">
        <v>1117</v>
      </c>
      <c r="E84" s="575" t="s">
        <v>1118</v>
      </c>
      <c r="F84" s="576" t="s">
        <v>583</v>
      </c>
      <c r="G84" s="577"/>
      <c r="H84" s="576" t="s">
        <v>1052</v>
      </c>
      <c r="I84" s="549" t="s">
        <v>584</v>
      </c>
      <c r="J84" s="559" t="s">
        <v>1053</v>
      </c>
      <c r="K84" s="839">
        <v>40618</v>
      </c>
      <c r="L84" s="839">
        <v>40634</v>
      </c>
      <c r="M84" s="1236"/>
      <c r="N84" s="1237"/>
      <c r="O84" s="1236"/>
      <c r="P84" s="1238"/>
      <c r="Q84" s="1236"/>
      <c r="R84" s="1238"/>
      <c r="S84" s="1239"/>
      <c r="T84" s="1240"/>
      <c r="U84" s="1239"/>
      <c r="V84" s="1240"/>
      <c r="W84" s="1241"/>
      <c r="X84" s="1242"/>
      <c r="Y84" s="1242"/>
      <c r="Z84" s="1242"/>
      <c r="AA84" s="1243"/>
      <c r="AB84" s="1244"/>
      <c r="AC84" s="1241"/>
      <c r="AD84" s="1242"/>
      <c r="AE84" s="1242"/>
      <c r="AF84" s="1245"/>
      <c r="AG84" s="1246"/>
      <c r="AH84" s="1247"/>
      <c r="AI84" s="1236">
        <v>3</v>
      </c>
      <c r="AJ84" s="1240" t="s">
        <v>1074</v>
      </c>
      <c r="AK84" s="1248"/>
      <c r="AL84" s="1247"/>
      <c r="AM84" s="1000">
        <v>40641</v>
      </c>
      <c r="AN84" s="1249">
        <v>40767</v>
      </c>
      <c r="AO84" s="1244" t="s">
        <v>58</v>
      </c>
    </row>
    <row r="85" spans="1:41" ht="45" customHeight="1" x14ac:dyDescent="0.15">
      <c r="A85" s="37">
        <v>80</v>
      </c>
      <c r="B85" s="723">
        <v>23</v>
      </c>
      <c r="C85" s="802">
        <v>1</v>
      </c>
      <c r="D85" s="578" t="s">
        <v>1119</v>
      </c>
      <c r="E85" s="578" t="s">
        <v>1120</v>
      </c>
      <c r="F85" s="579" t="s">
        <v>23</v>
      </c>
      <c r="G85" s="580" t="s">
        <v>1121</v>
      </c>
      <c r="H85" s="579" t="s">
        <v>23</v>
      </c>
      <c r="I85" s="542" t="s">
        <v>908</v>
      </c>
      <c r="J85" s="581" t="s">
        <v>1122</v>
      </c>
      <c r="K85" s="847">
        <v>40652</v>
      </c>
      <c r="L85" s="847">
        <v>40661</v>
      </c>
      <c r="M85" s="1250"/>
      <c r="N85" s="1251"/>
      <c r="O85" s="1250"/>
      <c r="P85" s="1252"/>
      <c r="Q85" s="1250"/>
      <c r="R85" s="1252"/>
      <c r="S85" s="1253"/>
      <c r="T85" s="1254"/>
      <c r="U85" s="1253"/>
      <c r="V85" s="1254"/>
      <c r="W85" s="1255"/>
      <c r="X85" s="1256"/>
      <c r="Y85" s="1256" t="s">
        <v>1123</v>
      </c>
      <c r="Z85" s="1256">
        <v>0.375</v>
      </c>
      <c r="AA85" s="1257"/>
      <c r="AB85" s="1258"/>
      <c r="AC85" s="1255"/>
      <c r="AD85" s="1256" t="s">
        <v>1123</v>
      </c>
      <c r="AE85" s="1259">
        <v>0.875</v>
      </c>
      <c r="AF85" s="1260"/>
      <c r="AG85" s="1261"/>
      <c r="AH85" s="1262"/>
      <c r="AI85" s="1263"/>
      <c r="AJ85" s="1264"/>
      <c r="AK85" s="1265"/>
      <c r="AL85" s="1262"/>
      <c r="AM85" s="1266">
        <v>40676</v>
      </c>
      <c r="AN85" s="1267">
        <v>40799</v>
      </c>
      <c r="AO85" s="1258" t="s">
        <v>58</v>
      </c>
    </row>
    <row r="86" spans="1:41" ht="45" customHeight="1" x14ac:dyDescent="0.15">
      <c r="A86" s="37">
        <v>81</v>
      </c>
      <c r="B86" s="754">
        <v>23</v>
      </c>
      <c r="C86" s="803">
        <v>2</v>
      </c>
      <c r="D86" s="582" t="s">
        <v>1124</v>
      </c>
      <c r="E86" s="582" t="s">
        <v>1127</v>
      </c>
      <c r="F86" s="583" t="s">
        <v>743</v>
      </c>
      <c r="G86" s="584"/>
      <c r="H86" s="583" t="s">
        <v>743</v>
      </c>
      <c r="I86" s="585"/>
      <c r="J86" s="586"/>
      <c r="K86" s="848">
        <v>40661</v>
      </c>
      <c r="L86" s="848">
        <v>40662</v>
      </c>
      <c r="M86" s="1268"/>
      <c r="N86" s="1269"/>
      <c r="O86" s="1268"/>
      <c r="P86" s="1270"/>
      <c r="Q86" s="1268"/>
      <c r="R86" s="1270"/>
      <c r="S86" s="1271"/>
      <c r="T86" s="1272"/>
      <c r="U86" s="1271"/>
      <c r="V86" s="1272"/>
      <c r="W86" s="1273"/>
      <c r="X86" s="1274"/>
      <c r="Y86" s="1274"/>
      <c r="Z86" s="1274"/>
      <c r="AA86" s="1275"/>
      <c r="AB86" s="1276"/>
      <c r="AC86" s="1273"/>
      <c r="AD86" s="1274"/>
      <c r="AE86" s="1277"/>
      <c r="AF86" s="1278"/>
      <c r="AG86" s="1279"/>
      <c r="AH86" s="1280"/>
      <c r="AI86" s="1281"/>
      <c r="AJ86" s="1282"/>
      <c r="AK86" s="1283" t="s">
        <v>1461</v>
      </c>
      <c r="AL86" s="1280" t="s">
        <v>1131</v>
      </c>
      <c r="AM86" s="1284">
        <v>40687</v>
      </c>
      <c r="AN86" s="1285">
        <v>40819</v>
      </c>
      <c r="AO86" s="1276" t="s">
        <v>58</v>
      </c>
    </row>
    <row r="87" spans="1:41" ht="45" customHeight="1" x14ac:dyDescent="0.15">
      <c r="A87" s="37">
        <v>82</v>
      </c>
      <c r="B87" s="755">
        <v>23</v>
      </c>
      <c r="C87" s="804">
        <v>3</v>
      </c>
      <c r="D87" s="587" t="s">
        <v>1126</v>
      </c>
      <c r="E87" s="587" t="s">
        <v>1128</v>
      </c>
      <c r="F87" s="588" t="s">
        <v>743</v>
      </c>
      <c r="G87" s="589"/>
      <c r="H87" s="588" t="s">
        <v>743</v>
      </c>
      <c r="I87" s="590"/>
      <c r="J87" s="591"/>
      <c r="K87" s="849">
        <v>40661</v>
      </c>
      <c r="L87" s="849">
        <v>40662</v>
      </c>
      <c r="M87" s="1286"/>
      <c r="N87" s="1287"/>
      <c r="O87" s="1286"/>
      <c r="P87" s="1288"/>
      <c r="Q87" s="1286"/>
      <c r="R87" s="1288"/>
      <c r="S87" s="1289"/>
      <c r="T87" s="1290"/>
      <c r="U87" s="1289"/>
      <c r="V87" s="1290"/>
      <c r="W87" s="1291"/>
      <c r="X87" s="1292"/>
      <c r="Y87" s="1292"/>
      <c r="Z87" s="1292"/>
      <c r="AA87" s="1293"/>
      <c r="AB87" s="1294"/>
      <c r="AC87" s="1291"/>
      <c r="AD87" s="1292"/>
      <c r="AE87" s="1295"/>
      <c r="AF87" s="1296"/>
      <c r="AG87" s="1297"/>
      <c r="AH87" s="1298"/>
      <c r="AI87" s="1299"/>
      <c r="AJ87" s="1300"/>
      <c r="AK87" s="1301" t="s">
        <v>1130</v>
      </c>
      <c r="AL87" s="1298" t="s">
        <v>1131</v>
      </c>
      <c r="AM87" s="1302">
        <v>40687</v>
      </c>
      <c r="AN87" s="1303">
        <v>40819</v>
      </c>
      <c r="AO87" s="1294" t="s">
        <v>58</v>
      </c>
    </row>
    <row r="88" spans="1:41" ht="45" customHeight="1" x14ac:dyDescent="0.15">
      <c r="A88" s="37">
        <v>83</v>
      </c>
      <c r="B88" s="756">
        <v>23</v>
      </c>
      <c r="C88" s="805">
        <v>4</v>
      </c>
      <c r="D88" s="592" t="s">
        <v>1125</v>
      </c>
      <c r="E88" s="592" t="s">
        <v>1129</v>
      </c>
      <c r="F88" s="593" t="s">
        <v>743</v>
      </c>
      <c r="G88" s="594"/>
      <c r="H88" s="593" t="s">
        <v>743</v>
      </c>
      <c r="I88" s="522"/>
      <c r="J88" s="595"/>
      <c r="K88" s="850">
        <v>40661</v>
      </c>
      <c r="L88" s="850">
        <v>40662</v>
      </c>
      <c r="M88" s="1304"/>
      <c r="N88" s="1305"/>
      <c r="O88" s="1304"/>
      <c r="P88" s="1306"/>
      <c r="Q88" s="1304"/>
      <c r="R88" s="1306"/>
      <c r="S88" s="1307"/>
      <c r="T88" s="1308"/>
      <c r="U88" s="1307"/>
      <c r="V88" s="1308"/>
      <c r="W88" s="1309"/>
      <c r="X88" s="1310"/>
      <c r="Y88" s="1310"/>
      <c r="Z88" s="1310"/>
      <c r="AA88" s="1311"/>
      <c r="AB88" s="1228"/>
      <c r="AC88" s="1309"/>
      <c r="AD88" s="1310"/>
      <c r="AE88" s="1312"/>
      <c r="AF88" s="1313"/>
      <c r="AG88" s="1314"/>
      <c r="AH88" s="1315"/>
      <c r="AI88" s="1316"/>
      <c r="AJ88" s="1317"/>
      <c r="AK88" s="1318" t="s">
        <v>1130</v>
      </c>
      <c r="AL88" s="1319" t="s">
        <v>1131</v>
      </c>
      <c r="AM88" s="1320">
        <v>40687</v>
      </c>
      <c r="AN88" s="1321">
        <v>40819</v>
      </c>
      <c r="AO88" s="1228" t="s">
        <v>58</v>
      </c>
    </row>
    <row r="89" spans="1:41" ht="45" customHeight="1" x14ac:dyDescent="0.15">
      <c r="A89" s="37">
        <v>84</v>
      </c>
      <c r="B89" s="757">
        <v>23</v>
      </c>
      <c r="C89" s="801">
        <v>5</v>
      </c>
      <c r="D89" s="568" t="s">
        <v>1033</v>
      </c>
      <c r="E89" s="568" t="s">
        <v>1135</v>
      </c>
      <c r="F89" s="569" t="s">
        <v>1035</v>
      </c>
      <c r="G89" s="570"/>
      <c r="H89" s="569" t="s">
        <v>1035</v>
      </c>
      <c r="I89" s="518"/>
      <c r="J89" s="571"/>
      <c r="K89" s="846">
        <v>40673</v>
      </c>
      <c r="L89" s="846">
        <v>40674</v>
      </c>
      <c r="M89" s="1192"/>
      <c r="N89" s="1193"/>
      <c r="O89" s="1192"/>
      <c r="P89" s="1194"/>
      <c r="Q89" s="1192"/>
      <c r="R89" s="1194"/>
      <c r="S89" s="1229"/>
      <c r="T89" s="1195"/>
      <c r="U89" s="1229"/>
      <c r="V89" s="1195"/>
      <c r="W89" s="1230">
        <v>0.41666666666666669</v>
      </c>
      <c r="X89" s="1197"/>
      <c r="Y89" s="1197"/>
      <c r="Z89" s="1197">
        <v>0.375</v>
      </c>
      <c r="AA89" s="1233"/>
      <c r="AB89" s="1198"/>
      <c r="AC89" s="1230">
        <v>0.89583333333333337</v>
      </c>
      <c r="AD89" s="1197"/>
      <c r="AE89" s="1152">
        <v>0.91666666666666663</v>
      </c>
      <c r="AF89" s="1234"/>
      <c r="AG89" s="1199" t="s">
        <v>1462</v>
      </c>
      <c r="AH89" s="1202" t="s">
        <v>1136</v>
      </c>
      <c r="AI89" s="900"/>
      <c r="AJ89" s="902"/>
      <c r="AK89" s="1322"/>
      <c r="AL89" s="1323"/>
      <c r="AM89" s="903">
        <v>40690</v>
      </c>
      <c r="AN89" s="1235">
        <v>40819</v>
      </c>
      <c r="AO89" s="1198" t="s">
        <v>58</v>
      </c>
    </row>
    <row r="90" spans="1:41" ht="45" customHeight="1" x14ac:dyDescent="0.15">
      <c r="A90" s="37">
        <v>85</v>
      </c>
      <c r="B90" s="758">
        <v>23</v>
      </c>
      <c r="C90" s="806">
        <v>6</v>
      </c>
      <c r="D90" s="596" t="s">
        <v>222</v>
      </c>
      <c r="E90" s="596" t="s">
        <v>1137</v>
      </c>
      <c r="F90" s="597" t="s">
        <v>133</v>
      </c>
      <c r="G90" s="598"/>
      <c r="H90" s="597" t="s">
        <v>743</v>
      </c>
      <c r="I90" s="599"/>
      <c r="J90" s="600"/>
      <c r="K90" s="851">
        <v>40688</v>
      </c>
      <c r="L90" s="851">
        <v>40689</v>
      </c>
      <c r="M90" s="1324"/>
      <c r="N90" s="1325"/>
      <c r="O90" s="1324"/>
      <c r="P90" s="1326"/>
      <c r="Q90" s="1324"/>
      <c r="R90" s="1326"/>
      <c r="S90" s="1327"/>
      <c r="T90" s="1328"/>
      <c r="U90" s="1327"/>
      <c r="V90" s="1328"/>
      <c r="W90" s="1329"/>
      <c r="X90" s="1330"/>
      <c r="Y90" s="1330"/>
      <c r="Z90" s="1330"/>
      <c r="AA90" s="1331"/>
      <c r="AB90" s="1332"/>
      <c r="AC90" s="1329"/>
      <c r="AD90" s="1330"/>
      <c r="AE90" s="1333"/>
      <c r="AF90" s="1334"/>
      <c r="AG90" s="1335"/>
      <c r="AH90" s="1336"/>
      <c r="AI90" s="1337"/>
      <c r="AJ90" s="1338"/>
      <c r="AK90" s="1339" t="s">
        <v>1138</v>
      </c>
      <c r="AL90" s="1340" t="s">
        <v>1139</v>
      </c>
      <c r="AM90" s="1341">
        <v>40708</v>
      </c>
      <c r="AN90" s="1342">
        <v>40833</v>
      </c>
      <c r="AO90" s="1332" t="s">
        <v>58</v>
      </c>
    </row>
    <row r="91" spans="1:41" ht="45" customHeight="1" x14ac:dyDescent="0.15">
      <c r="A91" s="37">
        <v>86</v>
      </c>
      <c r="B91" s="759">
        <v>23</v>
      </c>
      <c r="C91" s="800">
        <v>7</v>
      </c>
      <c r="D91" s="572" t="s">
        <v>867</v>
      </c>
      <c r="E91" s="572" t="s">
        <v>1140</v>
      </c>
      <c r="F91" s="573" t="s">
        <v>268</v>
      </c>
      <c r="G91" s="574"/>
      <c r="H91" s="573" t="s">
        <v>743</v>
      </c>
      <c r="I91" s="509"/>
      <c r="J91" s="567"/>
      <c r="K91" s="845">
        <v>40689</v>
      </c>
      <c r="L91" s="845">
        <v>40689</v>
      </c>
      <c r="M91" s="1208"/>
      <c r="N91" s="1209"/>
      <c r="O91" s="1208"/>
      <c r="P91" s="1210"/>
      <c r="Q91" s="1208"/>
      <c r="R91" s="1210"/>
      <c r="S91" s="1222"/>
      <c r="T91" s="1211"/>
      <c r="U91" s="1222"/>
      <c r="V91" s="1211"/>
      <c r="W91" s="1223"/>
      <c r="X91" s="1213"/>
      <c r="Y91" s="1213"/>
      <c r="Z91" s="1213"/>
      <c r="AA91" s="1224"/>
      <c r="AB91" s="1214"/>
      <c r="AC91" s="1223"/>
      <c r="AD91" s="1213"/>
      <c r="AE91" s="1166"/>
      <c r="AF91" s="1225"/>
      <c r="AG91" s="1215"/>
      <c r="AH91" s="1218"/>
      <c r="AI91" s="893"/>
      <c r="AJ91" s="895"/>
      <c r="AK91" s="1343" t="s">
        <v>1131</v>
      </c>
      <c r="AL91" s="1344" t="s">
        <v>1141</v>
      </c>
      <c r="AM91" s="896">
        <v>40708</v>
      </c>
      <c r="AN91" s="1227">
        <v>40833</v>
      </c>
      <c r="AO91" s="1214" t="s">
        <v>58</v>
      </c>
    </row>
    <row r="92" spans="1:41" ht="45" customHeight="1" x14ac:dyDescent="0.15">
      <c r="A92" s="37">
        <v>87</v>
      </c>
      <c r="B92" s="757">
        <v>23</v>
      </c>
      <c r="C92" s="801">
        <v>8</v>
      </c>
      <c r="D92" s="568" t="s">
        <v>50</v>
      </c>
      <c r="E92" s="568" t="s">
        <v>1142</v>
      </c>
      <c r="F92" s="569" t="s">
        <v>1143</v>
      </c>
      <c r="G92" s="570"/>
      <c r="H92" s="569" t="s">
        <v>15</v>
      </c>
      <c r="I92" s="518"/>
      <c r="J92" s="571"/>
      <c r="K92" s="846">
        <v>40694</v>
      </c>
      <c r="L92" s="846">
        <v>40940</v>
      </c>
      <c r="M92" s="1192"/>
      <c r="N92" s="1193"/>
      <c r="O92" s="1192"/>
      <c r="P92" s="1194"/>
      <c r="Q92" s="1192"/>
      <c r="R92" s="1194"/>
      <c r="S92" s="1229">
        <v>72</v>
      </c>
      <c r="T92" s="1345">
        <v>103.5</v>
      </c>
      <c r="U92" s="1229"/>
      <c r="V92" s="1195"/>
      <c r="W92" s="1230"/>
      <c r="X92" s="1197"/>
      <c r="Y92" s="1197"/>
      <c r="Z92" s="1197"/>
      <c r="AA92" s="1233"/>
      <c r="AB92" s="1198"/>
      <c r="AC92" s="1230"/>
      <c r="AD92" s="1197"/>
      <c r="AE92" s="1152"/>
      <c r="AF92" s="1234"/>
      <c r="AG92" s="1199"/>
      <c r="AH92" s="1202"/>
      <c r="AI92" s="900"/>
      <c r="AJ92" s="902"/>
      <c r="AK92" s="1322" t="s">
        <v>1144</v>
      </c>
      <c r="AL92" s="1323" t="s">
        <v>1145</v>
      </c>
      <c r="AM92" s="903">
        <v>40708</v>
      </c>
      <c r="AN92" s="1235">
        <v>40833</v>
      </c>
      <c r="AO92" s="1198" t="s">
        <v>58</v>
      </c>
    </row>
    <row r="93" spans="1:41" ht="45" customHeight="1" x14ac:dyDescent="0.15">
      <c r="A93" s="37">
        <v>88</v>
      </c>
      <c r="B93" s="759">
        <v>23</v>
      </c>
      <c r="C93" s="800">
        <v>9</v>
      </c>
      <c r="D93" s="572" t="s">
        <v>1149</v>
      </c>
      <c r="E93" s="572" t="s">
        <v>1150</v>
      </c>
      <c r="F93" s="573" t="s">
        <v>1151</v>
      </c>
      <c r="G93" s="574" t="s">
        <v>1152</v>
      </c>
      <c r="H93" s="573" t="s">
        <v>15</v>
      </c>
      <c r="I93" s="509" t="s">
        <v>1153</v>
      </c>
      <c r="J93" s="567"/>
      <c r="K93" s="845">
        <v>40700</v>
      </c>
      <c r="L93" s="845">
        <v>40946</v>
      </c>
      <c r="M93" s="1208"/>
      <c r="N93" s="1209"/>
      <c r="O93" s="1208"/>
      <c r="P93" s="1210"/>
      <c r="Q93" s="1208"/>
      <c r="R93" s="1210"/>
      <c r="S93" s="1346">
        <v>102.96</v>
      </c>
      <c r="T93" s="1347">
        <v>134.46</v>
      </c>
      <c r="U93" s="1222"/>
      <c r="V93" s="1211"/>
      <c r="W93" s="1223"/>
      <c r="X93" s="1213"/>
      <c r="Y93" s="1213"/>
      <c r="Z93" s="1213"/>
      <c r="AA93" s="1224"/>
      <c r="AB93" s="1214"/>
      <c r="AC93" s="1223"/>
      <c r="AD93" s="1213"/>
      <c r="AE93" s="1166"/>
      <c r="AF93" s="1225"/>
      <c r="AG93" s="1215"/>
      <c r="AH93" s="1218"/>
      <c r="AI93" s="893"/>
      <c r="AJ93" s="895"/>
      <c r="AK93" s="1343" t="s">
        <v>1158</v>
      </c>
      <c r="AL93" s="1344" t="s">
        <v>1159</v>
      </c>
      <c r="AM93" s="896">
        <v>40715</v>
      </c>
      <c r="AN93" s="1227">
        <v>40844</v>
      </c>
      <c r="AO93" s="1214" t="s">
        <v>58</v>
      </c>
    </row>
    <row r="94" spans="1:41" ht="45" customHeight="1" x14ac:dyDescent="0.15">
      <c r="A94" s="37">
        <v>89</v>
      </c>
      <c r="B94" s="757">
        <v>23</v>
      </c>
      <c r="C94" s="801">
        <v>10</v>
      </c>
      <c r="D94" s="568" t="s">
        <v>1156</v>
      </c>
      <c r="E94" s="568" t="s">
        <v>1157</v>
      </c>
      <c r="F94" s="569" t="s">
        <v>15</v>
      </c>
      <c r="G94" s="570"/>
      <c r="H94" s="569" t="s">
        <v>15</v>
      </c>
      <c r="I94" s="518"/>
      <c r="J94" s="571"/>
      <c r="K94" s="846">
        <v>40701</v>
      </c>
      <c r="L94" s="846">
        <v>40947</v>
      </c>
      <c r="M94" s="1192"/>
      <c r="N94" s="1193"/>
      <c r="O94" s="1192"/>
      <c r="P94" s="1194"/>
      <c r="Q94" s="1192"/>
      <c r="R94" s="1194"/>
      <c r="S94" s="1229">
        <v>40</v>
      </c>
      <c r="T94" s="1345">
        <v>71.5</v>
      </c>
      <c r="U94" s="1229"/>
      <c r="V94" s="1195"/>
      <c r="W94" s="1230"/>
      <c r="X94" s="1197"/>
      <c r="Y94" s="1197"/>
      <c r="Z94" s="1197"/>
      <c r="AA94" s="1233"/>
      <c r="AB94" s="1198"/>
      <c r="AC94" s="1230"/>
      <c r="AD94" s="1197"/>
      <c r="AE94" s="1152"/>
      <c r="AF94" s="1234"/>
      <c r="AG94" s="1199"/>
      <c r="AH94" s="1202"/>
      <c r="AI94" s="900"/>
      <c r="AJ94" s="902"/>
      <c r="AK94" s="1322" t="s">
        <v>1154</v>
      </c>
      <c r="AL94" s="1323" t="s">
        <v>1155</v>
      </c>
      <c r="AM94" s="903">
        <v>40715</v>
      </c>
      <c r="AN94" s="1235">
        <v>40844</v>
      </c>
      <c r="AO94" s="1198" t="s">
        <v>58</v>
      </c>
    </row>
    <row r="95" spans="1:41" ht="45" customHeight="1" x14ac:dyDescent="0.15">
      <c r="A95" s="37">
        <v>90</v>
      </c>
      <c r="B95" s="759">
        <v>23</v>
      </c>
      <c r="C95" s="800">
        <v>11</v>
      </c>
      <c r="D95" s="572" t="s">
        <v>461</v>
      </c>
      <c r="E95" s="572" t="s">
        <v>1160</v>
      </c>
      <c r="F95" s="573" t="s">
        <v>1143</v>
      </c>
      <c r="G95" s="574"/>
      <c r="H95" s="573" t="s">
        <v>15</v>
      </c>
      <c r="I95" s="509"/>
      <c r="J95" s="567"/>
      <c r="K95" s="845">
        <v>40701</v>
      </c>
      <c r="L95" s="845">
        <v>40947</v>
      </c>
      <c r="M95" s="1208"/>
      <c r="N95" s="1209"/>
      <c r="O95" s="1208"/>
      <c r="P95" s="1210"/>
      <c r="Q95" s="1208"/>
      <c r="R95" s="1210"/>
      <c r="S95" s="1346">
        <v>44.4</v>
      </c>
      <c r="T95" s="1347">
        <v>75.900000000000006</v>
      </c>
      <c r="U95" s="1222"/>
      <c r="V95" s="1211"/>
      <c r="W95" s="1223"/>
      <c r="X95" s="1213"/>
      <c r="Y95" s="1213"/>
      <c r="Z95" s="1213"/>
      <c r="AA95" s="1224"/>
      <c r="AB95" s="1214"/>
      <c r="AC95" s="1223"/>
      <c r="AD95" s="1213"/>
      <c r="AE95" s="1166"/>
      <c r="AF95" s="1225"/>
      <c r="AG95" s="1215"/>
      <c r="AH95" s="1218"/>
      <c r="AI95" s="893"/>
      <c r="AJ95" s="895"/>
      <c r="AK95" s="1343" t="s">
        <v>1154</v>
      </c>
      <c r="AL95" s="1344" t="s">
        <v>1155</v>
      </c>
      <c r="AM95" s="896">
        <v>40718</v>
      </c>
      <c r="AN95" s="1227">
        <v>40844</v>
      </c>
      <c r="AO95" s="1214" t="s">
        <v>58</v>
      </c>
    </row>
    <row r="96" spans="1:41" ht="45" customHeight="1" x14ac:dyDescent="0.15">
      <c r="A96" s="37">
        <v>91</v>
      </c>
      <c r="B96" s="757">
        <v>23</v>
      </c>
      <c r="C96" s="801">
        <v>12</v>
      </c>
      <c r="D96" s="568" t="s">
        <v>799</v>
      </c>
      <c r="E96" s="568" t="s">
        <v>979</v>
      </c>
      <c r="F96" s="569" t="s">
        <v>743</v>
      </c>
      <c r="G96" s="570" t="s">
        <v>15</v>
      </c>
      <c r="H96" s="569"/>
      <c r="I96" s="518"/>
      <c r="J96" s="571"/>
      <c r="K96" s="846">
        <v>40709</v>
      </c>
      <c r="L96" s="846">
        <v>40955</v>
      </c>
      <c r="M96" s="1192"/>
      <c r="N96" s="1193"/>
      <c r="O96" s="1192"/>
      <c r="P96" s="1194"/>
      <c r="Q96" s="1192"/>
      <c r="R96" s="1194"/>
      <c r="S96" s="1348">
        <v>326.39999999999998</v>
      </c>
      <c r="T96" s="1345">
        <v>357.9</v>
      </c>
      <c r="U96" s="1229"/>
      <c r="V96" s="1195"/>
      <c r="W96" s="1230"/>
      <c r="X96" s="1197"/>
      <c r="Y96" s="1197"/>
      <c r="Z96" s="1197"/>
      <c r="AA96" s="1233"/>
      <c r="AB96" s="1198"/>
      <c r="AC96" s="1230"/>
      <c r="AD96" s="1197"/>
      <c r="AE96" s="1152"/>
      <c r="AF96" s="1234"/>
      <c r="AG96" s="1199"/>
      <c r="AH96" s="1202"/>
      <c r="AI96" s="900"/>
      <c r="AJ96" s="902"/>
      <c r="AK96" s="1322" t="s">
        <v>1161</v>
      </c>
      <c r="AL96" s="1323" t="s">
        <v>1162</v>
      </c>
      <c r="AM96" s="903">
        <v>40718</v>
      </c>
      <c r="AN96" s="1235">
        <v>40851</v>
      </c>
      <c r="AO96" s="1198" t="s">
        <v>58</v>
      </c>
    </row>
    <row r="97" spans="1:41" ht="45" customHeight="1" x14ac:dyDescent="0.15">
      <c r="A97" s="37">
        <v>92</v>
      </c>
      <c r="B97" s="759">
        <v>23</v>
      </c>
      <c r="C97" s="800">
        <v>13</v>
      </c>
      <c r="D97" s="572" t="s">
        <v>1166</v>
      </c>
      <c r="E97" s="572" t="s">
        <v>1163</v>
      </c>
      <c r="F97" s="573" t="s">
        <v>743</v>
      </c>
      <c r="G97" s="574"/>
      <c r="H97" s="573" t="s">
        <v>1068</v>
      </c>
      <c r="I97" s="509"/>
      <c r="J97" s="567"/>
      <c r="K97" s="845">
        <v>40724</v>
      </c>
      <c r="L97" s="845">
        <v>40747</v>
      </c>
      <c r="M97" s="1208"/>
      <c r="N97" s="1209"/>
      <c r="O97" s="1208"/>
      <c r="P97" s="1210"/>
      <c r="Q97" s="1208"/>
      <c r="R97" s="1210"/>
      <c r="S97" s="1346">
        <v>65.75</v>
      </c>
      <c r="T97" s="1347">
        <v>87.11</v>
      </c>
      <c r="U97" s="1222"/>
      <c r="V97" s="1211"/>
      <c r="W97" s="1223">
        <v>0.375</v>
      </c>
      <c r="X97" s="1213"/>
      <c r="Y97" s="1213"/>
      <c r="Z97" s="1213">
        <v>0.29166666666666669</v>
      </c>
      <c r="AA97" s="1224"/>
      <c r="AB97" s="1214"/>
      <c r="AC97" s="1223"/>
      <c r="AD97" s="1213"/>
      <c r="AE97" s="1166"/>
      <c r="AF97" s="1225"/>
      <c r="AG97" s="1215" t="s">
        <v>1164</v>
      </c>
      <c r="AH97" s="1218" t="s">
        <v>1463</v>
      </c>
      <c r="AI97" s="893"/>
      <c r="AJ97" s="895"/>
      <c r="AK97" s="1343" t="s">
        <v>1165</v>
      </c>
      <c r="AL97" s="1344" t="s">
        <v>1464</v>
      </c>
      <c r="AM97" s="896">
        <v>40739</v>
      </c>
      <c r="AN97" s="2329" t="s">
        <v>1175</v>
      </c>
      <c r="AO97" s="2330"/>
    </row>
    <row r="98" spans="1:41" ht="45" customHeight="1" x14ac:dyDescent="0.15">
      <c r="A98" s="37">
        <v>93</v>
      </c>
      <c r="B98" s="757">
        <v>23</v>
      </c>
      <c r="C98" s="801">
        <v>14</v>
      </c>
      <c r="D98" s="568" t="s">
        <v>222</v>
      </c>
      <c r="E98" s="568" t="s">
        <v>1168</v>
      </c>
      <c r="F98" s="569" t="s">
        <v>736</v>
      </c>
      <c r="G98" s="570"/>
      <c r="H98" s="569" t="s">
        <v>743</v>
      </c>
      <c r="I98" s="518"/>
      <c r="J98" s="571" t="s">
        <v>136</v>
      </c>
      <c r="K98" s="846">
        <v>40736</v>
      </c>
      <c r="L98" s="846">
        <v>40744</v>
      </c>
      <c r="M98" s="1192"/>
      <c r="N98" s="1193"/>
      <c r="O98" s="1192">
        <v>2131</v>
      </c>
      <c r="P98" s="1194">
        <v>2131</v>
      </c>
      <c r="Q98" s="1192">
        <v>265</v>
      </c>
      <c r="R98" s="1194">
        <v>285</v>
      </c>
      <c r="S98" s="1348"/>
      <c r="T98" s="1345"/>
      <c r="U98" s="1229"/>
      <c r="V98" s="1195"/>
      <c r="W98" s="1230"/>
      <c r="X98" s="1197"/>
      <c r="Y98" s="1197"/>
      <c r="Z98" s="1197"/>
      <c r="AA98" s="1233"/>
      <c r="AB98" s="1198"/>
      <c r="AC98" s="1230"/>
      <c r="AD98" s="1197"/>
      <c r="AE98" s="1152"/>
      <c r="AF98" s="1234"/>
      <c r="AG98" s="1199"/>
      <c r="AH98" s="1202"/>
      <c r="AI98" s="900"/>
      <c r="AJ98" s="902"/>
      <c r="AK98" s="1322"/>
      <c r="AL98" s="1323"/>
      <c r="AM98" s="903">
        <v>40750</v>
      </c>
      <c r="AN98" s="1235"/>
      <c r="AO98" s="1198" t="s">
        <v>808</v>
      </c>
    </row>
    <row r="99" spans="1:41" ht="45" customHeight="1" x14ac:dyDescent="0.15">
      <c r="A99" s="37">
        <v>94</v>
      </c>
      <c r="B99" s="759">
        <v>23</v>
      </c>
      <c r="C99" s="800">
        <v>15</v>
      </c>
      <c r="D99" s="572" t="s">
        <v>1167</v>
      </c>
      <c r="E99" s="572" t="s">
        <v>667</v>
      </c>
      <c r="F99" s="573" t="s">
        <v>1169</v>
      </c>
      <c r="G99" s="574"/>
      <c r="H99" s="573" t="s">
        <v>92</v>
      </c>
      <c r="I99" s="509"/>
      <c r="J99" s="567" t="s">
        <v>136</v>
      </c>
      <c r="K99" s="845">
        <v>40737</v>
      </c>
      <c r="L99" s="845">
        <v>40738</v>
      </c>
      <c r="M99" s="1208"/>
      <c r="N99" s="1209"/>
      <c r="O99" s="1208"/>
      <c r="P99" s="1210"/>
      <c r="Q99" s="1208"/>
      <c r="R99" s="1210"/>
      <c r="S99" s="1346"/>
      <c r="T99" s="1347"/>
      <c r="U99" s="1222"/>
      <c r="V99" s="1211"/>
      <c r="W99" s="1223">
        <v>0.375</v>
      </c>
      <c r="X99" s="1213"/>
      <c r="Y99" s="1213"/>
      <c r="Z99" s="1213">
        <v>0.33333333333333331</v>
      </c>
      <c r="AA99" s="1224"/>
      <c r="AB99" s="1214"/>
      <c r="AC99" s="1223"/>
      <c r="AD99" s="1213"/>
      <c r="AE99" s="1166"/>
      <c r="AF99" s="1225"/>
      <c r="AG99" s="1215" t="s">
        <v>1465</v>
      </c>
      <c r="AH99" s="1218" t="s">
        <v>1170</v>
      </c>
      <c r="AI99" s="893"/>
      <c r="AJ99" s="895"/>
      <c r="AK99" s="1343"/>
      <c r="AL99" s="1344"/>
      <c r="AM99" s="896">
        <v>40750</v>
      </c>
      <c r="AN99" s="1227">
        <v>40877</v>
      </c>
      <c r="AO99" s="1214" t="s">
        <v>58</v>
      </c>
    </row>
    <row r="100" spans="1:41" ht="45" customHeight="1" x14ac:dyDescent="0.15">
      <c r="A100" s="37">
        <v>95</v>
      </c>
      <c r="B100" s="757">
        <v>23</v>
      </c>
      <c r="C100" s="801">
        <v>16</v>
      </c>
      <c r="D100" s="568" t="s">
        <v>1171</v>
      </c>
      <c r="E100" s="568" t="s">
        <v>1172</v>
      </c>
      <c r="F100" s="569" t="s">
        <v>133</v>
      </c>
      <c r="G100" s="570"/>
      <c r="H100" s="569" t="s">
        <v>15</v>
      </c>
      <c r="I100" s="518"/>
      <c r="J100" s="571"/>
      <c r="K100" s="846">
        <v>40763</v>
      </c>
      <c r="L100" s="846">
        <v>40764</v>
      </c>
      <c r="M100" s="1192"/>
      <c r="N100" s="1193"/>
      <c r="O100" s="1192"/>
      <c r="P100" s="1194"/>
      <c r="Q100" s="1192"/>
      <c r="R100" s="1194"/>
      <c r="S100" s="1348"/>
      <c r="T100" s="1345"/>
      <c r="U100" s="1229"/>
      <c r="V100" s="1195"/>
      <c r="W100" s="1230"/>
      <c r="X100" s="1197"/>
      <c r="Y100" s="1197"/>
      <c r="Z100" s="1197"/>
      <c r="AA100" s="1233"/>
      <c r="AB100" s="1198"/>
      <c r="AC100" s="1230"/>
      <c r="AD100" s="1197"/>
      <c r="AE100" s="1152"/>
      <c r="AF100" s="1234"/>
      <c r="AG100" s="1199"/>
      <c r="AH100" s="1202"/>
      <c r="AI100" s="900"/>
      <c r="AJ100" s="902"/>
      <c r="AK100" s="1322" t="s">
        <v>1464</v>
      </c>
      <c r="AL100" s="1323" t="s">
        <v>565</v>
      </c>
      <c r="AM100" s="903">
        <v>40792</v>
      </c>
      <c r="AN100" s="1235">
        <v>40919</v>
      </c>
      <c r="AO100" s="1198" t="s">
        <v>58</v>
      </c>
    </row>
    <row r="101" spans="1:41" ht="45" customHeight="1" x14ac:dyDescent="0.15">
      <c r="A101" s="37">
        <v>96</v>
      </c>
      <c r="B101" s="759">
        <v>23</v>
      </c>
      <c r="C101" s="800">
        <v>17</v>
      </c>
      <c r="D101" s="572" t="s">
        <v>1166</v>
      </c>
      <c r="E101" s="572" t="s">
        <v>1163</v>
      </c>
      <c r="F101" s="573" t="s">
        <v>743</v>
      </c>
      <c r="G101" s="574"/>
      <c r="H101" s="573" t="s">
        <v>1068</v>
      </c>
      <c r="I101" s="509"/>
      <c r="J101" s="567"/>
      <c r="K101" s="845">
        <v>40806</v>
      </c>
      <c r="L101" s="845">
        <v>40807</v>
      </c>
      <c r="M101" s="1208"/>
      <c r="N101" s="1209"/>
      <c r="O101" s="1208"/>
      <c r="P101" s="1210"/>
      <c r="Q101" s="1208"/>
      <c r="R101" s="1210"/>
      <c r="S101" s="1346">
        <v>65.75</v>
      </c>
      <c r="T101" s="1347">
        <v>87.11</v>
      </c>
      <c r="U101" s="1222"/>
      <c r="V101" s="1211"/>
      <c r="W101" s="1223">
        <v>0.375</v>
      </c>
      <c r="X101" s="1213"/>
      <c r="Y101" s="1213"/>
      <c r="Z101" s="1213">
        <v>0.29166666666666669</v>
      </c>
      <c r="AA101" s="1224"/>
      <c r="AB101" s="1214"/>
      <c r="AC101" s="1223">
        <v>0.91666666666666663</v>
      </c>
      <c r="AD101" s="1213"/>
      <c r="AE101" s="1166">
        <v>0</v>
      </c>
      <c r="AF101" s="1225"/>
      <c r="AG101" s="1215" t="s">
        <v>1164</v>
      </c>
      <c r="AH101" s="1218" t="s">
        <v>1466</v>
      </c>
      <c r="AI101" s="893"/>
      <c r="AJ101" s="895"/>
      <c r="AK101" s="1343" t="s">
        <v>1165</v>
      </c>
      <c r="AL101" s="1344" t="s">
        <v>1464</v>
      </c>
      <c r="AM101" s="896">
        <v>40827</v>
      </c>
      <c r="AN101" s="1227">
        <v>40954</v>
      </c>
      <c r="AO101" s="1349" t="s">
        <v>58</v>
      </c>
    </row>
    <row r="102" spans="1:41" ht="45" customHeight="1" x14ac:dyDescent="0.15">
      <c r="A102" s="37">
        <v>97</v>
      </c>
      <c r="B102" s="756">
        <v>23</v>
      </c>
      <c r="C102" s="805">
        <v>18</v>
      </c>
      <c r="D102" s="592" t="s">
        <v>1177</v>
      </c>
      <c r="E102" s="592" t="s">
        <v>1178</v>
      </c>
      <c r="F102" s="593" t="s">
        <v>15</v>
      </c>
      <c r="G102" s="594"/>
      <c r="H102" s="593" t="s">
        <v>15</v>
      </c>
      <c r="I102" s="522"/>
      <c r="J102" s="595"/>
      <c r="K102" s="850">
        <v>40861</v>
      </c>
      <c r="L102" s="850">
        <v>41105</v>
      </c>
      <c r="M102" s="1304"/>
      <c r="N102" s="1305"/>
      <c r="O102" s="1304">
        <v>69</v>
      </c>
      <c r="P102" s="1306">
        <v>93</v>
      </c>
      <c r="Q102" s="1304">
        <v>22</v>
      </c>
      <c r="R102" s="1306">
        <v>22</v>
      </c>
      <c r="S102" s="1350"/>
      <c r="T102" s="1351"/>
      <c r="U102" s="1307"/>
      <c r="V102" s="1308"/>
      <c r="W102" s="1309"/>
      <c r="X102" s="1310"/>
      <c r="Y102" s="1310"/>
      <c r="Z102" s="1310"/>
      <c r="AA102" s="1311"/>
      <c r="AB102" s="1228"/>
      <c r="AC102" s="1309"/>
      <c r="AD102" s="1310"/>
      <c r="AE102" s="1312"/>
      <c r="AF102" s="1313"/>
      <c r="AG102" s="1314" t="s">
        <v>1105</v>
      </c>
      <c r="AH102" s="1315" t="s">
        <v>1179</v>
      </c>
      <c r="AI102" s="1316">
        <v>3</v>
      </c>
      <c r="AJ102" s="1317">
        <v>5</v>
      </c>
      <c r="AK102" s="1318"/>
      <c r="AL102" s="1319"/>
      <c r="AM102" s="1320">
        <v>40876</v>
      </c>
      <c r="AN102" s="1321">
        <v>40998</v>
      </c>
      <c r="AO102" s="1352" t="s">
        <v>58</v>
      </c>
    </row>
    <row r="103" spans="1:41" ht="45" customHeight="1" x14ac:dyDescent="0.15">
      <c r="A103" s="37">
        <v>98</v>
      </c>
      <c r="B103" s="756">
        <v>23</v>
      </c>
      <c r="C103" s="805">
        <v>19</v>
      </c>
      <c r="D103" s="592" t="s">
        <v>1180</v>
      </c>
      <c r="E103" s="592" t="s">
        <v>1192</v>
      </c>
      <c r="F103" s="593" t="s">
        <v>1183</v>
      </c>
      <c r="G103" s="594" t="s">
        <v>1184</v>
      </c>
      <c r="H103" s="593" t="s">
        <v>1185</v>
      </c>
      <c r="I103" s="522"/>
      <c r="J103" s="595">
        <v>21</v>
      </c>
      <c r="K103" s="850">
        <v>40879</v>
      </c>
      <c r="L103" s="850">
        <v>40910</v>
      </c>
      <c r="M103" s="1304"/>
      <c r="N103" s="1305"/>
      <c r="O103" s="1304"/>
      <c r="P103" s="1306"/>
      <c r="Q103" s="1304"/>
      <c r="R103" s="1306"/>
      <c r="S103" s="1350"/>
      <c r="T103" s="1351"/>
      <c r="U103" s="1307"/>
      <c r="V103" s="1308"/>
      <c r="W103" s="1309">
        <v>0.41666666666666669</v>
      </c>
      <c r="X103" s="1310"/>
      <c r="Y103" s="1310"/>
      <c r="Z103" s="1310" t="s">
        <v>1193</v>
      </c>
      <c r="AA103" s="1311"/>
      <c r="AB103" s="1228"/>
      <c r="AC103" s="1309">
        <v>0.83333333333333337</v>
      </c>
      <c r="AD103" s="1310"/>
      <c r="AE103" s="1312" t="s">
        <v>1194</v>
      </c>
      <c r="AF103" s="1313"/>
      <c r="AG103" s="1314"/>
      <c r="AH103" s="1315"/>
      <c r="AI103" s="1316"/>
      <c r="AJ103" s="1317"/>
      <c r="AK103" s="1318"/>
      <c r="AL103" s="1319"/>
      <c r="AM103" s="1320">
        <v>40893</v>
      </c>
      <c r="AN103" s="1321">
        <v>41018</v>
      </c>
      <c r="AO103" s="1352" t="s">
        <v>58</v>
      </c>
    </row>
    <row r="104" spans="1:41" ht="45" customHeight="1" x14ac:dyDescent="0.15">
      <c r="A104" s="37">
        <v>99</v>
      </c>
      <c r="B104" s="757">
        <v>23</v>
      </c>
      <c r="C104" s="801">
        <v>20</v>
      </c>
      <c r="D104" s="568" t="s">
        <v>916</v>
      </c>
      <c r="E104" s="568" t="s">
        <v>1207</v>
      </c>
      <c r="F104" s="569" t="s">
        <v>1209</v>
      </c>
      <c r="G104" s="570" t="s">
        <v>922</v>
      </c>
      <c r="H104" s="569" t="s">
        <v>1209</v>
      </c>
      <c r="I104" s="518" t="s">
        <v>121</v>
      </c>
      <c r="J104" s="571"/>
      <c r="K104" s="846">
        <v>40973</v>
      </c>
      <c r="L104" s="846">
        <v>40974</v>
      </c>
      <c r="M104" s="1192"/>
      <c r="N104" s="1193"/>
      <c r="O104" s="1192"/>
      <c r="P104" s="1194"/>
      <c r="Q104" s="1192"/>
      <c r="R104" s="1194"/>
      <c r="S104" s="1348"/>
      <c r="T104" s="1345"/>
      <c r="U104" s="1229"/>
      <c r="V104" s="1195"/>
      <c r="W104" s="1230">
        <v>0.375</v>
      </c>
      <c r="X104" s="1197"/>
      <c r="Y104" s="1197" t="s">
        <v>1210</v>
      </c>
      <c r="Z104" s="1197"/>
      <c r="AA104" s="1233" t="s">
        <v>136</v>
      </c>
      <c r="AB104" s="1198"/>
      <c r="AC104" s="1230">
        <v>0.91666666666666663</v>
      </c>
      <c r="AD104" s="1197"/>
      <c r="AE104" s="1152"/>
      <c r="AF104" s="1234" t="s">
        <v>1460</v>
      </c>
      <c r="AG104" s="1199" t="s">
        <v>1211</v>
      </c>
      <c r="AH104" s="1202" t="s">
        <v>1460</v>
      </c>
      <c r="AI104" s="900"/>
      <c r="AJ104" s="902"/>
      <c r="AK104" s="1322"/>
      <c r="AL104" s="1323"/>
      <c r="AM104" s="903">
        <v>40991</v>
      </c>
      <c r="AN104" s="1321">
        <v>41199</v>
      </c>
      <c r="AO104" s="1353" t="s">
        <v>58</v>
      </c>
    </row>
    <row r="105" spans="1:41" ht="45" customHeight="1" thickBot="1" x14ac:dyDescent="0.2">
      <c r="A105" s="37">
        <v>100</v>
      </c>
      <c r="B105" s="724">
        <v>23</v>
      </c>
      <c r="C105" s="807">
        <v>21</v>
      </c>
      <c r="D105" s="601" t="s">
        <v>729</v>
      </c>
      <c r="E105" s="601" t="s">
        <v>1208</v>
      </c>
      <c r="F105" s="602" t="s">
        <v>126</v>
      </c>
      <c r="G105" s="603"/>
      <c r="H105" s="602" t="s">
        <v>126</v>
      </c>
      <c r="I105" s="513"/>
      <c r="J105" s="604">
        <v>7</v>
      </c>
      <c r="K105" s="852">
        <v>40984</v>
      </c>
      <c r="L105" s="852">
        <v>41230</v>
      </c>
      <c r="M105" s="1354"/>
      <c r="N105" s="1355"/>
      <c r="O105" s="1354">
        <v>534</v>
      </c>
      <c r="P105" s="1356">
        <v>534</v>
      </c>
      <c r="Q105" s="1354"/>
      <c r="R105" s="1356"/>
      <c r="S105" s="1357"/>
      <c r="T105" s="1358"/>
      <c r="U105" s="1359"/>
      <c r="V105" s="1360"/>
      <c r="W105" s="1361"/>
      <c r="X105" s="1362"/>
      <c r="Y105" s="1362"/>
      <c r="Z105" s="1362"/>
      <c r="AA105" s="1363"/>
      <c r="AB105" s="1364"/>
      <c r="AC105" s="1361"/>
      <c r="AD105" s="1362"/>
      <c r="AE105" s="1180"/>
      <c r="AF105" s="1365"/>
      <c r="AG105" s="1366" t="s">
        <v>1467</v>
      </c>
      <c r="AH105" s="1366" t="s">
        <v>1468</v>
      </c>
      <c r="AI105" s="910">
        <v>17</v>
      </c>
      <c r="AJ105" s="912" t="s">
        <v>1212</v>
      </c>
      <c r="AK105" s="1367"/>
      <c r="AL105" s="1366"/>
      <c r="AM105" s="1368">
        <v>41009</v>
      </c>
      <c r="AN105" s="1369">
        <v>41141</v>
      </c>
      <c r="AO105" s="1370" t="s">
        <v>58</v>
      </c>
    </row>
    <row r="106" spans="1:41" ht="45" customHeight="1" x14ac:dyDescent="0.15">
      <c r="A106" s="37">
        <v>101</v>
      </c>
      <c r="B106" s="760">
        <v>24</v>
      </c>
      <c r="C106" s="808">
        <v>1</v>
      </c>
      <c r="D106" s="605" t="s">
        <v>1222</v>
      </c>
      <c r="E106" s="606" t="s">
        <v>1192</v>
      </c>
      <c r="F106" s="607" t="s">
        <v>1183</v>
      </c>
      <c r="G106" s="608" t="s">
        <v>1223</v>
      </c>
      <c r="H106" s="607" t="s">
        <v>1185</v>
      </c>
      <c r="I106" s="609"/>
      <c r="J106" s="610">
        <v>19</v>
      </c>
      <c r="K106" s="853">
        <v>41023</v>
      </c>
      <c r="L106" s="854">
        <v>41055</v>
      </c>
      <c r="M106" s="1371"/>
      <c r="N106" s="1372"/>
      <c r="O106" s="1371"/>
      <c r="P106" s="1373"/>
      <c r="Q106" s="1371"/>
      <c r="R106" s="1372"/>
      <c r="S106" s="1374"/>
      <c r="T106" s="1375"/>
      <c r="U106" s="1371"/>
      <c r="V106" s="1373"/>
      <c r="W106" s="1376">
        <v>0.41666666666666669</v>
      </c>
      <c r="X106" s="1377"/>
      <c r="Y106" s="1377" t="s">
        <v>1224</v>
      </c>
      <c r="Z106" s="1377" t="s">
        <v>1225</v>
      </c>
      <c r="AA106" s="1378"/>
      <c r="AB106" s="1379"/>
      <c r="AC106" s="1380">
        <v>0.83333333333333337</v>
      </c>
      <c r="AD106" s="1377" t="s">
        <v>1224</v>
      </c>
      <c r="AE106" s="1377" t="s">
        <v>1226</v>
      </c>
      <c r="AF106" s="1381"/>
      <c r="AG106" s="1382"/>
      <c r="AH106" s="1383"/>
      <c r="AI106" s="1384"/>
      <c r="AJ106" s="1385"/>
      <c r="AK106" s="1382"/>
      <c r="AL106" s="1381"/>
      <c r="AM106" s="1386">
        <v>41044</v>
      </c>
      <c r="AN106" s="1321">
        <v>41172</v>
      </c>
      <c r="AO106" s="1387" t="s">
        <v>58</v>
      </c>
    </row>
    <row r="107" spans="1:41" ht="45" customHeight="1" x14ac:dyDescent="0.15">
      <c r="A107" s="37">
        <v>102</v>
      </c>
      <c r="B107" s="761">
        <v>24</v>
      </c>
      <c r="C107" s="805">
        <v>2</v>
      </c>
      <c r="D107" s="611" t="s">
        <v>1227</v>
      </c>
      <c r="E107" s="592" t="s">
        <v>1228</v>
      </c>
      <c r="F107" s="593" t="s">
        <v>40</v>
      </c>
      <c r="G107" s="612"/>
      <c r="H107" s="593" t="s">
        <v>40</v>
      </c>
      <c r="I107" s="522"/>
      <c r="J107" s="613">
        <v>14</v>
      </c>
      <c r="K107" s="855">
        <v>41038</v>
      </c>
      <c r="L107" s="850">
        <v>41172</v>
      </c>
      <c r="M107" s="1304"/>
      <c r="N107" s="1388"/>
      <c r="O107" s="1304"/>
      <c r="P107" s="1389"/>
      <c r="Q107" s="1304"/>
      <c r="R107" s="1388"/>
      <c r="S107" s="1390"/>
      <c r="T107" s="1391"/>
      <c r="U107" s="1304"/>
      <c r="V107" s="1389"/>
      <c r="W107" s="1392"/>
      <c r="X107" s="1310"/>
      <c r="Y107" s="1310"/>
      <c r="Z107" s="1310"/>
      <c r="AA107" s="1311"/>
      <c r="AB107" s="1393"/>
      <c r="AC107" s="1394"/>
      <c r="AD107" s="1310"/>
      <c r="AE107" s="1310"/>
      <c r="AF107" s="1395"/>
      <c r="AG107" s="1314" t="s">
        <v>1469</v>
      </c>
      <c r="AH107" s="1396" t="s">
        <v>1470</v>
      </c>
      <c r="AI107" s="1316"/>
      <c r="AJ107" s="1397"/>
      <c r="AK107" s="1314"/>
      <c r="AL107" s="1395"/>
      <c r="AM107" s="1320">
        <v>41065</v>
      </c>
      <c r="AN107" s="1321">
        <v>41191</v>
      </c>
      <c r="AO107" s="1352" t="s">
        <v>58</v>
      </c>
    </row>
    <row r="108" spans="1:41" ht="45" customHeight="1" x14ac:dyDescent="0.15">
      <c r="A108" s="37">
        <v>103</v>
      </c>
      <c r="B108" s="761">
        <v>24</v>
      </c>
      <c r="C108" s="805">
        <v>3</v>
      </c>
      <c r="D108" s="611" t="s">
        <v>1236</v>
      </c>
      <c r="E108" s="592" t="s">
        <v>1471</v>
      </c>
      <c r="F108" s="593" t="s">
        <v>1310</v>
      </c>
      <c r="G108" s="612"/>
      <c r="H108" s="593" t="s">
        <v>1311</v>
      </c>
      <c r="I108" s="522"/>
      <c r="J108" s="613">
        <v>19</v>
      </c>
      <c r="K108" s="855">
        <v>41074</v>
      </c>
      <c r="L108" s="850">
        <v>41075</v>
      </c>
      <c r="M108" s="1304"/>
      <c r="N108" s="1388"/>
      <c r="O108" s="1304"/>
      <c r="P108" s="1389"/>
      <c r="Q108" s="1304"/>
      <c r="R108" s="1388"/>
      <c r="S108" s="1390"/>
      <c r="T108" s="1391"/>
      <c r="U108" s="1304"/>
      <c r="V108" s="1389"/>
      <c r="W108" s="1392">
        <v>0.33333333333333331</v>
      </c>
      <c r="X108" s="1310"/>
      <c r="Y108" s="1310" t="s">
        <v>1237</v>
      </c>
      <c r="Z108" s="1310">
        <v>0.29166666666666669</v>
      </c>
      <c r="AA108" s="1311"/>
      <c r="AB108" s="1393"/>
      <c r="AC108" s="1394"/>
      <c r="AD108" s="1310"/>
      <c r="AE108" s="1310"/>
      <c r="AF108" s="1395"/>
      <c r="AG108" s="1314" t="s">
        <v>1469</v>
      </c>
      <c r="AH108" s="1396" t="s">
        <v>1470</v>
      </c>
      <c r="AI108" s="1316"/>
      <c r="AJ108" s="1397"/>
      <c r="AK108" s="1314"/>
      <c r="AL108" s="1395"/>
      <c r="AM108" s="1320">
        <v>41086</v>
      </c>
      <c r="AN108" s="1321">
        <v>41215</v>
      </c>
      <c r="AO108" s="1352" t="s">
        <v>58</v>
      </c>
    </row>
    <row r="109" spans="1:41" ht="45" customHeight="1" x14ac:dyDescent="0.15">
      <c r="A109" s="37">
        <v>104</v>
      </c>
      <c r="B109" s="762">
        <v>24</v>
      </c>
      <c r="C109" s="801">
        <v>4</v>
      </c>
      <c r="D109" s="614" t="s">
        <v>222</v>
      </c>
      <c r="E109" s="568" t="s">
        <v>1238</v>
      </c>
      <c r="F109" s="569" t="s">
        <v>1309</v>
      </c>
      <c r="G109" s="615"/>
      <c r="H109" s="569" t="s">
        <v>266</v>
      </c>
      <c r="I109" s="518"/>
      <c r="J109" s="616">
        <v>88</v>
      </c>
      <c r="K109" s="856">
        <v>41074</v>
      </c>
      <c r="L109" s="846">
        <v>41075</v>
      </c>
      <c r="M109" s="1192"/>
      <c r="N109" s="1398"/>
      <c r="O109" s="1192"/>
      <c r="P109" s="1399"/>
      <c r="Q109" s="1192"/>
      <c r="R109" s="1398"/>
      <c r="S109" s="1400"/>
      <c r="T109" s="1401"/>
      <c r="U109" s="1192"/>
      <c r="V109" s="1399"/>
      <c r="W109" s="1196">
        <v>0.375</v>
      </c>
      <c r="X109" s="1197"/>
      <c r="Y109" s="1197" t="s">
        <v>1239</v>
      </c>
      <c r="Z109" s="1197">
        <v>0.29166666666666669</v>
      </c>
      <c r="AA109" s="1233"/>
      <c r="AB109" s="1402"/>
      <c r="AC109" s="1403"/>
      <c r="AD109" s="1197"/>
      <c r="AE109" s="1197"/>
      <c r="AF109" s="1200"/>
      <c r="AG109" s="1199" t="s">
        <v>1472</v>
      </c>
      <c r="AH109" s="1404" t="s">
        <v>1240</v>
      </c>
      <c r="AI109" s="900"/>
      <c r="AJ109" s="1405"/>
      <c r="AK109" s="1199"/>
      <c r="AL109" s="1200"/>
      <c r="AM109" s="903">
        <v>41100</v>
      </c>
      <c r="AN109" s="1235">
        <v>41226</v>
      </c>
      <c r="AO109" s="1352" t="s">
        <v>58</v>
      </c>
    </row>
    <row r="110" spans="1:41" ht="45" customHeight="1" x14ac:dyDescent="0.15">
      <c r="A110" s="37">
        <v>105</v>
      </c>
      <c r="B110" s="725">
        <v>24</v>
      </c>
      <c r="C110" s="800">
        <v>5</v>
      </c>
      <c r="D110" s="617" t="s">
        <v>1241</v>
      </c>
      <c r="E110" s="572" t="s">
        <v>1243</v>
      </c>
      <c r="F110" s="573" t="s">
        <v>1185</v>
      </c>
      <c r="G110" s="618"/>
      <c r="H110" s="573" t="s">
        <v>743</v>
      </c>
      <c r="I110" s="509"/>
      <c r="J110" s="619">
        <v>18</v>
      </c>
      <c r="K110" s="857">
        <v>41074</v>
      </c>
      <c r="L110" s="845">
        <v>41075</v>
      </c>
      <c r="M110" s="1208"/>
      <c r="N110" s="1406"/>
      <c r="O110" s="1208"/>
      <c r="P110" s="1407"/>
      <c r="Q110" s="1208"/>
      <c r="R110" s="1406"/>
      <c r="S110" s="1408"/>
      <c r="T110" s="1409"/>
      <c r="U110" s="1208"/>
      <c r="V110" s="1407"/>
      <c r="W110" s="1196">
        <v>0.375</v>
      </c>
      <c r="X110" s="1213"/>
      <c r="Y110" s="1197" t="s">
        <v>1239</v>
      </c>
      <c r="Z110" s="1213">
        <v>0.29166666666666669</v>
      </c>
      <c r="AA110" s="1224"/>
      <c r="AB110" s="1410"/>
      <c r="AC110" s="1411"/>
      <c r="AD110" s="1213"/>
      <c r="AE110" s="1213"/>
      <c r="AF110" s="1226"/>
      <c r="AG110" s="1215" t="s">
        <v>1472</v>
      </c>
      <c r="AH110" s="1412" t="s">
        <v>1240</v>
      </c>
      <c r="AI110" s="893"/>
      <c r="AJ110" s="1413"/>
      <c r="AK110" s="1215"/>
      <c r="AL110" s="1226"/>
      <c r="AM110" s="903">
        <v>41100</v>
      </c>
      <c r="AN110" s="1235">
        <v>41226</v>
      </c>
      <c r="AO110" s="1352" t="s">
        <v>58</v>
      </c>
    </row>
    <row r="111" spans="1:41" ht="45" customHeight="1" x14ac:dyDescent="0.15">
      <c r="A111" s="37">
        <v>106</v>
      </c>
      <c r="B111" s="762">
        <v>24</v>
      </c>
      <c r="C111" s="801">
        <v>6</v>
      </c>
      <c r="D111" s="614" t="s">
        <v>867</v>
      </c>
      <c r="E111" s="568" t="s">
        <v>1244</v>
      </c>
      <c r="F111" s="569" t="s">
        <v>1308</v>
      </c>
      <c r="G111" s="615"/>
      <c r="H111" s="569" t="s">
        <v>743</v>
      </c>
      <c r="I111" s="518"/>
      <c r="J111" s="616">
        <v>38</v>
      </c>
      <c r="K111" s="856">
        <v>41074</v>
      </c>
      <c r="L111" s="846">
        <v>41075</v>
      </c>
      <c r="M111" s="1192"/>
      <c r="N111" s="1398"/>
      <c r="O111" s="1192"/>
      <c r="P111" s="1399"/>
      <c r="Q111" s="1192"/>
      <c r="R111" s="1398"/>
      <c r="S111" s="1400"/>
      <c r="T111" s="1401"/>
      <c r="U111" s="1192"/>
      <c r="V111" s="1399"/>
      <c r="W111" s="1196">
        <v>0.375</v>
      </c>
      <c r="X111" s="1197"/>
      <c r="Y111" s="1197" t="s">
        <v>1239</v>
      </c>
      <c r="Z111" s="1197">
        <v>0.29166666666666669</v>
      </c>
      <c r="AA111" s="1233"/>
      <c r="AB111" s="1402"/>
      <c r="AC111" s="1403"/>
      <c r="AD111" s="1197"/>
      <c r="AE111" s="1197"/>
      <c r="AF111" s="1200"/>
      <c r="AG111" s="1199"/>
      <c r="AH111" s="1404"/>
      <c r="AI111" s="900"/>
      <c r="AJ111" s="1405"/>
      <c r="AK111" s="1199"/>
      <c r="AL111" s="1200"/>
      <c r="AM111" s="903">
        <v>41100</v>
      </c>
      <c r="AN111" s="1235">
        <v>41226</v>
      </c>
      <c r="AO111" s="1352" t="s">
        <v>58</v>
      </c>
    </row>
    <row r="112" spans="1:41" ht="45" customHeight="1" x14ac:dyDescent="0.15">
      <c r="A112" s="37">
        <v>107</v>
      </c>
      <c r="B112" s="725">
        <v>24</v>
      </c>
      <c r="C112" s="800">
        <v>7</v>
      </c>
      <c r="D112" s="617" t="s">
        <v>1260</v>
      </c>
      <c r="E112" s="572" t="s">
        <v>1263</v>
      </c>
      <c r="F112" s="573" t="s">
        <v>743</v>
      </c>
      <c r="G112" s="618"/>
      <c r="H112" s="573" t="s">
        <v>743</v>
      </c>
      <c r="I112" s="509"/>
      <c r="J112" s="619">
        <v>10</v>
      </c>
      <c r="K112" s="857">
        <v>41074</v>
      </c>
      <c r="L112" s="845">
        <v>41075</v>
      </c>
      <c r="M112" s="1208"/>
      <c r="N112" s="1406"/>
      <c r="O112" s="1208"/>
      <c r="P112" s="1407"/>
      <c r="Q112" s="1208"/>
      <c r="R112" s="1406"/>
      <c r="S112" s="1408"/>
      <c r="T112" s="1409"/>
      <c r="U112" s="1208"/>
      <c r="V112" s="1407"/>
      <c r="W112" s="1392">
        <v>0.375</v>
      </c>
      <c r="X112" s="1213"/>
      <c r="Y112" s="1310" t="s">
        <v>1239</v>
      </c>
      <c r="Z112" s="1213">
        <v>0.29166666666666669</v>
      </c>
      <c r="AA112" s="1224"/>
      <c r="AB112" s="1410"/>
      <c r="AC112" s="1411"/>
      <c r="AD112" s="1213"/>
      <c r="AE112" s="1213"/>
      <c r="AF112" s="1226"/>
      <c r="AG112" s="1215" t="s">
        <v>1473</v>
      </c>
      <c r="AH112" s="1412" t="s">
        <v>1242</v>
      </c>
      <c r="AI112" s="893"/>
      <c r="AJ112" s="1413"/>
      <c r="AK112" s="1215"/>
      <c r="AL112" s="1226"/>
      <c r="AM112" s="1320">
        <v>41100</v>
      </c>
      <c r="AN112" s="1235">
        <v>41226</v>
      </c>
      <c r="AO112" s="1352" t="s">
        <v>58</v>
      </c>
    </row>
    <row r="113" spans="1:41" ht="45" customHeight="1" x14ac:dyDescent="0.15">
      <c r="A113" s="37">
        <v>108</v>
      </c>
      <c r="B113" s="761">
        <v>24</v>
      </c>
      <c r="C113" s="805">
        <v>8</v>
      </c>
      <c r="D113" s="611" t="s">
        <v>1251</v>
      </c>
      <c r="E113" s="592" t="s">
        <v>1252</v>
      </c>
      <c r="F113" s="593" t="s">
        <v>1307</v>
      </c>
      <c r="G113" s="612"/>
      <c r="H113" s="593" t="s">
        <v>413</v>
      </c>
      <c r="I113" s="522"/>
      <c r="J113" s="613"/>
      <c r="K113" s="855">
        <v>41110</v>
      </c>
      <c r="L113" s="850">
        <v>40989</v>
      </c>
      <c r="M113" s="1304"/>
      <c r="N113" s="1388"/>
      <c r="O113" s="1304">
        <v>380</v>
      </c>
      <c r="P113" s="1389">
        <v>262</v>
      </c>
      <c r="Q113" s="1304"/>
      <c r="R113" s="1388"/>
      <c r="S113" s="1390"/>
      <c r="T113" s="1391"/>
      <c r="U113" s="1304"/>
      <c r="V113" s="1389"/>
      <c r="W113" s="1392"/>
      <c r="X113" s="1310"/>
      <c r="Y113" s="1310"/>
      <c r="Z113" s="1310"/>
      <c r="AA113" s="1311"/>
      <c r="AB113" s="1393"/>
      <c r="AC113" s="1394"/>
      <c r="AD113" s="1310"/>
      <c r="AE113" s="1310"/>
      <c r="AF113" s="1395"/>
      <c r="AG113" s="1314"/>
      <c r="AH113" s="1396"/>
      <c r="AI113" s="1316">
        <v>4</v>
      </c>
      <c r="AJ113" s="1397">
        <v>3</v>
      </c>
      <c r="AK113" s="1314"/>
      <c r="AL113" s="1395"/>
      <c r="AM113" s="1320">
        <v>41138</v>
      </c>
      <c r="AN113" s="1321">
        <v>41318</v>
      </c>
      <c r="AO113" s="1352" t="s">
        <v>58</v>
      </c>
    </row>
    <row r="114" spans="1:41" ht="45" customHeight="1" x14ac:dyDescent="0.15">
      <c r="A114" s="37">
        <v>109</v>
      </c>
      <c r="B114" s="761">
        <v>24</v>
      </c>
      <c r="C114" s="805">
        <v>9</v>
      </c>
      <c r="D114" s="611" t="s">
        <v>1253</v>
      </c>
      <c r="E114" s="592" t="s">
        <v>1254</v>
      </c>
      <c r="F114" s="593" t="s">
        <v>766</v>
      </c>
      <c r="G114" s="612"/>
      <c r="H114" s="593" t="s">
        <v>584</v>
      </c>
      <c r="I114" s="522"/>
      <c r="J114" s="613">
        <v>4</v>
      </c>
      <c r="K114" s="855">
        <v>41122</v>
      </c>
      <c r="L114" s="850">
        <v>41123</v>
      </c>
      <c r="M114" s="1304"/>
      <c r="N114" s="1388"/>
      <c r="O114" s="1304"/>
      <c r="P114" s="1389"/>
      <c r="Q114" s="1304"/>
      <c r="R114" s="1388"/>
      <c r="S114" s="1390"/>
      <c r="T114" s="1391"/>
      <c r="U114" s="1304"/>
      <c r="V114" s="1389"/>
      <c r="W114" s="1392"/>
      <c r="X114" s="1310"/>
      <c r="Y114" s="1310"/>
      <c r="Z114" s="1310"/>
      <c r="AA114" s="1311"/>
      <c r="AB114" s="1393"/>
      <c r="AC114" s="1394">
        <v>0.875</v>
      </c>
      <c r="AD114" s="1310"/>
      <c r="AE114" s="1310">
        <v>0.91666666666666663</v>
      </c>
      <c r="AF114" s="1395"/>
      <c r="AG114" s="1314" t="s">
        <v>1474</v>
      </c>
      <c r="AH114" s="1396" t="s">
        <v>1255</v>
      </c>
      <c r="AI114" s="1316"/>
      <c r="AJ114" s="1397"/>
      <c r="AK114" s="1314"/>
      <c r="AL114" s="1395"/>
      <c r="AM114" s="1320">
        <v>41152</v>
      </c>
      <c r="AN114" s="1321">
        <v>41313</v>
      </c>
      <c r="AO114" s="1352" t="s">
        <v>58</v>
      </c>
    </row>
    <row r="115" spans="1:41" ht="45" customHeight="1" x14ac:dyDescent="0.15">
      <c r="A115" s="37">
        <v>110</v>
      </c>
      <c r="B115" s="762">
        <v>24</v>
      </c>
      <c r="C115" s="801">
        <v>10</v>
      </c>
      <c r="D115" s="614" t="s">
        <v>1241</v>
      </c>
      <c r="E115" s="568" t="s">
        <v>1243</v>
      </c>
      <c r="F115" s="569" t="s">
        <v>1185</v>
      </c>
      <c r="G115" s="615"/>
      <c r="H115" s="569" t="s">
        <v>743</v>
      </c>
      <c r="I115" s="518"/>
      <c r="J115" s="616">
        <v>18</v>
      </c>
      <c r="K115" s="856">
        <v>41159</v>
      </c>
      <c r="L115" s="846">
        <v>41160</v>
      </c>
      <c r="M115" s="1192"/>
      <c r="N115" s="1398"/>
      <c r="O115" s="1192"/>
      <c r="P115" s="1399"/>
      <c r="Q115" s="1192"/>
      <c r="R115" s="1398"/>
      <c r="S115" s="1400"/>
      <c r="T115" s="1401"/>
      <c r="U115" s="1192"/>
      <c r="V115" s="1399"/>
      <c r="W115" s="1196"/>
      <c r="X115" s="1197"/>
      <c r="Y115" s="1197"/>
      <c r="Z115" s="1197"/>
      <c r="AA115" s="1233"/>
      <c r="AB115" s="1402"/>
      <c r="AC115" s="1403"/>
      <c r="AD115" s="1197"/>
      <c r="AE115" s="1197"/>
      <c r="AF115" s="1200"/>
      <c r="AG115" s="1199"/>
      <c r="AH115" s="1404"/>
      <c r="AI115" s="900"/>
      <c r="AJ115" s="1405"/>
      <c r="AK115" s="1199" t="s">
        <v>1475</v>
      </c>
      <c r="AL115" s="1200" t="s">
        <v>565</v>
      </c>
      <c r="AM115" s="903">
        <v>41177</v>
      </c>
      <c r="AN115" s="1235">
        <v>41303</v>
      </c>
      <c r="AO115" s="1353" t="s">
        <v>58</v>
      </c>
    </row>
    <row r="116" spans="1:41" ht="45" customHeight="1" x14ac:dyDescent="0.15">
      <c r="A116" s="37">
        <v>111</v>
      </c>
      <c r="B116" s="725">
        <v>24</v>
      </c>
      <c r="C116" s="800">
        <v>11</v>
      </c>
      <c r="D116" s="617" t="s">
        <v>1261</v>
      </c>
      <c r="E116" s="572" t="s">
        <v>1262</v>
      </c>
      <c r="F116" s="573" t="s">
        <v>1306</v>
      </c>
      <c r="G116" s="618"/>
      <c r="H116" s="573" t="s">
        <v>1306</v>
      </c>
      <c r="I116" s="509"/>
      <c r="J116" s="619">
        <v>10</v>
      </c>
      <c r="K116" s="858">
        <v>41159</v>
      </c>
      <c r="L116" s="850">
        <v>41160</v>
      </c>
      <c r="M116" s="1208"/>
      <c r="N116" s="1406"/>
      <c r="O116" s="1208"/>
      <c r="P116" s="1407"/>
      <c r="Q116" s="1208"/>
      <c r="R116" s="1406"/>
      <c r="S116" s="1408"/>
      <c r="T116" s="1409"/>
      <c r="U116" s="1208"/>
      <c r="V116" s="1407"/>
      <c r="W116" s="1212"/>
      <c r="X116" s="1213"/>
      <c r="Y116" s="1213"/>
      <c r="Z116" s="1213"/>
      <c r="AA116" s="1224"/>
      <c r="AB116" s="1410"/>
      <c r="AC116" s="1411"/>
      <c r="AD116" s="1213"/>
      <c r="AE116" s="1213"/>
      <c r="AF116" s="1226"/>
      <c r="AG116" s="1215"/>
      <c r="AH116" s="1412"/>
      <c r="AI116" s="893"/>
      <c r="AJ116" s="1413"/>
      <c r="AK116" s="1314" t="s">
        <v>1258</v>
      </c>
      <c r="AL116" s="1396" t="s">
        <v>1259</v>
      </c>
      <c r="AM116" s="896">
        <v>41177</v>
      </c>
      <c r="AN116" s="1235">
        <v>41303</v>
      </c>
      <c r="AO116" s="1353" t="s">
        <v>58</v>
      </c>
    </row>
    <row r="117" spans="1:41" ht="45" customHeight="1" x14ac:dyDescent="0.15">
      <c r="A117" s="37">
        <v>112</v>
      </c>
      <c r="B117" s="761">
        <v>24</v>
      </c>
      <c r="C117" s="805">
        <v>12</v>
      </c>
      <c r="D117" s="611" t="s">
        <v>1222</v>
      </c>
      <c r="E117" s="592" t="s">
        <v>1192</v>
      </c>
      <c r="F117" s="593" t="s">
        <v>1183</v>
      </c>
      <c r="G117" s="612" t="s">
        <v>1223</v>
      </c>
      <c r="H117" s="593" t="s">
        <v>1185</v>
      </c>
      <c r="I117" s="522"/>
      <c r="J117" s="613">
        <v>19</v>
      </c>
      <c r="K117" s="855">
        <v>41177</v>
      </c>
      <c r="L117" s="850">
        <v>41236</v>
      </c>
      <c r="M117" s="1304"/>
      <c r="N117" s="1388"/>
      <c r="O117" s="1304"/>
      <c r="P117" s="1389"/>
      <c r="Q117" s="1304"/>
      <c r="R117" s="1388"/>
      <c r="S117" s="1390"/>
      <c r="T117" s="1391"/>
      <c r="U117" s="1304"/>
      <c r="V117" s="1389"/>
      <c r="W117" s="1392">
        <v>0.41666666666666669</v>
      </c>
      <c r="X117" s="1310"/>
      <c r="Y117" s="1310" t="s">
        <v>1224</v>
      </c>
      <c r="Z117" s="1310" t="s">
        <v>1273</v>
      </c>
      <c r="AA117" s="1311"/>
      <c r="AB117" s="1393"/>
      <c r="AC117" s="1394">
        <v>0.83333333333333337</v>
      </c>
      <c r="AD117" s="1310" t="s">
        <v>1224</v>
      </c>
      <c r="AE117" s="1310" t="s">
        <v>1274</v>
      </c>
      <c r="AF117" s="1395"/>
      <c r="AG117" s="1314"/>
      <c r="AH117" s="1396"/>
      <c r="AI117" s="1316"/>
      <c r="AJ117" s="1397"/>
      <c r="AK117" s="1314"/>
      <c r="AL117" s="1395"/>
      <c r="AM117" s="1320">
        <v>41191</v>
      </c>
      <c r="AN117" s="1235">
        <v>41323</v>
      </c>
      <c r="AO117" s="1352" t="s">
        <v>58</v>
      </c>
    </row>
    <row r="118" spans="1:41" ht="45" customHeight="1" x14ac:dyDescent="0.15">
      <c r="A118" s="37">
        <v>113</v>
      </c>
      <c r="B118" s="761">
        <v>24</v>
      </c>
      <c r="C118" s="801">
        <v>13</v>
      </c>
      <c r="D118" s="614" t="s">
        <v>599</v>
      </c>
      <c r="E118" s="568" t="s">
        <v>1282</v>
      </c>
      <c r="F118" s="569" t="s">
        <v>601</v>
      </c>
      <c r="G118" s="615"/>
      <c r="H118" s="569" t="s">
        <v>601</v>
      </c>
      <c r="I118" s="518"/>
      <c r="J118" s="616">
        <v>41</v>
      </c>
      <c r="K118" s="856">
        <v>41201</v>
      </c>
      <c r="L118" s="846">
        <v>41202</v>
      </c>
      <c r="M118" s="1192"/>
      <c r="N118" s="1398"/>
      <c r="O118" s="1192"/>
      <c r="P118" s="1399"/>
      <c r="Q118" s="1192"/>
      <c r="R118" s="1398"/>
      <c r="S118" s="1400"/>
      <c r="T118" s="1401"/>
      <c r="U118" s="1192"/>
      <c r="V118" s="1399"/>
      <c r="W118" s="1196"/>
      <c r="X118" s="1197"/>
      <c r="Y118" s="1197"/>
      <c r="Z118" s="1197"/>
      <c r="AA118" s="1233"/>
      <c r="AB118" s="1402"/>
      <c r="AC118" s="1403">
        <v>0.875</v>
      </c>
      <c r="AD118" s="1197" t="s">
        <v>1283</v>
      </c>
      <c r="AE118" s="1197">
        <v>0.91666666666666663</v>
      </c>
      <c r="AF118" s="1200"/>
      <c r="AG118" s="1199" t="s">
        <v>1474</v>
      </c>
      <c r="AH118" s="1404" t="s">
        <v>1476</v>
      </c>
      <c r="AI118" s="900"/>
      <c r="AJ118" s="1405"/>
      <c r="AK118" s="1199"/>
      <c r="AL118" s="1200"/>
      <c r="AM118" s="903">
        <v>41219</v>
      </c>
      <c r="AN118" s="1235">
        <v>41355</v>
      </c>
      <c r="AO118" s="1353" t="s">
        <v>58</v>
      </c>
    </row>
    <row r="119" spans="1:41" ht="45" customHeight="1" x14ac:dyDescent="0.15">
      <c r="A119" s="37">
        <v>114</v>
      </c>
      <c r="B119" s="762">
        <v>24</v>
      </c>
      <c r="C119" s="801">
        <v>14</v>
      </c>
      <c r="D119" s="614" t="s">
        <v>1284</v>
      </c>
      <c r="E119" s="568" t="s">
        <v>1285</v>
      </c>
      <c r="F119" s="569" t="s">
        <v>1199</v>
      </c>
      <c r="G119" s="615"/>
      <c r="H119" s="569" t="s">
        <v>1199</v>
      </c>
      <c r="I119" s="518"/>
      <c r="J119" s="616"/>
      <c r="K119" s="856">
        <v>41206</v>
      </c>
      <c r="L119" s="846">
        <v>41450</v>
      </c>
      <c r="M119" s="1192">
        <v>1452</v>
      </c>
      <c r="N119" s="1398">
        <v>1985</v>
      </c>
      <c r="O119" s="1192">
        <v>59</v>
      </c>
      <c r="P119" s="1399">
        <v>82</v>
      </c>
      <c r="Q119" s="1192">
        <v>50</v>
      </c>
      <c r="R119" s="1398">
        <v>28</v>
      </c>
      <c r="S119" s="1400"/>
      <c r="T119" s="1401"/>
      <c r="U119" s="1192"/>
      <c r="V119" s="1399"/>
      <c r="W119" s="1196"/>
      <c r="X119" s="1197"/>
      <c r="Y119" s="1197"/>
      <c r="Z119" s="1197"/>
      <c r="AA119" s="1233"/>
      <c r="AB119" s="1402"/>
      <c r="AC119" s="1403"/>
      <c r="AD119" s="1197"/>
      <c r="AE119" s="1197"/>
      <c r="AF119" s="1200"/>
      <c r="AG119" s="1199"/>
      <c r="AH119" s="1404"/>
      <c r="AI119" s="900"/>
      <c r="AJ119" s="1405"/>
      <c r="AK119" s="1199"/>
      <c r="AL119" s="1200"/>
      <c r="AM119" s="903">
        <v>41226</v>
      </c>
      <c r="AN119" s="1235">
        <v>41355</v>
      </c>
      <c r="AO119" s="1353" t="s">
        <v>58</v>
      </c>
    </row>
    <row r="120" spans="1:41" ht="45" customHeight="1" x14ac:dyDescent="0.15">
      <c r="A120" s="37">
        <v>115</v>
      </c>
      <c r="B120" s="725">
        <v>24</v>
      </c>
      <c r="C120" s="800">
        <v>15</v>
      </c>
      <c r="D120" s="617" t="s">
        <v>1241</v>
      </c>
      <c r="E120" s="572" t="s">
        <v>1243</v>
      </c>
      <c r="F120" s="573" t="s">
        <v>1185</v>
      </c>
      <c r="G120" s="618"/>
      <c r="H120" s="573" t="s">
        <v>743</v>
      </c>
      <c r="I120" s="509"/>
      <c r="J120" s="619">
        <v>18</v>
      </c>
      <c r="K120" s="857">
        <v>41268</v>
      </c>
      <c r="L120" s="845">
        <v>41269</v>
      </c>
      <c r="M120" s="1208"/>
      <c r="N120" s="1406"/>
      <c r="O120" s="1208"/>
      <c r="P120" s="1407"/>
      <c r="Q120" s="1208"/>
      <c r="R120" s="1406"/>
      <c r="S120" s="1408">
        <v>182</v>
      </c>
      <c r="T120" s="1409">
        <v>232</v>
      </c>
      <c r="U120" s="1208"/>
      <c r="V120" s="1407"/>
      <c r="W120" s="1212"/>
      <c r="X120" s="1213"/>
      <c r="Y120" s="1213"/>
      <c r="Z120" s="1213"/>
      <c r="AA120" s="1224"/>
      <c r="AB120" s="1410"/>
      <c r="AC120" s="1411"/>
      <c r="AD120" s="1213"/>
      <c r="AE120" s="1213"/>
      <c r="AF120" s="1226"/>
      <c r="AG120" s="1215"/>
      <c r="AH120" s="1412"/>
      <c r="AI120" s="893"/>
      <c r="AJ120" s="1413"/>
      <c r="AK120" s="1215" t="s">
        <v>565</v>
      </c>
      <c r="AL120" s="1226" t="s">
        <v>1286</v>
      </c>
      <c r="AM120" s="896">
        <v>41296</v>
      </c>
      <c r="AN120" s="1227">
        <v>41435</v>
      </c>
      <c r="AO120" s="1353" t="s">
        <v>58</v>
      </c>
    </row>
    <row r="121" spans="1:41" ht="97.15" customHeight="1" x14ac:dyDescent="0.15">
      <c r="A121" s="37">
        <v>116</v>
      </c>
      <c r="B121" s="761">
        <v>24</v>
      </c>
      <c r="C121" s="805">
        <v>16</v>
      </c>
      <c r="D121" s="611" t="s">
        <v>1260</v>
      </c>
      <c r="E121" s="592" t="s">
        <v>1263</v>
      </c>
      <c r="F121" s="593" t="s">
        <v>743</v>
      </c>
      <c r="G121" s="612"/>
      <c r="H121" s="593" t="s">
        <v>743</v>
      </c>
      <c r="I121" s="522"/>
      <c r="J121" s="613">
        <v>10</v>
      </c>
      <c r="K121" s="855">
        <v>41268</v>
      </c>
      <c r="L121" s="850">
        <v>41269</v>
      </c>
      <c r="M121" s="1304"/>
      <c r="N121" s="1388"/>
      <c r="O121" s="1304"/>
      <c r="P121" s="1389"/>
      <c r="Q121" s="1304"/>
      <c r="R121" s="1388"/>
      <c r="S121" s="1390">
        <v>251.33</v>
      </c>
      <c r="T121" s="1391">
        <v>301.33</v>
      </c>
      <c r="U121" s="1304"/>
      <c r="V121" s="1389"/>
      <c r="W121" s="1392"/>
      <c r="X121" s="1310"/>
      <c r="Y121" s="1310"/>
      <c r="Z121" s="1310"/>
      <c r="AA121" s="1311"/>
      <c r="AB121" s="1393"/>
      <c r="AC121" s="1394"/>
      <c r="AD121" s="1310"/>
      <c r="AE121" s="1310"/>
      <c r="AF121" s="1395"/>
      <c r="AG121" s="1314"/>
      <c r="AH121" s="1396"/>
      <c r="AI121" s="1316"/>
      <c r="AJ121" s="1397"/>
      <c r="AK121" s="1314" t="s">
        <v>1287</v>
      </c>
      <c r="AL121" s="1395" t="s">
        <v>1288</v>
      </c>
      <c r="AM121" s="1320">
        <v>41296</v>
      </c>
      <c r="AN121" s="1321">
        <v>41435</v>
      </c>
      <c r="AO121" s="1353" t="s">
        <v>58</v>
      </c>
    </row>
    <row r="122" spans="1:41" ht="45" customHeight="1" thickBot="1" x14ac:dyDescent="0.2">
      <c r="A122" s="37">
        <v>117</v>
      </c>
      <c r="B122" s="726">
        <v>24</v>
      </c>
      <c r="C122" s="807">
        <v>17</v>
      </c>
      <c r="D122" s="620" t="s">
        <v>1290</v>
      </c>
      <c r="E122" s="601" t="s">
        <v>1291</v>
      </c>
      <c r="F122" s="602" t="s">
        <v>1305</v>
      </c>
      <c r="G122" s="621"/>
      <c r="H122" s="602" t="s">
        <v>1063</v>
      </c>
      <c r="I122" s="513"/>
      <c r="J122" s="622">
        <v>4</v>
      </c>
      <c r="K122" s="859">
        <v>41334</v>
      </c>
      <c r="L122" s="852">
        <v>41580</v>
      </c>
      <c r="M122" s="1354">
        <v>4374</v>
      </c>
      <c r="N122" s="1414">
        <v>5403</v>
      </c>
      <c r="O122" s="1354"/>
      <c r="P122" s="1415"/>
      <c r="Q122" s="1354"/>
      <c r="R122" s="1414"/>
      <c r="S122" s="1416"/>
      <c r="T122" s="1417"/>
      <c r="U122" s="1354"/>
      <c r="V122" s="1415"/>
      <c r="W122" s="1418"/>
      <c r="X122" s="1362"/>
      <c r="Y122" s="1362"/>
      <c r="Z122" s="1362"/>
      <c r="AA122" s="1363"/>
      <c r="AB122" s="1419"/>
      <c r="AC122" s="1420"/>
      <c r="AD122" s="1362"/>
      <c r="AE122" s="1362"/>
      <c r="AF122" s="1421"/>
      <c r="AG122" s="1422"/>
      <c r="AH122" s="1423"/>
      <c r="AI122" s="910"/>
      <c r="AJ122" s="1424"/>
      <c r="AK122" s="1422"/>
      <c r="AL122" s="1421"/>
      <c r="AM122" s="1368">
        <v>41359</v>
      </c>
      <c r="AN122" s="1369">
        <v>41563</v>
      </c>
      <c r="AO122" s="1370" t="s">
        <v>58</v>
      </c>
    </row>
    <row r="123" spans="1:41" ht="45" customHeight="1" x14ac:dyDescent="0.15">
      <c r="A123" s="37">
        <v>118</v>
      </c>
      <c r="B123" s="763">
        <v>25</v>
      </c>
      <c r="C123" s="808">
        <v>1</v>
      </c>
      <c r="D123" s="605" t="s">
        <v>1222</v>
      </c>
      <c r="E123" s="606" t="s">
        <v>1192</v>
      </c>
      <c r="F123" s="607" t="s">
        <v>1183</v>
      </c>
      <c r="G123" s="608" t="s">
        <v>1223</v>
      </c>
      <c r="H123" s="607" t="s">
        <v>1185</v>
      </c>
      <c r="I123" s="609"/>
      <c r="J123" s="610">
        <v>19</v>
      </c>
      <c r="K123" s="853">
        <v>41373</v>
      </c>
      <c r="L123" s="854">
        <v>41418</v>
      </c>
      <c r="M123" s="1371"/>
      <c r="N123" s="1372"/>
      <c r="O123" s="1371"/>
      <c r="P123" s="1373"/>
      <c r="Q123" s="1371"/>
      <c r="R123" s="1372"/>
      <c r="S123" s="1374"/>
      <c r="T123" s="1375"/>
      <c r="U123" s="1371"/>
      <c r="V123" s="1373"/>
      <c r="W123" s="1376">
        <v>0.41666666666666669</v>
      </c>
      <c r="X123" s="1377"/>
      <c r="Y123" s="1377" t="s">
        <v>1224</v>
      </c>
      <c r="Z123" s="1377" t="s">
        <v>1477</v>
      </c>
      <c r="AA123" s="1378"/>
      <c r="AB123" s="1379"/>
      <c r="AC123" s="1380"/>
      <c r="AD123" s="1377"/>
      <c r="AE123" s="1377"/>
      <c r="AF123" s="1381"/>
      <c r="AG123" s="1382"/>
      <c r="AH123" s="1383"/>
      <c r="AI123" s="1384"/>
      <c r="AJ123" s="1385"/>
      <c r="AK123" s="1382"/>
      <c r="AL123" s="1381"/>
      <c r="AM123" s="1386">
        <v>41401</v>
      </c>
      <c r="AN123" s="1425">
        <v>41565</v>
      </c>
      <c r="AO123" s="1426" t="s">
        <v>58</v>
      </c>
    </row>
    <row r="124" spans="1:41" ht="45" customHeight="1" x14ac:dyDescent="0.15">
      <c r="A124" s="37">
        <v>119</v>
      </c>
      <c r="B124" s="728">
        <v>25</v>
      </c>
      <c r="C124" s="801">
        <v>2</v>
      </c>
      <c r="D124" s="614" t="s">
        <v>1325</v>
      </c>
      <c r="E124" s="568" t="s">
        <v>1238</v>
      </c>
      <c r="F124" s="569" t="s">
        <v>1309</v>
      </c>
      <c r="G124" s="615"/>
      <c r="H124" s="569" t="s">
        <v>743</v>
      </c>
      <c r="I124" s="518"/>
      <c r="J124" s="616">
        <v>91</v>
      </c>
      <c r="K124" s="856">
        <v>41477</v>
      </c>
      <c r="L124" s="846">
        <v>41747</v>
      </c>
      <c r="M124" s="1192">
        <v>43674</v>
      </c>
      <c r="N124" s="1398">
        <v>49014</v>
      </c>
      <c r="O124" s="1192">
        <v>2131</v>
      </c>
      <c r="P124" s="1399">
        <v>2355</v>
      </c>
      <c r="Q124" s="1192">
        <v>265</v>
      </c>
      <c r="R124" s="1398">
        <v>490</v>
      </c>
      <c r="S124" s="1427">
        <v>2130</v>
      </c>
      <c r="T124" s="1428">
        <v>2170</v>
      </c>
      <c r="U124" s="1192">
        <v>128.09</v>
      </c>
      <c r="V124" s="1399">
        <v>150.59</v>
      </c>
      <c r="W124" s="1196"/>
      <c r="X124" s="1197"/>
      <c r="Y124" s="1197"/>
      <c r="Z124" s="1197"/>
      <c r="AA124" s="1233"/>
      <c r="AB124" s="1402"/>
      <c r="AC124" s="1403"/>
      <c r="AD124" s="1197"/>
      <c r="AE124" s="1197"/>
      <c r="AF124" s="1200"/>
      <c r="AG124" s="1199"/>
      <c r="AH124" s="1404"/>
      <c r="AI124" s="900">
        <v>8</v>
      </c>
      <c r="AJ124" s="1405">
        <v>9</v>
      </c>
      <c r="AK124" s="1199"/>
      <c r="AL124" s="1200"/>
      <c r="AM124" s="903">
        <v>41502</v>
      </c>
      <c r="AN124" s="1235">
        <v>41663</v>
      </c>
      <c r="AO124" s="1429" t="s">
        <v>58</v>
      </c>
    </row>
    <row r="125" spans="1:41" ht="45" customHeight="1" x14ac:dyDescent="0.15">
      <c r="A125" s="37">
        <v>120</v>
      </c>
      <c r="B125" s="729">
        <v>25</v>
      </c>
      <c r="C125" s="805">
        <v>3</v>
      </c>
      <c r="D125" s="611" t="s">
        <v>1222</v>
      </c>
      <c r="E125" s="592" t="s">
        <v>1192</v>
      </c>
      <c r="F125" s="593" t="s">
        <v>1183</v>
      </c>
      <c r="G125" s="612" t="s">
        <v>1223</v>
      </c>
      <c r="H125" s="593" t="s">
        <v>1185</v>
      </c>
      <c r="I125" s="522"/>
      <c r="J125" s="613">
        <v>19</v>
      </c>
      <c r="K125" s="855">
        <v>41544</v>
      </c>
      <c r="L125" s="850">
        <v>41600</v>
      </c>
      <c r="M125" s="1304"/>
      <c r="N125" s="1388"/>
      <c r="O125" s="1304"/>
      <c r="P125" s="1389"/>
      <c r="Q125" s="1304"/>
      <c r="R125" s="1388"/>
      <c r="S125" s="1390"/>
      <c r="T125" s="1391"/>
      <c r="U125" s="1304"/>
      <c r="V125" s="1389"/>
      <c r="W125" s="1392">
        <v>0.41666666666666669</v>
      </c>
      <c r="X125" s="1310"/>
      <c r="Y125" s="1310" t="s">
        <v>1224</v>
      </c>
      <c r="Z125" s="1310" t="s">
        <v>1336</v>
      </c>
      <c r="AA125" s="1311"/>
      <c r="AB125" s="1393"/>
      <c r="AC125" s="1394"/>
      <c r="AD125" s="1310"/>
      <c r="AE125" s="1310"/>
      <c r="AF125" s="1395"/>
      <c r="AG125" s="1314"/>
      <c r="AH125" s="1396"/>
      <c r="AI125" s="1316"/>
      <c r="AJ125" s="1397"/>
      <c r="AK125" s="1314"/>
      <c r="AL125" s="1395"/>
      <c r="AM125" s="1320">
        <v>41565</v>
      </c>
      <c r="AN125" s="1321">
        <v>41715</v>
      </c>
      <c r="AO125" s="1352" t="s">
        <v>1352</v>
      </c>
    </row>
    <row r="126" spans="1:41" ht="45" customHeight="1" x14ac:dyDescent="0.15">
      <c r="A126" s="37">
        <v>121</v>
      </c>
      <c r="B126" s="728">
        <v>25</v>
      </c>
      <c r="C126" s="801">
        <v>4</v>
      </c>
      <c r="D126" s="614" t="s">
        <v>37</v>
      </c>
      <c r="E126" s="568" t="s">
        <v>1346</v>
      </c>
      <c r="F126" s="569" t="s">
        <v>1347</v>
      </c>
      <c r="G126" s="615"/>
      <c r="H126" s="569" t="s">
        <v>1347</v>
      </c>
      <c r="I126" s="518"/>
      <c r="J126" s="616"/>
      <c r="K126" s="856">
        <v>41677</v>
      </c>
      <c r="L126" s="846">
        <v>41699</v>
      </c>
      <c r="M126" s="1192"/>
      <c r="N126" s="1398"/>
      <c r="O126" s="1192"/>
      <c r="P126" s="1399"/>
      <c r="Q126" s="1192" t="s">
        <v>1348</v>
      </c>
      <c r="R126" s="1398" t="s">
        <v>1349</v>
      </c>
      <c r="S126" s="1400"/>
      <c r="T126" s="1401"/>
      <c r="U126" s="1192"/>
      <c r="V126" s="1399"/>
      <c r="W126" s="1196"/>
      <c r="X126" s="1197"/>
      <c r="Y126" s="1197"/>
      <c r="Z126" s="1197"/>
      <c r="AA126" s="1233"/>
      <c r="AB126" s="1402"/>
      <c r="AC126" s="1403"/>
      <c r="AD126" s="1197"/>
      <c r="AE126" s="1197"/>
      <c r="AF126" s="1200"/>
      <c r="AG126" s="1199"/>
      <c r="AH126" s="1404"/>
      <c r="AI126" s="900"/>
      <c r="AJ126" s="1405"/>
      <c r="AK126" s="1199"/>
      <c r="AL126" s="1200"/>
      <c r="AM126" s="903">
        <v>41565</v>
      </c>
      <c r="AN126" s="1235" t="s">
        <v>1499</v>
      </c>
      <c r="AO126" s="1353" t="s">
        <v>1500</v>
      </c>
    </row>
    <row r="127" spans="1:41" s="24" customFormat="1" ht="45" customHeight="1" thickBot="1" x14ac:dyDescent="0.2">
      <c r="A127" s="37">
        <v>122</v>
      </c>
      <c r="B127" s="764">
        <v>25</v>
      </c>
      <c r="C127" s="790">
        <v>5</v>
      </c>
      <c r="D127" s="623" t="s">
        <v>1353</v>
      </c>
      <c r="E127" s="623" t="s">
        <v>1354</v>
      </c>
      <c r="F127" s="624" t="s">
        <v>1355</v>
      </c>
      <c r="G127" s="512"/>
      <c r="H127" s="624" t="s">
        <v>1356</v>
      </c>
      <c r="I127" s="513"/>
      <c r="J127" s="625"/>
      <c r="K127" s="831">
        <v>41684</v>
      </c>
      <c r="L127" s="831">
        <v>41927</v>
      </c>
      <c r="M127" s="496">
        <v>1429</v>
      </c>
      <c r="N127" s="497">
        <v>1674</v>
      </c>
      <c r="O127" s="498"/>
      <c r="P127" s="499"/>
      <c r="Q127" s="498">
        <v>37</v>
      </c>
      <c r="R127" s="499">
        <v>28</v>
      </c>
      <c r="S127" s="498"/>
      <c r="T127" s="499"/>
      <c r="U127" s="498"/>
      <c r="V127" s="499"/>
      <c r="W127" s="500"/>
      <c r="X127" s="501"/>
      <c r="Y127" s="502"/>
      <c r="Z127" s="502"/>
      <c r="AA127" s="503"/>
      <c r="AB127" s="504"/>
      <c r="AC127" s="498"/>
      <c r="AD127" s="502"/>
      <c r="AE127" s="502"/>
      <c r="AF127" s="504"/>
      <c r="AG127" s="498"/>
      <c r="AH127" s="499"/>
      <c r="AI127" s="498"/>
      <c r="AJ127" s="499"/>
      <c r="AK127" s="498"/>
      <c r="AL127" s="499"/>
      <c r="AM127" s="970">
        <v>41713</v>
      </c>
      <c r="AN127" s="1430">
        <v>41900</v>
      </c>
      <c r="AO127" s="499" t="s">
        <v>1501</v>
      </c>
    </row>
    <row r="128" spans="1:41" s="24" customFormat="1" ht="45" customHeight="1" x14ac:dyDescent="0.15">
      <c r="A128" s="37">
        <v>123</v>
      </c>
      <c r="B128" s="765">
        <v>26</v>
      </c>
      <c r="C128" s="800">
        <v>1</v>
      </c>
      <c r="D128" s="506" t="s">
        <v>1410</v>
      </c>
      <c r="E128" s="506" t="s">
        <v>1415</v>
      </c>
      <c r="F128" s="626" t="s">
        <v>1416</v>
      </c>
      <c r="G128" s="627"/>
      <c r="H128" s="628" t="s">
        <v>1362</v>
      </c>
      <c r="I128" s="629"/>
      <c r="J128" s="630"/>
      <c r="K128" s="845">
        <v>41745</v>
      </c>
      <c r="L128" s="845">
        <v>41990</v>
      </c>
      <c r="M128" s="891"/>
      <c r="N128" s="892"/>
      <c r="O128" s="893">
        <v>134</v>
      </c>
      <c r="P128" s="894">
        <v>70</v>
      </c>
      <c r="Q128" s="893">
        <v>30</v>
      </c>
      <c r="R128" s="894">
        <v>16</v>
      </c>
      <c r="S128" s="893"/>
      <c r="T128" s="894"/>
      <c r="U128" s="893"/>
      <c r="V128" s="895"/>
      <c r="W128" s="25"/>
      <c r="X128" s="57"/>
      <c r="Y128" s="55"/>
      <c r="Z128" s="55"/>
      <c r="AA128" s="52"/>
      <c r="AB128" s="53"/>
      <c r="AC128" s="59"/>
      <c r="AD128" s="55"/>
      <c r="AE128" s="55"/>
      <c r="AF128" s="53"/>
      <c r="AG128" s="59"/>
      <c r="AH128" s="54"/>
      <c r="AI128" s="59">
        <v>3</v>
      </c>
      <c r="AJ128" s="54">
        <v>2</v>
      </c>
      <c r="AK128" s="59"/>
      <c r="AL128" s="54"/>
      <c r="AM128" s="896">
        <v>41775</v>
      </c>
      <c r="AN128" s="1227">
        <v>41908</v>
      </c>
      <c r="AO128" s="54" t="s">
        <v>58</v>
      </c>
    </row>
    <row r="129" spans="1:41" s="24" customFormat="1" ht="45" customHeight="1" x14ac:dyDescent="0.15">
      <c r="A129" s="37">
        <v>124</v>
      </c>
      <c r="B129" s="766">
        <v>26</v>
      </c>
      <c r="C129" s="801">
        <v>2</v>
      </c>
      <c r="D129" s="515" t="s">
        <v>1411</v>
      </c>
      <c r="E129" s="515" t="s">
        <v>1417</v>
      </c>
      <c r="F129" s="534" t="s">
        <v>1373</v>
      </c>
      <c r="G129" s="631" t="s">
        <v>1374</v>
      </c>
      <c r="H129" s="632" t="s">
        <v>1373</v>
      </c>
      <c r="I129" s="461" t="s">
        <v>1375</v>
      </c>
      <c r="J129" s="462"/>
      <c r="K129" s="846">
        <v>41785</v>
      </c>
      <c r="L129" s="846">
        <v>42031</v>
      </c>
      <c r="M129" s="898">
        <v>5035</v>
      </c>
      <c r="N129" s="899">
        <v>5985</v>
      </c>
      <c r="O129" s="900">
        <v>408</v>
      </c>
      <c r="P129" s="901">
        <v>344</v>
      </c>
      <c r="Q129" s="900">
        <v>177</v>
      </c>
      <c r="R129" s="901">
        <v>20</v>
      </c>
      <c r="S129" s="900">
        <v>392</v>
      </c>
      <c r="T129" s="901">
        <v>409.6</v>
      </c>
      <c r="U129" s="900">
        <v>57.32</v>
      </c>
      <c r="V129" s="902">
        <v>61.85</v>
      </c>
      <c r="W129" s="47"/>
      <c r="X129" s="48"/>
      <c r="Y129" s="49"/>
      <c r="Z129" s="49"/>
      <c r="AA129" s="50"/>
      <c r="AB129" s="51"/>
      <c r="AC129" s="45"/>
      <c r="AD129" s="49"/>
      <c r="AE129" s="49"/>
      <c r="AF129" s="51"/>
      <c r="AG129" s="45"/>
      <c r="AH129" s="46"/>
      <c r="AI129" s="45"/>
      <c r="AJ129" s="46"/>
      <c r="AK129" s="45" t="s">
        <v>1376</v>
      </c>
      <c r="AL129" s="46" t="s">
        <v>1377</v>
      </c>
      <c r="AM129" s="903">
        <v>41800</v>
      </c>
      <c r="AN129" s="1431">
        <v>41963</v>
      </c>
      <c r="AO129" s="46" t="s">
        <v>1501</v>
      </c>
    </row>
    <row r="130" spans="1:41" s="24" customFormat="1" ht="45" customHeight="1" x14ac:dyDescent="0.15">
      <c r="A130" s="37">
        <v>125</v>
      </c>
      <c r="B130" s="765">
        <v>26</v>
      </c>
      <c r="C130" s="800">
        <v>3</v>
      </c>
      <c r="D130" s="506" t="s">
        <v>1412</v>
      </c>
      <c r="E130" s="506" t="s">
        <v>1418</v>
      </c>
      <c r="F130" s="626" t="s">
        <v>1378</v>
      </c>
      <c r="G130" s="627"/>
      <c r="H130" s="628" t="s">
        <v>1379</v>
      </c>
      <c r="I130" s="629"/>
      <c r="J130" s="630"/>
      <c r="K130" s="845">
        <v>41786</v>
      </c>
      <c r="L130" s="845">
        <v>42032</v>
      </c>
      <c r="M130" s="891">
        <v>4852</v>
      </c>
      <c r="N130" s="892">
        <v>29148</v>
      </c>
      <c r="O130" s="893">
        <v>63</v>
      </c>
      <c r="P130" s="894">
        <v>552</v>
      </c>
      <c r="Q130" s="893">
        <v>139</v>
      </c>
      <c r="R130" s="894">
        <v>926</v>
      </c>
      <c r="S130" s="893">
        <v>219.5</v>
      </c>
      <c r="T130" s="894">
        <v>778.1</v>
      </c>
      <c r="U130" s="893">
        <v>62.4</v>
      </c>
      <c r="V130" s="895">
        <v>259.2</v>
      </c>
      <c r="W130" s="56">
        <v>0.39583333333333331</v>
      </c>
      <c r="X130" s="57"/>
      <c r="Y130" s="55"/>
      <c r="Z130" s="58">
        <v>0.39583333333333331</v>
      </c>
      <c r="AA130" s="52" t="s">
        <v>1380</v>
      </c>
      <c r="AB130" s="53"/>
      <c r="AC130" s="58">
        <v>1</v>
      </c>
      <c r="AD130" s="58"/>
      <c r="AE130" s="58">
        <v>1</v>
      </c>
      <c r="AF130" s="58"/>
      <c r="AG130" s="59"/>
      <c r="AH130" s="54"/>
      <c r="AI130" s="59"/>
      <c r="AJ130" s="54"/>
      <c r="AK130" s="59"/>
      <c r="AL130" s="54"/>
      <c r="AM130" s="896">
        <v>41800</v>
      </c>
      <c r="AN130" s="1432">
        <v>41963</v>
      </c>
      <c r="AO130" s="54" t="s">
        <v>1501</v>
      </c>
    </row>
    <row r="131" spans="1:41" s="24" customFormat="1" ht="45" customHeight="1" x14ac:dyDescent="0.15">
      <c r="A131" s="37">
        <v>126</v>
      </c>
      <c r="B131" s="766">
        <v>26</v>
      </c>
      <c r="C131" s="801">
        <v>4</v>
      </c>
      <c r="D131" s="515" t="s">
        <v>625</v>
      </c>
      <c r="E131" s="515" t="s">
        <v>1404</v>
      </c>
      <c r="F131" s="534" t="s">
        <v>1405</v>
      </c>
      <c r="G131" s="517"/>
      <c r="H131" s="534" t="s">
        <v>1406</v>
      </c>
      <c r="I131" s="518"/>
      <c r="J131" s="517"/>
      <c r="K131" s="860">
        <v>41803</v>
      </c>
      <c r="L131" s="860">
        <v>41806</v>
      </c>
      <c r="M131" s="898"/>
      <c r="N131" s="899"/>
      <c r="O131" s="900"/>
      <c r="P131" s="901"/>
      <c r="Q131" s="900"/>
      <c r="R131" s="901"/>
      <c r="S131" s="900"/>
      <c r="T131" s="901"/>
      <c r="U131" s="900"/>
      <c r="V131" s="902"/>
      <c r="W131" s="1151">
        <v>0.375</v>
      </c>
      <c r="X131" s="1152"/>
      <c r="Y131" s="1152"/>
      <c r="Z131" s="1151">
        <v>0.29166666666666669</v>
      </c>
      <c r="AA131" s="1152"/>
      <c r="AB131" s="1154"/>
      <c r="AC131" s="1433">
        <v>0.91666666666666663</v>
      </c>
      <c r="AD131" s="1152"/>
      <c r="AE131" s="1154"/>
      <c r="AF131" s="1153">
        <v>0</v>
      </c>
      <c r="AG131" s="1433"/>
      <c r="AH131" s="1152"/>
      <c r="AI131" s="45"/>
      <c r="AJ131" s="46"/>
      <c r="AK131" s="45"/>
      <c r="AL131" s="46"/>
      <c r="AM131" s="903">
        <v>41824</v>
      </c>
      <c r="AN131" s="1434" t="s">
        <v>1517</v>
      </c>
      <c r="AO131" s="46" t="s">
        <v>1518</v>
      </c>
    </row>
    <row r="132" spans="1:41" s="24" customFormat="1" ht="45" customHeight="1" x14ac:dyDescent="0.15">
      <c r="A132" s="37">
        <v>127</v>
      </c>
      <c r="B132" s="765">
        <v>26</v>
      </c>
      <c r="C132" s="800">
        <v>5</v>
      </c>
      <c r="D132" s="506" t="s">
        <v>1403</v>
      </c>
      <c r="E132" s="506" t="s">
        <v>1407</v>
      </c>
      <c r="F132" s="626" t="s">
        <v>1408</v>
      </c>
      <c r="G132" s="508"/>
      <c r="H132" s="626" t="s">
        <v>1409</v>
      </c>
      <c r="I132" s="509"/>
      <c r="J132" s="508"/>
      <c r="K132" s="861">
        <v>41815</v>
      </c>
      <c r="L132" s="861">
        <v>42061</v>
      </c>
      <c r="M132" s="891"/>
      <c r="N132" s="892"/>
      <c r="O132" s="893"/>
      <c r="P132" s="894"/>
      <c r="Q132" s="893"/>
      <c r="R132" s="894"/>
      <c r="S132" s="893"/>
      <c r="T132" s="894"/>
      <c r="U132" s="893">
        <v>22.5</v>
      </c>
      <c r="V132" s="895">
        <v>26.85</v>
      </c>
      <c r="W132" s="25"/>
      <c r="X132" s="57"/>
      <c r="Y132" s="55"/>
      <c r="Z132" s="55"/>
      <c r="AA132" s="52"/>
      <c r="AB132" s="53"/>
      <c r="AC132" s="59"/>
      <c r="AD132" s="55"/>
      <c r="AE132" s="55"/>
      <c r="AF132" s="53"/>
      <c r="AG132" s="59"/>
      <c r="AH132" s="54"/>
      <c r="AI132" s="59"/>
      <c r="AJ132" s="54"/>
      <c r="AK132" s="59"/>
      <c r="AL132" s="54"/>
      <c r="AM132" s="896">
        <v>41835</v>
      </c>
      <c r="AN132" s="897" t="s">
        <v>1499</v>
      </c>
      <c r="AO132" s="54" t="s">
        <v>1500</v>
      </c>
    </row>
    <row r="133" spans="1:41" s="24" customFormat="1" ht="45" customHeight="1" x14ac:dyDescent="0.15">
      <c r="A133" s="37">
        <v>128</v>
      </c>
      <c r="B133" s="766">
        <v>26</v>
      </c>
      <c r="C133" s="801">
        <v>6</v>
      </c>
      <c r="D133" s="515" t="s">
        <v>1413</v>
      </c>
      <c r="E133" s="515" t="s">
        <v>1419</v>
      </c>
      <c r="F133" s="534" t="s">
        <v>1420</v>
      </c>
      <c r="G133" s="631"/>
      <c r="H133" s="632" t="s">
        <v>1427</v>
      </c>
      <c r="I133" s="461"/>
      <c r="J133" s="462"/>
      <c r="K133" s="862">
        <v>41831</v>
      </c>
      <c r="L133" s="862">
        <v>41600</v>
      </c>
      <c r="M133" s="898"/>
      <c r="N133" s="899"/>
      <c r="O133" s="900">
        <v>108</v>
      </c>
      <c r="P133" s="901">
        <v>107</v>
      </c>
      <c r="Q133" s="900"/>
      <c r="R133" s="901"/>
      <c r="S133" s="900"/>
      <c r="T133" s="901"/>
      <c r="U133" s="900"/>
      <c r="V133" s="902"/>
      <c r="W133" s="66"/>
      <c r="X133" s="48"/>
      <c r="Y133" s="49"/>
      <c r="Z133" s="49"/>
      <c r="AA133" s="50"/>
      <c r="AB133" s="51"/>
      <c r="AC133" s="45"/>
      <c r="AD133" s="49"/>
      <c r="AE133" s="49"/>
      <c r="AF133" s="51"/>
      <c r="AG133" s="45"/>
      <c r="AH133" s="46"/>
      <c r="AI133" s="45"/>
      <c r="AJ133" s="46"/>
      <c r="AK133" s="45"/>
      <c r="AL133" s="46"/>
      <c r="AM133" s="903">
        <v>41852</v>
      </c>
      <c r="AN133" s="904">
        <v>42027</v>
      </c>
      <c r="AO133" s="46" t="s">
        <v>1528</v>
      </c>
    </row>
    <row r="134" spans="1:41" ht="45" customHeight="1" x14ac:dyDescent="0.15">
      <c r="A134" s="37">
        <v>129</v>
      </c>
      <c r="B134" s="765">
        <v>26</v>
      </c>
      <c r="C134" s="809">
        <v>7</v>
      </c>
      <c r="D134" s="633" t="s">
        <v>1414</v>
      </c>
      <c r="E134" s="506" t="s">
        <v>1421</v>
      </c>
      <c r="F134" s="626" t="s">
        <v>1422</v>
      </c>
      <c r="G134" s="634"/>
      <c r="H134" s="635" t="s">
        <v>1426</v>
      </c>
      <c r="I134" s="629"/>
      <c r="J134" s="634"/>
      <c r="K134" s="434">
        <v>41836</v>
      </c>
      <c r="L134" s="434">
        <v>41837</v>
      </c>
      <c r="M134" s="891"/>
      <c r="N134" s="892"/>
      <c r="O134" s="893"/>
      <c r="P134" s="894"/>
      <c r="Q134" s="893"/>
      <c r="R134" s="894"/>
      <c r="S134" s="893"/>
      <c r="T134" s="894"/>
      <c r="U134" s="893"/>
      <c r="V134" s="895"/>
      <c r="W134" s="52"/>
      <c r="X134" s="55"/>
      <c r="Y134" s="55"/>
      <c r="Z134" s="55"/>
      <c r="AA134" s="55"/>
      <c r="AB134" s="57"/>
      <c r="AC134" s="905"/>
      <c r="AD134" s="55"/>
      <c r="AE134" s="55"/>
      <c r="AF134" s="54"/>
      <c r="AG134" s="52"/>
      <c r="AH134" s="57"/>
      <c r="AI134" s="905">
        <v>7</v>
      </c>
      <c r="AJ134" s="54">
        <v>7</v>
      </c>
      <c r="AK134" s="52"/>
      <c r="AL134" s="57"/>
      <c r="AM134" s="906">
        <v>41859</v>
      </c>
      <c r="AN134" s="907">
        <v>42027</v>
      </c>
      <c r="AO134" s="54" t="s">
        <v>1528</v>
      </c>
    </row>
    <row r="135" spans="1:41" ht="45" customHeight="1" thickBot="1" x14ac:dyDescent="0.2">
      <c r="A135" s="37">
        <v>130</v>
      </c>
      <c r="B135" s="767">
        <v>26</v>
      </c>
      <c r="C135" s="810">
        <v>8</v>
      </c>
      <c r="D135" s="637" t="s">
        <v>610</v>
      </c>
      <c r="E135" s="510" t="s">
        <v>611</v>
      </c>
      <c r="F135" s="638" t="s">
        <v>1406</v>
      </c>
      <c r="G135" s="639" t="s">
        <v>1423</v>
      </c>
      <c r="H135" s="465" t="s">
        <v>1424</v>
      </c>
      <c r="I135" s="468" t="s">
        <v>1425</v>
      </c>
      <c r="J135" s="639"/>
      <c r="K135" s="505">
        <v>41859</v>
      </c>
      <c r="L135" s="505">
        <v>41862</v>
      </c>
      <c r="M135" s="908"/>
      <c r="N135" s="909"/>
      <c r="O135" s="910"/>
      <c r="P135" s="911"/>
      <c r="Q135" s="910"/>
      <c r="R135" s="911"/>
      <c r="S135" s="910"/>
      <c r="T135" s="911"/>
      <c r="U135" s="910"/>
      <c r="V135" s="912"/>
      <c r="W135" s="913">
        <v>0.375</v>
      </c>
      <c r="X135" s="914"/>
      <c r="Y135" s="914"/>
      <c r="Z135" s="915">
        <v>0.29166666666666669</v>
      </c>
      <c r="AA135" s="914"/>
      <c r="AB135" s="916"/>
      <c r="AC135" s="917"/>
      <c r="AD135" s="914"/>
      <c r="AE135" s="914"/>
      <c r="AF135" s="918"/>
      <c r="AG135" s="919"/>
      <c r="AH135" s="916"/>
      <c r="AI135" s="917"/>
      <c r="AJ135" s="918"/>
      <c r="AK135" s="919"/>
      <c r="AL135" s="916"/>
      <c r="AM135" s="920">
        <v>41891</v>
      </c>
      <c r="AN135" s="921">
        <v>42059</v>
      </c>
      <c r="AO135" s="918" t="s">
        <v>1530</v>
      </c>
    </row>
    <row r="136" spans="1:41" ht="45" customHeight="1" x14ac:dyDescent="0.15">
      <c r="A136" s="37">
        <v>131</v>
      </c>
      <c r="B136" s="768">
        <v>27</v>
      </c>
      <c r="C136" s="809">
        <v>1</v>
      </c>
      <c r="D136" s="633" t="s">
        <v>1532</v>
      </c>
      <c r="E136" s="506" t="s">
        <v>1533</v>
      </c>
      <c r="F136" s="626" t="s">
        <v>1534</v>
      </c>
      <c r="G136" s="634" t="s">
        <v>1535</v>
      </c>
      <c r="H136" s="635" t="s">
        <v>1536</v>
      </c>
      <c r="I136" s="629" t="s">
        <v>781</v>
      </c>
      <c r="J136" s="634" t="s">
        <v>1537</v>
      </c>
      <c r="K136" s="434">
        <v>42107</v>
      </c>
      <c r="L136" s="434">
        <v>42352</v>
      </c>
      <c r="M136" s="891"/>
      <c r="N136" s="892"/>
      <c r="O136" s="893"/>
      <c r="P136" s="894"/>
      <c r="Q136" s="893"/>
      <c r="R136" s="894"/>
      <c r="S136" s="893">
        <v>132.80000000000001</v>
      </c>
      <c r="T136" s="894">
        <v>150.80000000000001</v>
      </c>
      <c r="U136" s="893">
        <v>35.299999999999997</v>
      </c>
      <c r="V136" s="895">
        <v>39</v>
      </c>
      <c r="W136" s="922"/>
      <c r="X136" s="55"/>
      <c r="Y136" s="55"/>
      <c r="Z136" s="58"/>
      <c r="AA136" s="55"/>
      <c r="AB136" s="57"/>
      <c r="AC136" s="905"/>
      <c r="AD136" s="55"/>
      <c r="AE136" s="55"/>
      <c r="AF136" s="54"/>
      <c r="AG136" s="52"/>
      <c r="AH136" s="57"/>
      <c r="AI136" s="905"/>
      <c r="AJ136" s="54"/>
      <c r="AK136" s="52"/>
      <c r="AL136" s="57"/>
      <c r="AM136" s="906">
        <v>42122</v>
      </c>
      <c r="AN136" s="907">
        <v>42255</v>
      </c>
      <c r="AO136" s="54" t="s">
        <v>1578</v>
      </c>
    </row>
    <row r="137" spans="1:41" ht="45" customHeight="1" x14ac:dyDescent="0.15">
      <c r="A137" s="37">
        <v>132</v>
      </c>
      <c r="B137" s="769">
        <v>27</v>
      </c>
      <c r="C137" s="811">
        <v>2</v>
      </c>
      <c r="D137" s="543" t="s">
        <v>1575</v>
      </c>
      <c r="E137" s="515" t="s">
        <v>1576</v>
      </c>
      <c r="F137" s="534" t="s">
        <v>1577</v>
      </c>
      <c r="G137" s="641"/>
      <c r="H137" s="458" t="s">
        <v>1577</v>
      </c>
      <c r="I137" s="461"/>
      <c r="J137" s="641"/>
      <c r="K137" s="435">
        <v>42342</v>
      </c>
      <c r="L137" s="435">
        <v>42587</v>
      </c>
      <c r="M137" s="898">
        <v>1293</v>
      </c>
      <c r="N137" s="899">
        <v>1439</v>
      </c>
      <c r="O137" s="900"/>
      <c r="P137" s="901"/>
      <c r="Q137" s="900">
        <v>14</v>
      </c>
      <c r="R137" s="901">
        <v>15</v>
      </c>
      <c r="S137" s="900">
        <v>50</v>
      </c>
      <c r="T137" s="901">
        <v>36</v>
      </c>
      <c r="U137" s="900"/>
      <c r="V137" s="902"/>
      <c r="W137" s="923"/>
      <c r="X137" s="49"/>
      <c r="Y137" s="49"/>
      <c r="Z137" s="924"/>
      <c r="AA137" s="49"/>
      <c r="AB137" s="48"/>
      <c r="AC137" s="925"/>
      <c r="AD137" s="49"/>
      <c r="AE137" s="49"/>
      <c r="AF137" s="46"/>
      <c r="AG137" s="50"/>
      <c r="AH137" s="48"/>
      <c r="AI137" s="925"/>
      <c r="AJ137" s="46"/>
      <c r="AK137" s="50"/>
      <c r="AL137" s="48"/>
      <c r="AM137" s="926">
        <v>42356</v>
      </c>
      <c r="AN137" s="927">
        <v>42479</v>
      </c>
      <c r="AO137" s="46" t="s">
        <v>1616</v>
      </c>
    </row>
    <row r="138" spans="1:41" ht="45" customHeight="1" x14ac:dyDescent="0.15">
      <c r="A138" s="37">
        <v>133</v>
      </c>
      <c r="B138" s="768">
        <v>27</v>
      </c>
      <c r="C138" s="809">
        <v>3</v>
      </c>
      <c r="D138" s="506" t="s">
        <v>1579</v>
      </c>
      <c r="E138" s="506" t="s">
        <v>1594</v>
      </c>
      <c r="F138" s="626" t="s">
        <v>1580</v>
      </c>
      <c r="G138" s="634"/>
      <c r="H138" s="635" t="s">
        <v>1580</v>
      </c>
      <c r="I138" s="629"/>
      <c r="J138" s="634"/>
      <c r="K138" s="434">
        <v>42347</v>
      </c>
      <c r="L138" s="434">
        <v>42592</v>
      </c>
      <c r="M138" s="891"/>
      <c r="N138" s="892"/>
      <c r="O138" s="893">
        <v>158</v>
      </c>
      <c r="P138" s="894">
        <v>58</v>
      </c>
      <c r="Q138" s="893"/>
      <c r="R138" s="894"/>
      <c r="S138" s="893"/>
      <c r="T138" s="894"/>
      <c r="U138" s="893"/>
      <c r="V138" s="895"/>
      <c r="W138" s="922"/>
      <c r="X138" s="55"/>
      <c r="Y138" s="55"/>
      <c r="Z138" s="58"/>
      <c r="AA138" s="55"/>
      <c r="AB138" s="57"/>
      <c r="AC138" s="905"/>
      <c r="AD138" s="55"/>
      <c r="AE138" s="55"/>
      <c r="AF138" s="54"/>
      <c r="AG138" s="52"/>
      <c r="AH138" s="57"/>
      <c r="AI138" s="905">
        <v>5</v>
      </c>
      <c r="AJ138" s="54">
        <v>3</v>
      </c>
      <c r="AK138" s="52"/>
      <c r="AL138" s="57"/>
      <c r="AM138" s="906">
        <v>42363</v>
      </c>
      <c r="AN138" s="907">
        <v>42513</v>
      </c>
      <c r="AO138" s="54" t="s">
        <v>1617</v>
      </c>
    </row>
    <row r="139" spans="1:41" ht="45" customHeight="1" x14ac:dyDescent="0.15">
      <c r="A139" s="37">
        <v>134</v>
      </c>
      <c r="B139" s="770">
        <v>27</v>
      </c>
      <c r="C139" s="812">
        <v>4</v>
      </c>
      <c r="D139" s="642" t="s">
        <v>1581</v>
      </c>
      <c r="E139" s="642" t="s">
        <v>1582</v>
      </c>
      <c r="F139" s="643" t="s">
        <v>364</v>
      </c>
      <c r="G139" s="644"/>
      <c r="H139" s="643" t="s">
        <v>1583</v>
      </c>
      <c r="I139" s="645"/>
      <c r="J139" s="644"/>
      <c r="K139" s="863">
        <v>42376</v>
      </c>
      <c r="L139" s="863">
        <v>42621</v>
      </c>
      <c r="M139" s="928">
        <v>1990</v>
      </c>
      <c r="N139" s="929">
        <v>2493</v>
      </c>
      <c r="O139" s="930">
        <v>93</v>
      </c>
      <c r="P139" s="931">
        <v>32</v>
      </c>
      <c r="Q139" s="932"/>
      <c r="R139" s="933"/>
      <c r="S139" s="930"/>
      <c r="T139" s="934"/>
      <c r="U139" s="932"/>
      <c r="V139" s="933"/>
      <c r="W139" s="935"/>
      <c r="X139" s="936"/>
      <c r="Y139" s="936"/>
      <c r="Z139" s="936"/>
      <c r="AA139" s="936"/>
      <c r="AB139" s="936"/>
      <c r="AC139" s="935"/>
      <c r="AD139" s="936"/>
      <c r="AE139" s="936"/>
      <c r="AF139" s="936"/>
      <c r="AG139" s="937"/>
      <c r="AH139" s="938"/>
      <c r="AI139" s="932"/>
      <c r="AJ139" s="933"/>
      <c r="AK139" s="939"/>
      <c r="AL139" s="938"/>
      <c r="AM139" s="940">
        <v>42405</v>
      </c>
      <c r="AN139" s="941">
        <v>42570</v>
      </c>
      <c r="AO139" s="942" t="s">
        <v>1632</v>
      </c>
    </row>
    <row r="140" spans="1:41" ht="45" customHeight="1" x14ac:dyDescent="0.15">
      <c r="A140" s="37">
        <v>135</v>
      </c>
      <c r="B140" s="771">
        <v>27</v>
      </c>
      <c r="C140" s="813">
        <v>5</v>
      </c>
      <c r="D140" s="646" t="s">
        <v>1584</v>
      </c>
      <c r="E140" s="646" t="s">
        <v>1585</v>
      </c>
      <c r="F140" s="647" t="s">
        <v>1586</v>
      </c>
      <c r="G140" s="648"/>
      <c r="H140" s="647" t="s">
        <v>1587</v>
      </c>
      <c r="I140" s="649"/>
      <c r="J140" s="648"/>
      <c r="K140" s="864">
        <v>42382</v>
      </c>
      <c r="L140" s="864">
        <v>42627</v>
      </c>
      <c r="M140" s="943"/>
      <c r="N140" s="944"/>
      <c r="O140" s="945">
        <v>104</v>
      </c>
      <c r="P140" s="946">
        <v>58</v>
      </c>
      <c r="Q140" s="930"/>
      <c r="R140" s="947"/>
      <c r="S140" s="945">
        <v>57.8</v>
      </c>
      <c r="T140" s="947">
        <v>28</v>
      </c>
      <c r="U140" s="945">
        <v>20</v>
      </c>
      <c r="V140" s="947">
        <v>7.63</v>
      </c>
      <c r="W140" s="948"/>
      <c r="X140" s="949"/>
      <c r="Y140" s="949"/>
      <c r="Z140" s="949"/>
      <c r="AA140" s="949"/>
      <c r="AB140" s="949"/>
      <c r="AC140" s="948"/>
      <c r="AD140" s="949"/>
      <c r="AE140" s="949"/>
      <c r="AF140" s="949"/>
      <c r="AG140" s="950"/>
      <c r="AH140" s="951"/>
      <c r="AI140" s="952"/>
      <c r="AJ140" s="953"/>
      <c r="AK140" s="954"/>
      <c r="AL140" s="951"/>
      <c r="AM140" s="955">
        <v>42402</v>
      </c>
      <c r="AN140" s="956">
        <v>42542</v>
      </c>
      <c r="AO140" s="957" t="s">
        <v>1618</v>
      </c>
    </row>
    <row r="141" spans="1:41" ht="45" customHeight="1" thickBot="1" x14ac:dyDescent="0.2">
      <c r="A141" s="37">
        <v>136</v>
      </c>
      <c r="B141" s="772">
        <v>27</v>
      </c>
      <c r="C141" s="814">
        <v>6</v>
      </c>
      <c r="D141" s="650" t="s">
        <v>610</v>
      </c>
      <c r="E141" s="650" t="s">
        <v>1600</v>
      </c>
      <c r="F141" s="651" t="s">
        <v>1639</v>
      </c>
      <c r="G141" s="652" t="s">
        <v>613</v>
      </c>
      <c r="H141" s="651" t="s">
        <v>1601</v>
      </c>
      <c r="I141" s="653" t="s">
        <v>1602</v>
      </c>
      <c r="J141" s="652">
        <v>3</v>
      </c>
      <c r="K141" s="865">
        <v>42436</v>
      </c>
      <c r="L141" s="865">
        <v>42682</v>
      </c>
      <c r="M141" s="958"/>
      <c r="N141" s="959"/>
      <c r="O141" s="960"/>
      <c r="P141" s="961"/>
      <c r="Q141" s="960">
        <v>85</v>
      </c>
      <c r="R141" s="962">
        <v>70</v>
      </c>
      <c r="S141" s="960">
        <v>364</v>
      </c>
      <c r="T141" s="962">
        <v>107</v>
      </c>
      <c r="U141" s="960">
        <v>44</v>
      </c>
      <c r="V141" s="962">
        <v>45</v>
      </c>
      <c r="W141" s="963"/>
      <c r="X141" s="964"/>
      <c r="Y141" s="964"/>
      <c r="Z141" s="964"/>
      <c r="AA141" s="964"/>
      <c r="AB141" s="964"/>
      <c r="AC141" s="963"/>
      <c r="AD141" s="964"/>
      <c r="AE141" s="964"/>
      <c r="AF141" s="964"/>
      <c r="AG141" s="965"/>
      <c r="AH141" s="966"/>
      <c r="AI141" s="967"/>
      <c r="AJ141" s="968"/>
      <c r="AK141" s="969"/>
      <c r="AL141" s="966"/>
      <c r="AM141" s="970">
        <v>42465</v>
      </c>
      <c r="AN141" s="971">
        <v>42607</v>
      </c>
      <c r="AO141" s="972" t="s">
        <v>1635</v>
      </c>
    </row>
    <row r="142" spans="1:41" ht="45" customHeight="1" x14ac:dyDescent="0.15">
      <c r="A142" s="37">
        <v>137</v>
      </c>
      <c r="B142" s="773">
        <v>28</v>
      </c>
      <c r="C142" s="815">
        <v>1</v>
      </c>
      <c r="D142" s="654" t="s">
        <v>1636</v>
      </c>
      <c r="E142" s="654" t="s">
        <v>1128</v>
      </c>
      <c r="F142" s="655" t="s">
        <v>743</v>
      </c>
      <c r="G142" s="656"/>
      <c r="H142" s="655" t="s">
        <v>1640</v>
      </c>
      <c r="I142" s="657"/>
      <c r="J142" s="656"/>
      <c r="K142" s="866">
        <v>42600</v>
      </c>
      <c r="L142" s="866">
        <v>42601</v>
      </c>
      <c r="M142" s="973"/>
      <c r="N142" s="974"/>
      <c r="O142" s="975"/>
      <c r="P142" s="976"/>
      <c r="Q142" s="975"/>
      <c r="R142" s="977"/>
      <c r="S142" s="975"/>
      <c r="T142" s="977"/>
      <c r="U142" s="975"/>
      <c r="V142" s="977"/>
      <c r="W142" s="978">
        <v>0.375</v>
      </c>
      <c r="X142" s="979"/>
      <c r="Y142" s="979"/>
      <c r="Z142" s="979">
        <v>0.27083333333333331</v>
      </c>
      <c r="AA142" s="979"/>
      <c r="AB142" s="979"/>
      <c r="AC142" s="978">
        <v>0.91666666666666663</v>
      </c>
      <c r="AD142" s="979"/>
      <c r="AE142" s="979">
        <v>0.91666666666666663</v>
      </c>
      <c r="AF142" s="979"/>
      <c r="AG142" s="980" t="s">
        <v>1638</v>
      </c>
      <c r="AH142" s="981" t="s">
        <v>1637</v>
      </c>
      <c r="AI142" s="982"/>
      <c r="AJ142" s="983"/>
      <c r="AK142" s="984"/>
      <c r="AL142" s="981"/>
      <c r="AM142" s="985">
        <v>42626</v>
      </c>
      <c r="AN142" s="986">
        <v>42774</v>
      </c>
      <c r="AO142" s="987" t="s">
        <v>1687</v>
      </c>
    </row>
    <row r="143" spans="1:41" ht="56.45" customHeight="1" thickBot="1" x14ac:dyDescent="0.2">
      <c r="A143" s="37">
        <v>138</v>
      </c>
      <c r="B143" s="774">
        <v>28</v>
      </c>
      <c r="C143" s="816">
        <v>2</v>
      </c>
      <c r="D143" s="658" t="s">
        <v>1658</v>
      </c>
      <c r="E143" s="658" t="s">
        <v>1660</v>
      </c>
      <c r="F143" s="659" t="s">
        <v>1542</v>
      </c>
      <c r="G143" s="660"/>
      <c r="H143" s="659" t="s">
        <v>1542</v>
      </c>
      <c r="I143" s="661" t="s">
        <v>1661</v>
      </c>
      <c r="J143" s="660">
        <v>2</v>
      </c>
      <c r="K143" s="867">
        <v>42730</v>
      </c>
      <c r="L143" s="867">
        <v>42762</v>
      </c>
      <c r="M143" s="988"/>
      <c r="N143" s="989"/>
      <c r="O143" s="990"/>
      <c r="P143" s="991"/>
      <c r="Q143" s="990"/>
      <c r="R143" s="992"/>
      <c r="S143" s="990">
        <v>351</v>
      </c>
      <c r="T143" s="992">
        <v>373</v>
      </c>
      <c r="U143" s="990">
        <v>48</v>
      </c>
      <c r="V143" s="992">
        <v>50</v>
      </c>
      <c r="W143" s="993">
        <v>0.33333333333333331</v>
      </c>
      <c r="X143" s="994"/>
      <c r="Y143" s="994"/>
      <c r="Z143" s="994">
        <v>0.33333333333333331</v>
      </c>
      <c r="AA143" s="994" t="s">
        <v>1662</v>
      </c>
      <c r="AB143" s="994"/>
      <c r="AC143" s="993">
        <v>0.91666666666666663</v>
      </c>
      <c r="AD143" s="994"/>
      <c r="AE143" s="994">
        <v>0.91666666666666663</v>
      </c>
      <c r="AF143" s="994" t="s">
        <v>1663</v>
      </c>
      <c r="AG143" s="995" t="s">
        <v>1664</v>
      </c>
      <c r="AH143" s="996" t="s">
        <v>1895</v>
      </c>
      <c r="AI143" s="997">
        <v>2</v>
      </c>
      <c r="AJ143" s="998">
        <v>4</v>
      </c>
      <c r="AK143" s="999"/>
      <c r="AL143" s="996"/>
      <c r="AM143" s="1000">
        <v>42755</v>
      </c>
      <c r="AN143" s="1001">
        <v>42906</v>
      </c>
      <c r="AO143" s="1002" t="s">
        <v>1696</v>
      </c>
    </row>
    <row r="144" spans="1:41" ht="45" customHeight="1" x14ac:dyDescent="0.15">
      <c r="A144" s="37">
        <v>139</v>
      </c>
      <c r="B144" s="775">
        <v>29</v>
      </c>
      <c r="C144" s="815">
        <v>1</v>
      </c>
      <c r="D144" s="654" t="s">
        <v>1681</v>
      </c>
      <c r="E144" s="654" t="s">
        <v>1682</v>
      </c>
      <c r="F144" s="655" t="s">
        <v>1683</v>
      </c>
      <c r="G144" s="656">
        <v>3</v>
      </c>
      <c r="H144" s="655" t="s">
        <v>1683</v>
      </c>
      <c r="I144" s="657" t="s">
        <v>1684</v>
      </c>
      <c r="J144" s="656">
        <v>2</v>
      </c>
      <c r="K144" s="866">
        <v>42830</v>
      </c>
      <c r="L144" s="866">
        <v>43075</v>
      </c>
      <c r="M144" s="973">
        <v>1674</v>
      </c>
      <c r="N144" s="974">
        <v>4877.3</v>
      </c>
      <c r="O144" s="975">
        <v>135</v>
      </c>
      <c r="P144" s="976">
        <v>254</v>
      </c>
      <c r="Q144" s="975">
        <v>21</v>
      </c>
      <c r="R144" s="977">
        <v>100</v>
      </c>
      <c r="S144" s="975">
        <v>100</v>
      </c>
      <c r="T144" s="977">
        <v>159</v>
      </c>
      <c r="U144" s="975">
        <v>26.62</v>
      </c>
      <c r="V144" s="977">
        <v>62</v>
      </c>
      <c r="W144" s="978">
        <v>0.41666666666666669</v>
      </c>
      <c r="X144" s="979"/>
      <c r="Y144" s="979"/>
      <c r="Z144" s="979">
        <v>0.39583333333333331</v>
      </c>
      <c r="AA144" s="979" t="s">
        <v>1685</v>
      </c>
      <c r="AB144" s="979"/>
      <c r="AC144" s="978">
        <v>0.83333333333333337</v>
      </c>
      <c r="AD144" s="979"/>
      <c r="AE144" s="979">
        <v>0.875</v>
      </c>
      <c r="AF144" s="979" t="s">
        <v>1685</v>
      </c>
      <c r="AG144" s="980" t="s">
        <v>1686</v>
      </c>
      <c r="AH144" s="981" t="s">
        <v>1896</v>
      </c>
      <c r="AI144" s="982">
        <v>2</v>
      </c>
      <c r="AJ144" s="983">
        <v>5</v>
      </c>
      <c r="AK144" s="984"/>
      <c r="AL144" s="981"/>
      <c r="AM144" s="985">
        <v>42857</v>
      </c>
      <c r="AN144" s="986">
        <v>43025</v>
      </c>
      <c r="AO144" s="1003" t="s">
        <v>1703</v>
      </c>
    </row>
    <row r="145" spans="1:41" ht="45" customHeight="1" x14ac:dyDescent="0.15">
      <c r="A145" s="37">
        <v>140</v>
      </c>
      <c r="B145" s="776">
        <v>29</v>
      </c>
      <c r="C145" s="812">
        <v>2</v>
      </c>
      <c r="D145" s="642" t="s">
        <v>1706</v>
      </c>
      <c r="E145" s="642" t="s">
        <v>1707</v>
      </c>
      <c r="F145" s="643" t="s">
        <v>948</v>
      </c>
      <c r="G145" s="644">
        <v>1</v>
      </c>
      <c r="H145" s="643" t="s">
        <v>1708</v>
      </c>
      <c r="I145" s="645" t="s">
        <v>1709</v>
      </c>
      <c r="J145" s="644">
        <v>2</v>
      </c>
      <c r="K145" s="863">
        <v>42947</v>
      </c>
      <c r="L145" s="863">
        <v>42810</v>
      </c>
      <c r="M145" s="928"/>
      <c r="N145" s="929"/>
      <c r="O145" s="930"/>
      <c r="P145" s="931"/>
      <c r="Q145" s="930">
        <v>92</v>
      </c>
      <c r="R145" s="934">
        <v>99</v>
      </c>
      <c r="S145" s="930"/>
      <c r="T145" s="934"/>
      <c r="U145" s="930"/>
      <c r="V145" s="934"/>
      <c r="W145" s="935"/>
      <c r="X145" s="936"/>
      <c r="Y145" s="936"/>
      <c r="Z145" s="936"/>
      <c r="AA145" s="936"/>
      <c r="AB145" s="936"/>
      <c r="AC145" s="935"/>
      <c r="AD145" s="936"/>
      <c r="AE145" s="936"/>
      <c r="AF145" s="936"/>
      <c r="AG145" s="937"/>
      <c r="AH145" s="938"/>
      <c r="AI145" s="932"/>
      <c r="AJ145" s="933"/>
      <c r="AK145" s="939"/>
      <c r="AL145" s="938"/>
      <c r="AM145" s="940">
        <v>42972</v>
      </c>
      <c r="AN145" s="1004">
        <v>43096</v>
      </c>
      <c r="AO145" s="1005" t="s">
        <v>1735</v>
      </c>
    </row>
    <row r="146" spans="1:41" ht="45" customHeight="1" x14ac:dyDescent="0.15">
      <c r="A146" s="37">
        <v>141</v>
      </c>
      <c r="B146" s="776">
        <v>29</v>
      </c>
      <c r="C146" s="812">
        <v>3</v>
      </c>
      <c r="D146" s="642" t="s">
        <v>546</v>
      </c>
      <c r="E146" s="642" t="s">
        <v>547</v>
      </c>
      <c r="F146" s="643" t="s">
        <v>1712</v>
      </c>
      <c r="G146" s="644">
        <v>1</v>
      </c>
      <c r="H146" s="643" t="s">
        <v>1712</v>
      </c>
      <c r="I146" s="645"/>
      <c r="J146" s="644"/>
      <c r="K146" s="863">
        <v>42969</v>
      </c>
      <c r="L146" s="863">
        <v>42976</v>
      </c>
      <c r="M146" s="928"/>
      <c r="N146" s="929"/>
      <c r="O146" s="930"/>
      <c r="P146" s="931"/>
      <c r="Q146" s="930"/>
      <c r="R146" s="934"/>
      <c r="S146" s="930"/>
      <c r="T146" s="934"/>
      <c r="U146" s="930"/>
      <c r="V146" s="934"/>
      <c r="W146" s="935">
        <v>0.41666666666666669</v>
      </c>
      <c r="X146" s="936"/>
      <c r="Y146" s="936"/>
      <c r="Z146" s="936">
        <v>0.29166666666666669</v>
      </c>
      <c r="AA146" s="936"/>
      <c r="AB146" s="936"/>
      <c r="AC146" s="935"/>
      <c r="AD146" s="936"/>
      <c r="AE146" s="936"/>
      <c r="AF146" s="936"/>
      <c r="AG146" s="937" t="s">
        <v>1710</v>
      </c>
      <c r="AH146" s="938" t="s">
        <v>1711</v>
      </c>
      <c r="AI146" s="932"/>
      <c r="AJ146" s="933"/>
      <c r="AK146" s="939"/>
      <c r="AL146" s="938"/>
      <c r="AM146" s="940">
        <v>42990</v>
      </c>
      <c r="AN146" s="1004">
        <v>43125</v>
      </c>
      <c r="AO146" s="1005" t="s">
        <v>1735</v>
      </c>
    </row>
    <row r="147" spans="1:41" ht="45" customHeight="1" x14ac:dyDescent="0.15">
      <c r="A147" s="37">
        <v>142</v>
      </c>
      <c r="B147" s="776">
        <v>29</v>
      </c>
      <c r="C147" s="812">
        <v>4</v>
      </c>
      <c r="D147" s="642" t="s">
        <v>1038</v>
      </c>
      <c r="E147" s="642" t="s">
        <v>1717</v>
      </c>
      <c r="F147" s="643" t="s">
        <v>948</v>
      </c>
      <c r="G147" s="644"/>
      <c r="H147" s="643" t="s">
        <v>1713</v>
      </c>
      <c r="I147" s="645" t="s">
        <v>1714</v>
      </c>
      <c r="J147" s="644">
        <v>4</v>
      </c>
      <c r="K147" s="863">
        <v>42978</v>
      </c>
      <c r="L147" s="863">
        <v>42993</v>
      </c>
      <c r="M147" s="928"/>
      <c r="N147" s="929"/>
      <c r="O147" s="930"/>
      <c r="P147" s="931"/>
      <c r="Q147" s="930"/>
      <c r="R147" s="934"/>
      <c r="S147" s="930"/>
      <c r="T147" s="934"/>
      <c r="U147" s="930"/>
      <c r="V147" s="934"/>
      <c r="W147" s="935">
        <v>0.41666666666666669</v>
      </c>
      <c r="X147" s="936"/>
      <c r="Y147" s="936"/>
      <c r="Z147" s="936">
        <v>0.375</v>
      </c>
      <c r="AA147" s="936"/>
      <c r="AB147" s="936" t="s">
        <v>1715</v>
      </c>
      <c r="AC147" s="935"/>
      <c r="AD147" s="936"/>
      <c r="AE147" s="936"/>
      <c r="AF147" s="936"/>
      <c r="AG147" s="937"/>
      <c r="AH147" s="938"/>
      <c r="AI147" s="932"/>
      <c r="AJ147" s="933"/>
      <c r="AK147" s="939"/>
      <c r="AL147" s="938"/>
      <c r="AM147" s="940">
        <v>43000</v>
      </c>
      <c r="AN147" s="1004">
        <v>43125</v>
      </c>
      <c r="AO147" s="1005" t="s">
        <v>1735</v>
      </c>
    </row>
    <row r="148" spans="1:41" ht="45" customHeight="1" x14ac:dyDescent="0.15">
      <c r="A148" s="37">
        <v>143</v>
      </c>
      <c r="B148" s="776">
        <v>29</v>
      </c>
      <c r="C148" s="812">
        <v>5</v>
      </c>
      <c r="D148" s="642" t="s">
        <v>576</v>
      </c>
      <c r="E148" s="642" t="s">
        <v>1716</v>
      </c>
      <c r="F148" s="643" t="s">
        <v>1732</v>
      </c>
      <c r="G148" s="644"/>
      <c r="H148" s="643" t="s">
        <v>1732</v>
      </c>
      <c r="I148" s="645"/>
      <c r="J148" s="644"/>
      <c r="K148" s="863">
        <v>42989</v>
      </c>
      <c r="L148" s="863">
        <v>42991</v>
      </c>
      <c r="M148" s="928"/>
      <c r="N148" s="929"/>
      <c r="O148" s="930"/>
      <c r="P148" s="931"/>
      <c r="Q148" s="930"/>
      <c r="R148" s="934"/>
      <c r="S148" s="930"/>
      <c r="T148" s="934"/>
      <c r="U148" s="930"/>
      <c r="V148" s="934"/>
      <c r="W148" s="935">
        <v>0.41666666666666669</v>
      </c>
      <c r="X148" s="936"/>
      <c r="Y148" s="936"/>
      <c r="Z148" s="936">
        <v>0.29166666666666669</v>
      </c>
      <c r="AA148" s="936"/>
      <c r="AB148" s="936"/>
      <c r="AC148" s="935"/>
      <c r="AD148" s="936"/>
      <c r="AE148" s="936"/>
      <c r="AF148" s="936"/>
      <c r="AG148" s="937" t="s">
        <v>1736</v>
      </c>
      <c r="AH148" s="938" t="s">
        <v>1737</v>
      </c>
      <c r="AI148" s="932"/>
      <c r="AJ148" s="933"/>
      <c r="AK148" s="939"/>
      <c r="AL148" s="938"/>
      <c r="AM148" s="940">
        <v>43007</v>
      </c>
      <c r="AN148" s="1004">
        <v>43138</v>
      </c>
      <c r="AO148" s="1005" t="s">
        <v>58</v>
      </c>
    </row>
    <row r="149" spans="1:41" ht="45" customHeight="1" x14ac:dyDescent="0.15">
      <c r="A149" s="37">
        <v>144</v>
      </c>
      <c r="B149" s="776">
        <v>29</v>
      </c>
      <c r="C149" s="812">
        <v>6</v>
      </c>
      <c r="D149" s="642" t="s">
        <v>1410</v>
      </c>
      <c r="E149" s="642" t="s">
        <v>1719</v>
      </c>
      <c r="F149" s="643" t="s">
        <v>1732</v>
      </c>
      <c r="G149" s="644"/>
      <c r="H149" s="643" t="s">
        <v>1732</v>
      </c>
      <c r="I149" s="645"/>
      <c r="J149" s="644"/>
      <c r="K149" s="863">
        <v>43006</v>
      </c>
      <c r="L149" s="863">
        <v>43009</v>
      </c>
      <c r="M149" s="928"/>
      <c r="N149" s="929"/>
      <c r="O149" s="930"/>
      <c r="P149" s="931"/>
      <c r="Q149" s="930"/>
      <c r="R149" s="934"/>
      <c r="S149" s="930"/>
      <c r="T149" s="934"/>
      <c r="U149" s="930"/>
      <c r="V149" s="934"/>
      <c r="W149" s="935">
        <v>0.41666666666666669</v>
      </c>
      <c r="X149" s="936"/>
      <c r="Y149" s="936"/>
      <c r="Z149" s="936">
        <v>0.29166666666666669</v>
      </c>
      <c r="AA149" s="936"/>
      <c r="AB149" s="936"/>
      <c r="AC149" s="935"/>
      <c r="AD149" s="936"/>
      <c r="AE149" s="936"/>
      <c r="AF149" s="936"/>
      <c r="AG149" s="937" t="s">
        <v>1736</v>
      </c>
      <c r="AH149" s="938" t="s">
        <v>1737</v>
      </c>
      <c r="AI149" s="932"/>
      <c r="AJ149" s="933"/>
      <c r="AK149" s="939"/>
      <c r="AL149" s="938"/>
      <c r="AM149" s="940">
        <v>43025</v>
      </c>
      <c r="AN149" s="1004">
        <v>43159</v>
      </c>
      <c r="AO149" s="1005" t="s">
        <v>58</v>
      </c>
    </row>
    <row r="150" spans="1:41" ht="45" customHeight="1" x14ac:dyDescent="0.15">
      <c r="A150" s="37">
        <v>145</v>
      </c>
      <c r="B150" s="776">
        <v>29</v>
      </c>
      <c r="C150" s="812">
        <v>7</v>
      </c>
      <c r="D150" s="642" t="s">
        <v>1738</v>
      </c>
      <c r="E150" s="642" t="s">
        <v>1739</v>
      </c>
      <c r="F150" s="643" t="s">
        <v>1740</v>
      </c>
      <c r="G150" s="644"/>
      <c r="H150" s="643" t="s">
        <v>1741</v>
      </c>
      <c r="I150" s="645"/>
      <c r="J150" s="644"/>
      <c r="K150" s="863">
        <v>43040</v>
      </c>
      <c r="L150" s="863">
        <v>43282</v>
      </c>
      <c r="M150" s="928"/>
      <c r="N150" s="929"/>
      <c r="O150" s="930">
        <v>191</v>
      </c>
      <c r="P150" s="931">
        <v>74</v>
      </c>
      <c r="Q150" s="930"/>
      <c r="R150" s="934"/>
      <c r="S150" s="930"/>
      <c r="T150" s="934"/>
      <c r="U150" s="930"/>
      <c r="V150" s="934"/>
      <c r="W150" s="935"/>
      <c r="X150" s="936"/>
      <c r="Y150" s="936"/>
      <c r="Z150" s="936"/>
      <c r="AA150" s="936"/>
      <c r="AB150" s="936"/>
      <c r="AC150" s="935"/>
      <c r="AD150" s="936"/>
      <c r="AE150" s="936"/>
      <c r="AF150" s="936"/>
      <c r="AG150" s="939"/>
      <c r="AH150" s="938"/>
      <c r="AI150" s="932"/>
      <c r="AJ150" s="933"/>
      <c r="AK150" s="939"/>
      <c r="AL150" s="938"/>
      <c r="AM150" s="940">
        <v>43067</v>
      </c>
      <c r="AN150" s="1004">
        <v>43188</v>
      </c>
      <c r="AO150" s="1005" t="s">
        <v>58</v>
      </c>
    </row>
    <row r="151" spans="1:41" ht="45" customHeight="1" x14ac:dyDescent="0.15">
      <c r="A151" s="37">
        <v>146</v>
      </c>
      <c r="B151" s="776">
        <v>29</v>
      </c>
      <c r="C151" s="812">
        <v>8</v>
      </c>
      <c r="D151" s="642" t="s">
        <v>1742</v>
      </c>
      <c r="E151" s="642" t="s">
        <v>1743</v>
      </c>
      <c r="F151" s="643" t="s">
        <v>1744</v>
      </c>
      <c r="G151" s="644"/>
      <c r="H151" s="643" t="s">
        <v>1744</v>
      </c>
      <c r="I151" s="645" t="s">
        <v>1745</v>
      </c>
      <c r="J151" s="644"/>
      <c r="K151" s="863">
        <v>43060</v>
      </c>
      <c r="L151" s="863">
        <v>43061</v>
      </c>
      <c r="M151" s="928"/>
      <c r="N151" s="929"/>
      <c r="O151" s="930"/>
      <c r="P151" s="931"/>
      <c r="Q151" s="930"/>
      <c r="R151" s="934"/>
      <c r="S151" s="930"/>
      <c r="T151" s="934"/>
      <c r="U151" s="930"/>
      <c r="V151" s="934"/>
      <c r="W151" s="935">
        <v>0.41666666666666669</v>
      </c>
      <c r="X151" s="936"/>
      <c r="Y151" s="936"/>
      <c r="Z151" s="936">
        <v>0.375</v>
      </c>
      <c r="AA151" s="936"/>
      <c r="AB151" s="936"/>
      <c r="AC151" s="935">
        <v>0.83333333333333337</v>
      </c>
      <c r="AD151" s="936"/>
      <c r="AE151" s="936">
        <v>0.83333333333333337</v>
      </c>
      <c r="AF151" s="936"/>
      <c r="AG151" s="939" t="s">
        <v>1771</v>
      </c>
      <c r="AH151" s="938" t="s">
        <v>1773</v>
      </c>
      <c r="AI151" s="932"/>
      <c r="AJ151" s="933"/>
      <c r="AK151" s="939"/>
      <c r="AL151" s="938"/>
      <c r="AM151" s="940">
        <v>43084</v>
      </c>
      <c r="AN151" s="1004">
        <v>43243</v>
      </c>
      <c r="AO151" s="1005" t="s">
        <v>58</v>
      </c>
    </row>
    <row r="152" spans="1:41" ht="45" customHeight="1" x14ac:dyDescent="0.15">
      <c r="A152" s="37">
        <v>147</v>
      </c>
      <c r="B152" s="776">
        <v>29</v>
      </c>
      <c r="C152" s="812">
        <v>9</v>
      </c>
      <c r="D152" s="642" t="s">
        <v>1746</v>
      </c>
      <c r="E152" s="642" t="s">
        <v>1747</v>
      </c>
      <c r="F152" s="643" t="s">
        <v>1744</v>
      </c>
      <c r="G152" s="644"/>
      <c r="H152" s="643" t="s">
        <v>1744</v>
      </c>
      <c r="I152" s="645" t="s">
        <v>1748</v>
      </c>
      <c r="J152" s="644"/>
      <c r="K152" s="863">
        <v>43060</v>
      </c>
      <c r="L152" s="863">
        <v>43061</v>
      </c>
      <c r="M152" s="928"/>
      <c r="N152" s="929"/>
      <c r="O152" s="930"/>
      <c r="P152" s="931"/>
      <c r="Q152" s="930"/>
      <c r="R152" s="934"/>
      <c r="S152" s="930"/>
      <c r="T152" s="934"/>
      <c r="U152" s="930"/>
      <c r="V152" s="934"/>
      <c r="W152" s="935">
        <v>0.41666666666666669</v>
      </c>
      <c r="X152" s="936"/>
      <c r="Y152" s="936"/>
      <c r="Z152" s="936">
        <v>0.375</v>
      </c>
      <c r="AA152" s="936"/>
      <c r="AB152" s="936"/>
      <c r="AC152" s="935">
        <v>0.83333333333333337</v>
      </c>
      <c r="AD152" s="936"/>
      <c r="AE152" s="936">
        <v>0.875</v>
      </c>
      <c r="AF152" s="936"/>
      <c r="AG152" s="939"/>
      <c r="AH152" s="938"/>
      <c r="AI152" s="932"/>
      <c r="AJ152" s="933"/>
      <c r="AK152" s="939"/>
      <c r="AL152" s="938"/>
      <c r="AM152" s="940">
        <v>43084</v>
      </c>
      <c r="AN152" s="1004">
        <v>43243</v>
      </c>
      <c r="AO152" s="1005" t="s">
        <v>58</v>
      </c>
    </row>
    <row r="153" spans="1:41" ht="45" customHeight="1" x14ac:dyDescent="0.15">
      <c r="A153" s="37">
        <v>148</v>
      </c>
      <c r="B153" s="776">
        <v>29</v>
      </c>
      <c r="C153" s="812">
        <v>10</v>
      </c>
      <c r="D153" s="642" t="s">
        <v>1749</v>
      </c>
      <c r="E153" s="642" t="s">
        <v>1750</v>
      </c>
      <c r="F153" s="643" t="s">
        <v>1744</v>
      </c>
      <c r="G153" s="644"/>
      <c r="H153" s="643" t="s">
        <v>1744</v>
      </c>
      <c r="I153" s="645" t="s">
        <v>1751</v>
      </c>
      <c r="J153" s="644">
        <v>2</v>
      </c>
      <c r="K153" s="863">
        <v>43060</v>
      </c>
      <c r="L153" s="863">
        <v>43061</v>
      </c>
      <c r="M153" s="928"/>
      <c r="N153" s="929"/>
      <c r="O153" s="930"/>
      <c r="P153" s="931"/>
      <c r="Q153" s="930"/>
      <c r="R153" s="934"/>
      <c r="S153" s="930"/>
      <c r="T153" s="934"/>
      <c r="U153" s="930"/>
      <c r="V153" s="934"/>
      <c r="W153" s="935">
        <v>0.41666666666666669</v>
      </c>
      <c r="X153" s="936"/>
      <c r="Y153" s="936"/>
      <c r="Z153" s="936">
        <v>0.375</v>
      </c>
      <c r="AA153" s="936"/>
      <c r="AB153" s="936"/>
      <c r="AC153" s="935">
        <v>0.79166666666666663</v>
      </c>
      <c r="AD153" s="936"/>
      <c r="AE153" s="936">
        <v>0.875</v>
      </c>
      <c r="AF153" s="936"/>
      <c r="AG153" s="937" t="s">
        <v>1774</v>
      </c>
      <c r="AH153" s="938" t="s">
        <v>1772</v>
      </c>
      <c r="AI153" s="932"/>
      <c r="AJ153" s="933"/>
      <c r="AK153" s="939"/>
      <c r="AL153" s="938"/>
      <c r="AM153" s="940">
        <v>43084</v>
      </c>
      <c r="AN153" s="1004">
        <v>43243</v>
      </c>
      <c r="AO153" s="1005" t="s">
        <v>58</v>
      </c>
    </row>
    <row r="154" spans="1:41" ht="45" customHeight="1" x14ac:dyDescent="0.15">
      <c r="A154" s="37">
        <v>149</v>
      </c>
      <c r="B154" s="776">
        <v>29</v>
      </c>
      <c r="C154" s="812">
        <v>11</v>
      </c>
      <c r="D154" s="642" t="s">
        <v>1752</v>
      </c>
      <c r="E154" s="642" t="s">
        <v>1753</v>
      </c>
      <c r="F154" s="643" t="s">
        <v>1744</v>
      </c>
      <c r="G154" s="644"/>
      <c r="H154" s="643" t="s">
        <v>1744</v>
      </c>
      <c r="I154" s="645" t="s">
        <v>1754</v>
      </c>
      <c r="J154" s="644"/>
      <c r="K154" s="863">
        <v>43060</v>
      </c>
      <c r="L154" s="863">
        <v>43303</v>
      </c>
      <c r="M154" s="928"/>
      <c r="N154" s="929"/>
      <c r="O154" s="930">
        <v>513</v>
      </c>
      <c r="P154" s="931">
        <v>397</v>
      </c>
      <c r="Q154" s="930">
        <v>220</v>
      </c>
      <c r="R154" s="934">
        <v>137</v>
      </c>
      <c r="S154" s="930">
        <v>379</v>
      </c>
      <c r="T154" s="934">
        <v>309</v>
      </c>
      <c r="U154" s="930">
        <v>94</v>
      </c>
      <c r="V154" s="934">
        <v>68</v>
      </c>
      <c r="W154" s="935"/>
      <c r="X154" s="936"/>
      <c r="Y154" s="936"/>
      <c r="Z154" s="936"/>
      <c r="AA154" s="936"/>
      <c r="AB154" s="936"/>
      <c r="AC154" s="935"/>
      <c r="AD154" s="936"/>
      <c r="AE154" s="936"/>
      <c r="AF154" s="936"/>
      <c r="AG154" s="937"/>
      <c r="AH154" s="938"/>
      <c r="AI154" s="932"/>
      <c r="AJ154" s="933"/>
      <c r="AK154" s="939"/>
      <c r="AL154" s="938"/>
      <c r="AM154" s="940">
        <v>43084</v>
      </c>
      <c r="AN154" s="1004">
        <v>43243</v>
      </c>
      <c r="AO154" s="1005" t="s">
        <v>58</v>
      </c>
    </row>
    <row r="155" spans="1:41" ht="45" customHeight="1" x14ac:dyDescent="0.15">
      <c r="A155" s="37">
        <v>150</v>
      </c>
      <c r="B155" s="776">
        <v>29</v>
      </c>
      <c r="C155" s="812">
        <v>12</v>
      </c>
      <c r="D155" s="642" t="s">
        <v>1755</v>
      </c>
      <c r="E155" s="642" t="s">
        <v>1756</v>
      </c>
      <c r="F155" s="643" t="s">
        <v>1757</v>
      </c>
      <c r="G155" s="644"/>
      <c r="H155" s="643" t="s">
        <v>1758</v>
      </c>
      <c r="I155" s="645" t="s">
        <v>1751</v>
      </c>
      <c r="J155" s="644" t="s">
        <v>1759</v>
      </c>
      <c r="K155" s="863">
        <v>43096</v>
      </c>
      <c r="L155" s="863">
        <v>43097</v>
      </c>
      <c r="M155" s="928">
        <v>14977</v>
      </c>
      <c r="N155" s="929">
        <v>2772</v>
      </c>
      <c r="O155" s="930">
        <v>1078</v>
      </c>
      <c r="P155" s="931">
        <v>123</v>
      </c>
      <c r="Q155" s="930">
        <v>487</v>
      </c>
      <c r="R155" s="934">
        <v>45</v>
      </c>
      <c r="S155" s="930">
        <v>1689</v>
      </c>
      <c r="T155" s="934">
        <v>150</v>
      </c>
      <c r="U155" s="930">
        <v>146</v>
      </c>
      <c r="V155" s="934">
        <v>57</v>
      </c>
      <c r="W155" s="935"/>
      <c r="X155" s="936"/>
      <c r="Y155" s="936"/>
      <c r="Z155" s="936"/>
      <c r="AA155" s="936"/>
      <c r="AB155" s="936"/>
      <c r="AC155" s="935"/>
      <c r="AD155" s="936"/>
      <c r="AE155" s="936"/>
      <c r="AF155" s="936"/>
      <c r="AG155" s="937"/>
      <c r="AH155" s="938"/>
      <c r="AI155" s="932">
        <v>18</v>
      </c>
      <c r="AJ155" s="933">
        <v>8</v>
      </c>
      <c r="AK155" s="939"/>
      <c r="AL155" s="938"/>
      <c r="AM155" s="940">
        <v>43130</v>
      </c>
      <c r="AN155" s="1004">
        <v>43283</v>
      </c>
      <c r="AO155" s="1005" t="s">
        <v>58</v>
      </c>
    </row>
    <row r="156" spans="1:41" ht="45" customHeight="1" x14ac:dyDescent="0.15">
      <c r="A156" s="37">
        <v>151</v>
      </c>
      <c r="B156" s="776">
        <v>29</v>
      </c>
      <c r="C156" s="812">
        <v>13</v>
      </c>
      <c r="D156" s="642" t="s">
        <v>1760</v>
      </c>
      <c r="E156" s="642" t="s">
        <v>1761</v>
      </c>
      <c r="F156" s="643" t="s">
        <v>1757</v>
      </c>
      <c r="G156" s="644" t="s">
        <v>1732</v>
      </c>
      <c r="H156" s="643" t="s">
        <v>1732</v>
      </c>
      <c r="I156" s="645" t="s">
        <v>1762</v>
      </c>
      <c r="J156" s="644"/>
      <c r="K156" s="863">
        <v>43096</v>
      </c>
      <c r="L156" s="863">
        <v>43097</v>
      </c>
      <c r="M156" s="928">
        <v>14977</v>
      </c>
      <c r="N156" s="929">
        <v>3256</v>
      </c>
      <c r="O156" s="930">
        <v>1078</v>
      </c>
      <c r="P156" s="931">
        <v>161</v>
      </c>
      <c r="Q156" s="930">
        <v>487</v>
      </c>
      <c r="R156" s="934">
        <v>69</v>
      </c>
      <c r="S156" s="930">
        <v>1689</v>
      </c>
      <c r="T156" s="934">
        <v>315</v>
      </c>
      <c r="U156" s="930">
        <v>146</v>
      </c>
      <c r="V156" s="934">
        <v>38</v>
      </c>
      <c r="W156" s="935"/>
      <c r="X156" s="936"/>
      <c r="Y156" s="936"/>
      <c r="Z156" s="936"/>
      <c r="AA156" s="936"/>
      <c r="AB156" s="936"/>
      <c r="AC156" s="935"/>
      <c r="AD156" s="936"/>
      <c r="AE156" s="936"/>
      <c r="AF156" s="936"/>
      <c r="AG156" s="937"/>
      <c r="AH156" s="938"/>
      <c r="AI156" s="932">
        <v>18</v>
      </c>
      <c r="AJ156" s="933">
        <v>4</v>
      </c>
      <c r="AK156" s="939"/>
      <c r="AL156" s="938"/>
      <c r="AM156" s="940">
        <v>43130</v>
      </c>
      <c r="AN156" s="1004">
        <v>43283</v>
      </c>
      <c r="AO156" s="1005" t="s">
        <v>58</v>
      </c>
    </row>
    <row r="157" spans="1:41" ht="45" customHeight="1" x14ac:dyDescent="0.15">
      <c r="A157" s="37">
        <v>152</v>
      </c>
      <c r="B157" s="776">
        <v>29</v>
      </c>
      <c r="C157" s="812">
        <v>14</v>
      </c>
      <c r="D157" s="642" t="s">
        <v>1763</v>
      </c>
      <c r="E157" s="642" t="s">
        <v>1764</v>
      </c>
      <c r="F157" s="643" t="s">
        <v>1757</v>
      </c>
      <c r="G157" s="644"/>
      <c r="H157" s="643" t="s">
        <v>1765</v>
      </c>
      <c r="I157" s="645" t="s">
        <v>1766</v>
      </c>
      <c r="J157" s="644">
        <v>3</v>
      </c>
      <c r="K157" s="863">
        <v>43096</v>
      </c>
      <c r="L157" s="863">
        <v>43097</v>
      </c>
      <c r="M157" s="928">
        <v>14977</v>
      </c>
      <c r="N157" s="929">
        <v>3043</v>
      </c>
      <c r="O157" s="930">
        <v>1078</v>
      </c>
      <c r="P157" s="931">
        <v>140</v>
      </c>
      <c r="Q157" s="930">
        <v>487</v>
      </c>
      <c r="R157" s="934">
        <v>135</v>
      </c>
      <c r="S157" s="930">
        <v>1689</v>
      </c>
      <c r="T157" s="934">
        <v>175</v>
      </c>
      <c r="U157" s="930">
        <v>146</v>
      </c>
      <c r="V157" s="934">
        <v>18</v>
      </c>
      <c r="W157" s="935"/>
      <c r="X157" s="936"/>
      <c r="Y157" s="936"/>
      <c r="Z157" s="936"/>
      <c r="AA157" s="936"/>
      <c r="AB157" s="936"/>
      <c r="AC157" s="935"/>
      <c r="AD157" s="936"/>
      <c r="AE157" s="936"/>
      <c r="AF157" s="936"/>
      <c r="AG157" s="937"/>
      <c r="AH157" s="938"/>
      <c r="AI157" s="932">
        <v>18</v>
      </c>
      <c r="AJ157" s="933">
        <v>2</v>
      </c>
      <c r="AK157" s="939"/>
      <c r="AL157" s="938"/>
      <c r="AM157" s="940">
        <v>43130</v>
      </c>
      <c r="AN157" s="1004">
        <v>43283</v>
      </c>
      <c r="AO157" s="1005" t="s">
        <v>58</v>
      </c>
    </row>
    <row r="158" spans="1:41" ht="45" customHeight="1" x14ac:dyDescent="0.15">
      <c r="A158" s="37">
        <v>153</v>
      </c>
      <c r="B158" s="777">
        <v>29</v>
      </c>
      <c r="C158" s="817">
        <v>15</v>
      </c>
      <c r="D158" s="662" t="s">
        <v>1767</v>
      </c>
      <c r="E158" s="662" t="s">
        <v>1768</v>
      </c>
      <c r="F158" s="663" t="s">
        <v>1757</v>
      </c>
      <c r="G158" s="664"/>
      <c r="H158" s="663" t="s">
        <v>1769</v>
      </c>
      <c r="I158" s="665" t="s">
        <v>1770</v>
      </c>
      <c r="J158" s="664">
        <v>4</v>
      </c>
      <c r="K158" s="868">
        <v>43096</v>
      </c>
      <c r="L158" s="868">
        <v>43097</v>
      </c>
      <c r="M158" s="1006">
        <v>14977</v>
      </c>
      <c r="N158" s="1007">
        <v>5731</v>
      </c>
      <c r="O158" s="1008">
        <v>1078</v>
      </c>
      <c r="P158" s="1009">
        <v>323</v>
      </c>
      <c r="Q158" s="1008">
        <v>487</v>
      </c>
      <c r="R158" s="1010">
        <v>70</v>
      </c>
      <c r="S158" s="1008">
        <v>1689</v>
      </c>
      <c r="T158" s="1010">
        <v>219</v>
      </c>
      <c r="U158" s="1008">
        <v>146</v>
      </c>
      <c r="V158" s="1010">
        <v>66</v>
      </c>
      <c r="W158" s="1011"/>
      <c r="X158" s="1012"/>
      <c r="Y158" s="1012"/>
      <c r="Z158" s="1012"/>
      <c r="AA158" s="1012"/>
      <c r="AB158" s="1012"/>
      <c r="AC158" s="1011"/>
      <c r="AD158" s="1012"/>
      <c r="AE158" s="1012"/>
      <c r="AF158" s="1012"/>
      <c r="AG158" s="1013"/>
      <c r="AH158" s="1014"/>
      <c r="AI158" s="1015">
        <v>18</v>
      </c>
      <c r="AJ158" s="1016">
        <v>4</v>
      </c>
      <c r="AK158" s="1017"/>
      <c r="AL158" s="1014"/>
      <c r="AM158" s="940">
        <v>43130</v>
      </c>
      <c r="AN158" s="1004">
        <v>43283</v>
      </c>
      <c r="AO158" s="1018" t="s">
        <v>58</v>
      </c>
    </row>
    <row r="159" spans="1:41" ht="45" customHeight="1" thickBot="1" x14ac:dyDescent="0.2">
      <c r="A159" s="37">
        <v>154</v>
      </c>
      <c r="B159" s="777">
        <v>29</v>
      </c>
      <c r="C159" s="817">
        <v>16</v>
      </c>
      <c r="D159" s="662" t="s">
        <v>867</v>
      </c>
      <c r="E159" s="662" t="s">
        <v>1779</v>
      </c>
      <c r="F159" s="663" t="s">
        <v>1780</v>
      </c>
      <c r="G159" s="664"/>
      <c r="H159" s="663" t="s">
        <v>743</v>
      </c>
      <c r="I159" s="665" t="s">
        <v>1745</v>
      </c>
      <c r="J159" s="664">
        <v>35</v>
      </c>
      <c r="K159" s="868">
        <v>43147</v>
      </c>
      <c r="L159" s="868">
        <v>43390</v>
      </c>
      <c r="M159" s="1006"/>
      <c r="N159" s="1007"/>
      <c r="O159" s="1008">
        <v>1683</v>
      </c>
      <c r="P159" s="1009">
        <v>1394</v>
      </c>
      <c r="Q159" s="1008"/>
      <c r="R159" s="1010"/>
      <c r="S159" s="1008"/>
      <c r="T159" s="1010"/>
      <c r="U159" s="1008"/>
      <c r="V159" s="1010"/>
      <c r="W159" s="1011"/>
      <c r="X159" s="1012"/>
      <c r="Y159" s="1012"/>
      <c r="Z159" s="1012"/>
      <c r="AA159" s="1012"/>
      <c r="AB159" s="1012"/>
      <c r="AC159" s="1011"/>
      <c r="AD159" s="1012"/>
      <c r="AE159" s="1012"/>
      <c r="AF159" s="1012"/>
      <c r="AG159" s="1013"/>
      <c r="AH159" s="1014"/>
      <c r="AI159" s="1015"/>
      <c r="AJ159" s="1016"/>
      <c r="AK159" s="1017"/>
      <c r="AL159" s="1014"/>
      <c r="AM159" s="1019">
        <v>43165</v>
      </c>
      <c r="AN159" s="1004">
        <v>43304</v>
      </c>
      <c r="AO159" s="1018" t="s">
        <v>58</v>
      </c>
    </row>
    <row r="160" spans="1:41" s="108" customFormat="1" ht="45" customHeight="1" x14ac:dyDescent="0.15">
      <c r="A160" s="37">
        <v>155</v>
      </c>
      <c r="B160" s="778">
        <v>30</v>
      </c>
      <c r="C160" s="818">
        <v>1</v>
      </c>
      <c r="D160" s="666" t="s">
        <v>581</v>
      </c>
      <c r="E160" s="666" t="s">
        <v>1792</v>
      </c>
      <c r="F160" s="667" t="s">
        <v>1793</v>
      </c>
      <c r="G160" s="668"/>
      <c r="H160" s="669" t="s">
        <v>1683</v>
      </c>
      <c r="I160" s="670" t="s">
        <v>1794</v>
      </c>
      <c r="J160" s="671"/>
      <c r="K160" s="869">
        <v>43285</v>
      </c>
      <c r="L160" s="870" t="s">
        <v>1795</v>
      </c>
      <c r="M160" s="1020">
        <v>1546</v>
      </c>
      <c r="N160" s="1021">
        <v>1546</v>
      </c>
      <c r="O160" s="1022">
        <v>124</v>
      </c>
      <c r="P160" s="1021">
        <v>124</v>
      </c>
      <c r="Q160" s="1020"/>
      <c r="R160" s="1023"/>
      <c r="S160" s="1020">
        <v>231</v>
      </c>
      <c r="T160" s="1021">
        <v>231</v>
      </c>
      <c r="U160" s="1022"/>
      <c r="V160" s="1023"/>
      <c r="W160" s="1024"/>
      <c r="X160" s="1023"/>
      <c r="Y160" s="1025"/>
      <c r="Z160" s="1026"/>
      <c r="AA160" s="1023"/>
      <c r="AB160" s="1023"/>
      <c r="AC160" s="1027"/>
      <c r="AD160" s="1030"/>
      <c r="AE160" s="2260"/>
      <c r="AF160" s="1028"/>
      <c r="AG160" s="1029"/>
      <c r="AH160" s="1030"/>
      <c r="AI160" s="1027"/>
      <c r="AJ160" s="1028"/>
      <c r="AK160" s="1027"/>
      <c r="AL160" s="1028"/>
      <c r="AM160" s="985">
        <v>43308</v>
      </c>
      <c r="AN160" s="1031" t="s">
        <v>1843</v>
      </c>
      <c r="AO160" s="1032" t="s">
        <v>232</v>
      </c>
    </row>
    <row r="161" spans="1:79" s="108" customFormat="1" ht="45" customHeight="1" x14ac:dyDescent="0.15">
      <c r="A161" s="37">
        <v>156</v>
      </c>
      <c r="B161" s="779">
        <v>30</v>
      </c>
      <c r="C161" s="819">
        <v>2</v>
      </c>
      <c r="D161" s="672" t="s">
        <v>1796</v>
      </c>
      <c r="E161" s="672" t="s">
        <v>1797</v>
      </c>
      <c r="F161" s="673" t="s">
        <v>1058</v>
      </c>
      <c r="G161" s="674"/>
      <c r="H161" s="673" t="s">
        <v>1058</v>
      </c>
      <c r="I161" s="675"/>
      <c r="J161" s="676"/>
      <c r="K161" s="871">
        <v>43313</v>
      </c>
      <c r="L161" s="871">
        <v>43557</v>
      </c>
      <c r="M161" s="1033">
        <v>2763</v>
      </c>
      <c r="N161" s="1034">
        <v>5167</v>
      </c>
      <c r="O161" s="1035">
        <v>170</v>
      </c>
      <c r="P161" s="1034">
        <v>202</v>
      </c>
      <c r="Q161" s="1033">
        <v>20</v>
      </c>
      <c r="R161" s="1036">
        <v>75</v>
      </c>
      <c r="S161" s="1033">
        <v>68</v>
      </c>
      <c r="T161" s="1034">
        <v>31.5</v>
      </c>
      <c r="U161" s="1035">
        <v>88</v>
      </c>
      <c r="V161" s="1036">
        <v>112.16</v>
      </c>
      <c r="W161" s="1037">
        <v>0.41666666666666669</v>
      </c>
      <c r="X161" s="1036"/>
      <c r="Y161" s="1038"/>
      <c r="Z161" s="1039">
        <v>0.41666666666666669</v>
      </c>
      <c r="AA161" s="1036"/>
      <c r="AB161" s="1036"/>
      <c r="AC161" s="1040">
        <v>0.875</v>
      </c>
      <c r="AD161" s="1057"/>
      <c r="AE161" s="2261">
        <v>0.91666666666666663</v>
      </c>
      <c r="AF161" s="1041"/>
      <c r="AG161" s="1042" t="s">
        <v>1032</v>
      </c>
      <c r="AH161" s="1043" t="s">
        <v>1798</v>
      </c>
      <c r="AI161" s="1040"/>
      <c r="AJ161" s="1041"/>
      <c r="AK161" s="1040"/>
      <c r="AL161" s="1041"/>
      <c r="AM161" s="940">
        <v>43347</v>
      </c>
      <c r="AN161" s="1044" t="s">
        <v>1879</v>
      </c>
      <c r="AO161" s="696" t="s">
        <v>58</v>
      </c>
    </row>
    <row r="162" spans="1:79" s="108" customFormat="1" ht="45" customHeight="1" x14ac:dyDescent="0.15">
      <c r="A162" s="37">
        <v>157</v>
      </c>
      <c r="B162" s="779">
        <v>30</v>
      </c>
      <c r="C162" s="819">
        <v>3</v>
      </c>
      <c r="D162" s="677" t="s">
        <v>1814</v>
      </c>
      <c r="E162" s="677" t="s">
        <v>605</v>
      </c>
      <c r="F162" s="678" t="s">
        <v>126</v>
      </c>
      <c r="G162" s="679"/>
      <c r="H162" s="678" t="s">
        <v>126</v>
      </c>
      <c r="I162" s="680"/>
      <c r="J162" s="681"/>
      <c r="K162" s="872">
        <v>43434</v>
      </c>
      <c r="L162" s="873">
        <v>43677</v>
      </c>
      <c r="M162" s="1045">
        <v>5646</v>
      </c>
      <c r="N162" s="1046">
        <v>1675</v>
      </c>
      <c r="O162" s="1047">
        <v>266</v>
      </c>
      <c r="P162" s="1046">
        <v>105</v>
      </c>
      <c r="Q162" s="1045">
        <v>49</v>
      </c>
      <c r="R162" s="1048">
        <v>85</v>
      </c>
      <c r="S162" s="1045">
        <v>192.6</v>
      </c>
      <c r="T162" s="1046">
        <v>31.5</v>
      </c>
      <c r="U162" s="1047">
        <v>147.69999999999999</v>
      </c>
      <c r="V162" s="1048">
        <v>7.82</v>
      </c>
      <c r="W162" s="1049"/>
      <c r="X162" s="1048"/>
      <c r="Y162" s="1048"/>
      <c r="Z162" s="1050"/>
      <c r="AA162" s="1048"/>
      <c r="AB162" s="1048"/>
      <c r="AC162" s="1051">
        <v>0.95833333333333337</v>
      </c>
      <c r="AD162" s="1054"/>
      <c r="AE162" s="2262">
        <v>0.89583333333333337</v>
      </c>
      <c r="AF162" s="1052"/>
      <c r="AG162" s="1053" t="s">
        <v>1897</v>
      </c>
      <c r="AH162" s="1054" t="s">
        <v>1898</v>
      </c>
      <c r="AI162" s="1051"/>
      <c r="AJ162" s="1052"/>
      <c r="AK162" s="1051" t="s">
        <v>1457</v>
      </c>
      <c r="AL162" s="1052" t="s">
        <v>565</v>
      </c>
      <c r="AM162" s="940">
        <v>43473</v>
      </c>
      <c r="AN162" s="1055" t="s">
        <v>1880</v>
      </c>
      <c r="AO162" s="696" t="s">
        <v>58</v>
      </c>
    </row>
    <row r="163" spans="1:79" s="108" customFormat="1" ht="45" customHeight="1" x14ac:dyDescent="0.15">
      <c r="A163" s="37">
        <v>158</v>
      </c>
      <c r="B163" s="779">
        <v>30</v>
      </c>
      <c r="C163" s="819">
        <v>4</v>
      </c>
      <c r="D163" s="672" t="s">
        <v>619</v>
      </c>
      <c r="E163" s="672" t="s">
        <v>1815</v>
      </c>
      <c r="F163" s="673" t="s">
        <v>1816</v>
      </c>
      <c r="G163" s="674"/>
      <c r="H163" s="673" t="s">
        <v>622</v>
      </c>
      <c r="I163" s="675"/>
      <c r="J163" s="676"/>
      <c r="K163" s="874">
        <v>43434</v>
      </c>
      <c r="L163" s="875">
        <v>43435</v>
      </c>
      <c r="M163" s="1033"/>
      <c r="N163" s="1034"/>
      <c r="O163" s="1035"/>
      <c r="P163" s="1034"/>
      <c r="Q163" s="1033"/>
      <c r="R163" s="1036"/>
      <c r="S163" s="1033"/>
      <c r="T163" s="1034"/>
      <c r="U163" s="1035"/>
      <c r="V163" s="1036"/>
      <c r="W163" s="1037">
        <v>0.41666666666666669</v>
      </c>
      <c r="X163" s="1036"/>
      <c r="Y163" s="1036"/>
      <c r="Z163" s="1039">
        <v>0.375</v>
      </c>
      <c r="AA163" s="1036"/>
      <c r="AB163" s="1036"/>
      <c r="AC163" s="1040"/>
      <c r="AD163" s="1057"/>
      <c r="AE163" s="2261"/>
      <c r="AF163" s="1041"/>
      <c r="AG163" s="1056" t="s">
        <v>1774</v>
      </c>
      <c r="AH163" s="1057" t="s">
        <v>1106</v>
      </c>
      <c r="AI163" s="1040"/>
      <c r="AJ163" s="1041"/>
      <c r="AK163" s="1040"/>
      <c r="AL163" s="1041"/>
      <c r="AM163" s="940">
        <v>43473</v>
      </c>
      <c r="AN163" s="1058" t="s">
        <v>1881</v>
      </c>
      <c r="AO163" s="696" t="s">
        <v>58</v>
      </c>
    </row>
    <row r="164" spans="1:79" s="108" customFormat="1" ht="129.6" customHeight="1" x14ac:dyDescent="0.15">
      <c r="A164" s="37">
        <v>159</v>
      </c>
      <c r="B164" s="779">
        <v>30</v>
      </c>
      <c r="C164" s="819">
        <v>5</v>
      </c>
      <c r="D164" s="672" t="s">
        <v>1817</v>
      </c>
      <c r="E164" s="672" t="s">
        <v>1818</v>
      </c>
      <c r="F164" s="673" t="s">
        <v>86</v>
      </c>
      <c r="G164" s="674"/>
      <c r="H164" s="673" t="s">
        <v>86</v>
      </c>
      <c r="I164" s="675"/>
      <c r="J164" s="676"/>
      <c r="K164" s="874">
        <v>43489</v>
      </c>
      <c r="L164" s="875" t="s">
        <v>1819</v>
      </c>
      <c r="M164" s="1033"/>
      <c r="N164" s="1034"/>
      <c r="O164" s="1035">
        <v>96</v>
      </c>
      <c r="P164" s="1034">
        <v>76</v>
      </c>
      <c r="Q164" s="1033"/>
      <c r="R164" s="1036"/>
      <c r="S164" s="1033"/>
      <c r="T164" s="1034"/>
      <c r="U164" s="1035"/>
      <c r="V164" s="1036"/>
      <c r="W164" s="1037">
        <v>0.41666666666666669</v>
      </c>
      <c r="X164" s="1036"/>
      <c r="Y164" s="1036"/>
      <c r="Z164" s="1039">
        <v>0.375</v>
      </c>
      <c r="AA164" s="1036"/>
      <c r="AB164" s="1036"/>
      <c r="AC164" s="1040">
        <v>0.89583333333333337</v>
      </c>
      <c r="AD164" s="1057"/>
      <c r="AE164" s="2261">
        <v>0.91666666666666663</v>
      </c>
      <c r="AF164" s="1041"/>
      <c r="AG164" s="1056" t="s">
        <v>1820</v>
      </c>
      <c r="AH164" s="1057" t="s">
        <v>1255</v>
      </c>
      <c r="AI164" s="1040"/>
      <c r="AJ164" s="1041"/>
      <c r="AK164" s="1040" t="s">
        <v>1899</v>
      </c>
      <c r="AL164" s="1041" t="s">
        <v>565</v>
      </c>
      <c r="AM164" s="940">
        <v>43532</v>
      </c>
      <c r="AN164" s="1058" t="s">
        <v>1881</v>
      </c>
      <c r="AO164" s="696" t="s">
        <v>58</v>
      </c>
    </row>
    <row r="165" spans="1:79" s="108" customFormat="1" ht="45" customHeight="1" x14ac:dyDescent="0.15">
      <c r="A165" s="37">
        <v>160</v>
      </c>
      <c r="B165" s="779">
        <v>30</v>
      </c>
      <c r="C165" s="819">
        <v>6</v>
      </c>
      <c r="D165" s="672" t="s">
        <v>1821</v>
      </c>
      <c r="E165" s="672" t="s">
        <v>1822</v>
      </c>
      <c r="F165" s="673" t="s">
        <v>1823</v>
      </c>
      <c r="G165" s="674"/>
      <c r="H165" s="673" t="s">
        <v>86</v>
      </c>
      <c r="I165" s="675"/>
      <c r="J165" s="676"/>
      <c r="K165" s="874">
        <v>43489</v>
      </c>
      <c r="L165" s="875">
        <v>43490</v>
      </c>
      <c r="M165" s="1033"/>
      <c r="N165" s="1034"/>
      <c r="O165" s="1035"/>
      <c r="P165" s="1034"/>
      <c r="Q165" s="1033"/>
      <c r="R165" s="1036"/>
      <c r="S165" s="1033"/>
      <c r="T165" s="1034"/>
      <c r="U165" s="1035"/>
      <c r="V165" s="1036"/>
      <c r="W165" s="1037">
        <v>0.41666666666666669</v>
      </c>
      <c r="X165" s="1036"/>
      <c r="Y165" s="1036"/>
      <c r="Z165" s="1039">
        <v>0.375</v>
      </c>
      <c r="AA165" s="1036"/>
      <c r="AB165" s="1036"/>
      <c r="AC165" s="1040">
        <v>0.89583333333333337</v>
      </c>
      <c r="AD165" s="1057"/>
      <c r="AE165" s="2261">
        <v>0.91666666666666663</v>
      </c>
      <c r="AF165" s="1041"/>
      <c r="AG165" s="1056" t="s">
        <v>1820</v>
      </c>
      <c r="AH165" s="1057" t="s">
        <v>1255</v>
      </c>
      <c r="AI165" s="1040"/>
      <c r="AJ165" s="1041"/>
      <c r="AK165" s="1040" t="s">
        <v>1899</v>
      </c>
      <c r="AL165" s="1041" t="s">
        <v>565</v>
      </c>
      <c r="AM165" s="940">
        <v>43532</v>
      </c>
      <c r="AN165" s="1058" t="s">
        <v>1881</v>
      </c>
      <c r="AO165" s="696" t="s">
        <v>58</v>
      </c>
    </row>
    <row r="166" spans="1:79" s="108" customFormat="1" ht="45" customHeight="1" x14ac:dyDescent="0.15">
      <c r="A166" s="37">
        <v>161</v>
      </c>
      <c r="B166" s="779">
        <v>30</v>
      </c>
      <c r="C166" s="819">
        <v>7</v>
      </c>
      <c r="D166" s="672" t="s">
        <v>1824</v>
      </c>
      <c r="E166" s="672" t="s">
        <v>1825</v>
      </c>
      <c r="F166" s="673" t="s">
        <v>953</v>
      </c>
      <c r="G166" s="674"/>
      <c r="H166" s="673" t="s">
        <v>953</v>
      </c>
      <c r="I166" s="675"/>
      <c r="J166" s="676"/>
      <c r="K166" s="874">
        <v>43493</v>
      </c>
      <c r="L166" s="875">
        <v>43544</v>
      </c>
      <c r="M166" s="1033">
        <v>1702</v>
      </c>
      <c r="N166" s="1034">
        <v>1464</v>
      </c>
      <c r="O166" s="1035"/>
      <c r="P166" s="1034"/>
      <c r="Q166" s="1033">
        <v>0</v>
      </c>
      <c r="R166" s="1036">
        <v>24</v>
      </c>
      <c r="S166" s="1033"/>
      <c r="T166" s="1034"/>
      <c r="U166" s="1035">
        <v>27.3</v>
      </c>
      <c r="V166" s="1036">
        <v>29.2</v>
      </c>
      <c r="W166" s="1037"/>
      <c r="X166" s="1036"/>
      <c r="Y166" s="1036"/>
      <c r="Z166" s="1039"/>
      <c r="AA166" s="1036"/>
      <c r="AB166" s="1036"/>
      <c r="AC166" s="1040">
        <v>1</v>
      </c>
      <c r="AD166" s="1057"/>
      <c r="AE166" s="2261">
        <v>0.91666666666666663</v>
      </c>
      <c r="AF166" s="1041"/>
      <c r="AG166" s="1056" t="s">
        <v>1472</v>
      </c>
      <c r="AH166" s="1057" t="s">
        <v>1255</v>
      </c>
      <c r="AI166" s="1040"/>
      <c r="AJ166" s="1041"/>
      <c r="AK166" s="1040" t="s">
        <v>1826</v>
      </c>
      <c r="AL166" s="1041" t="s">
        <v>565</v>
      </c>
      <c r="AM166" s="940">
        <v>43532</v>
      </c>
      <c r="AN166" s="1058" t="s">
        <v>1882</v>
      </c>
      <c r="AO166" s="696" t="s">
        <v>58</v>
      </c>
    </row>
    <row r="167" spans="1:79" s="108" customFormat="1" ht="45" customHeight="1" thickBot="1" x14ac:dyDescent="0.2">
      <c r="A167" s="37">
        <v>162</v>
      </c>
      <c r="B167" s="780">
        <v>30</v>
      </c>
      <c r="C167" s="820">
        <v>8</v>
      </c>
      <c r="D167" s="682" t="s">
        <v>1827</v>
      </c>
      <c r="E167" s="682" t="s">
        <v>1828</v>
      </c>
      <c r="F167" s="683" t="s">
        <v>743</v>
      </c>
      <c r="G167" s="684"/>
      <c r="H167" s="683" t="s">
        <v>1068</v>
      </c>
      <c r="I167" s="685"/>
      <c r="J167" s="684"/>
      <c r="K167" s="876">
        <v>43546</v>
      </c>
      <c r="L167" s="877">
        <v>43761</v>
      </c>
      <c r="M167" s="1059"/>
      <c r="N167" s="1060"/>
      <c r="O167" s="1061">
        <v>224</v>
      </c>
      <c r="P167" s="1060">
        <v>202</v>
      </c>
      <c r="Q167" s="1059"/>
      <c r="R167" s="1062"/>
      <c r="S167" s="1059"/>
      <c r="T167" s="1060"/>
      <c r="U167" s="1061"/>
      <c r="V167" s="1062"/>
      <c r="W167" s="1063"/>
      <c r="X167" s="1062"/>
      <c r="Y167" s="1062"/>
      <c r="Z167" s="1064"/>
      <c r="AA167" s="1062"/>
      <c r="AB167" s="1062"/>
      <c r="AC167" s="1065"/>
      <c r="AD167" s="1068"/>
      <c r="AE167" s="2263"/>
      <c r="AF167" s="1066"/>
      <c r="AG167" s="1067"/>
      <c r="AH167" s="1068"/>
      <c r="AI167" s="1069"/>
      <c r="AJ167" s="1070"/>
      <c r="AK167" s="1065"/>
      <c r="AL167" s="1071"/>
      <c r="AM167" s="970">
        <v>43564</v>
      </c>
      <c r="AN167" s="1072" t="s">
        <v>1883</v>
      </c>
      <c r="AO167" s="696" t="s">
        <v>58</v>
      </c>
    </row>
    <row r="168" spans="1:79" s="108" customFormat="1" ht="45" customHeight="1" x14ac:dyDescent="0.15">
      <c r="A168" s="37">
        <v>163</v>
      </c>
      <c r="B168" s="781" t="s">
        <v>1920</v>
      </c>
      <c r="C168" s="821">
        <v>1</v>
      </c>
      <c r="D168" s="687" t="s">
        <v>1868</v>
      </c>
      <c r="E168" s="688" t="s">
        <v>1869</v>
      </c>
      <c r="F168" s="689" t="s">
        <v>948</v>
      </c>
      <c r="G168" s="690"/>
      <c r="H168" s="689" t="s">
        <v>126</v>
      </c>
      <c r="I168" s="691" t="s">
        <v>92</v>
      </c>
      <c r="J168" s="690">
        <v>6</v>
      </c>
      <c r="K168" s="878">
        <v>43613</v>
      </c>
      <c r="L168" s="878">
        <v>43617</v>
      </c>
      <c r="M168" s="1073"/>
      <c r="N168" s="1074"/>
      <c r="O168" s="1075"/>
      <c r="P168" s="1074"/>
      <c r="Q168" s="1075"/>
      <c r="R168" s="1076"/>
      <c r="S168" s="1077"/>
      <c r="T168" s="1078"/>
      <c r="U168" s="1073"/>
      <c r="V168" s="1078"/>
      <c r="W168" s="1079">
        <v>0.41666666666666669</v>
      </c>
      <c r="X168" s="1080"/>
      <c r="Y168" s="1081"/>
      <c r="Z168" s="1082">
        <v>0.375</v>
      </c>
      <c r="AA168" s="1083"/>
      <c r="AB168" s="1080"/>
      <c r="AC168" s="1084">
        <v>0.91666666666666663</v>
      </c>
      <c r="AD168" s="1083"/>
      <c r="AE168" s="2264">
        <v>0.95833333333333337</v>
      </c>
      <c r="AF168" s="1081"/>
      <c r="AG168" s="1073"/>
      <c r="AH168" s="1078"/>
      <c r="AI168" s="1073"/>
      <c r="AJ168" s="1081"/>
      <c r="AK168" s="1085"/>
      <c r="AL168" s="1081"/>
      <c r="AM168" s="1086" t="s">
        <v>1931</v>
      </c>
      <c r="AN168" s="1087">
        <v>43858</v>
      </c>
      <c r="AO168" s="1088" t="s">
        <v>1878</v>
      </c>
      <c r="AP168" s="104"/>
      <c r="AR168" s="112"/>
      <c r="AS168" s="104"/>
      <c r="AT168" s="104"/>
      <c r="AU168" s="104"/>
      <c r="AV168" s="104"/>
      <c r="AX168" s="107"/>
      <c r="AZ168" s="105"/>
      <c r="BA168" s="105"/>
      <c r="BB168" s="105"/>
      <c r="BC168" s="106"/>
      <c r="BD168" s="107"/>
      <c r="BE168" s="105"/>
      <c r="BF168" s="106"/>
      <c r="BG168" s="105"/>
      <c r="BH168" s="105"/>
      <c r="BI168" s="105"/>
      <c r="BJ168" s="106"/>
      <c r="BK168" s="106"/>
      <c r="BL168" s="113"/>
      <c r="BM168" s="114"/>
      <c r="BN168" s="103"/>
      <c r="BO168" s="115"/>
      <c r="BP168" s="116"/>
      <c r="BQ168" s="103"/>
      <c r="BR168" s="103"/>
      <c r="BS168" s="110"/>
      <c r="BT168" s="109"/>
      <c r="BU168" s="115"/>
      <c r="BV168" s="115"/>
      <c r="BW168" s="116"/>
      <c r="BX168" s="116"/>
      <c r="BY168" s="115"/>
      <c r="BZ168" s="116"/>
      <c r="CA168" s="116"/>
    </row>
    <row r="169" spans="1:79" ht="45" customHeight="1" thickBot="1" x14ac:dyDescent="0.2">
      <c r="A169" s="37">
        <v>164</v>
      </c>
      <c r="B169" s="782" t="s">
        <v>1920</v>
      </c>
      <c r="C169" s="822">
        <v>2</v>
      </c>
      <c r="D169" s="692" t="s">
        <v>1872</v>
      </c>
      <c r="E169" s="692" t="s">
        <v>1948</v>
      </c>
      <c r="F169" s="693" t="s">
        <v>1873</v>
      </c>
      <c r="G169" s="694"/>
      <c r="H169" s="693" t="s">
        <v>834</v>
      </c>
      <c r="I169" s="695" t="s">
        <v>1875</v>
      </c>
      <c r="J169" s="696">
        <v>5</v>
      </c>
      <c r="K169" s="879">
        <v>43732</v>
      </c>
      <c r="L169" s="880">
        <v>43818</v>
      </c>
      <c r="M169" s="1089"/>
      <c r="N169" s="1090"/>
      <c r="O169" s="1089"/>
      <c r="P169" s="1091"/>
      <c r="Q169" s="1089"/>
      <c r="R169" s="1092"/>
      <c r="S169" s="1093"/>
      <c r="T169" s="1092" t="s">
        <v>1876</v>
      </c>
      <c r="U169" s="1094"/>
      <c r="V169" s="1095" t="s">
        <v>1876</v>
      </c>
      <c r="W169" s="1089"/>
      <c r="X169" s="1096"/>
      <c r="Y169" s="1097"/>
      <c r="Z169" s="1094"/>
      <c r="AA169" s="1094"/>
      <c r="AB169" s="1095"/>
      <c r="AC169" s="1098"/>
      <c r="AD169" s="1094"/>
      <c r="AE169" s="2265"/>
      <c r="AF169" s="1092"/>
      <c r="AG169" s="1099"/>
      <c r="AH169" s="1100"/>
      <c r="AI169" s="1089"/>
      <c r="AJ169" s="1101"/>
      <c r="AK169" s="1093"/>
      <c r="AL169" s="1092"/>
      <c r="AM169" s="1102" t="s">
        <v>1932</v>
      </c>
      <c r="AN169" s="1103"/>
      <c r="AO169" s="1104" t="s">
        <v>1874</v>
      </c>
      <c r="AP169" s="104"/>
      <c r="AQ169" s="111"/>
      <c r="AR169" s="112"/>
      <c r="AS169" s="104"/>
      <c r="AT169" s="104"/>
      <c r="AU169" s="104"/>
      <c r="AV169" s="104"/>
      <c r="AW169" s="106"/>
      <c r="AX169" s="107"/>
      <c r="AY169" s="105"/>
      <c r="AZ169" s="105"/>
      <c r="BA169" s="105"/>
      <c r="BB169" s="105"/>
      <c r="BC169" s="106"/>
      <c r="BD169" s="107"/>
      <c r="BE169" s="105"/>
      <c r="BF169" s="106"/>
      <c r="BG169" s="105"/>
      <c r="BH169" s="105"/>
      <c r="BI169" s="105"/>
      <c r="BJ169" s="106"/>
      <c r="BK169" s="106"/>
      <c r="BL169" s="113"/>
      <c r="BM169" s="114"/>
      <c r="BN169" s="103"/>
      <c r="BO169" s="115"/>
      <c r="BP169" s="116"/>
      <c r="BQ169" s="103"/>
      <c r="BR169" s="103"/>
      <c r="BU169" s="115"/>
      <c r="BV169" s="115"/>
      <c r="BW169" s="116"/>
      <c r="BX169" s="116"/>
      <c r="BY169" s="115"/>
      <c r="BZ169" s="116"/>
      <c r="CA169" s="116"/>
    </row>
    <row r="170" spans="1:79" ht="45" customHeight="1" x14ac:dyDescent="0.15">
      <c r="A170" s="37">
        <v>165</v>
      </c>
      <c r="B170" s="783" t="s">
        <v>2200</v>
      </c>
      <c r="C170" s="823">
        <v>1</v>
      </c>
      <c r="D170" s="698" t="s">
        <v>1921</v>
      </c>
      <c r="E170" s="697" t="s">
        <v>1934</v>
      </c>
      <c r="F170" s="699" t="s">
        <v>126</v>
      </c>
      <c r="G170" s="700"/>
      <c r="H170" s="701" t="s">
        <v>1935</v>
      </c>
      <c r="I170" s="702"/>
      <c r="J170" s="703"/>
      <c r="K170" s="881">
        <v>43978</v>
      </c>
      <c r="L170" s="882">
        <v>43983</v>
      </c>
      <c r="M170" s="1105"/>
      <c r="N170" s="1106"/>
      <c r="O170" s="1107"/>
      <c r="P170" s="1108"/>
      <c r="Q170" s="1105"/>
      <c r="R170" s="1109"/>
      <c r="S170" s="1110"/>
      <c r="T170" s="1111"/>
      <c r="U170" s="1105"/>
      <c r="V170" s="1109"/>
      <c r="W170" s="1112">
        <v>0.41666666666666669</v>
      </c>
      <c r="X170" s="1113"/>
      <c r="Y170" s="1113"/>
      <c r="Z170" s="1114">
        <v>0.29166666666666669</v>
      </c>
      <c r="AA170" s="1113"/>
      <c r="AB170" s="1115"/>
      <c r="AC170" s="1116"/>
      <c r="AD170" s="2266"/>
      <c r="AE170" s="1117"/>
      <c r="AF170" s="1111"/>
      <c r="AG170" s="1105" t="s">
        <v>1936</v>
      </c>
      <c r="AH170" s="1106" t="s">
        <v>1937</v>
      </c>
      <c r="AI170" s="1107">
        <v>2</v>
      </c>
      <c r="AJ170" s="1118">
        <v>6</v>
      </c>
      <c r="AK170" s="1119" t="s">
        <v>1938</v>
      </c>
      <c r="AL170" s="1109" t="s">
        <v>1939</v>
      </c>
      <c r="AM170" s="1120">
        <v>44001</v>
      </c>
      <c r="AN170" s="1121">
        <v>44225</v>
      </c>
      <c r="AO170" s="1122" t="s">
        <v>58</v>
      </c>
      <c r="AP170" s="104"/>
      <c r="AQ170" s="111"/>
      <c r="AR170" s="112"/>
      <c r="AS170" s="104"/>
      <c r="AT170" s="104"/>
      <c r="AU170" s="104"/>
      <c r="AV170" s="104"/>
      <c r="AW170" s="106"/>
      <c r="AX170" s="107"/>
      <c r="AY170" s="105"/>
      <c r="AZ170" s="105"/>
      <c r="BA170" s="105"/>
      <c r="BB170" s="105"/>
      <c r="BC170" s="106"/>
      <c r="BD170" s="107"/>
      <c r="BE170" s="105"/>
      <c r="BF170" s="106"/>
      <c r="BG170" s="105"/>
      <c r="BH170" s="105"/>
      <c r="BI170" s="105"/>
      <c r="BJ170" s="106"/>
      <c r="BK170" s="106"/>
      <c r="BL170" s="113"/>
      <c r="BM170" s="114"/>
      <c r="BN170" s="103"/>
      <c r="BO170" s="115"/>
      <c r="BP170" s="116"/>
      <c r="BQ170" s="103"/>
      <c r="BR170" s="103"/>
      <c r="BU170" s="115"/>
      <c r="BV170" s="115"/>
      <c r="BW170" s="116"/>
      <c r="BX170" s="116"/>
      <c r="BY170" s="115"/>
      <c r="BZ170" s="116"/>
      <c r="CA170" s="116"/>
    </row>
    <row r="171" spans="1:79" ht="226.9" customHeight="1" x14ac:dyDescent="0.15">
      <c r="A171" s="37">
        <v>166</v>
      </c>
      <c r="B171" s="784" t="s">
        <v>2200</v>
      </c>
      <c r="C171" s="824">
        <v>2</v>
      </c>
      <c r="D171" s="640" t="s">
        <v>1922</v>
      </c>
      <c r="E171" s="47" t="s">
        <v>1926</v>
      </c>
      <c r="F171" s="458" t="s">
        <v>1927</v>
      </c>
      <c r="G171" s="631"/>
      <c r="H171" s="704" t="s">
        <v>1927</v>
      </c>
      <c r="I171" s="461"/>
      <c r="J171" s="641"/>
      <c r="K171" s="883">
        <v>44018</v>
      </c>
      <c r="L171" s="884" t="s">
        <v>1952</v>
      </c>
      <c r="M171" s="925"/>
      <c r="N171" s="46"/>
      <c r="O171" s="50">
        <v>79</v>
      </c>
      <c r="P171" s="48">
        <v>40</v>
      </c>
      <c r="Q171" s="925">
        <v>50</v>
      </c>
      <c r="R171" s="46">
        <v>15</v>
      </c>
      <c r="S171" s="50"/>
      <c r="T171" s="48"/>
      <c r="U171" s="925"/>
      <c r="V171" s="46"/>
      <c r="W171" s="923">
        <v>0.375</v>
      </c>
      <c r="X171" s="49"/>
      <c r="Y171" s="49"/>
      <c r="Z171" s="924">
        <v>0.25</v>
      </c>
      <c r="AA171" s="49"/>
      <c r="AB171" s="48"/>
      <c r="AC171" s="925"/>
      <c r="AD171" s="49"/>
      <c r="AE171" s="50"/>
      <c r="AF171" s="48"/>
      <c r="AG171" s="925" t="s">
        <v>1928</v>
      </c>
      <c r="AH171" s="46" t="s">
        <v>1929</v>
      </c>
      <c r="AI171" s="50">
        <v>5</v>
      </c>
      <c r="AJ171" s="48">
        <v>3</v>
      </c>
      <c r="AK171" s="1123" t="s">
        <v>1930</v>
      </c>
      <c r="AL171" s="46" t="s">
        <v>1933</v>
      </c>
      <c r="AM171" s="1124">
        <v>44043</v>
      </c>
      <c r="AN171" s="1125">
        <v>44260</v>
      </c>
      <c r="AO171" s="46" t="s">
        <v>58</v>
      </c>
    </row>
    <row r="172" spans="1:79" ht="45" customHeight="1" x14ac:dyDescent="0.15">
      <c r="A172" s="37">
        <v>167</v>
      </c>
      <c r="B172" s="784" t="s">
        <v>2200</v>
      </c>
      <c r="C172" s="824">
        <v>3</v>
      </c>
      <c r="D172" s="640" t="s">
        <v>1953</v>
      </c>
      <c r="E172" s="47" t="s">
        <v>1947</v>
      </c>
      <c r="F172" s="458" t="s">
        <v>92</v>
      </c>
      <c r="G172" s="631"/>
      <c r="H172" s="704" t="s">
        <v>92</v>
      </c>
      <c r="I172" s="461"/>
      <c r="J172" s="641"/>
      <c r="K172" s="883">
        <v>44085</v>
      </c>
      <c r="L172" s="885">
        <v>44085</v>
      </c>
      <c r="M172" s="925"/>
      <c r="N172" s="46"/>
      <c r="O172" s="50">
        <v>265</v>
      </c>
      <c r="P172" s="48">
        <v>188</v>
      </c>
      <c r="Q172" s="925"/>
      <c r="R172" s="46"/>
      <c r="S172" s="50"/>
      <c r="T172" s="48"/>
      <c r="U172" s="925"/>
      <c r="V172" s="46"/>
      <c r="W172" s="923"/>
      <c r="X172" s="49"/>
      <c r="Y172" s="49"/>
      <c r="Z172" s="924"/>
      <c r="AA172" s="49"/>
      <c r="AB172" s="48"/>
      <c r="AC172" s="925"/>
      <c r="AD172" s="49"/>
      <c r="AE172" s="50"/>
      <c r="AF172" s="48"/>
      <c r="AG172" s="925"/>
      <c r="AH172" s="46"/>
      <c r="AI172" s="50">
        <v>4</v>
      </c>
      <c r="AJ172" s="48">
        <v>3</v>
      </c>
      <c r="AK172" s="1123"/>
      <c r="AL172" s="46"/>
      <c r="AM172" s="1124">
        <v>44124</v>
      </c>
      <c r="AN172" s="1125">
        <v>44277</v>
      </c>
      <c r="AO172" s="46" t="s">
        <v>58</v>
      </c>
    </row>
    <row r="173" spans="1:79" ht="45" customHeight="1" x14ac:dyDescent="0.15">
      <c r="A173" s="37">
        <v>168</v>
      </c>
      <c r="B173" s="784" t="s">
        <v>2200</v>
      </c>
      <c r="C173" s="824">
        <v>4</v>
      </c>
      <c r="D173" s="640" t="s">
        <v>1959</v>
      </c>
      <c r="E173" s="47" t="s">
        <v>1958</v>
      </c>
      <c r="F173" s="458" t="s">
        <v>92</v>
      </c>
      <c r="G173" s="631"/>
      <c r="H173" s="704" t="s">
        <v>92</v>
      </c>
      <c r="I173" s="461"/>
      <c r="J173" s="641"/>
      <c r="K173" s="883">
        <v>44085</v>
      </c>
      <c r="L173" s="885">
        <v>44085</v>
      </c>
      <c r="M173" s="925"/>
      <c r="N173" s="46"/>
      <c r="O173" s="50">
        <v>265</v>
      </c>
      <c r="P173" s="48">
        <v>188</v>
      </c>
      <c r="Q173" s="925"/>
      <c r="R173" s="46"/>
      <c r="S173" s="50"/>
      <c r="T173" s="48"/>
      <c r="U173" s="925"/>
      <c r="V173" s="46"/>
      <c r="W173" s="923"/>
      <c r="X173" s="49"/>
      <c r="Y173" s="49"/>
      <c r="Z173" s="924"/>
      <c r="AA173" s="49"/>
      <c r="AB173" s="48"/>
      <c r="AC173" s="925"/>
      <c r="AD173" s="49"/>
      <c r="AE173" s="50"/>
      <c r="AF173" s="48"/>
      <c r="AG173" s="925"/>
      <c r="AH173" s="46"/>
      <c r="AI173" s="50">
        <v>4</v>
      </c>
      <c r="AJ173" s="48">
        <v>3</v>
      </c>
      <c r="AK173" s="1123"/>
      <c r="AL173" s="46"/>
      <c r="AM173" s="1124">
        <v>44125</v>
      </c>
      <c r="AN173" s="1125">
        <v>44417</v>
      </c>
      <c r="AO173" s="46" t="s">
        <v>58</v>
      </c>
    </row>
    <row r="174" spans="1:79" ht="45" customHeight="1" x14ac:dyDescent="0.15">
      <c r="A174" s="37">
        <v>169</v>
      </c>
      <c r="B174" s="784" t="s">
        <v>2200</v>
      </c>
      <c r="C174" s="824">
        <v>5</v>
      </c>
      <c r="D174" s="640" t="s">
        <v>1960</v>
      </c>
      <c r="E174" s="47" t="s">
        <v>1989</v>
      </c>
      <c r="F174" s="458" t="s">
        <v>2010</v>
      </c>
      <c r="G174" s="631"/>
      <c r="H174" s="704" t="s">
        <v>2060</v>
      </c>
      <c r="I174" s="461" t="s">
        <v>2061</v>
      </c>
      <c r="J174" s="641"/>
      <c r="K174" s="883">
        <v>44266</v>
      </c>
      <c r="L174" s="885">
        <v>44511</v>
      </c>
      <c r="M174" s="925"/>
      <c r="N174" s="46"/>
      <c r="O174" s="50">
        <v>109</v>
      </c>
      <c r="P174" s="48">
        <v>79</v>
      </c>
      <c r="Q174" s="925"/>
      <c r="R174" s="46"/>
      <c r="S174" s="50"/>
      <c r="T174" s="48"/>
      <c r="U174" s="925"/>
      <c r="V174" s="46"/>
      <c r="W174" s="923"/>
      <c r="X174" s="49"/>
      <c r="Y174" s="49"/>
      <c r="Z174" s="924"/>
      <c r="AA174" s="49"/>
      <c r="AB174" s="48"/>
      <c r="AC174" s="925"/>
      <c r="AD174" s="49"/>
      <c r="AE174" s="50"/>
      <c r="AF174" s="48"/>
      <c r="AG174" s="925"/>
      <c r="AH174" s="46"/>
      <c r="AI174" s="50"/>
      <c r="AJ174" s="48"/>
      <c r="AK174" s="1123"/>
      <c r="AL174" s="46"/>
      <c r="AM174" s="1124">
        <v>44292</v>
      </c>
      <c r="AN174" s="1125">
        <v>44510</v>
      </c>
      <c r="AO174" s="46" t="s">
        <v>58</v>
      </c>
    </row>
    <row r="175" spans="1:79" s="438" customFormat="1" ht="45" customHeight="1" x14ac:dyDescent="0.15">
      <c r="A175" s="438">
        <v>170</v>
      </c>
      <c r="B175" s="784" t="s">
        <v>2200</v>
      </c>
      <c r="C175" s="824">
        <v>6</v>
      </c>
      <c r="D175" s="640" t="s">
        <v>1961</v>
      </c>
      <c r="E175" s="47" t="s">
        <v>1990</v>
      </c>
      <c r="F175" s="458" t="s">
        <v>2011</v>
      </c>
      <c r="G175" s="631"/>
      <c r="H175" s="704" t="s">
        <v>134</v>
      </c>
      <c r="I175" s="461"/>
      <c r="J175" s="641"/>
      <c r="K175" s="883">
        <v>44225</v>
      </c>
      <c r="L175" s="885">
        <v>44469</v>
      </c>
      <c r="M175" s="925"/>
      <c r="N175" s="46"/>
      <c r="O175" s="50"/>
      <c r="P175" s="48"/>
      <c r="Q175" s="925"/>
      <c r="R175" s="46"/>
      <c r="S175" s="50"/>
      <c r="T175" s="48"/>
      <c r="U175" s="925"/>
      <c r="V175" s="46"/>
      <c r="W175" s="923">
        <v>0.41666666666666669</v>
      </c>
      <c r="X175" s="49"/>
      <c r="Y175" s="49"/>
      <c r="Z175" s="924">
        <v>0.375</v>
      </c>
      <c r="AA175" s="49"/>
      <c r="AB175" s="48"/>
      <c r="AC175" s="925"/>
      <c r="AD175" s="49"/>
      <c r="AE175" s="50"/>
      <c r="AF175" s="48"/>
      <c r="AG175" s="925" t="s">
        <v>2057</v>
      </c>
      <c r="AH175" s="46" t="s">
        <v>2059</v>
      </c>
      <c r="AI175" s="50"/>
      <c r="AJ175" s="48"/>
      <c r="AK175" s="1123"/>
      <c r="AL175" s="46"/>
      <c r="AM175" s="1124">
        <v>44288</v>
      </c>
      <c r="AN175" s="1125">
        <v>44461</v>
      </c>
      <c r="AO175" s="46" t="s">
        <v>58</v>
      </c>
    </row>
    <row r="176" spans="1:79" s="438" customFormat="1" ht="45" customHeight="1" x14ac:dyDescent="0.15">
      <c r="A176" s="438">
        <v>171</v>
      </c>
      <c r="B176" s="784" t="s">
        <v>2200</v>
      </c>
      <c r="C176" s="824">
        <v>7</v>
      </c>
      <c r="D176" s="640" t="s">
        <v>1962</v>
      </c>
      <c r="E176" s="47" t="s">
        <v>1991</v>
      </c>
      <c r="F176" s="458" t="s">
        <v>2012</v>
      </c>
      <c r="G176" s="631"/>
      <c r="H176" s="704" t="s">
        <v>134</v>
      </c>
      <c r="I176" s="461"/>
      <c r="J176" s="641"/>
      <c r="K176" s="883">
        <v>44225</v>
      </c>
      <c r="L176" s="885">
        <v>44469</v>
      </c>
      <c r="M176" s="925"/>
      <c r="N176" s="46"/>
      <c r="O176" s="50"/>
      <c r="P176" s="48"/>
      <c r="Q176" s="925"/>
      <c r="R176" s="46"/>
      <c r="S176" s="50"/>
      <c r="T176" s="48"/>
      <c r="U176" s="925"/>
      <c r="V176" s="46"/>
      <c r="W176" s="923">
        <v>0.41666666666666669</v>
      </c>
      <c r="X176" s="49"/>
      <c r="Y176" s="49"/>
      <c r="Z176" s="924">
        <v>0.375</v>
      </c>
      <c r="AA176" s="49"/>
      <c r="AB176" s="48"/>
      <c r="AC176" s="925"/>
      <c r="AD176" s="49"/>
      <c r="AE176" s="50"/>
      <c r="AF176" s="48"/>
      <c r="AG176" s="925" t="s">
        <v>2057</v>
      </c>
      <c r="AH176" s="46" t="s">
        <v>2059</v>
      </c>
      <c r="AI176" s="50"/>
      <c r="AJ176" s="48"/>
      <c r="AK176" s="1123"/>
      <c r="AL176" s="46"/>
      <c r="AM176" s="1124">
        <v>44288</v>
      </c>
      <c r="AN176" s="1125">
        <v>44461</v>
      </c>
      <c r="AO176" s="46" t="s">
        <v>58</v>
      </c>
    </row>
    <row r="177" spans="1:41" s="438" customFormat="1" ht="45" customHeight="1" x14ac:dyDescent="0.15">
      <c r="A177" s="438">
        <v>172</v>
      </c>
      <c r="B177" s="784" t="s">
        <v>2200</v>
      </c>
      <c r="C177" s="824">
        <v>8</v>
      </c>
      <c r="D177" s="640" t="s">
        <v>1963</v>
      </c>
      <c r="E177" s="47" t="s">
        <v>1992</v>
      </c>
      <c r="F177" s="458" t="s">
        <v>2012</v>
      </c>
      <c r="G177" s="631"/>
      <c r="H177" s="704" t="s">
        <v>134</v>
      </c>
      <c r="I177" s="461"/>
      <c r="J177" s="641"/>
      <c r="K177" s="883">
        <v>44225</v>
      </c>
      <c r="L177" s="885">
        <v>44469</v>
      </c>
      <c r="M177" s="925"/>
      <c r="N177" s="46"/>
      <c r="O177" s="50"/>
      <c r="P177" s="48"/>
      <c r="Q177" s="925"/>
      <c r="R177" s="46"/>
      <c r="S177" s="50"/>
      <c r="T177" s="48"/>
      <c r="U177" s="925"/>
      <c r="V177" s="46"/>
      <c r="W177" s="923">
        <v>0.41666666666666669</v>
      </c>
      <c r="X177" s="49"/>
      <c r="Y177" s="49"/>
      <c r="Z177" s="924">
        <v>0.375</v>
      </c>
      <c r="AA177" s="49"/>
      <c r="AB177" s="48"/>
      <c r="AC177" s="925"/>
      <c r="AD177" s="49"/>
      <c r="AE177" s="50"/>
      <c r="AF177" s="48"/>
      <c r="AG177" s="925" t="s">
        <v>2057</v>
      </c>
      <c r="AH177" s="46" t="s">
        <v>2059</v>
      </c>
      <c r="AI177" s="50"/>
      <c r="AJ177" s="48"/>
      <c r="AK177" s="1123"/>
      <c r="AL177" s="46"/>
      <c r="AM177" s="1124">
        <v>44288</v>
      </c>
      <c r="AN177" s="1125">
        <v>44461</v>
      </c>
      <c r="AO177" s="46" t="s">
        <v>58</v>
      </c>
    </row>
    <row r="178" spans="1:41" s="438" customFormat="1" ht="45" customHeight="1" thickBot="1" x14ac:dyDescent="0.2">
      <c r="A178" s="438">
        <v>173</v>
      </c>
      <c r="B178" s="785" t="s">
        <v>2200</v>
      </c>
      <c r="C178" s="825">
        <v>9</v>
      </c>
      <c r="D178" s="636" t="s">
        <v>1964</v>
      </c>
      <c r="E178" s="705" t="s">
        <v>1993</v>
      </c>
      <c r="F178" s="465" t="s">
        <v>2012</v>
      </c>
      <c r="G178" s="706"/>
      <c r="H178" s="707" t="s">
        <v>134</v>
      </c>
      <c r="I178" s="468"/>
      <c r="J178" s="639"/>
      <c r="K178" s="886">
        <v>44225</v>
      </c>
      <c r="L178" s="887">
        <v>44469</v>
      </c>
      <c r="M178" s="917"/>
      <c r="N178" s="918"/>
      <c r="O178" s="919"/>
      <c r="P178" s="916"/>
      <c r="Q178" s="917"/>
      <c r="R178" s="918"/>
      <c r="S178" s="919"/>
      <c r="T178" s="916"/>
      <c r="U178" s="917"/>
      <c r="V178" s="918"/>
      <c r="W178" s="923">
        <v>0.41666666666666669</v>
      </c>
      <c r="X178" s="49"/>
      <c r="Y178" s="49"/>
      <c r="Z178" s="924">
        <v>0.375</v>
      </c>
      <c r="AA178" s="49"/>
      <c r="AB178" s="48"/>
      <c r="AC178" s="925"/>
      <c r="AD178" s="49"/>
      <c r="AE178" s="50"/>
      <c r="AF178" s="48"/>
      <c r="AG178" s="925" t="s">
        <v>2057</v>
      </c>
      <c r="AH178" s="46" t="s">
        <v>2059</v>
      </c>
      <c r="AI178" s="919"/>
      <c r="AJ178" s="916"/>
      <c r="AK178" s="1126"/>
      <c r="AL178" s="918"/>
      <c r="AM178" s="1127">
        <v>44288</v>
      </c>
      <c r="AN178" s="1128">
        <v>44461</v>
      </c>
      <c r="AO178" s="918" t="s">
        <v>58</v>
      </c>
    </row>
    <row r="179" spans="1:41" s="438" customFormat="1" ht="45" customHeight="1" x14ac:dyDescent="0.15">
      <c r="A179" s="438">
        <v>174</v>
      </c>
      <c r="B179" s="760" t="s">
        <v>2201</v>
      </c>
      <c r="C179" s="826">
        <v>1</v>
      </c>
      <c r="D179" s="709" t="s">
        <v>1994</v>
      </c>
      <c r="E179" s="708" t="s">
        <v>2001</v>
      </c>
      <c r="F179" s="710" t="s">
        <v>2013</v>
      </c>
      <c r="G179" s="711"/>
      <c r="H179" s="712" t="s">
        <v>2013</v>
      </c>
      <c r="I179" s="713"/>
      <c r="J179" s="714"/>
      <c r="K179" s="883">
        <v>44292</v>
      </c>
      <c r="L179" s="885">
        <v>44317</v>
      </c>
      <c r="M179" s="1116"/>
      <c r="N179" s="1129"/>
      <c r="O179" s="1117"/>
      <c r="P179" s="1118"/>
      <c r="Q179" s="1116"/>
      <c r="R179" s="1129"/>
      <c r="S179" s="1117"/>
      <c r="T179" s="1118"/>
      <c r="U179" s="1116"/>
      <c r="V179" s="1129"/>
      <c r="W179" s="923">
        <v>0.41666666666666669</v>
      </c>
      <c r="X179" s="49"/>
      <c r="Y179" s="49"/>
      <c r="Z179" s="924">
        <v>0.375</v>
      </c>
      <c r="AA179" s="49"/>
      <c r="AB179" s="48"/>
      <c r="AC179" s="925"/>
      <c r="AD179" s="49"/>
      <c r="AE179" s="50"/>
      <c r="AF179" s="48"/>
      <c r="AG179" s="925" t="s">
        <v>2052</v>
      </c>
      <c r="AH179" s="46" t="s">
        <v>2053</v>
      </c>
      <c r="AI179" s="1117"/>
      <c r="AJ179" s="1118"/>
      <c r="AK179" s="1116"/>
      <c r="AL179" s="1129"/>
      <c r="AM179" s="1130">
        <v>44316</v>
      </c>
      <c r="AN179" s="1131">
        <v>44533</v>
      </c>
      <c r="AO179" s="1129" t="s">
        <v>58</v>
      </c>
    </row>
    <row r="180" spans="1:41" s="438" customFormat="1" ht="45" customHeight="1" x14ac:dyDescent="0.15">
      <c r="A180" s="438">
        <v>175</v>
      </c>
      <c r="B180" s="762" t="s">
        <v>2201</v>
      </c>
      <c r="C180" s="827">
        <v>2</v>
      </c>
      <c r="D180" s="640" t="s">
        <v>1995</v>
      </c>
      <c r="E180" s="47" t="s">
        <v>1999</v>
      </c>
      <c r="F180" s="458" t="s">
        <v>2013</v>
      </c>
      <c r="G180" s="631"/>
      <c r="H180" s="704" t="s">
        <v>2013</v>
      </c>
      <c r="I180" s="461"/>
      <c r="J180" s="641"/>
      <c r="K180" s="883">
        <v>44292</v>
      </c>
      <c r="L180" s="885">
        <v>44317</v>
      </c>
      <c r="M180" s="925"/>
      <c r="N180" s="46"/>
      <c r="O180" s="50"/>
      <c r="P180" s="48"/>
      <c r="Q180" s="925"/>
      <c r="R180" s="46"/>
      <c r="S180" s="50"/>
      <c r="T180" s="48"/>
      <c r="U180" s="925"/>
      <c r="V180" s="46"/>
      <c r="W180" s="923">
        <v>0.41666666666666669</v>
      </c>
      <c r="X180" s="49"/>
      <c r="Y180" s="49"/>
      <c r="Z180" s="924">
        <v>0.375</v>
      </c>
      <c r="AA180" s="49"/>
      <c r="AB180" s="48"/>
      <c r="AC180" s="925"/>
      <c r="AD180" s="49"/>
      <c r="AE180" s="50"/>
      <c r="AF180" s="48"/>
      <c r="AG180" s="925" t="s">
        <v>2052</v>
      </c>
      <c r="AH180" s="46" t="s">
        <v>2053</v>
      </c>
      <c r="AI180" s="50"/>
      <c r="AJ180" s="48"/>
      <c r="AK180" s="925"/>
      <c r="AL180" s="46"/>
      <c r="AM180" s="1124">
        <v>44316</v>
      </c>
      <c r="AN180" s="1125">
        <v>44533</v>
      </c>
      <c r="AO180" s="46" t="s">
        <v>58</v>
      </c>
    </row>
    <row r="181" spans="1:41" s="438" customFormat="1" ht="45" customHeight="1" x14ac:dyDescent="0.15">
      <c r="A181" s="438">
        <v>176</v>
      </c>
      <c r="B181" s="762" t="s">
        <v>2201</v>
      </c>
      <c r="C181" s="827">
        <v>3</v>
      </c>
      <c r="D181" s="640" t="s">
        <v>1996</v>
      </c>
      <c r="E181" s="47" t="s">
        <v>2000</v>
      </c>
      <c r="F181" s="458" t="s">
        <v>2013</v>
      </c>
      <c r="G181" s="631"/>
      <c r="H181" s="704" t="s">
        <v>2013</v>
      </c>
      <c r="I181" s="461"/>
      <c r="J181" s="641"/>
      <c r="K181" s="883">
        <v>44299</v>
      </c>
      <c r="L181" s="885">
        <v>44317</v>
      </c>
      <c r="M181" s="925"/>
      <c r="N181" s="46"/>
      <c r="O181" s="50"/>
      <c r="P181" s="48"/>
      <c r="Q181" s="925"/>
      <c r="R181" s="46"/>
      <c r="S181" s="50"/>
      <c r="T181" s="48"/>
      <c r="U181" s="925"/>
      <c r="V181" s="46"/>
      <c r="W181" s="923">
        <v>0.41666666666666669</v>
      </c>
      <c r="X181" s="49"/>
      <c r="Y181" s="49"/>
      <c r="Z181" s="924">
        <v>0.375</v>
      </c>
      <c r="AA181" s="49"/>
      <c r="AB181" s="48"/>
      <c r="AC181" s="925"/>
      <c r="AD181" s="49"/>
      <c r="AE181" s="50"/>
      <c r="AF181" s="48"/>
      <c r="AG181" s="925" t="s">
        <v>2052</v>
      </c>
      <c r="AH181" s="46" t="s">
        <v>2053</v>
      </c>
      <c r="AI181" s="50"/>
      <c r="AJ181" s="48"/>
      <c r="AK181" s="925"/>
      <c r="AL181" s="46"/>
      <c r="AM181" s="1124">
        <v>44330</v>
      </c>
      <c r="AN181" s="1125">
        <v>44533</v>
      </c>
      <c r="AO181" s="46" t="s">
        <v>58</v>
      </c>
    </row>
    <row r="182" spans="1:41" s="438" customFormat="1" ht="45" customHeight="1" x14ac:dyDescent="0.15">
      <c r="A182" s="438">
        <v>177</v>
      </c>
      <c r="B182" s="762" t="s">
        <v>2201</v>
      </c>
      <c r="C182" s="827">
        <v>4</v>
      </c>
      <c r="D182" s="640" t="s">
        <v>2005</v>
      </c>
      <c r="E182" s="47" t="s">
        <v>2014</v>
      </c>
      <c r="F182" s="458" t="s">
        <v>2013</v>
      </c>
      <c r="G182" s="631"/>
      <c r="H182" s="704" t="s">
        <v>2013</v>
      </c>
      <c r="I182" s="461"/>
      <c r="J182" s="641"/>
      <c r="K182" s="883">
        <v>44365</v>
      </c>
      <c r="L182" s="885">
        <v>44366</v>
      </c>
      <c r="M182" s="925"/>
      <c r="N182" s="46"/>
      <c r="O182" s="50"/>
      <c r="P182" s="48"/>
      <c r="Q182" s="925"/>
      <c r="R182" s="46"/>
      <c r="S182" s="50"/>
      <c r="T182" s="48"/>
      <c r="U182" s="925"/>
      <c r="V182" s="46"/>
      <c r="W182" s="923">
        <v>0.41666666666666669</v>
      </c>
      <c r="X182" s="49"/>
      <c r="Y182" s="49"/>
      <c r="Z182" s="924">
        <v>0.375</v>
      </c>
      <c r="AA182" s="49"/>
      <c r="AB182" s="48"/>
      <c r="AC182" s="925"/>
      <c r="AD182" s="49"/>
      <c r="AE182" s="50"/>
      <c r="AF182" s="48"/>
      <c r="AG182" s="925" t="s">
        <v>2052</v>
      </c>
      <c r="AH182" s="46" t="s">
        <v>2053</v>
      </c>
      <c r="AI182" s="50"/>
      <c r="AJ182" s="48"/>
      <c r="AK182" s="925"/>
      <c r="AL182" s="46"/>
      <c r="AM182" s="1124">
        <v>44407</v>
      </c>
      <c r="AN182" s="1125">
        <v>44599</v>
      </c>
      <c r="AO182" s="46" t="s">
        <v>58</v>
      </c>
    </row>
    <row r="183" spans="1:41" s="438" customFormat="1" ht="45" customHeight="1" x14ac:dyDescent="0.15">
      <c r="A183" s="438">
        <v>178</v>
      </c>
      <c r="B183" s="762" t="s">
        <v>2201</v>
      </c>
      <c r="C183" s="827">
        <v>5</v>
      </c>
      <c r="D183" s="640" t="s">
        <v>2006</v>
      </c>
      <c r="E183" s="47" t="s">
        <v>2015</v>
      </c>
      <c r="F183" s="458" t="s">
        <v>2013</v>
      </c>
      <c r="G183" s="631"/>
      <c r="H183" s="704" t="s">
        <v>2013</v>
      </c>
      <c r="I183" s="461"/>
      <c r="J183" s="641"/>
      <c r="K183" s="883">
        <v>44365</v>
      </c>
      <c r="L183" s="885">
        <v>44366</v>
      </c>
      <c r="M183" s="925"/>
      <c r="N183" s="46"/>
      <c r="O183" s="50"/>
      <c r="P183" s="48"/>
      <c r="Q183" s="925"/>
      <c r="R183" s="46"/>
      <c r="S183" s="50"/>
      <c r="T183" s="48"/>
      <c r="U183" s="925"/>
      <c r="V183" s="46"/>
      <c r="W183" s="923">
        <v>0.41666666666666669</v>
      </c>
      <c r="X183" s="49"/>
      <c r="Y183" s="49"/>
      <c r="Z183" s="924">
        <v>0.375</v>
      </c>
      <c r="AA183" s="49"/>
      <c r="AB183" s="48"/>
      <c r="AC183" s="1132">
        <v>0.90625</v>
      </c>
      <c r="AD183" s="49"/>
      <c r="AE183" s="923">
        <v>0.91666666666666663</v>
      </c>
      <c r="AF183" s="48"/>
      <c r="AG183" s="925" t="s">
        <v>2058</v>
      </c>
      <c r="AH183" s="46" t="s">
        <v>2053</v>
      </c>
      <c r="AI183" s="50"/>
      <c r="AJ183" s="48"/>
      <c r="AK183" s="925"/>
      <c r="AL183" s="46"/>
      <c r="AM183" s="1124">
        <v>44397</v>
      </c>
      <c r="AN183" s="1125">
        <v>44599</v>
      </c>
      <c r="AO183" s="46" t="s">
        <v>58</v>
      </c>
    </row>
    <row r="184" spans="1:41" s="438" customFormat="1" ht="105.6" customHeight="1" x14ac:dyDescent="0.15">
      <c r="A184" s="438">
        <v>179</v>
      </c>
      <c r="B184" s="762" t="s">
        <v>2201</v>
      </c>
      <c r="C184" s="827">
        <v>6</v>
      </c>
      <c r="D184" s="640" t="s">
        <v>2007</v>
      </c>
      <c r="E184" s="47" t="s">
        <v>2016</v>
      </c>
      <c r="F184" s="458" t="s">
        <v>2013</v>
      </c>
      <c r="G184" s="631"/>
      <c r="H184" s="704" t="s">
        <v>2013</v>
      </c>
      <c r="I184" s="461"/>
      <c r="J184" s="641"/>
      <c r="K184" s="883">
        <v>44365</v>
      </c>
      <c r="L184" s="351" t="s">
        <v>2066</v>
      </c>
      <c r="M184" s="1133">
        <v>2355</v>
      </c>
      <c r="N184" s="1134">
        <v>1695</v>
      </c>
      <c r="O184" s="50">
        <v>68</v>
      </c>
      <c r="P184" s="48">
        <v>40</v>
      </c>
      <c r="Q184" s="925"/>
      <c r="R184" s="46"/>
      <c r="S184" s="50">
        <v>78</v>
      </c>
      <c r="T184" s="48">
        <v>78</v>
      </c>
      <c r="U184" s="925"/>
      <c r="V184" s="46"/>
      <c r="W184" s="50"/>
      <c r="X184" s="49"/>
      <c r="Y184" s="49"/>
      <c r="Z184" s="49"/>
      <c r="AA184" s="49"/>
      <c r="AB184" s="48"/>
      <c r="AC184" s="925"/>
      <c r="AD184" s="49"/>
      <c r="AE184" s="50"/>
      <c r="AF184" s="48"/>
      <c r="AG184" s="925"/>
      <c r="AH184" s="46"/>
      <c r="AI184" s="50"/>
      <c r="AJ184" s="48"/>
      <c r="AK184" s="925"/>
      <c r="AL184" s="46"/>
      <c r="AM184" s="1124">
        <v>44390</v>
      </c>
      <c r="AN184" s="1125">
        <v>44599</v>
      </c>
      <c r="AO184" s="46" t="s">
        <v>58</v>
      </c>
    </row>
    <row r="185" spans="1:41" s="438" customFormat="1" ht="45" customHeight="1" x14ac:dyDescent="0.15">
      <c r="A185" s="438">
        <v>180</v>
      </c>
      <c r="B185" s="762" t="s">
        <v>2201</v>
      </c>
      <c r="C185" s="827">
        <v>7</v>
      </c>
      <c r="D185" s="640" t="s">
        <v>2008</v>
      </c>
      <c r="E185" s="47" t="s">
        <v>2017</v>
      </c>
      <c r="F185" s="458" t="s">
        <v>2018</v>
      </c>
      <c r="G185" s="631"/>
      <c r="H185" s="704" t="s">
        <v>2013</v>
      </c>
      <c r="I185" s="461"/>
      <c r="J185" s="641"/>
      <c r="K185" s="883">
        <v>44365</v>
      </c>
      <c r="L185" s="885">
        <v>44366</v>
      </c>
      <c r="M185" s="925"/>
      <c r="N185" s="46"/>
      <c r="O185" s="50"/>
      <c r="P185" s="48"/>
      <c r="Q185" s="925"/>
      <c r="R185" s="46"/>
      <c r="S185" s="50"/>
      <c r="T185" s="48"/>
      <c r="U185" s="925"/>
      <c r="V185" s="46"/>
      <c r="W185" s="923">
        <v>0.41666666666666669</v>
      </c>
      <c r="X185" s="49"/>
      <c r="Y185" s="49"/>
      <c r="Z185" s="924">
        <v>0.375</v>
      </c>
      <c r="AA185" s="49"/>
      <c r="AB185" s="48"/>
      <c r="AC185" s="1132">
        <v>0.875</v>
      </c>
      <c r="AD185" s="49"/>
      <c r="AE185" s="923">
        <v>0.91666666666666663</v>
      </c>
      <c r="AF185" s="48"/>
      <c r="AG185" s="925" t="s">
        <v>2057</v>
      </c>
      <c r="AH185" s="46" t="s">
        <v>2053</v>
      </c>
      <c r="AI185" s="50"/>
      <c r="AJ185" s="48"/>
      <c r="AK185" s="925"/>
      <c r="AL185" s="46"/>
      <c r="AM185" s="1124">
        <v>44407</v>
      </c>
      <c r="AN185" s="1125">
        <v>44599</v>
      </c>
      <c r="AO185" s="46" t="s">
        <v>58</v>
      </c>
    </row>
    <row r="186" spans="1:41" s="438" customFormat="1" ht="45" customHeight="1" x14ac:dyDescent="0.15">
      <c r="A186" s="438">
        <v>181</v>
      </c>
      <c r="B186" s="762" t="s">
        <v>2201</v>
      </c>
      <c r="C186" s="827">
        <v>8</v>
      </c>
      <c r="D186" s="640" t="s">
        <v>2025</v>
      </c>
      <c r="E186" s="47" t="s">
        <v>2056</v>
      </c>
      <c r="F186" s="458" t="s">
        <v>2013</v>
      </c>
      <c r="G186" s="631"/>
      <c r="H186" s="704" t="s">
        <v>2013</v>
      </c>
      <c r="I186" s="461"/>
      <c r="J186" s="641"/>
      <c r="K186" s="883">
        <v>44365</v>
      </c>
      <c r="L186" s="885">
        <v>44366</v>
      </c>
      <c r="M186" s="925"/>
      <c r="N186" s="46"/>
      <c r="O186" s="50"/>
      <c r="P186" s="48"/>
      <c r="Q186" s="925"/>
      <c r="R186" s="46"/>
      <c r="S186" s="50"/>
      <c r="T186" s="48"/>
      <c r="U186" s="925"/>
      <c r="V186" s="46"/>
      <c r="W186" s="923">
        <v>0.41666666666666669</v>
      </c>
      <c r="X186" s="49"/>
      <c r="Y186" s="49"/>
      <c r="Z186" s="924">
        <v>0.375</v>
      </c>
      <c r="AA186" s="49"/>
      <c r="AB186" s="48"/>
      <c r="AC186" s="925"/>
      <c r="AD186" s="49"/>
      <c r="AE186" s="50"/>
      <c r="AF186" s="48"/>
      <c r="AG186" s="925" t="s">
        <v>2052</v>
      </c>
      <c r="AH186" s="46" t="s">
        <v>2053</v>
      </c>
      <c r="AI186" s="50"/>
      <c r="AJ186" s="48"/>
      <c r="AK186" s="925"/>
      <c r="AL186" s="46"/>
      <c r="AM186" s="1124">
        <v>44411</v>
      </c>
      <c r="AN186" s="1125">
        <v>44599</v>
      </c>
      <c r="AO186" s="46" t="s">
        <v>58</v>
      </c>
    </row>
    <row r="187" spans="1:41" s="438" customFormat="1" ht="105.6" customHeight="1" x14ac:dyDescent="0.15">
      <c r="A187" s="438">
        <v>182</v>
      </c>
      <c r="B187" s="762" t="s">
        <v>2201</v>
      </c>
      <c r="C187" s="827">
        <v>9</v>
      </c>
      <c r="D187" s="640" t="s">
        <v>2026</v>
      </c>
      <c r="E187" s="47" t="s">
        <v>2054</v>
      </c>
      <c r="F187" s="458" t="s">
        <v>2055</v>
      </c>
      <c r="G187" s="631" t="s">
        <v>20</v>
      </c>
      <c r="H187" s="704" t="s">
        <v>2055</v>
      </c>
      <c r="I187" s="461" t="s">
        <v>21</v>
      </c>
      <c r="J187" s="641"/>
      <c r="K187" s="883">
        <v>44452</v>
      </c>
      <c r="L187" s="351" t="s">
        <v>2067</v>
      </c>
      <c r="M187" s="1133">
        <v>2336</v>
      </c>
      <c r="N187" s="1134">
        <v>2182</v>
      </c>
      <c r="O187" s="50">
        <v>113</v>
      </c>
      <c r="P187" s="48">
        <v>82</v>
      </c>
      <c r="Q187" s="925"/>
      <c r="R187" s="46"/>
      <c r="S187" s="50"/>
      <c r="T187" s="48"/>
      <c r="U187" s="925"/>
      <c r="V187" s="46"/>
      <c r="W187" s="50"/>
      <c r="X187" s="49"/>
      <c r="Y187" s="49"/>
      <c r="Z187" s="49"/>
      <c r="AA187" s="49"/>
      <c r="AB187" s="48"/>
      <c r="AC187" s="925"/>
      <c r="AD187" s="49"/>
      <c r="AE187" s="50"/>
      <c r="AF187" s="48"/>
      <c r="AG187" s="925"/>
      <c r="AH187" s="46"/>
      <c r="AI187" s="50"/>
      <c r="AJ187" s="48"/>
      <c r="AK187" s="925"/>
      <c r="AL187" s="46"/>
      <c r="AM187" s="1124">
        <v>44495</v>
      </c>
      <c r="AN187" s="1125">
        <v>44621</v>
      </c>
      <c r="AO187" s="46" t="s">
        <v>58</v>
      </c>
    </row>
    <row r="188" spans="1:41" s="438" customFormat="1" ht="45" customHeight="1" thickBot="1" x14ac:dyDescent="0.2">
      <c r="A188" s="438">
        <v>183</v>
      </c>
      <c r="B188" s="762" t="s">
        <v>2201</v>
      </c>
      <c r="C188" s="828">
        <v>10</v>
      </c>
      <c r="D188" s="716" t="s">
        <v>2027</v>
      </c>
      <c r="E188" s="715" t="s">
        <v>2051</v>
      </c>
      <c r="F188" s="717" t="s">
        <v>2013</v>
      </c>
      <c r="G188" s="718"/>
      <c r="H188" s="719" t="s">
        <v>2013</v>
      </c>
      <c r="I188" s="720"/>
      <c r="J188" s="721"/>
      <c r="K188" s="886">
        <v>44482</v>
      </c>
      <c r="L188" s="888">
        <v>44501</v>
      </c>
      <c r="M188" s="1135"/>
      <c r="N188" s="1136"/>
      <c r="O188" s="1137">
        <v>39</v>
      </c>
      <c r="P188" s="1138">
        <v>39</v>
      </c>
      <c r="Q188" s="1135"/>
      <c r="R188" s="1136"/>
      <c r="S188" s="1137"/>
      <c r="T188" s="1138"/>
      <c r="U188" s="1135"/>
      <c r="V188" s="1136"/>
      <c r="W188" s="1139">
        <v>0.41666666666666669</v>
      </c>
      <c r="X188" s="1140"/>
      <c r="Y188" s="1140"/>
      <c r="Z188" s="1141">
        <v>0.375</v>
      </c>
      <c r="AA188" s="1140"/>
      <c r="AB188" s="1138"/>
      <c r="AC188" s="1135"/>
      <c r="AD188" s="1140"/>
      <c r="AE188" s="1137"/>
      <c r="AF188" s="1138"/>
      <c r="AG188" s="1135" t="s">
        <v>2052</v>
      </c>
      <c r="AH188" s="1136" t="s">
        <v>2053</v>
      </c>
      <c r="AI188" s="1137"/>
      <c r="AJ188" s="1138"/>
      <c r="AK188" s="1135"/>
      <c r="AL188" s="1136"/>
      <c r="AM188" s="1142">
        <v>44524</v>
      </c>
      <c r="AN188" s="1143">
        <v>44624</v>
      </c>
      <c r="AO188" s="1136" t="s">
        <v>58</v>
      </c>
    </row>
    <row r="189" spans="1:41" ht="41.45" customHeight="1" x14ac:dyDescent="0.15">
      <c r="A189" s="118">
        <v>184</v>
      </c>
      <c r="B189" s="786" t="s">
        <v>2202</v>
      </c>
      <c r="C189" s="829">
        <v>1</v>
      </c>
      <c r="D189" s="63" t="s">
        <v>2079</v>
      </c>
      <c r="E189" s="722" t="s">
        <v>2080</v>
      </c>
      <c r="F189" s="455" t="s">
        <v>2090</v>
      </c>
      <c r="G189" s="453"/>
      <c r="H189" s="455" t="s">
        <v>2090</v>
      </c>
      <c r="I189" s="456"/>
      <c r="J189" s="454"/>
      <c r="K189" s="889">
        <v>44658</v>
      </c>
      <c r="L189" s="890">
        <v>44658</v>
      </c>
      <c r="M189" s="1144"/>
      <c r="N189" s="60"/>
      <c r="O189" s="1144">
        <v>141</v>
      </c>
      <c r="P189" s="60">
        <v>134</v>
      </c>
      <c r="Q189" s="1144"/>
      <c r="R189" s="60"/>
      <c r="S189" s="1144"/>
      <c r="T189" s="60"/>
      <c r="U189" s="1144"/>
      <c r="V189" s="63"/>
      <c r="W189" s="1144"/>
      <c r="X189" s="61"/>
      <c r="Y189" s="61"/>
      <c r="Z189" s="61"/>
      <c r="AA189" s="61"/>
      <c r="AB189" s="60"/>
      <c r="AC189" s="61"/>
      <c r="AD189" s="61"/>
      <c r="AE189" s="65"/>
      <c r="AF189" s="60"/>
      <c r="AG189" s="65"/>
      <c r="AH189" s="62"/>
      <c r="AI189" s="65"/>
      <c r="AJ189" s="64"/>
      <c r="AK189" s="1144"/>
      <c r="AL189" s="60"/>
      <c r="AM189" s="1145">
        <v>44679</v>
      </c>
      <c r="AN189" s="1146">
        <v>44713</v>
      </c>
      <c r="AO189" s="62" t="s">
        <v>2081</v>
      </c>
    </row>
    <row r="190" spans="1:41" ht="75" customHeight="1" x14ac:dyDescent="0.15">
      <c r="A190" s="118">
        <v>185</v>
      </c>
      <c r="B190" s="728" t="s">
        <v>2202</v>
      </c>
      <c r="C190" s="1611">
        <v>2</v>
      </c>
      <c r="D190" s="47" t="s">
        <v>2088</v>
      </c>
      <c r="E190" s="640" t="s">
        <v>2089</v>
      </c>
      <c r="F190" s="458" t="s">
        <v>86</v>
      </c>
      <c r="G190" s="459"/>
      <c r="H190" s="460" t="s">
        <v>86</v>
      </c>
      <c r="I190" s="461"/>
      <c r="J190" s="462"/>
      <c r="K190" s="883">
        <v>44845</v>
      </c>
      <c r="L190" s="1609" t="s">
        <v>2091</v>
      </c>
      <c r="M190" s="925"/>
      <c r="N190" s="46"/>
      <c r="O190" s="925"/>
      <c r="P190" s="46"/>
      <c r="Q190" s="925"/>
      <c r="R190" s="46"/>
      <c r="S190" s="925"/>
      <c r="T190" s="46"/>
      <c r="U190" s="925"/>
      <c r="V190" s="47"/>
      <c r="W190" s="925"/>
      <c r="X190" s="49"/>
      <c r="Y190" s="49"/>
      <c r="Z190" s="49"/>
      <c r="AA190" s="49"/>
      <c r="AB190" s="46"/>
      <c r="AC190" s="49"/>
      <c r="AD190" s="49"/>
      <c r="AE190" s="50"/>
      <c r="AF190" s="46"/>
      <c r="AG190" s="50"/>
      <c r="AH190" s="51"/>
      <c r="AI190" s="50"/>
      <c r="AJ190" s="48"/>
      <c r="AK190" s="925"/>
      <c r="AL190" s="46"/>
      <c r="AM190" s="1124">
        <v>44851</v>
      </c>
      <c r="AN190" s="1125">
        <v>44861</v>
      </c>
      <c r="AO190" s="51" t="s">
        <v>58</v>
      </c>
    </row>
    <row r="191" spans="1:41" ht="33" customHeight="1" x14ac:dyDescent="0.15">
      <c r="A191" s="118">
        <v>186</v>
      </c>
      <c r="B191" s="728" t="s">
        <v>2202</v>
      </c>
      <c r="C191" s="1611">
        <v>3</v>
      </c>
      <c r="D191" s="47" t="s">
        <v>2097</v>
      </c>
      <c r="E191" s="640" t="s">
        <v>2099</v>
      </c>
      <c r="F191" s="458" t="s">
        <v>2055</v>
      </c>
      <c r="G191" s="459"/>
      <c r="H191" s="460" t="s">
        <v>2055</v>
      </c>
      <c r="I191" s="461"/>
      <c r="J191" s="462"/>
      <c r="K191" s="883">
        <v>44875</v>
      </c>
      <c r="L191" s="883">
        <v>45118</v>
      </c>
      <c r="M191" s="925"/>
      <c r="N191" s="46"/>
      <c r="O191" s="925">
        <v>150</v>
      </c>
      <c r="P191" s="46">
        <v>116</v>
      </c>
      <c r="Q191" s="925"/>
      <c r="R191" s="46"/>
      <c r="S191" s="925"/>
      <c r="T191" s="46"/>
      <c r="U191" s="925"/>
      <c r="V191" s="47"/>
      <c r="W191" s="925"/>
      <c r="X191" s="49"/>
      <c r="Y191" s="49"/>
      <c r="Z191" s="49"/>
      <c r="AA191" s="49"/>
      <c r="AB191" s="46"/>
      <c r="AC191" s="49"/>
      <c r="AD191" s="49"/>
      <c r="AE191" s="50"/>
      <c r="AF191" s="46"/>
      <c r="AG191" s="50"/>
      <c r="AH191" s="51"/>
      <c r="AI191" s="50"/>
      <c r="AJ191" s="48"/>
      <c r="AK191" s="925"/>
      <c r="AL191" s="46"/>
      <c r="AM191" s="1124">
        <v>44894</v>
      </c>
      <c r="AN191" s="1125">
        <v>45120</v>
      </c>
      <c r="AO191" s="51" t="s">
        <v>2081</v>
      </c>
    </row>
    <row r="192" spans="1:41" ht="30.6" customHeight="1" x14ac:dyDescent="0.15">
      <c r="A192" s="118">
        <v>187</v>
      </c>
      <c r="B192" s="728" t="s">
        <v>2202</v>
      </c>
      <c r="C192" s="811">
        <v>4</v>
      </c>
      <c r="D192" s="47" t="s">
        <v>2098</v>
      </c>
      <c r="E192" s="640" t="s">
        <v>2100</v>
      </c>
      <c r="F192" s="458" t="s">
        <v>2101</v>
      </c>
      <c r="G192" s="459"/>
      <c r="H192" s="460" t="s">
        <v>2106</v>
      </c>
      <c r="I192" s="461" t="s">
        <v>2107</v>
      </c>
      <c r="J192" s="462"/>
      <c r="K192" s="883">
        <v>44904</v>
      </c>
      <c r="L192" s="883">
        <v>44905</v>
      </c>
      <c r="M192" s="925"/>
      <c r="N192" s="46"/>
      <c r="O192" s="925"/>
      <c r="P192" s="46"/>
      <c r="Q192" s="925"/>
      <c r="R192" s="46"/>
      <c r="S192" s="925"/>
      <c r="T192" s="46"/>
      <c r="U192" s="925"/>
      <c r="V192" s="47"/>
      <c r="W192" s="1132">
        <v>0.39583333333333331</v>
      </c>
      <c r="X192" s="49"/>
      <c r="Y192" s="49"/>
      <c r="Z192" s="924">
        <v>0.375</v>
      </c>
      <c r="AA192" s="49"/>
      <c r="AB192" s="46"/>
      <c r="AC192" s="49"/>
      <c r="AD192" s="49"/>
      <c r="AE192" s="50"/>
      <c r="AF192" s="46"/>
      <c r="AG192" s="50" t="s">
        <v>2102</v>
      </c>
      <c r="AH192" s="51" t="s">
        <v>2103</v>
      </c>
      <c r="AI192" s="50"/>
      <c r="AJ192" s="48"/>
      <c r="AK192" s="925"/>
      <c r="AL192" s="46"/>
      <c r="AM192" s="1124">
        <v>44914</v>
      </c>
      <c r="AN192" s="1125">
        <v>44931</v>
      </c>
      <c r="AO192" s="51" t="s">
        <v>2081</v>
      </c>
    </row>
    <row r="193" spans="1:41" ht="30.6" customHeight="1" x14ac:dyDescent="0.15">
      <c r="A193" s="118">
        <v>188</v>
      </c>
      <c r="B193" s="728" t="s">
        <v>2202</v>
      </c>
      <c r="C193" s="809">
        <v>5</v>
      </c>
      <c r="D193" s="47" t="s">
        <v>1414</v>
      </c>
      <c r="E193" s="640" t="s">
        <v>2104</v>
      </c>
      <c r="F193" s="458" t="s">
        <v>2105</v>
      </c>
      <c r="G193" s="459"/>
      <c r="H193" s="460" t="s">
        <v>2108</v>
      </c>
      <c r="I193" s="461"/>
      <c r="J193" s="462"/>
      <c r="K193" s="883">
        <v>44910</v>
      </c>
      <c r="L193" s="883">
        <v>45031</v>
      </c>
      <c r="M193" s="925"/>
      <c r="N193" s="46"/>
      <c r="O193" s="925"/>
      <c r="P193" s="46"/>
      <c r="Q193" s="925">
        <v>67</v>
      </c>
      <c r="R193" s="46">
        <v>58</v>
      </c>
      <c r="S193" s="925"/>
      <c r="T193" s="46"/>
      <c r="U193" s="925"/>
      <c r="V193" s="47"/>
      <c r="W193" s="925"/>
      <c r="X193" s="49"/>
      <c r="Y193" s="49"/>
      <c r="Z193" s="49"/>
      <c r="AA193" s="49"/>
      <c r="AB193" s="46"/>
      <c r="AC193" s="49"/>
      <c r="AD193" s="49"/>
      <c r="AE193" s="50"/>
      <c r="AF193" s="46"/>
      <c r="AG193" s="50"/>
      <c r="AH193" s="51"/>
      <c r="AI193" s="50"/>
      <c r="AJ193" s="48"/>
      <c r="AK193" s="925"/>
      <c r="AL193" s="46"/>
      <c r="AM193" s="1124">
        <v>44921</v>
      </c>
      <c r="AN193" s="1125">
        <v>44938</v>
      </c>
      <c r="AO193" s="51" t="s">
        <v>2081</v>
      </c>
    </row>
    <row r="194" spans="1:41" ht="31.9" customHeight="1" thickBot="1" x14ac:dyDescent="0.2">
      <c r="A194" s="118">
        <v>189</v>
      </c>
      <c r="B194" s="2127" t="s">
        <v>2202</v>
      </c>
      <c r="C194" s="810">
        <v>6</v>
      </c>
      <c r="D194" s="464" t="s">
        <v>891</v>
      </c>
      <c r="E194" s="463" t="s">
        <v>2116</v>
      </c>
      <c r="F194" s="465" t="s">
        <v>2117</v>
      </c>
      <c r="G194" s="466"/>
      <c r="H194" s="467" t="s">
        <v>2117</v>
      </c>
      <c r="I194" s="468" t="s">
        <v>2118</v>
      </c>
      <c r="J194" s="469" t="s">
        <v>909</v>
      </c>
      <c r="K194" s="886">
        <v>45007</v>
      </c>
      <c r="L194" s="886">
        <v>45253</v>
      </c>
      <c r="M194" s="917"/>
      <c r="N194" s="918"/>
      <c r="O194" s="917"/>
      <c r="P194" s="918"/>
      <c r="Q194" s="917"/>
      <c r="R194" s="918"/>
      <c r="S194" s="917">
        <v>495.1</v>
      </c>
      <c r="T194" s="918">
        <v>604</v>
      </c>
      <c r="U194" s="917">
        <v>243.46</v>
      </c>
      <c r="V194" s="705">
        <v>202.75</v>
      </c>
      <c r="W194" s="917"/>
      <c r="X194" s="914"/>
      <c r="Y194" s="914"/>
      <c r="Z194" s="914"/>
      <c r="AA194" s="914"/>
      <c r="AB194" s="918"/>
      <c r="AC194" s="914"/>
      <c r="AD194" s="914"/>
      <c r="AE194" s="919"/>
      <c r="AF194" s="918"/>
      <c r="AG194" s="919"/>
      <c r="AH194" s="1147"/>
      <c r="AI194" s="919"/>
      <c r="AJ194" s="916"/>
      <c r="AK194" s="917"/>
      <c r="AL194" s="918"/>
      <c r="AM194" s="1127">
        <v>45014</v>
      </c>
      <c r="AN194" s="1128">
        <v>45028</v>
      </c>
      <c r="AO194" s="1147" t="s">
        <v>2081</v>
      </c>
    </row>
    <row r="195" spans="1:41" ht="33" customHeight="1" x14ac:dyDescent="0.15">
      <c r="A195" s="118">
        <v>190</v>
      </c>
      <c r="B195" s="2108" t="s">
        <v>2203</v>
      </c>
      <c r="C195" s="2109">
        <v>1</v>
      </c>
      <c r="D195" s="2146" t="s">
        <v>2156</v>
      </c>
      <c r="E195" s="2110" t="s">
        <v>2157</v>
      </c>
      <c r="F195" s="2111" t="s">
        <v>2158</v>
      </c>
      <c r="G195" s="2112"/>
      <c r="H195" s="2113" t="s">
        <v>2159</v>
      </c>
      <c r="I195" s="2114" t="s">
        <v>2160</v>
      </c>
      <c r="J195" s="2115"/>
      <c r="K195" s="2116">
        <v>45226</v>
      </c>
      <c r="L195" s="2116">
        <v>45264</v>
      </c>
      <c r="M195" s="2117">
        <v>2969</v>
      </c>
      <c r="N195" s="2118">
        <v>3240</v>
      </c>
      <c r="O195" s="2119"/>
      <c r="P195" s="2120"/>
      <c r="Q195" s="2119"/>
      <c r="R195" s="2120"/>
      <c r="S195" s="2119">
        <v>63</v>
      </c>
      <c r="T195" s="2120">
        <v>94.5</v>
      </c>
      <c r="U195" s="2119">
        <v>14.31</v>
      </c>
      <c r="V195" s="2121">
        <v>21.62</v>
      </c>
      <c r="W195" s="2119"/>
      <c r="X195" s="2122"/>
      <c r="Y195" s="2122"/>
      <c r="Z195" s="2122"/>
      <c r="AA195" s="2122"/>
      <c r="AB195" s="2120"/>
      <c r="AC195" s="2122"/>
      <c r="AD195" s="2122"/>
      <c r="AE195" s="2124"/>
      <c r="AF195" s="2120"/>
      <c r="AG195" s="2124"/>
      <c r="AH195" s="2126"/>
      <c r="AI195" s="2124"/>
      <c r="AJ195" s="2123"/>
      <c r="AK195" s="2119"/>
      <c r="AL195" s="2120"/>
      <c r="AM195" s="2125">
        <v>45236</v>
      </c>
      <c r="AN195" s="1131">
        <v>45272</v>
      </c>
      <c r="AO195" s="2147" t="s">
        <v>2081</v>
      </c>
    </row>
    <row r="196" spans="1:41" ht="33" customHeight="1" x14ac:dyDescent="0.15">
      <c r="A196" s="118">
        <v>191</v>
      </c>
      <c r="B196" s="2108" t="s">
        <v>2203</v>
      </c>
      <c r="C196" s="2109">
        <v>2</v>
      </c>
      <c r="D196" s="2146" t="s">
        <v>2178</v>
      </c>
      <c r="E196" s="2110" t="s">
        <v>2179</v>
      </c>
      <c r="F196" s="2152" t="s">
        <v>2190</v>
      </c>
      <c r="G196" s="2112"/>
      <c r="H196" s="2148" t="s">
        <v>2178</v>
      </c>
      <c r="I196" s="2114"/>
      <c r="J196" s="2115"/>
      <c r="K196" s="2116">
        <v>45261</v>
      </c>
      <c r="L196" s="2116">
        <v>45506</v>
      </c>
      <c r="M196" s="2117"/>
      <c r="N196" s="2118"/>
      <c r="O196" s="2119">
        <v>221</v>
      </c>
      <c r="P196" s="2120">
        <v>136</v>
      </c>
      <c r="Q196" s="2119"/>
      <c r="R196" s="2120"/>
      <c r="S196" s="2119"/>
      <c r="T196" s="2120"/>
      <c r="U196" s="2119"/>
      <c r="V196" s="2121"/>
      <c r="W196" s="2119"/>
      <c r="X196" s="2122"/>
      <c r="Y196" s="2122"/>
      <c r="Z196" s="2122"/>
      <c r="AA196" s="2122"/>
      <c r="AB196" s="2120"/>
      <c r="AC196" s="2122"/>
      <c r="AD196" s="2122"/>
      <c r="AE196" s="2124"/>
      <c r="AF196" s="2120"/>
      <c r="AG196" s="2124"/>
      <c r="AH196" s="2126"/>
      <c r="AI196" s="2124"/>
      <c r="AJ196" s="2123"/>
      <c r="AK196" s="2119"/>
      <c r="AL196" s="2126"/>
      <c r="AM196" s="2125">
        <v>45261</v>
      </c>
      <c r="AN196" s="1125">
        <v>45365</v>
      </c>
      <c r="AO196" s="2126" t="s">
        <v>2081</v>
      </c>
    </row>
    <row r="197" spans="1:41" ht="35.450000000000003" customHeight="1" x14ac:dyDescent="0.15">
      <c r="A197" s="118">
        <v>192</v>
      </c>
      <c r="B197" s="2108" t="s">
        <v>2203</v>
      </c>
      <c r="C197" s="2109">
        <v>3</v>
      </c>
      <c r="D197" s="2146" t="s">
        <v>2169</v>
      </c>
      <c r="E197" s="2110" t="s">
        <v>2170</v>
      </c>
      <c r="F197" s="2111" t="s">
        <v>2171</v>
      </c>
      <c r="G197" s="2112"/>
      <c r="H197" s="2113" t="s">
        <v>2172</v>
      </c>
      <c r="I197" s="2114" t="s">
        <v>2173</v>
      </c>
      <c r="J197" s="2115"/>
      <c r="K197" s="2116">
        <v>45285</v>
      </c>
      <c r="L197" s="2116">
        <v>45530</v>
      </c>
      <c r="M197" s="2117">
        <v>2239</v>
      </c>
      <c r="N197" s="2118">
        <v>3235</v>
      </c>
      <c r="O197" s="2119">
        <v>142</v>
      </c>
      <c r="P197" s="2120">
        <v>149</v>
      </c>
      <c r="Q197" s="2119">
        <v>28</v>
      </c>
      <c r="R197" s="2120">
        <v>31</v>
      </c>
      <c r="S197" s="2119">
        <v>54</v>
      </c>
      <c r="T197" s="2120">
        <v>81</v>
      </c>
      <c r="U197" s="2119">
        <v>26.39</v>
      </c>
      <c r="V197" s="2121">
        <v>34.090000000000003</v>
      </c>
      <c r="W197" s="2119"/>
      <c r="X197" s="2122"/>
      <c r="Y197" s="2122"/>
      <c r="Z197" s="2122"/>
      <c r="AA197" s="2122"/>
      <c r="AB197" s="2120"/>
      <c r="AC197" s="2122"/>
      <c r="AD197" s="2122"/>
      <c r="AE197" s="2124"/>
      <c r="AF197" s="2120"/>
      <c r="AG197" s="50" t="s">
        <v>2174</v>
      </c>
      <c r="AH197" s="51" t="s">
        <v>2175</v>
      </c>
      <c r="AI197" s="2124">
        <v>2</v>
      </c>
      <c r="AJ197" s="2123">
        <v>3</v>
      </c>
      <c r="AK197" s="925" t="s">
        <v>2176</v>
      </c>
      <c r="AL197" s="51" t="s">
        <v>2177</v>
      </c>
      <c r="AM197" s="2125">
        <v>45306</v>
      </c>
      <c r="AN197" s="1125">
        <v>45443</v>
      </c>
      <c r="AO197" s="2126" t="s">
        <v>2081</v>
      </c>
    </row>
    <row r="198" spans="1:41" ht="28.5" x14ac:dyDescent="0.15">
      <c r="A198" s="118">
        <v>193</v>
      </c>
      <c r="B198" s="2108" t="s">
        <v>2203</v>
      </c>
      <c r="C198" s="2109">
        <v>4</v>
      </c>
      <c r="D198" s="457" t="s">
        <v>2182</v>
      </c>
      <c r="E198" s="67" t="s">
        <v>2183</v>
      </c>
      <c r="F198" s="458" t="s">
        <v>2184</v>
      </c>
      <c r="G198" s="459"/>
      <c r="H198" s="460" t="s">
        <v>2185</v>
      </c>
      <c r="I198" s="461"/>
      <c r="J198" s="462"/>
      <c r="K198" s="2116">
        <v>45376</v>
      </c>
      <c r="L198" s="2116">
        <v>45601</v>
      </c>
      <c r="M198" s="925"/>
      <c r="N198" s="46"/>
      <c r="O198" s="925">
        <v>258</v>
      </c>
      <c r="P198" s="46">
        <v>160</v>
      </c>
      <c r="Q198" s="925"/>
      <c r="R198" s="46"/>
      <c r="S198" s="925"/>
      <c r="T198" s="46"/>
      <c r="U198" s="925"/>
      <c r="V198" s="47"/>
      <c r="W198" s="925"/>
      <c r="X198" s="49"/>
      <c r="Y198" s="49"/>
      <c r="Z198" s="49"/>
      <c r="AA198" s="49"/>
      <c r="AB198" s="46"/>
      <c r="AC198" s="49"/>
      <c r="AD198" s="49"/>
      <c r="AE198" s="50"/>
      <c r="AF198" s="46"/>
      <c r="AG198" s="50"/>
      <c r="AH198" s="51"/>
      <c r="AI198" s="50">
        <v>4</v>
      </c>
      <c r="AJ198" s="48">
        <v>2</v>
      </c>
      <c r="AK198" s="925"/>
      <c r="AL198" s="46"/>
      <c r="AM198" s="2125">
        <v>45362</v>
      </c>
      <c r="AN198" s="1125">
        <v>45385</v>
      </c>
      <c r="AO198" s="51" t="s">
        <v>2081</v>
      </c>
    </row>
    <row r="199" spans="1:41" x14ac:dyDescent="0.15">
      <c r="A199" s="118">
        <v>194</v>
      </c>
      <c r="B199" s="2108" t="s">
        <v>2203</v>
      </c>
      <c r="C199" s="2109">
        <v>5</v>
      </c>
      <c r="D199" s="457" t="s">
        <v>2186</v>
      </c>
      <c r="E199" s="67" t="s">
        <v>2188</v>
      </c>
      <c r="F199" s="458" t="s">
        <v>2189</v>
      </c>
      <c r="G199" s="631"/>
      <c r="H199" s="457" t="s">
        <v>2186</v>
      </c>
      <c r="I199" s="461"/>
      <c r="J199" s="462"/>
      <c r="K199" s="2116">
        <v>45369</v>
      </c>
      <c r="L199" s="2116">
        <v>45453</v>
      </c>
      <c r="M199" s="2150">
        <v>1119</v>
      </c>
      <c r="N199" s="2151">
        <v>1228</v>
      </c>
      <c r="O199" s="925"/>
      <c r="P199" s="46"/>
      <c r="Q199" s="925"/>
      <c r="R199" s="46"/>
      <c r="S199" s="925"/>
      <c r="T199" s="46"/>
      <c r="U199" s="925">
        <v>4.22</v>
      </c>
      <c r="V199" s="47">
        <v>8.2899999999999991</v>
      </c>
      <c r="W199" s="1132">
        <v>0.41666666666666669</v>
      </c>
      <c r="X199" s="49"/>
      <c r="Y199" s="49"/>
      <c r="Z199" s="49"/>
      <c r="AA199" s="49" t="s">
        <v>2193</v>
      </c>
      <c r="AB199" s="46"/>
      <c r="AC199" s="924">
        <v>0.83333333333333337</v>
      </c>
      <c r="AD199" s="49"/>
      <c r="AE199" s="50"/>
      <c r="AF199" s="46"/>
      <c r="AG199" s="50"/>
      <c r="AH199" s="51"/>
      <c r="AI199" s="50"/>
      <c r="AJ199" s="48"/>
      <c r="AK199" s="925"/>
      <c r="AL199" s="46"/>
      <c r="AM199" s="2125">
        <v>45377</v>
      </c>
      <c r="AN199" s="1125">
        <v>45385</v>
      </c>
      <c r="AO199" s="51" t="s">
        <v>2081</v>
      </c>
    </row>
    <row r="200" spans="1:41" ht="29.25" thickBot="1" x14ac:dyDescent="0.2">
      <c r="A200" s="118">
        <v>195</v>
      </c>
      <c r="B200" s="2238" t="s">
        <v>2203</v>
      </c>
      <c r="C200" s="810">
        <v>6</v>
      </c>
      <c r="D200" s="463" t="s">
        <v>2187</v>
      </c>
      <c r="E200" s="463" t="s">
        <v>2179</v>
      </c>
      <c r="F200" s="2239" t="s">
        <v>2190</v>
      </c>
      <c r="G200" s="466"/>
      <c r="H200" s="2240" t="s">
        <v>2178</v>
      </c>
      <c r="I200" s="468"/>
      <c r="J200" s="469"/>
      <c r="K200" s="886">
        <v>45376</v>
      </c>
      <c r="L200" s="886">
        <v>45397</v>
      </c>
      <c r="M200" s="2241"/>
      <c r="N200" s="2242"/>
      <c r="O200" s="917"/>
      <c r="P200" s="918"/>
      <c r="Q200" s="917"/>
      <c r="R200" s="918"/>
      <c r="S200" s="917"/>
      <c r="T200" s="918"/>
      <c r="U200" s="917"/>
      <c r="V200" s="705"/>
      <c r="W200" s="2243">
        <v>0.33333333333333331</v>
      </c>
      <c r="X200" s="914"/>
      <c r="Y200" s="914"/>
      <c r="Z200" s="915">
        <v>0.27083333333333331</v>
      </c>
      <c r="AA200" s="914"/>
      <c r="AB200" s="918"/>
      <c r="AC200" s="914"/>
      <c r="AD200" s="914"/>
      <c r="AE200" s="919"/>
      <c r="AF200" s="918"/>
      <c r="AG200" s="707" t="s">
        <v>2191</v>
      </c>
      <c r="AH200" s="469" t="s">
        <v>2192</v>
      </c>
      <c r="AI200" s="919"/>
      <c r="AJ200" s="916"/>
      <c r="AK200" s="917"/>
      <c r="AL200" s="918"/>
      <c r="AM200" s="1127">
        <v>45391</v>
      </c>
      <c r="AN200" s="1128">
        <v>45394</v>
      </c>
      <c r="AO200" s="1147" t="s">
        <v>2081</v>
      </c>
    </row>
    <row r="201" spans="1:41" ht="28.5" x14ac:dyDescent="0.15">
      <c r="A201" s="118">
        <v>197</v>
      </c>
      <c r="B201" s="2220" t="s">
        <v>2204</v>
      </c>
      <c r="C201" s="2221">
        <v>1</v>
      </c>
      <c r="D201" s="2203" t="s">
        <v>2217</v>
      </c>
      <c r="E201" s="2222" t="s">
        <v>2222</v>
      </c>
      <c r="F201" s="2223" t="s">
        <v>2060</v>
      </c>
      <c r="G201" s="2224"/>
      <c r="H201" s="2225" t="s">
        <v>2223</v>
      </c>
      <c r="I201" s="2226" t="s">
        <v>2224</v>
      </c>
      <c r="J201" s="2227" t="s">
        <v>2225</v>
      </c>
      <c r="K201" s="2116">
        <v>45525</v>
      </c>
      <c r="L201" s="2116">
        <v>45539</v>
      </c>
      <c r="M201" s="2228"/>
      <c r="N201" s="2229"/>
      <c r="O201" s="2230"/>
      <c r="P201" s="2231"/>
      <c r="Q201" s="2230"/>
      <c r="R201" s="2231"/>
      <c r="S201" s="2230"/>
      <c r="T201" s="2231"/>
      <c r="U201" s="2230"/>
      <c r="V201" s="2232"/>
      <c r="W201" s="2230"/>
      <c r="X201" s="2233"/>
      <c r="Y201" s="2233"/>
      <c r="Z201" s="2233"/>
      <c r="AA201" s="2233"/>
      <c r="AB201" s="2231"/>
      <c r="AC201" s="2233"/>
      <c r="AD201" s="2233"/>
      <c r="AE201" s="2235"/>
      <c r="AF201" s="2231"/>
      <c r="AG201" s="2235"/>
      <c r="AH201" s="2253"/>
      <c r="AI201" s="2235">
        <v>10</v>
      </c>
      <c r="AJ201" s="2234">
        <v>9</v>
      </c>
      <c r="AK201" s="2230"/>
      <c r="AL201" s="2231"/>
      <c r="AM201" s="2236">
        <v>45531</v>
      </c>
      <c r="AN201" s="2237">
        <v>45554</v>
      </c>
      <c r="AO201" s="2126" t="s">
        <v>2081</v>
      </c>
    </row>
    <row r="202" spans="1:41" ht="15" customHeight="1" x14ac:dyDescent="0.15">
      <c r="A202" s="118">
        <v>198</v>
      </c>
      <c r="B202" s="2185" t="s">
        <v>2204</v>
      </c>
      <c r="C202" s="2186">
        <v>2</v>
      </c>
      <c r="D202" s="2187" t="s">
        <v>2218</v>
      </c>
      <c r="E202" s="2188" t="s">
        <v>2226</v>
      </c>
      <c r="F202" s="2189" t="s">
        <v>86</v>
      </c>
      <c r="G202" s="2190"/>
      <c r="H202" s="2191" t="s">
        <v>2227</v>
      </c>
      <c r="I202" s="2192"/>
      <c r="J202" s="2193"/>
      <c r="K202" s="2116">
        <v>45530</v>
      </c>
      <c r="L202" s="2116">
        <v>45565</v>
      </c>
      <c r="M202" s="2195"/>
      <c r="N202" s="2196"/>
      <c r="O202" s="2197"/>
      <c r="P202" s="2198"/>
      <c r="Q202" s="2197">
        <v>35</v>
      </c>
      <c r="R202" s="2198">
        <v>36</v>
      </c>
      <c r="S202" s="2197"/>
      <c r="T202" s="2198"/>
      <c r="U202" s="2197">
        <v>10.37</v>
      </c>
      <c r="V202" s="2199">
        <v>12.35</v>
      </c>
      <c r="W202" s="2218">
        <v>0.41666666666666669</v>
      </c>
      <c r="X202" s="2200"/>
      <c r="Y202" s="2200"/>
      <c r="Z202" s="2219">
        <v>0.375</v>
      </c>
      <c r="AA202" s="2200"/>
      <c r="AB202" s="2198"/>
      <c r="AC202" s="2200"/>
      <c r="AD202" s="2200"/>
      <c r="AE202" s="2202"/>
      <c r="AF202" s="2198"/>
      <c r="AG202" s="925" t="s">
        <v>2052</v>
      </c>
      <c r="AH202" s="2198" t="s">
        <v>2053</v>
      </c>
      <c r="AI202" s="2202"/>
      <c r="AJ202" s="2201"/>
      <c r="AK202" s="2197"/>
      <c r="AL202" s="2198"/>
      <c r="AM202" s="2125">
        <v>45541</v>
      </c>
      <c r="AN202" s="1125">
        <v>45561</v>
      </c>
      <c r="AO202" s="51" t="s">
        <v>2081</v>
      </c>
    </row>
    <row r="203" spans="1:41" x14ac:dyDescent="0.15">
      <c r="B203" s="2153"/>
      <c r="C203" s="2153"/>
      <c r="D203" s="2153"/>
      <c r="E203" s="2153"/>
      <c r="F203" s="2270"/>
      <c r="G203" s="630"/>
      <c r="H203" s="2268"/>
      <c r="I203" s="2269"/>
      <c r="J203" s="630"/>
      <c r="K203" s="2244"/>
      <c r="L203" s="2244"/>
      <c r="M203" s="2251"/>
      <c r="N203" s="2245"/>
      <c r="O203" s="2251"/>
      <c r="P203" s="2245"/>
      <c r="Q203" s="2251"/>
      <c r="R203" s="2245"/>
      <c r="S203" s="2251"/>
      <c r="T203" s="2245"/>
      <c r="U203" s="2251"/>
      <c r="V203" s="2245"/>
      <c r="W203" s="2251"/>
      <c r="X203" s="2254"/>
      <c r="Y203" s="2254"/>
      <c r="Z203" s="2257"/>
      <c r="AA203" s="2257"/>
      <c r="AB203" s="2245"/>
      <c r="AC203" s="2251"/>
      <c r="AD203" s="2267"/>
      <c r="AE203" s="2257"/>
      <c r="AF203" s="2245"/>
      <c r="AG203" s="2248"/>
      <c r="AH203" s="2245"/>
      <c r="AI203" s="2251"/>
      <c r="AJ203" s="2245"/>
      <c r="AK203" s="2251"/>
      <c r="AL203" s="2245"/>
      <c r="AM203" s="2153"/>
      <c r="AN203" s="2248"/>
      <c r="AO203" s="2245"/>
    </row>
    <row r="204" spans="1:41" x14ac:dyDescent="0.15">
      <c r="B204" s="2188"/>
      <c r="C204" s="2188"/>
      <c r="D204" s="2188"/>
      <c r="E204" s="2188"/>
      <c r="F204" s="2189"/>
      <c r="G204" s="2193"/>
      <c r="H204" s="2191"/>
      <c r="I204" s="2192"/>
      <c r="J204" s="2193"/>
      <c r="K204" s="2194"/>
      <c r="L204" s="2194"/>
      <c r="M204" s="2249"/>
      <c r="N204" s="2246"/>
      <c r="O204" s="2249"/>
      <c r="P204" s="2246"/>
      <c r="Q204" s="2249"/>
      <c r="R204" s="2246"/>
      <c r="S204" s="2249"/>
      <c r="T204" s="2246"/>
      <c r="U204" s="2249"/>
      <c r="V204" s="2246"/>
      <c r="W204" s="2249"/>
      <c r="X204" s="2255"/>
      <c r="Y204" s="2255"/>
      <c r="Z204" s="2258"/>
      <c r="AA204" s="2258"/>
      <c r="AB204" s="2246"/>
      <c r="AC204" s="2249"/>
      <c r="AD204" s="2255"/>
      <c r="AE204" s="2258"/>
      <c r="AF204" s="2246"/>
      <c r="AG204" s="2249"/>
      <c r="AH204" s="2246"/>
      <c r="AI204" s="2249"/>
      <c r="AJ204" s="2246"/>
      <c r="AK204" s="2249"/>
      <c r="AL204" s="2246"/>
      <c r="AM204" s="2188"/>
      <c r="AN204" s="2249"/>
      <c r="AO204" s="2246"/>
    </row>
    <row r="205" spans="1:41" x14ac:dyDescent="0.15">
      <c r="B205" s="2188"/>
      <c r="C205" s="2188"/>
      <c r="D205" s="2188"/>
      <c r="E205" s="2188"/>
      <c r="F205" s="2189"/>
      <c r="G205" s="2193"/>
      <c r="H205" s="2191"/>
      <c r="I205" s="2192"/>
      <c r="J205" s="2193"/>
      <c r="K205" s="2194"/>
      <c r="L205" s="2194"/>
      <c r="M205" s="2249"/>
      <c r="N205" s="2246"/>
      <c r="O205" s="2249"/>
      <c r="P205" s="2246"/>
      <c r="Q205" s="2249"/>
      <c r="R205" s="2246"/>
      <c r="S205" s="2249"/>
      <c r="T205" s="2246"/>
      <c r="U205" s="2249"/>
      <c r="V205" s="2246"/>
      <c r="W205" s="2249"/>
      <c r="X205" s="2255"/>
      <c r="Y205" s="2255"/>
      <c r="Z205" s="2258"/>
      <c r="AA205" s="2258"/>
      <c r="AB205" s="2246"/>
      <c r="AC205" s="2249"/>
      <c r="AD205" s="2255"/>
      <c r="AE205" s="2258"/>
      <c r="AF205" s="2246"/>
      <c r="AG205" s="2249"/>
      <c r="AH205" s="2246"/>
      <c r="AI205" s="2249"/>
      <c r="AJ205" s="2246"/>
      <c r="AK205" s="2249"/>
      <c r="AL205" s="2246"/>
      <c r="AM205" s="2188"/>
      <c r="AN205" s="2249"/>
      <c r="AO205" s="2246"/>
    </row>
    <row r="206" spans="1:41" ht="15" thickBot="1" x14ac:dyDescent="0.2">
      <c r="B206" s="2179"/>
      <c r="C206" s="2179"/>
      <c r="D206" s="2179"/>
      <c r="E206" s="2179"/>
      <c r="F206" s="2180"/>
      <c r="G206" s="2183"/>
      <c r="H206" s="2181"/>
      <c r="I206" s="2182"/>
      <c r="J206" s="2183"/>
      <c r="K206" s="2184"/>
      <c r="L206" s="2184"/>
      <c r="M206" s="2250"/>
      <c r="N206" s="2247"/>
      <c r="O206" s="2250"/>
      <c r="P206" s="2247"/>
      <c r="Q206" s="2252"/>
      <c r="R206" s="2247"/>
      <c r="S206" s="2250"/>
      <c r="T206" s="2247"/>
      <c r="U206" s="2250"/>
      <c r="V206" s="2247"/>
      <c r="W206" s="2250"/>
      <c r="X206" s="2256"/>
      <c r="Y206" s="2256"/>
      <c r="Z206" s="2259"/>
      <c r="AA206" s="2259"/>
      <c r="AB206" s="2247"/>
      <c r="AC206" s="2250"/>
      <c r="AD206" s="2256"/>
      <c r="AE206" s="2259"/>
      <c r="AF206" s="2247"/>
      <c r="AG206" s="2250"/>
      <c r="AH206" s="2247"/>
      <c r="AI206" s="2250"/>
      <c r="AJ206" s="2247"/>
      <c r="AK206" s="2252"/>
      <c r="AL206" s="2247"/>
      <c r="AM206" s="2179"/>
      <c r="AN206" s="2250"/>
      <c r="AO206" s="2247"/>
    </row>
    <row r="211" spans="9:9" x14ac:dyDescent="0.15">
      <c r="I211" s="437"/>
    </row>
  </sheetData>
  <autoFilter ref="A3:CA189" xr:uid="{E22EB984-A42C-45BD-9472-BCCF0441D9A9}">
    <filterColumn colId="5" showButton="0"/>
    <filterColumn colId="7" showButton="0"/>
    <filterColumn colId="8" showButton="0"/>
    <filterColumn colId="12" showButton="0"/>
    <filterColumn colId="14" showButton="0"/>
    <filterColumn colId="16" showButton="0"/>
    <filterColumn colId="18" showButton="0"/>
    <filterColumn colId="20"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2" showButton="0"/>
    <filterColumn colId="34" showButton="0"/>
    <filterColumn colId="36" showButton="0"/>
    <filterColumn colId="39" showButton="0"/>
  </autoFilter>
  <mergeCells count="25">
    <mergeCell ref="AN97:AO97"/>
    <mergeCell ref="AN79:AO79"/>
    <mergeCell ref="AK3:AL3"/>
    <mergeCell ref="AM3:AM5"/>
    <mergeCell ref="AC3:AF3"/>
    <mergeCell ref="AG3:AH3"/>
    <mergeCell ref="AI3:AJ3"/>
    <mergeCell ref="W3:AB3"/>
    <mergeCell ref="E3:E5"/>
    <mergeCell ref="O3:P3"/>
    <mergeCell ref="Q3:R3"/>
    <mergeCell ref="F3:G3"/>
    <mergeCell ref="H3:J3"/>
    <mergeCell ref="K3:K5"/>
    <mergeCell ref="M3:N3"/>
    <mergeCell ref="B2:D2"/>
    <mergeCell ref="AN3:AO3"/>
    <mergeCell ref="AN4:AN5"/>
    <mergeCell ref="AO4:AO5"/>
    <mergeCell ref="B3:B5"/>
    <mergeCell ref="C3:C5"/>
    <mergeCell ref="S3:T3"/>
    <mergeCell ref="U3:V3"/>
    <mergeCell ref="D3:D5"/>
    <mergeCell ref="L3:L5"/>
  </mergeCells>
  <phoneticPr fontId="33"/>
  <dataValidations xWindow="1550" yWindow="843" count="26">
    <dataValidation type="date" operator="greaterThanOrEqual" allowBlank="1" showInputMessage="1" showErrorMessage="1" prompt="「yyyy/mm/dd」と入力_x000a_" sqref="K12 K118:L122 K134:L138 K167:L167 L170 L172:L183 L185:L186 K170:K65536 L191:L65536" xr:uid="{795C839D-6AE9-48CE-A921-88323638D419}">
      <formula1>36678</formula1>
    </dataValidation>
    <dataValidation operator="greaterThanOrEqual" allowBlank="1" showErrorMessage="1" prompt="「yyyy/mm/dd」と入力_x000a_" sqref="K62:L62 K2:L3 B1 Q1:IV1 AP2:IV5 AP62:IV62" xr:uid="{15FC81FE-7AC1-45C2-8071-887D8FD6D531}"/>
    <dataValidation allowBlank="1" showInputMessage="1" showErrorMessage="1" promptTitle="店舗面積（他）" prompt="その他様式自由" sqref="K26:K29" xr:uid="{80470E1A-C189-45E0-A0B8-97903706BEDA}"/>
    <dataValidation type="whole" operator="greaterThanOrEqual" allowBlank="1" showInputMessage="1" showErrorMessage="1" promptTitle="店舗面積（変更後）" prompt="整数のみ記入" sqref="L26:L29 N167" xr:uid="{BFC5DB18-A811-458E-B2A6-7E34F0BD7626}">
      <formula1>0</formula1>
    </dataValidation>
    <dataValidation imeMode="on" allowBlank="1" showInputMessage="1" showErrorMessage="1" sqref="P1 AO2:AO78 AO80 AO82:AO96 AO98:AO100 AO118:AO122 G1:J130 G133:J138 AO127:AO138 D180 D170:D178 D182 D3:D127 E1:F127 D1 E170:J65536 D189:D65536 AO170:AO65536" xr:uid="{33C5B056-DD5B-4E3B-825D-AA49075A6DD8}"/>
    <dataValidation imeMode="off" allowBlank="1" showInputMessage="1" showErrorMessage="1" sqref="K1:O1 W2:AH130 W132:AH138 AI2:AN138 AN143 M2:M127 O2:V127 N2 N4:N127 M170:AN65536" xr:uid="{5B3E1F51-C2FE-43F7-B9E1-DFA5CE4B199F}"/>
    <dataValidation imeMode="off" operator="greaterThanOrEqual" allowBlank="1" showErrorMessage="1" prompt="「yyyy/mm/dd」と入力_x000a_" sqref="C3:C138 B2:B138 B170:C65536" xr:uid="{5AB36368-F4C7-4FB2-BA30-A5B179134E2B}"/>
    <dataValidation allowBlank="1" showInputMessage="1" showErrorMessage="1" promptTitle="核店舗１" prompt="１店舗のみの記入をお願いします。_x000a_・㈱、㈲等は省略_x000a_・カタカナは全角で記入" sqref="H167" xr:uid="{90AC344C-4A72-4F54-BEE5-B245C12E859A}"/>
    <dataValidation allowBlank="1" showInputMessage="1" showErrorMessage="1" promptTitle="設置者" prompt="１設置者のみの記入をお願いします。_x000a_・㈱、㈲等は省略_x000a_・カタカナは全角で記入" sqref="F167" xr:uid="{233A8C7D-129D-4FD3-BCA5-29479EC156A9}"/>
    <dataValidation type="time" allowBlank="1" showInputMessage="1" showErrorMessage="1" promptTitle="開店時刻（届出時）" prompt="・主な開店時刻を１つだけ記入_x000a_　（0:00-23:59の間）_x000a_・２４時間営業…空欄、「２４時間欄」に○印" sqref="W167" xr:uid="{04108911-77E1-46DE-8B74-A73F9F138FAA}">
      <formula1>0</formula1>
      <formula2>0.999305555555556</formula2>
    </dataValidation>
    <dataValidation type="whole" operator="greaterThanOrEqual" allowBlank="1" showInputMessage="1" showErrorMessage="1" promptTitle="駐輪台数" prompt="整数のみ記入" sqref="Q167" xr:uid="{35947D5F-2201-441E-9CEF-BD1A99A97778}">
      <formula1>0</formula1>
    </dataValidation>
    <dataValidation type="time" allowBlank="1" showInputMessage="1" showErrorMessage="1" promptTitle="閉店時刻（届出時）" prompt="・主な閉店時刻を１つだけ記入_x000a_　（0:00-23:59の間）_x000a_・２４時間営業…空欄、「２４時間」欄に○印" sqref="AC167" xr:uid="{E61746FC-DCB3-4144-8E87-9559767EDA3C}">
      <formula1>0</formula1>
      <formula2>0.999305555555556</formula2>
    </dataValidation>
    <dataValidation type="whole" operator="greaterThanOrEqual" allowBlank="1" showInputMessage="1" showErrorMessage="1" promptTitle="店舗面積" prompt="整数のみ記入" sqref="M167" xr:uid="{F594FD68-F72A-4E00-B2F0-507FC3B6378A}">
      <formula1>0</formula1>
    </dataValidation>
    <dataValidation type="whole" operator="greaterThanOrEqual" allowBlank="1" showInputMessage="1" showErrorMessage="1" promptTitle="駐車台数（届出時）" prompt="整数のみ記入" sqref="O167" xr:uid="{245628D7-03AD-426B-A085-84AA652DADF8}">
      <formula1>0</formula1>
    </dataValidation>
    <dataValidation allowBlank="1" showInputMessage="1" showErrorMessage="1" promptTitle="その他設置者" prompt="　○…その他設置者あり_x000a_　数字…その他設置者数が判る場合_x000a_　他、自由記入可" sqref="G167" xr:uid="{52A65C57-1939-44AA-BA25-8007011811B5}"/>
    <dataValidation allowBlank="1" showInputMessage="1" showErrorMessage="1" promptTitle="その他（対応後）" prompt="その他記入欄（様式自由）" sqref="AB167" xr:uid="{E214FD5C-021F-438F-AB25-BBE132ADD222}"/>
    <dataValidation allowBlank="1" showInputMessage="1" showErrorMessage="1" promptTitle="その他（届出時）" prompt="その他（様式自由）" sqref="AF167" xr:uid="{E9A54D11-80D0-432E-ABD5-F54822E74FF3}"/>
    <dataValidation type="whole" operator="greaterThanOrEqual" allowBlank="1" showInputMessage="1" showErrorMessage="1" promptTitle="駐輪台数（変更後）" prompt="整数のみ記入" sqref="R167" xr:uid="{6C40E618-61A9-4281-8475-8A8C16C9D065}">
      <formula1>0</formula1>
    </dataValidation>
    <dataValidation type="time" allowBlank="1" showInputMessage="1" showErrorMessage="1" promptTitle="閉店時刻（変更後）" prompt="・主な閉店時刻を１つだけ記入_x000a_　(0:00-23:59／例：翌日午前２時→02:00）_x000a_・24時間営業…空欄　（24時間欄に○印）_x000a_" sqref="AE167" xr:uid="{3001EABC-10EA-455A-82E2-9C3B7C6E35D0}">
      <formula1>0</formula1>
      <formula2>0.999305555555556</formula2>
    </dataValidation>
    <dataValidation type="whole" operator="greaterThanOrEqual" allowBlank="1" showInputMessage="1" showErrorMessage="1" promptTitle="駐車台数（変更後）" prompt="整数のみ記入" sqref="P167" xr:uid="{C5252DD4-303C-41C7-B0A4-A5E79128F897}">
      <formula1>0</formula1>
    </dataValidation>
    <dataValidation allowBlank="1" showInputMessage="1" showErrorMessage="1" promptTitle="２４時間（届出時）" prompt="２４時間営業…○印_x000a_（「開店／閉店時刻」欄は空欄）" sqref="X167" xr:uid="{AC2C161F-EECC-4000-93CD-86F46269388E}"/>
    <dataValidation allowBlank="1" showInputMessage="1" showErrorMessage="1" promptTitle="その他（届出時）" prompt="様式自由" sqref="Y167 AD167" xr:uid="{A19E1B98-4436-408A-81A2-1EB8C7C21E1D}"/>
    <dataValidation type="time" allowBlank="1" showInputMessage="1" showErrorMessage="1" promptTitle="開店時刻（変更後）" prompt="・主な開店時刻を１つだけ記入_x000a_　（0:00-23:59の間）_x000a_・２４時間営業…空欄、「２４時間欄」に○印" sqref="Z167" xr:uid="{C557BE17-E0DD-4F05-97AE-FF0D8AC22906}">
      <formula1>0</formula1>
      <formula2>0.999305555555556</formula2>
    </dataValidation>
    <dataValidation allowBlank="1" showInputMessage="1" showErrorMessage="1" promptTitle="２４時間（変更後）" prompt="２４時間営業…○印_x000a_（「開店／閉店時刻」欄は空欄）" sqref="AA167" xr:uid="{D2317F08-DE7F-4CB4-911E-0F02C57EAC6D}"/>
    <dataValidation allowBlank="1" showInputMessage="1" showErrorMessage="1" promptTitle="核店舗２" prompt="１店舗のみの記入をお願いします。_x000a_・㈱、㈲等は省略_x000a_・カタカナは全角で記入" sqref="I167" xr:uid="{902168C9-12D1-40D3-826F-70DA24F3437F}"/>
    <dataValidation allowBlank="1" showInputMessage="1" showErrorMessage="1" promptTitle="小売業者その他" prompt="　○…その他テナントあり_x000a_　数字…その他テナント数が判る場合_x000a_　他、自由記入可" sqref="J167" xr:uid="{58571D64-5AC6-45C5-B94F-6013A279CB90}"/>
  </dataValidations>
  <printOptions horizontalCentered="1" verticalCentered="1"/>
  <pageMargins left="0.23622047244094491" right="0.23622047244094491" top="0.74803149606299213" bottom="0.74803149606299213" header="0.31496062992125984" footer="0.31496062992125984"/>
  <pageSetup paperSize="8" scale="30" fitToHeight="0" pageOrder="overThenDown" orientation="landscape" r:id="rId1"/>
  <headerFooter alignWithMargins="0">
    <oddFooter>&amp;A&amp;RPage &amp;P</oddFooter>
  </headerFooter>
  <rowBreaks count="6" manualBreakCount="6">
    <brk id="53" max="16383" man="1"/>
    <brk id="84" max="16383" man="1"/>
    <brk id="105" max="16383" man="1"/>
    <brk id="135" max="16383" man="1"/>
    <brk id="159" max="16383" man="1"/>
    <brk id="17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FF82A-5025-4D4B-84B3-FAB1DE516B90}">
  <dimension ref="A1:BE112"/>
  <sheetViews>
    <sheetView view="pageBreakPreview" zoomScale="85" zoomScaleNormal="85" zoomScaleSheetLayoutView="85" workbookViewId="0">
      <pane xSplit="7" ySplit="5" topLeftCell="H102" activePane="bottomRight" state="frozen"/>
      <selection pane="topRight" activeCell="H1" sqref="H1"/>
      <selection pane="bottomLeft" activeCell="A6" sqref="A6"/>
      <selection pane="bottomRight" activeCell="D75" sqref="D75"/>
    </sheetView>
  </sheetViews>
  <sheetFormatPr defaultRowHeight="14.25" x14ac:dyDescent="0.15"/>
  <cols>
    <col min="1" max="1" width="9" style="23"/>
    <col min="2" max="3" width="4.625" style="2043" customWidth="1"/>
    <col min="4" max="4" width="35.125" style="361" customWidth="1"/>
    <col min="5" max="5" width="43.75" style="361" bestFit="1" customWidth="1"/>
    <col min="6" max="6" width="17.75" style="384" customWidth="1"/>
    <col min="7" max="7" width="16.75" style="384" customWidth="1"/>
    <col min="8" max="8" width="20.25" style="384" customWidth="1"/>
    <col min="9" max="9" width="17.25" style="384" customWidth="1"/>
    <col min="10" max="10" width="12.625" style="361" customWidth="1"/>
    <col min="11" max="11" width="16.375" style="387" hidden="1" customWidth="1"/>
    <col min="12" max="12" width="19.5" style="387" hidden="1" customWidth="1"/>
    <col min="13" max="13" width="11.125" style="382" customWidth="1"/>
    <col min="14" max="14" width="13.5" style="382" customWidth="1"/>
    <col min="15" max="16" width="11.375" style="382" hidden="1" customWidth="1"/>
    <col min="17" max="17" width="13.125" style="382" hidden="1" customWidth="1"/>
    <col min="18" max="18" width="13" style="382" hidden="1" customWidth="1"/>
    <col min="19" max="19" width="11.375" style="382" hidden="1" customWidth="1"/>
    <col min="20" max="20" width="10.875" style="382" hidden="1" customWidth="1"/>
    <col min="21" max="21" width="13.125" style="382" hidden="1" customWidth="1"/>
    <col min="22" max="22" width="12.5" style="382" hidden="1" customWidth="1"/>
    <col min="23" max="24" width="6.625" style="382" hidden="1" customWidth="1"/>
    <col min="25" max="25" width="10.625" style="382" hidden="1" customWidth="1"/>
    <col min="26" max="27" width="6.625" style="382" hidden="1" customWidth="1"/>
    <col min="28" max="28" width="10.625" style="382" hidden="1" customWidth="1"/>
    <col min="29" max="29" width="6.625" style="382" hidden="1" customWidth="1"/>
    <col min="30" max="30" width="10.625" style="382" hidden="1" customWidth="1"/>
    <col min="31" max="31" width="6.625" style="382" hidden="1" customWidth="1"/>
    <col min="32" max="32" width="10.625" style="382" hidden="1" customWidth="1"/>
    <col min="33" max="33" width="12.5" style="382" hidden="1" customWidth="1"/>
    <col min="34" max="34" width="25.625" style="382" hidden="1" customWidth="1"/>
    <col min="35" max="35" width="12.625" style="382" hidden="1" customWidth="1"/>
    <col min="36" max="36" width="11.5" style="382" hidden="1" customWidth="1"/>
    <col min="37" max="37" width="17.125" style="382" hidden="1" customWidth="1"/>
    <col min="38" max="38" width="16.875" style="382" hidden="1" customWidth="1"/>
    <col min="39" max="39" width="16.125" style="382" hidden="1" customWidth="1"/>
    <col min="40" max="40" width="21.75" style="382" hidden="1" customWidth="1"/>
    <col min="41" max="41" width="8.625" style="382" hidden="1" customWidth="1"/>
    <col min="42" max="16384" width="9" style="23"/>
  </cols>
  <sheetData>
    <row r="1" spans="1:41" s="14" customFormat="1" ht="24" customHeight="1" x14ac:dyDescent="0.2">
      <c r="B1" s="2379" t="s">
        <v>1538</v>
      </c>
      <c r="C1" s="2379"/>
      <c r="D1" s="2379"/>
      <c r="E1" s="2379"/>
      <c r="F1" s="2379"/>
      <c r="G1" s="383"/>
      <c r="H1" s="354"/>
      <c r="I1" s="354"/>
      <c r="J1" s="343"/>
      <c r="K1" s="385"/>
      <c r="L1" s="38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row>
    <row r="2" spans="1:41" s="118" customFormat="1" ht="55.5" customHeight="1" thickBot="1" x14ac:dyDescent="0.2">
      <c r="A2" s="403"/>
      <c r="B2" s="2392" t="s">
        <v>1479</v>
      </c>
      <c r="C2" s="2299"/>
      <c r="D2" s="2299"/>
      <c r="E2" s="2299"/>
      <c r="F2" s="2299"/>
      <c r="G2" s="2299"/>
      <c r="H2" s="72"/>
      <c r="I2" s="72"/>
      <c r="J2" s="344"/>
      <c r="K2" s="386"/>
      <c r="L2" s="386"/>
      <c r="M2" s="376"/>
      <c r="N2" s="376"/>
      <c r="O2" s="377"/>
      <c r="P2" s="377"/>
      <c r="Q2" s="377"/>
      <c r="R2" s="377"/>
      <c r="S2" s="377"/>
      <c r="T2" s="377"/>
      <c r="U2" s="377"/>
      <c r="V2" s="377"/>
      <c r="W2" s="378"/>
      <c r="X2" s="378"/>
      <c r="Y2" s="378"/>
      <c r="Z2" s="378"/>
      <c r="AA2" s="378"/>
      <c r="AB2" s="379"/>
      <c r="AC2" s="378"/>
      <c r="AD2" s="378"/>
      <c r="AE2" s="378"/>
      <c r="AF2" s="378"/>
      <c r="AG2" s="380"/>
      <c r="AH2" s="381"/>
      <c r="AI2" s="381"/>
      <c r="AJ2" s="381"/>
      <c r="AK2" s="380"/>
      <c r="AL2" s="380"/>
      <c r="AM2" s="346"/>
      <c r="AN2" s="346"/>
      <c r="AO2" s="346"/>
    </row>
    <row r="3" spans="1:41" s="372" customFormat="1" ht="32.450000000000003" customHeight="1" x14ac:dyDescent="0.15">
      <c r="B3" s="2306" t="s">
        <v>290</v>
      </c>
      <c r="C3" s="2309" t="s">
        <v>289</v>
      </c>
      <c r="D3" s="2314" t="s">
        <v>291</v>
      </c>
      <c r="E3" s="2314" t="s">
        <v>292</v>
      </c>
      <c r="F3" s="2366" t="s">
        <v>293</v>
      </c>
      <c r="G3" s="2367"/>
      <c r="H3" s="2387" t="s">
        <v>294</v>
      </c>
      <c r="I3" s="2388"/>
      <c r="J3" s="2389"/>
      <c r="K3" s="2373" t="s">
        <v>295</v>
      </c>
      <c r="L3" s="2380" t="s">
        <v>1044</v>
      </c>
      <c r="M3" s="2383" t="s">
        <v>296</v>
      </c>
      <c r="N3" s="2384"/>
      <c r="O3" s="2365" t="s">
        <v>297</v>
      </c>
      <c r="P3" s="2378"/>
      <c r="Q3" s="2365" t="s">
        <v>298</v>
      </c>
      <c r="R3" s="2359"/>
      <c r="S3" s="2365" t="s">
        <v>299</v>
      </c>
      <c r="T3" s="2359"/>
      <c r="U3" s="2365" t="s">
        <v>305</v>
      </c>
      <c r="V3" s="2359"/>
      <c r="W3" s="2357" t="s">
        <v>300</v>
      </c>
      <c r="X3" s="2358"/>
      <c r="Y3" s="2358"/>
      <c r="Z3" s="2358"/>
      <c r="AA3" s="2358"/>
      <c r="AB3" s="2359"/>
      <c r="AC3" s="2357" t="s">
        <v>301</v>
      </c>
      <c r="AD3" s="2358"/>
      <c r="AE3" s="2358"/>
      <c r="AF3" s="2359"/>
      <c r="AG3" s="2355" t="s">
        <v>302</v>
      </c>
      <c r="AH3" s="2356"/>
      <c r="AI3" s="2363" t="s">
        <v>303</v>
      </c>
      <c r="AJ3" s="2364"/>
      <c r="AK3" s="2355" t="s">
        <v>304</v>
      </c>
      <c r="AL3" s="2356"/>
      <c r="AM3" s="2370" t="s">
        <v>742</v>
      </c>
      <c r="AN3" s="2349" t="s">
        <v>987</v>
      </c>
      <c r="AO3" s="2350"/>
    </row>
    <row r="4" spans="1:41" s="372" customFormat="1" ht="17.25" customHeight="1" x14ac:dyDescent="0.15">
      <c r="B4" s="2307"/>
      <c r="C4" s="2310"/>
      <c r="D4" s="2315"/>
      <c r="E4" s="2315"/>
      <c r="F4" s="373"/>
      <c r="G4" s="2385" t="s">
        <v>194</v>
      </c>
      <c r="H4" s="2390" t="s">
        <v>195</v>
      </c>
      <c r="I4" s="2381" t="s">
        <v>196</v>
      </c>
      <c r="J4" s="2345" t="s">
        <v>194</v>
      </c>
      <c r="K4" s="2374"/>
      <c r="L4" s="2374"/>
      <c r="M4" s="362" t="s">
        <v>197</v>
      </c>
      <c r="N4" s="363" t="s">
        <v>198</v>
      </c>
      <c r="O4" s="362" t="s">
        <v>197</v>
      </c>
      <c r="P4" s="364" t="s">
        <v>198</v>
      </c>
      <c r="Q4" s="362" t="s">
        <v>197</v>
      </c>
      <c r="R4" s="364" t="s">
        <v>198</v>
      </c>
      <c r="S4" s="2376" t="s">
        <v>199</v>
      </c>
      <c r="T4" s="2368" t="s">
        <v>198</v>
      </c>
      <c r="U4" s="2376" t="s">
        <v>199</v>
      </c>
      <c r="V4" s="2341" t="s">
        <v>198</v>
      </c>
      <c r="W4" s="2360" t="s">
        <v>199</v>
      </c>
      <c r="X4" s="2361"/>
      <c r="Y4" s="2362"/>
      <c r="Z4" s="2353" t="s">
        <v>198</v>
      </c>
      <c r="AA4" s="2361"/>
      <c r="AB4" s="2354"/>
      <c r="AC4" s="2360" t="s">
        <v>199</v>
      </c>
      <c r="AD4" s="2362"/>
      <c r="AE4" s="2353" t="s">
        <v>198</v>
      </c>
      <c r="AF4" s="2354"/>
      <c r="AG4" s="2347" t="s">
        <v>200</v>
      </c>
      <c r="AH4" s="2345" t="s">
        <v>198</v>
      </c>
      <c r="AI4" s="2347" t="s">
        <v>200</v>
      </c>
      <c r="AJ4" s="2345" t="s">
        <v>198</v>
      </c>
      <c r="AK4" s="2347" t="s">
        <v>200</v>
      </c>
      <c r="AL4" s="2345" t="s">
        <v>198</v>
      </c>
      <c r="AM4" s="2371"/>
      <c r="AN4" s="2343" t="s">
        <v>201</v>
      </c>
      <c r="AO4" s="2351" t="s">
        <v>966</v>
      </c>
    </row>
    <row r="5" spans="1:41" s="372" customFormat="1" ht="17.25" customHeight="1" thickBot="1" x14ac:dyDescent="0.2">
      <c r="B5" s="2308"/>
      <c r="C5" s="2311"/>
      <c r="D5" s="2316"/>
      <c r="E5" s="2316"/>
      <c r="F5" s="374"/>
      <c r="G5" s="2386"/>
      <c r="H5" s="2391"/>
      <c r="I5" s="2382"/>
      <c r="J5" s="2346"/>
      <c r="K5" s="2375"/>
      <c r="L5" s="2375"/>
      <c r="M5" s="365" t="s">
        <v>202</v>
      </c>
      <c r="N5" s="366" t="s">
        <v>202</v>
      </c>
      <c r="O5" s="365" t="s">
        <v>203</v>
      </c>
      <c r="P5" s="367" t="s">
        <v>203</v>
      </c>
      <c r="Q5" s="365" t="s">
        <v>204</v>
      </c>
      <c r="R5" s="367" t="s">
        <v>204</v>
      </c>
      <c r="S5" s="2377"/>
      <c r="T5" s="2369"/>
      <c r="U5" s="2377"/>
      <c r="V5" s="2342"/>
      <c r="W5" s="368" t="s">
        <v>205</v>
      </c>
      <c r="X5" s="369" t="s">
        <v>206</v>
      </c>
      <c r="Y5" s="370" t="s">
        <v>194</v>
      </c>
      <c r="Z5" s="370" t="s">
        <v>205</v>
      </c>
      <c r="AA5" s="370" t="s">
        <v>206</v>
      </c>
      <c r="AB5" s="371" t="s">
        <v>194</v>
      </c>
      <c r="AC5" s="368" t="s">
        <v>205</v>
      </c>
      <c r="AD5" s="370" t="s">
        <v>194</v>
      </c>
      <c r="AE5" s="370" t="s">
        <v>205</v>
      </c>
      <c r="AF5" s="371" t="s">
        <v>194</v>
      </c>
      <c r="AG5" s="2348"/>
      <c r="AH5" s="2346"/>
      <c r="AI5" s="2348"/>
      <c r="AJ5" s="2346"/>
      <c r="AK5" s="2348"/>
      <c r="AL5" s="2346"/>
      <c r="AM5" s="2372"/>
      <c r="AN5" s="2344"/>
      <c r="AO5" s="2352"/>
    </row>
    <row r="6" spans="1:41" s="15" customFormat="1" ht="45" customHeight="1" thickBot="1" x14ac:dyDescent="0.2">
      <c r="A6" s="15">
        <v>1</v>
      </c>
      <c r="B6" s="2023">
        <v>12</v>
      </c>
      <c r="C6" s="2044">
        <v>1</v>
      </c>
      <c r="D6" s="1504" t="s">
        <v>373</v>
      </c>
      <c r="E6" s="1504" t="s">
        <v>374</v>
      </c>
      <c r="F6" s="1505" t="s">
        <v>743</v>
      </c>
      <c r="G6" s="1506"/>
      <c r="H6" s="1505" t="s">
        <v>743</v>
      </c>
      <c r="I6" s="1507"/>
      <c r="J6" s="1506"/>
      <c r="K6" s="1561">
        <v>36704</v>
      </c>
      <c r="L6" s="1561">
        <v>36705</v>
      </c>
      <c r="M6" s="1508">
        <v>12844</v>
      </c>
      <c r="N6" s="1509"/>
      <c r="O6" s="170"/>
      <c r="P6" s="207"/>
      <c r="Q6" s="170"/>
      <c r="R6" s="207"/>
      <c r="S6" s="170"/>
      <c r="T6" s="208"/>
      <c r="U6" s="170"/>
      <c r="V6" s="207"/>
      <c r="W6" s="209"/>
      <c r="X6" s="210"/>
      <c r="Y6" s="210"/>
      <c r="Z6" s="210"/>
      <c r="AA6" s="210"/>
      <c r="AB6" s="211"/>
      <c r="AC6" s="209">
        <v>0.83333333333333337</v>
      </c>
      <c r="AD6" s="210"/>
      <c r="AE6" s="210">
        <v>0.875</v>
      </c>
      <c r="AF6" s="211"/>
      <c r="AG6" s="212"/>
      <c r="AH6" s="213"/>
      <c r="AI6" s="170"/>
      <c r="AJ6" s="208"/>
      <c r="AK6" s="212"/>
      <c r="AL6" s="213"/>
      <c r="AM6" s="214">
        <v>36721</v>
      </c>
      <c r="AN6" s="215">
        <v>36882</v>
      </c>
      <c r="AO6" s="216" t="s">
        <v>207</v>
      </c>
    </row>
    <row r="7" spans="1:41" s="15" customFormat="1" ht="45" customHeight="1" x14ac:dyDescent="0.15">
      <c r="A7" s="15">
        <v>2</v>
      </c>
      <c r="B7" s="2024">
        <v>13</v>
      </c>
      <c r="C7" s="2021">
        <v>1</v>
      </c>
      <c r="D7" s="506" t="s">
        <v>375</v>
      </c>
      <c r="E7" s="506" t="s">
        <v>376</v>
      </c>
      <c r="F7" s="507" t="s">
        <v>377</v>
      </c>
      <c r="G7" s="508"/>
      <c r="H7" s="507" t="s">
        <v>377</v>
      </c>
      <c r="I7" s="509"/>
      <c r="J7" s="508"/>
      <c r="K7" s="1562">
        <v>37029</v>
      </c>
      <c r="L7" s="1562">
        <v>37030</v>
      </c>
      <c r="M7" s="893">
        <v>2763</v>
      </c>
      <c r="N7" s="1164"/>
      <c r="O7" s="168">
        <v>170</v>
      </c>
      <c r="P7" s="177"/>
      <c r="Q7" s="168">
        <v>17</v>
      </c>
      <c r="R7" s="177"/>
      <c r="S7" s="168">
        <v>68</v>
      </c>
      <c r="T7" s="178"/>
      <c r="U7" s="168">
        <v>88</v>
      </c>
      <c r="V7" s="177"/>
      <c r="W7" s="217">
        <v>0.41666666666666669</v>
      </c>
      <c r="X7" s="218"/>
      <c r="Y7" s="218"/>
      <c r="Z7" s="218"/>
      <c r="AA7" s="218"/>
      <c r="AB7" s="219"/>
      <c r="AC7" s="217">
        <v>0.83333333333333337</v>
      </c>
      <c r="AD7" s="218"/>
      <c r="AE7" s="218">
        <v>0.875</v>
      </c>
      <c r="AF7" s="219"/>
      <c r="AG7" s="220" t="s">
        <v>378</v>
      </c>
      <c r="AH7" s="221" t="s">
        <v>379</v>
      </c>
      <c r="AI7" s="168">
        <v>5</v>
      </c>
      <c r="AJ7" s="178"/>
      <c r="AK7" s="220" t="s">
        <v>380</v>
      </c>
      <c r="AL7" s="221"/>
      <c r="AM7" s="222">
        <v>37054</v>
      </c>
      <c r="AN7" s="164">
        <v>37229</v>
      </c>
      <c r="AO7" s="223" t="s">
        <v>207</v>
      </c>
    </row>
    <row r="8" spans="1:41" s="15" customFormat="1" ht="0.6" customHeight="1" x14ac:dyDescent="0.15">
      <c r="A8" s="15">
        <v>3</v>
      </c>
      <c r="B8" s="2025">
        <v>13</v>
      </c>
      <c r="C8" s="788">
        <v>2</v>
      </c>
      <c r="D8" s="515" t="s">
        <v>381</v>
      </c>
      <c r="E8" s="515" t="s">
        <v>382</v>
      </c>
      <c r="F8" s="516" t="s">
        <v>383</v>
      </c>
      <c r="G8" s="517"/>
      <c r="H8" s="516" t="s">
        <v>383</v>
      </c>
      <c r="I8" s="518"/>
      <c r="J8" s="517" t="s">
        <v>219</v>
      </c>
      <c r="K8" s="1563">
        <v>37209</v>
      </c>
      <c r="L8" s="1563">
        <v>37452</v>
      </c>
      <c r="M8" s="900">
        <v>64505</v>
      </c>
      <c r="N8" s="1150"/>
      <c r="O8" s="171">
        <v>2105</v>
      </c>
      <c r="P8" s="224">
        <v>3355</v>
      </c>
      <c r="Q8" s="171">
        <v>1143</v>
      </c>
      <c r="R8" s="224"/>
      <c r="S8" s="171">
        <v>1747</v>
      </c>
      <c r="T8" s="225"/>
      <c r="U8" s="171">
        <v>945</v>
      </c>
      <c r="V8" s="224"/>
      <c r="W8" s="226">
        <v>0.41666666666666669</v>
      </c>
      <c r="X8" s="227"/>
      <c r="Y8" s="227"/>
      <c r="Z8" s="227"/>
      <c r="AA8" s="227"/>
      <c r="AB8" s="228"/>
      <c r="AC8" s="226">
        <v>0.83333333333333337</v>
      </c>
      <c r="AD8" s="227"/>
      <c r="AE8" s="227"/>
      <c r="AF8" s="228"/>
      <c r="AG8" s="229" t="s">
        <v>384</v>
      </c>
      <c r="AH8" s="230"/>
      <c r="AI8" s="171">
        <v>10</v>
      </c>
      <c r="AJ8" s="225">
        <v>11</v>
      </c>
      <c r="AK8" s="229" t="s">
        <v>385</v>
      </c>
      <c r="AL8" s="230"/>
      <c r="AM8" s="231">
        <v>37225</v>
      </c>
      <c r="AN8" s="163">
        <v>37386</v>
      </c>
      <c r="AO8" s="232" t="s">
        <v>207</v>
      </c>
    </row>
    <row r="9" spans="1:41" s="15" customFormat="1" ht="45" customHeight="1" x14ac:dyDescent="0.15">
      <c r="A9" s="15">
        <v>4</v>
      </c>
      <c r="B9" s="2026">
        <v>13</v>
      </c>
      <c r="C9" s="484">
        <v>3</v>
      </c>
      <c r="D9" s="506" t="s">
        <v>387</v>
      </c>
      <c r="E9" s="506" t="s">
        <v>388</v>
      </c>
      <c r="F9" s="507" t="s">
        <v>389</v>
      </c>
      <c r="G9" s="508"/>
      <c r="H9" s="507" t="s">
        <v>390</v>
      </c>
      <c r="I9" s="509"/>
      <c r="J9" s="508" t="s">
        <v>219</v>
      </c>
      <c r="K9" s="1562">
        <v>37250</v>
      </c>
      <c r="L9" s="1562">
        <v>37276</v>
      </c>
      <c r="M9" s="893">
        <v>6228</v>
      </c>
      <c r="N9" s="1164">
        <v>1718</v>
      </c>
      <c r="O9" s="168">
        <v>35</v>
      </c>
      <c r="P9" s="177"/>
      <c r="Q9" s="168">
        <v>46</v>
      </c>
      <c r="R9" s="177"/>
      <c r="S9" s="168">
        <v>81</v>
      </c>
      <c r="T9" s="178"/>
      <c r="U9" s="168">
        <v>25</v>
      </c>
      <c r="V9" s="177"/>
      <c r="W9" s="217">
        <v>0.39583333333333331</v>
      </c>
      <c r="X9" s="218"/>
      <c r="Y9" s="218"/>
      <c r="Z9" s="218"/>
      <c r="AA9" s="218"/>
      <c r="AB9" s="219"/>
      <c r="AC9" s="217">
        <v>0.83333333333333337</v>
      </c>
      <c r="AD9" s="218"/>
      <c r="AE9" s="218"/>
      <c r="AF9" s="219"/>
      <c r="AG9" s="220" t="s">
        <v>391</v>
      </c>
      <c r="AH9" s="221"/>
      <c r="AI9" s="168">
        <v>3</v>
      </c>
      <c r="AJ9" s="178"/>
      <c r="AK9" s="220" t="s">
        <v>397</v>
      </c>
      <c r="AL9" s="221"/>
      <c r="AM9" s="222">
        <v>37271</v>
      </c>
      <c r="AN9" s="164"/>
      <c r="AO9" s="223" t="s">
        <v>398</v>
      </c>
    </row>
    <row r="10" spans="1:41" s="15" customFormat="1" ht="45" customHeight="1" x14ac:dyDescent="0.15">
      <c r="A10" s="15">
        <v>5</v>
      </c>
      <c r="B10" s="2025">
        <v>13</v>
      </c>
      <c r="C10" s="788">
        <v>4</v>
      </c>
      <c r="D10" s="515" t="s">
        <v>399</v>
      </c>
      <c r="E10" s="515" t="s">
        <v>400</v>
      </c>
      <c r="F10" s="516" t="s">
        <v>401</v>
      </c>
      <c r="G10" s="517"/>
      <c r="H10" s="516" t="s">
        <v>401</v>
      </c>
      <c r="I10" s="518"/>
      <c r="J10" s="517"/>
      <c r="K10" s="1563">
        <v>37271</v>
      </c>
      <c r="L10" s="1563">
        <v>37500</v>
      </c>
      <c r="M10" s="900">
        <v>2400</v>
      </c>
      <c r="N10" s="1150">
        <v>3600</v>
      </c>
      <c r="O10" s="171">
        <v>135</v>
      </c>
      <c r="P10" s="224">
        <v>175</v>
      </c>
      <c r="Q10" s="171">
        <v>0</v>
      </c>
      <c r="R10" s="224">
        <v>16</v>
      </c>
      <c r="S10" s="171">
        <v>0</v>
      </c>
      <c r="T10" s="225">
        <v>132</v>
      </c>
      <c r="U10" s="171">
        <v>25</v>
      </c>
      <c r="V10" s="224">
        <v>33</v>
      </c>
      <c r="W10" s="226">
        <v>0.41666666666666669</v>
      </c>
      <c r="X10" s="227"/>
      <c r="Y10" s="227"/>
      <c r="Z10" s="227"/>
      <c r="AA10" s="227"/>
      <c r="AB10" s="228"/>
      <c r="AC10" s="226">
        <v>0.83333333333333337</v>
      </c>
      <c r="AD10" s="227"/>
      <c r="AE10" s="227"/>
      <c r="AF10" s="228"/>
      <c r="AG10" s="229" t="s">
        <v>384</v>
      </c>
      <c r="AH10" s="230"/>
      <c r="AI10" s="171">
        <v>3</v>
      </c>
      <c r="AJ10" s="225">
        <v>2</v>
      </c>
      <c r="AK10" s="229" t="s">
        <v>402</v>
      </c>
      <c r="AL10" s="230"/>
      <c r="AM10" s="231">
        <v>37299</v>
      </c>
      <c r="AN10" s="163">
        <v>37474</v>
      </c>
      <c r="AO10" s="232" t="s">
        <v>207</v>
      </c>
    </row>
    <row r="11" spans="1:41" s="15" customFormat="1" ht="45" customHeight="1" x14ac:dyDescent="0.15">
      <c r="A11" s="15">
        <v>6</v>
      </c>
      <c r="B11" s="2025">
        <v>13</v>
      </c>
      <c r="C11" s="788">
        <v>5</v>
      </c>
      <c r="D11" s="515" t="s">
        <v>215</v>
      </c>
      <c r="E11" s="515" t="s">
        <v>217</v>
      </c>
      <c r="F11" s="516" t="s">
        <v>218</v>
      </c>
      <c r="G11" s="517"/>
      <c r="H11" s="516" t="s">
        <v>218</v>
      </c>
      <c r="I11" s="518"/>
      <c r="J11" s="517" t="s">
        <v>219</v>
      </c>
      <c r="K11" s="1563">
        <v>37293</v>
      </c>
      <c r="L11" s="1563">
        <v>37306</v>
      </c>
      <c r="M11" s="900">
        <v>5497</v>
      </c>
      <c r="N11" s="1150"/>
      <c r="O11" s="171">
        <v>417</v>
      </c>
      <c r="P11" s="224"/>
      <c r="Q11" s="171">
        <v>60</v>
      </c>
      <c r="R11" s="224"/>
      <c r="S11" s="171">
        <v>110</v>
      </c>
      <c r="T11" s="225"/>
      <c r="U11" s="171">
        <v>92</v>
      </c>
      <c r="V11" s="224"/>
      <c r="W11" s="226">
        <v>0.41666666666666669</v>
      </c>
      <c r="X11" s="227"/>
      <c r="Y11" s="227"/>
      <c r="Z11" s="227"/>
      <c r="AA11" s="227"/>
      <c r="AB11" s="228"/>
      <c r="AC11" s="226">
        <v>0.875</v>
      </c>
      <c r="AD11" s="227"/>
      <c r="AE11" s="227">
        <v>0</v>
      </c>
      <c r="AF11" s="228"/>
      <c r="AG11" s="229" t="s">
        <v>316</v>
      </c>
      <c r="AH11" s="230" t="s">
        <v>220</v>
      </c>
      <c r="AI11" s="171">
        <v>4</v>
      </c>
      <c r="AJ11" s="225"/>
      <c r="AK11" s="229" t="s">
        <v>221</v>
      </c>
      <c r="AL11" s="230"/>
      <c r="AM11" s="231">
        <v>37316</v>
      </c>
      <c r="AN11" s="163">
        <v>37532</v>
      </c>
      <c r="AO11" s="232" t="s">
        <v>207</v>
      </c>
    </row>
    <row r="12" spans="1:41" s="15" customFormat="1" ht="45" customHeight="1" thickBot="1" x14ac:dyDescent="0.2">
      <c r="A12" s="15">
        <v>7</v>
      </c>
      <c r="B12" s="2027">
        <v>13</v>
      </c>
      <c r="C12" s="2022">
        <v>6</v>
      </c>
      <c r="D12" s="558" t="s">
        <v>208</v>
      </c>
      <c r="E12" s="558" t="s">
        <v>209</v>
      </c>
      <c r="F12" s="548" t="s">
        <v>210</v>
      </c>
      <c r="G12" s="550"/>
      <c r="H12" s="548" t="s">
        <v>218</v>
      </c>
      <c r="I12" s="549"/>
      <c r="J12" s="550" t="s">
        <v>219</v>
      </c>
      <c r="K12" s="1564">
        <v>37308</v>
      </c>
      <c r="L12" s="1564">
        <v>37323</v>
      </c>
      <c r="M12" s="1236">
        <v>11000</v>
      </c>
      <c r="N12" s="1238"/>
      <c r="O12" s="172">
        <v>619</v>
      </c>
      <c r="P12" s="233"/>
      <c r="Q12" s="172">
        <v>45</v>
      </c>
      <c r="R12" s="233"/>
      <c r="S12" s="172">
        <v>182</v>
      </c>
      <c r="T12" s="234"/>
      <c r="U12" s="172">
        <v>191</v>
      </c>
      <c r="V12" s="233"/>
      <c r="W12" s="235">
        <v>0.41666666666666669</v>
      </c>
      <c r="X12" s="236"/>
      <c r="Y12" s="236"/>
      <c r="Z12" s="236"/>
      <c r="AA12" s="236"/>
      <c r="AB12" s="237"/>
      <c r="AC12" s="235">
        <v>0.875</v>
      </c>
      <c r="AD12" s="236"/>
      <c r="AE12" s="236">
        <v>0.91666666666666663</v>
      </c>
      <c r="AF12" s="237"/>
      <c r="AG12" s="238" t="s">
        <v>316</v>
      </c>
      <c r="AH12" s="239" t="s">
        <v>212</v>
      </c>
      <c r="AI12" s="172">
        <v>5</v>
      </c>
      <c r="AJ12" s="234"/>
      <c r="AK12" s="238" t="s">
        <v>221</v>
      </c>
      <c r="AL12" s="239"/>
      <c r="AM12" s="240">
        <v>37323</v>
      </c>
      <c r="AN12" s="241">
        <v>37532</v>
      </c>
      <c r="AO12" s="242" t="s">
        <v>207</v>
      </c>
    </row>
    <row r="13" spans="1:41" s="15" customFormat="1" ht="45" customHeight="1" x14ac:dyDescent="0.15">
      <c r="A13" s="15">
        <v>8</v>
      </c>
      <c r="B13" s="2024">
        <v>14</v>
      </c>
      <c r="C13" s="2021">
        <v>1</v>
      </c>
      <c r="D13" s="506" t="s">
        <v>403</v>
      </c>
      <c r="E13" s="506" t="s">
        <v>404</v>
      </c>
      <c r="F13" s="507" t="s">
        <v>383</v>
      </c>
      <c r="G13" s="508"/>
      <c r="H13" s="507" t="s">
        <v>383</v>
      </c>
      <c r="I13" s="509"/>
      <c r="J13" s="508"/>
      <c r="K13" s="1562">
        <v>37448</v>
      </c>
      <c r="L13" s="1562">
        <v>37500</v>
      </c>
      <c r="M13" s="893">
        <v>42564</v>
      </c>
      <c r="N13" s="1164"/>
      <c r="O13" s="168">
        <v>807</v>
      </c>
      <c r="P13" s="177"/>
      <c r="Q13" s="168">
        <v>150</v>
      </c>
      <c r="R13" s="177"/>
      <c r="S13" s="168">
        <v>546</v>
      </c>
      <c r="T13" s="178"/>
      <c r="U13" s="168">
        <v>329</v>
      </c>
      <c r="V13" s="177"/>
      <c r="W13" s="217">
        <v>0.41666666666666669</v>
      </c>
      <c r="X13" s="218"/>
      <c r="Y13" s="218"/>
      <c r="Z13" s="218"/>
      <c r="AA13" s="218"/>
      <c r="AB13" s="219"/>
      <c r="AC13" s="217">
        <v>0.83333333333333337</v>
      </c>
      <c r="AD13" s="218"/>
      <c r="AE13" s="218">
        <v>0.875</v>
      </c>
      <c r="AF13" s="219"/>
      <c r="AG13" s="220" t="s">
        <v>384</v>
      </c>
      <c r="AH13" s="221" t="s">
        <v>316</v>
      </c>
      <c r="AI13" s="168">
        <v>4</v>
      </c>
      <c r="AJ13" s="178"/>
      <c r="AK13" s="220" t="s">
        <v>317</v>
      </c>
      <c r="AL13" s="221"/>
      <c r="AM13" s="222">
        <v>37467</v>
      </c>
      <c r="AN13" s="164">
        <v>37655</v>
      </c>
      <c r="AO13" s="223" t="s">
        <v>207</v>
      </c>
    </row>
    <row r="14" spans="1:41" s="15" customFormat="1" ht="45" customHeight="1" x14ac:dyDescent="0.15">
      <c r="A14" s="15">
        <v>9</v>
      </c>
      <c r="B14" s="2025">
        <v>14</v>
      </c>
      <c r="C14" s="788">
        <v>2</v>
      </c>
      <c r="D14" s="515" t="s">
        <v>405</v>
      </c>
      <c r="E14" s="515" t="s">
        <v>406</v>
      </c>
      <c r="F14" s="516" t="s">
        <v>407</v>
      </c>
      <c r="G14" s="517"/>
      <c r="H14" s="516" t="s">
        <v>407</v>
      </c>
      <c r="I14" s="518"/>
      <c r="J14" s="517"/>
      <c r="K14" s="1563">
        <v>37452</v>
      </c>
      <c r="L14" s="1563">
        <v>37453</v>
      </c>
      <c r="M14" s="900">
        <v>2249</v>
      </c>
      <c r="N14" s="1150"/>
      <c r="O14" s="171">
        <v>63</v>
      </c>
      <c r="P14" s="224"/>
      <c r="Q14" s="171">
        <v>25</v>
      </c>
      <c r="R14" s="224"/>
      <c r="S14" s="171">
        <v>70</v>
      </c>
      <c r="T14" s="225"/>
      <c r="U14" s="171">
        <v>40</v>
      </c>
      <c r="V14" s="224"/>
      <c r="W14" s="226">
        <v>0.375</v>
      </c>
      <c r="X14" s="227"/>
      <c r="Y14" s="227"/>
      <c r="Z14" s="227"/>
      <c r="AA14" s="227"/>
      <c r="AB14" s="228"/>
      <c r="AC14" s="226">
        <v>0.91666666666666663</v>
      </c>
      <c r="AD14" s="227"/>
      <c r="AE14" s="227">
        <v>0</v>
      </c>
      <c r="AF14" s="228"/>
      <c r="AG14" s="229" t="s">
        <v>408</v>
      </c>
      <c r="AH14" s="230" t="s">
        <v>409</v>
      </c>
      <c r="AI14" s="171">
        <v>2</v>
      </c>
      <c r="AJ14" s="225"/>
      <c r="AK14" s="229" t="s">
        <v>410</v>
      </c>
      <c r="AL14" s="230"/>
      <c r="AM14" s="231">
        <v>37474</v>
      </c>
      <c r="AN14" s="163">
        <v>37655</v>
      </c>
      <c r="AO14" s="232" t="s">
        <v>207</v>
      </c>
    </row>
    <row r="15" spans="1:41" s="15" customFormat="1" ht="45" customHeight="1" x14ac:dyDescent="0.15">
      <c r="A15" s="15">
        <v>10</v>
      </c>
      <c r="B15" s="2026">
        <v>14</v>
      </c>
      <c r="C15" s="484">
        <v>3</v>
      </c>
      <c r="D15" s="506" t="s">
        <v>411</v>
      </c>
      <c r="E15" s="506" t="s">
        <v>412</v>
      </c>
      <c r="F15" s="507" t="s">
        <v>413</v>
      </c>
      <c r="G15" s="508"/>
      <c r="H15" s="507" t="s">
        <v>413</v>
      </c>
      <c r="I15" s="509"/>
      <c r="J15" s="508"/>
      <c r="K15" s="1562">
        <v>37453</v>
      </c>
      <c r="L15" s="1562">
        <v>37462</v>
      </c>
      <c r="M15" s="893">
        <v>5364</v>
      </c>
      <c r="N15" s="1164"/>
      <c r="O15" s="168">
        <v>404</v>
      </c>
      <c r="P15" s="177"/>
      <c r="Q15" s="168">
        <v>107</v>
      </c>
      <c r="R15" s="177"/>
      <c r="S15" s="168">
        <v>98</v>
      </c>
      <c r="T15" s="178"/>
      <c r="U15" s="168">
        <v>72</v>
      </c>
      <c r="V15" s="177"/>
      <c r="W15" s="217">
        <v>0.41666666666666669</v>
      </c>
      <c r="X15" s="218"/>
      <c r="Y15" s="218"/>
      <c r="Z15" s="218"/>
      <c r="AA15" s="218" t="s">
        <v>219</v>
      </c>
      <c r="AB15" s="219"/>
      <c r="AC15" s="217">
        <v>0.83333333333333337</v>
      </c>
      <c r="AD15" s="218"/>
      <c r="AE15" s="218"/>
      <c r="AF15" s="219"/>
      <c r="AG15" s="220" t="s">
        <v>386</v>
      </c>
      <c r="AH15" s="221" t="s">
        <v>206</v>
      </c>
      <c r="AI15" s="168">
        <v>1</v>
      </c>
      <c r="AJ15" s="178"/>
      <c r="AK15" s="220" t="s">
        <v>414</v>
      </c>
      <c r="AL15" s="221" t="s">
        <v>397</v>
      </c>
      <c r="AM15" s="222">
        <v>37470</v>
      </c>
      <c r="AN15" s="164">
        <v>37655</v>
      </c>
      <c r="AO15" s="223" t="s">
        <v>207</v>
      </c>
    </row>
    <row r="16" spans="1:41" s="15" customFormat="1" ht="45" customHeight="1" x14ac:dyDescent="0.15">
      <c r="A16" s="15">
        <v>11</v>
      </c>
      <c r="B16" s="2025">
        <v>14</v>
      </c>
      <c r="C16" s="788">
        <v>4</v>
      </c>
      <c r="D16" s="515" t="s">
        <v>415</v>
      </c>
      <c r="E16" s="515" t="s">
        <v>416</v>
      </c>
      <c r="F16" s="516" t="s">
        <v>218</v>
      </c>
      <c r="G16" s="517"/>
      <c r="H16" s="516" t="s">
        <v>218</v>
      </c>
      <c r="I16" s="518"/>
      <c r="J16" s="517">
        <v>14</v>
      </c>
      <c r="K16" s="1563">
        <v>37454</v>
      </c>
      <c r="L16" s="1563">
        <v>37469</v>
      </c>
      <c r="M16" s="900">
        <v>17725</v>
      </c>
      <c r="N16" s="1150"/>
      <c r="O16" s="171">
        <v>873</v>
      </c>
      <c r="P16" s="224"/>
      <c r="Q16" s="171">
        <v>70</v>
      </c>
      <c r="R16" s="224"/>
      <c r="S16" s="171">
        <v>251</v>
      </c>
      <c r="T16" s="225"/>
      <c r="U16" s="171">
        <v>133</v>
      </c>
      <c r="V16" s="224"/>
      <c r="W16" s="226">
        <v>0.41666666666666669</v>
      </c>
      <c r="X16" s="227"/>
      <c r="Y16" s="227"/>
      <c r="Z16" s="227">
        <v>0.375</v>
      </c>
      <c r="AA16" s="227"/>
      <c r="AB16" s="228"/>
      <c r="AC16" s="226">
        <v>0.875</v>
      </c>
      <c r="AD16" s="227"/>
      <c r="AE16" s="227">
        <v>0</v>
      </c>
      <c r="AF16" s="228"/>
      <c r="AG16" s="229" t="s">
        <v>417</v>
      </c>
      <c r="AH16" s="230" t="s">
        <v>418</v>
      </c>
      <c r="AI16" s="171">
        <v>2</v>
      </c>
      <c r="AJ16" s="225"/>
      <c r="AK16" s="229" t="s">
        <v>312</v>
      </c>
      <c r="AL16" s="230"/>
      <c r="AM16" s="231">
        <v>37470</v>
      </c>
      <c r="AN16" s="163">
        <v>37655</v>
      </c>
      <c r="AO16" s="232" t="s">
        <v>207</v>
      </c>
    </row>
    <row r="17" spans="1:41" s="15" customFormat="1" ht="45" customHeight="1" x14ac:dyDescent="0.15">
      <c r="A17" s="15">
        <v>12</v>
      </c>
      <c r="B17" s="2026">
        <v>14</v>
      </c>
      <c r="C17" s="484">
        <v>5</v>
      </c>
      <c r="D17" s="506" t="s">
        <v>419</v>
      </c>
      <c r="E17" s="506" t="s">
        <v>420</v>
      </c>
      <c r="F17" s="507" t="s">
        <v>323</v>
      </c>
      <c r="G17" s="508"/>
      <c r="H17" s="507" t="s">
        <v>323</v>
      </c>
      <c r="I17" s="509"/>
      <c r="J17" s="508"/>
      <c r="K17" s="1562">
        <v>37454</v>
      </c>
      <c r="L17" s="1562">
        <v>37469</v>
      </c>
      <c r="M17" s="893">
        <v>4100</v>
      </c>
      <c r="N17" s="1164"/>
      <c r="O17" s="168">
        <v>224</v>
      </c>
      <c r="P17" s="177"/>
      <c r="Q17" s="168">
        <v>40</v>
      </c>
      <c r="R17" s="177"/>
      <c r="S17" s="168">
        <v>115</v>
      </c>
      <c r="T17" s="178"/>
      <c r="U17" s="168">
        <v>26</v>
      </c>
      <c r="V17" s="177"/>
      <c r="W17" s="217">
        <v>0.375</v>
      </c>
      <c r="X17" s="218"/>
      <c r="Y17" s="218"/>
      <c r="Z17" s="218">
        <v>0.29166666666666669</v>
      </c>
      <c r="AA17" s="218"/>
      <c r="AB17" s="219"/>
      <c r="AC17" s="217">
        <v>0.83333333333333337</v>
      </c>
      <c r="AD17" s="218"/>
      <c r="AE17" s="218">
        <v>0</v>
      </c>
      <c r="AF17" s="219"/>
      <c r="AG17" s="220" t="s">
        <v>421</v>
      </c>
      <c r="AH17" s="221" t="s">
        <v>422</v>
      </c>
      <c r="AI17" s="168">
        <v>2</v>
      </c>
      <c r="AJ17" s="178"/>
      <c r="AK17" s="220" t="s">
        <v>327</v>
      </c>
      <c r="AL17" s="221" t="s">
        <v>423</v>
      </c>
      <c r="AM17" s="222">
        <v>37470</v>
      </c>
      <c r="AN17" s="164">
        <v>37655</v>
      </c>
      <c r="AO17" s="223" t="s">
        <v>207</v>
      </c>
    </row>
    <row r="18" spans="1:41" s="15" customFormat="1" ht="45" customHeight="1" x14ac:dyDescent="0.15">
      <c r="A18" s="15">
        <v>13</v>
      </c>
      <c r="B18" s="2025">
        <v>14</v>
      </c>
      <c r="C18" s="788">
        <v>6</v>
      </c>
      <c r="D18" s="515" t="s">
        <v>867</v>
      </c>
      <c r="E18" s="515" t="s">
        <v>868</v>
      </c>
      <c r="F18" s="516" t="s">
        <v>424</v>
      </c>
      <c r="G18" s="517"/>
      <c r="H18" s="516" t="s">
        <v>218</v>
      </c>
      <c r="I18" s="518" t="s">
        <v>323</v>
      </c>
      <c r="J18" s="517">
        <v>36</v>
      </c>
      <c r="K18" s="1563">
        <v>37454</v>
      </c>
      <c r="L18" s="1563">
        <v>37469</v>
      </c>
      <c r="M18" s="900">
        <v>35231</v>
      </c>
      <c r="N18" s="1150"/>
      <c r="O18" s="171">
        <v>1683</v>
      </c>
      <c r="P18" s="224"/>
      <c r="Q18" s="171">
        <v>82</v>
      </c>
      <c r="R18" s="224"/>
      <c r="S18" s="171">
        <v>531</v>
      </c>
      <c r="T18" s="225"/>
      <c r="U18" s="171">
        <v>264</v>
      </c>
      <c r="V18" s="224"/>
      <c r="W18" s="226">
        <v>0.41666666666666669</v>
      </c>
      <c r="X18" s="227"/>
      <c r="Y18" s="227" t="s">
        <v>425</v>
      </c>
      <c r="Z18" s="227">
        <v>0.375</v>
      </c>
      <c r="AA18" s="227"/>
      <c r="AB18" s="228" t="s">
        <v>426</v>
      </c>
      <c r="AC18" s="226">
        <v>0.375</v>
      </c>
      <c r="AD18" s="227"/>
      <c r="AE18" s="227">
        <v>0</v>
      </c>
      <c r="AF18" s="228"/>
      <c r="AG18" s="229" t="s">
        <v>391</v>
      </c>
      <c r="AH18" s="230" t="s">
        <v>422</v>
      </c>
      <c r="AI18" s="171">
        <v>7</v>
      </c>
      <c r="AJ18" s="225"/>
      <c r="AK18" s="229" t="s">
        <v>312</v>
      </c>
      <c r="AL18" s="230"/>
      <c r="AM18" s="231">
        <v>37474</v>
      </c>
      <c r="AN18" s="163">
        <v>37655</v>
      </c>
      <c r="AO18" s="232" t="s">
        <v>207</v>
      </c>
    </row>
    <row r="19" spans="1:41" s="15" customFormat="1" ht="45" customHeight="1" x14ac:dyDescent="0.15">
      <c r="A19" s="15">
        <v>14</v>
      </c>
      <c r="B19" s="2026">
        <v>14</v>
      </c>
      <c r="C19" s="484">
        <v>7</v>
      </c>
      <c r="D19" s="506" t="s">
        <v>427</v>
      </c>
      <c r="E19" s="506" t="s">
        <v>428</v>
      </c>
      <c r="F19" s="507" t="s">
        <v>429</v>
      </c>
      <c r="G19" s="508" t="s">
        <v>430</v>
      </c>
      <c r="H19" s="507" t="s">
        <v>339</v>
      </c>
      <c r="I19" s="509" t="s">
        <v>431</v>
      </c>
      <c r="J19" s="508"/>
      <c r="K19" s="1562">
        <v>37483</v>
      </c>
      <c r="L19" s="1562">
        <v>37484</v>
      </c>
      <c r="M19" s="893">
        <v>1244</v>
      </c>
      <c r="N19" s="1164"/>
      <c r="O19" s="168">
        <v>50</v>
      </c>
      <c r="P19" s="177"/>
      <c r="Q19" s="168">
        <v>38</v>
      </c>
      <c r="R19" s="177"/>
      <c r="S19" s="168">
        <v>103</v>
      </c>
      <c r="T19" s="178"/>
      <c r="U19" s="168">
        <v>33</v>
      </c>
      <c r="V19" s="177"/>
      <c r="W19" s="217">
        <v>0.41666666666666669</v>
      </c>
      <c r="X19" s="218"/>
      <c r="Y19" s="218"/>
      <c r="Z19" s="218"/>
      <c r="AA19" s="218" t="s">
        <v>219</v>
      </c>
      <c r="AB19" s="219" t="s">
        <v>432</v>
      </c>
      <c r="AC19" s="217">
        <v>0</v>
      </c>
      <c r="AD19" s="218" t="s">
        <v>433</v>
      </c>
      <c r="AE19" s="218"/>
      <c r="AF19" s="219"/>
      <c r="AG19" s="220" t="s">
        <v>206</v>
      </c>
      <c r="AH19" s="221"/>
      <c r="AI19" s="168">
        <v>5</v>
      </c>
      <c r="AJ19" s="178"/>
      <c r="AK19" s="220" t="s">
        <v>434</v>
      </c>
      <c r="AL19" s="221" t="s">
        <v>435</v>
      </c>
      <c r="AM19" s="222">
        <v>37502</v>
      </c>
      <c r="AN19" s="164">
        <v>37714</v>
      </c>
      <c r="AO19" s="223" t="s">
        <v>436</v>
      </c>
    </row>
    <row r="20" spans="1:41" s="15" customFormat="1" ht="45" customHeight="1" x14ac:dyDescent="0.15">
      <c r="A20" s="15">
        <v>15</v>
      </c>
      <c r="B20" s="2025">
        <v>14</v>
      </c>
      <c r="C20" s="788">
        <v>8</v>
      </c>
      <c r="D20" s="515" t="s">
        <v>246</v>
      </c>
      <c r="E20" s="515" t="s">
        <v>247</v>
      </c>
      <c r="F20" s="516" t="s">
        <v>248</v>
      </c>
      <c r="G20" s="517" t="s">
        <v>437</v>
      </c>
      <c r="H20" s="516" t="s">
        <v>248</v>
      </c>
      <c r="I20" s="518"/>
      <c r="J20" s="517">
        <v>12</v>
      </c>
      <c r="K20" s="1563">
        <v>37484</v>
      </c>
      <c r="L20" s="1563">
        <v>37493</v>
      </c>
      <c r="M20" s="900">
        <v>4143</v>
      </c>
      <c r="N20" s="1150"/>
      <c r="O20" s="171">
        <v>240</v>
      </c>
      <c r="P20" s="224"/>
      <c r="Q20" s="171">
        <v>14</v>
      </c>
      <c r="R20" s="224"/>
      <c r="S20" s="171">
        <v>63</v>
      </c>
      <c r="T20" s="225"/>
      <c r="U20" s="171">
        <v>76</v>
      </c>
      <c r="V20" s="224"/>
      <c r="W20" s="226">
        <v>0.375</v>
      </c>
      <c r="X20" s="227"/>
      <c r="Y20" s="227" t="s">
        <v>438</v>
      </c>
      <c r="Z20" s="227"/>
      <c r="AA20" s="227"/>
      <c r="AB20" s="228"/>
      <c r="AC20" s="226">
        <v>0.83333333333333337</v>
      </c>
      <c r="AD20" s="227" t="s">
        <v>439</v>
      </c>
      <c r="AE20" s="227">
        <v>0.875</v>
      </c>
      <c r="AF20" s="228" t="s">
        <v>440</v>
      </c>
      <c r="AG20" s="229" t="s">
        <v>441</v>
      </c>
      <c r="AH20" s="230"/>
      <c r="AI20" s="171">
        <v>4</v>
      </c>
      <c r="AJ20" s="225"/>
      <c r="AK20" s="229" t="s">
        <v>442</v>
      </c>
      <c r="AL20" s="230"/>
      <c r="AM20" s="231">
        <v>37502</v>
      </c>
      <c r="AN20" s="163">
        <v>37714</v>
      </c>
      <c r="AO20" s="232" t="s">
        <v>436</v>
      </c>
    </row>
    <row r="21" spans="1:41" s="15" customFormat="1" ht="45" customHeight="1" x14ac:dyDescent="0.15">
      <c r="A21" s="15">
        <v>16</v>
      </c>
      <c r="B21" s="2026">
        <v>14</v>
      </c>
      <c r="C21" s="484">
        <v>9</v>
      </c>
      <c r="D21" s="506" t="s">
        <v>443</v>
      </c>
      <c r="E21" s="506" t="s">
        <v>444</v>
      </c>
      <c r="F21" s="507" t="s">
        <v>445</v>
      </c>
      <c r="G21" s="508"/>
      <c r="H21" s="507" t="s">
        <v>413</v>
      </c>
      <c r="I21" s="509"/>
      <c r="J21" s="508"/>
      <c r="K21" s="1562">
        <v>37487</v>
      </c>
      <c r="L21" s="1562">
        <v>37503</v>
      </c>
      <c r="M21" s="893">
        <v>4823</v>
      </c>
      <c r="N21" s="1164"/>
      <c r="O21" s="168">
        <v>321</v>
      </c>
      <c r="P21" s="177"/>
      <c r="Q21" s="168">
        <v>28</v>
      </c>
      <c r="R21" s="177"/>
      <c r="S21" s="168">
        <v>46</v>
      </c>
      <c r="T21" s="178"/>
      <c r="U21" s="168">
        <v>87</v>
      </c>
      <c r="V21" s="177"/>
      <c r="W21" s="217">
        <v>0.41666666666666669</v>
      </c>
      <c r="X21" s="218"/>
      <c r="Y21" s="218"/>
      <c r="Z21" s="218"/>
      <c r="AA21" s="218" t="s">
        <v>219</v>
      </c>
      <c r="AB21" s="219"/>
      <c r="AC21" s="217">
        <v>0.875</v>
      </c>
      <c r="AD21" s="218"/>
      <c r="AE21" s="243"/>
      <c r="AF21" s="244"/>
      <c r="AG21" s="220" t="s">
        <v>446</v>
      </c>
      <c r="AH21" s="221" t="s">
        <v>447</v>
      </c>
      <c r="AI21" s="168">
        <v>4</v>
      </c>
      <c r="AJ21" s="178"/>
      <c r="AK21" s="220" t="s">
        <v>414</v>
      </c>
      <c r="AL21" s="221" t="s">
        <v>397</v>
      </c>
      <c r="AM21" s="222">
        <v>37502</v>
      </c>
      <c r="AN21" s="164">
        <v>37714</v>
      </c>
      <c r="AO21" s="223" t="s">
        <v>436</v>
      </c>
    </row>
    <row r="22" spans="1:41" s="15" customFormat="1" ht="45" customHeight="1" x14ac:dyDescent="0.15">
      <c r="A22" s="15">
        <v>17</v>
      </c>
      <c r="B22" s="2025">
        <v>14</v>
      </c>
      <c r="C22" s="788">
        <v>10</v>
      </c>
      <c r="D22" s="515" t="s">
        <v>448</v>
      </c>
      <c r="E22" s="515" t="s">
        <v>449</v>
      </c>
      <c r="F22" s="516" t="s">
        <v>323</v>
      </c>
      <c r="G22" s="517"/>
      <c r="H22" s="516" t="s">
        <v>323</v>
      </c>
      <c r="I22" s="518"/>
      <c r="J22" s="517"/>
      <c r="K22" s="1563">
        <v>37526</v>
      </c>
      <c r="L22" s="1563">
        <v>37530</v>
      </c>
      <c r="M22" s="900">
        <v>4000</v>
      </c>
      <c r="N22" s="1150"/>
      <c r="O22" s="171">
        <v>186</v>
      </c>
      <c r="P22" s="224"/>
      <c r="Q22" s="171">
        <v>22</v>
      </c>
      <c r="R22" s="224"/>
      <c r="S22" s="171">
        <v>272</v>
      </c>
      <c r="T22" s="225"/>
      <c r="U22" s="171">
        <v>32</v>
      </c>
      <c r="V22" s="224"/>
      <c r="W22" s="226">
        <v>0.375</v>
      </c>
      <c r="X22" s="227"/>
      <c r="Y22" s="227"/>
      <c r="Z22" s="227"/>
      <c r="AA22" s="227"/>
      <c r="AB22" s="228"/>
      <c r="AC22" s="226">
        <v>0.875</v>
      </c>
      <c r="AD22" s="227"/>
      <c r="AE22" s="227">
        <v>0.91666666666666663</v>
      </c>
      <c r="AF22" s="228"/>
      <c r="AG22" s="229" t="s">
        <v>450</v>
      </c>
      <c r="AH22" s="230" t="s">
        <v>451</v>
      </c>
      <c r="AI22" s="171">
        <v>5</v>
      </c>
      <c r="AJ22" s="225"/>
      <c r="AK22" s="229" t="s">
        <v>452</v>
      </c>
      <c r="AL22" s="230"/>
      <c r="AM22" s="231">
        <v>37547</v>
      </c>
      <c r="AN22" s="163">
        <v>37734</v>
      </c>
      <c r="AO22" s="232" t="s">
        <v>436</v>
      </c>
    </row>
    <row r="23" spans="1:41" s="15" customFormat="1" ht="45" customHeight="1" x14ac:dyDescent="0.15">
      <c r="A23" s="15">
        <v>18</v>
      </c>
      <c r="B23" s="2026">
        <v>14</v>
      </c>
      <c r="C23" s="484">
        <v>11</v>
      </c>
      <c r="D23" s="506" t="s">
        <v>453</v>
      </c>
      <c r="E23" s="506" t="s">
        <v>454</v>
      </c>
      <c r="F23" s="507" t="s">
        <v>323</v>
      </c>
      <c r="G23" s="508"/>
      <c r="H23" s="507" t="s">
        <v>323</v>
      </c>
      <c r="I23" s="509"/>
      <c r="J23" s="508"/>
      <c r="K23" s="1562">
        <v>37526</v>
      </c>
      <c r="L23" s="1562">
        <v>37530</v>
      </c>
      <c r="M23" s="893">
        <v>1880</v>
      </c>
      <c r="N23" s="1164"/>
      <c r="O23" s="168">
        <v>52</v>
      </c>
      <c r="P23" s="177"/>
      <c r="Q23" s="168">
        <v>36</v>
      </c>
      <c r="R23" s="177"/>
      <c r="S23" s="168">
        <v>66</v>
      </c>
      <c r="T23" s="178"/>
      <c r="U23" s="168">
        <v>16</v>
      </c>
      <c r="V23" s="177"/>
      <c r="W23" s="217">
        <v>0.375</v>
      </c>
      <c r="X23" s="218"/>
      <c r="Y23" s="218"/>
      <c r="Z23" s="218"/>
      <c r="AA23" s="218"/>
      <c r="AB23" s="219"/>
      <c r="AC23" s="217">
        <v>0.875</v>
      </c>
      <c r="AD23" s="218"/>
      <c r="AE23" s="218">
        <v>0.91666666666666663</v>
      </c>
      <c r="AF23" s="219"/>
      <c r="AG23" s="220" t="s">
        <v>450</v>
      </c>
      <c r="AH23" s="221" t="s">
        <v>451</v>
      </c>
      <c r="AI23" s="168">
        <v>2</v>
      </c>
      <c r="AJ23" s="178"/>
      <c r="AK23" s="220" t="s">
        <v>327</v>
      </c>
      <c r="AL23" s="221"/>
      <c r="AM23" s="222">
        <v>37547</v>
      </c>
      <c r="AN23" s="164">
        <v>37734</v>
      </c>
      <c r="AO23" s="223" t="s">
        <v>436</v>
      </c>
    </row>
    <row r="24" spans="1:41" s="15" customFormat="1" ht="45" customHeight="1" x14ac:dyDescent="0.15">
      <c r="A24" s="15">
        <v>19</v>
      </c>
      <c r="B24" s="2025">
        <v>14</v>
      </c>
      <c r="C24" s="788">
        <v>12</v>
      </c>
      <c r="D24" s="515" t="s">
        <v>455</v>
      </c>
      <c r="E24" s="515" t="s">
        <v>456</v>
      </c>
      <c r="F24" s="516" t="s">
        <v>323</v>
      </c>
      <c r="G24" s="517"/>
      <c r="H24" s="516" t="s">
        <v>323</v>
      </c>
      <c r="I24" s="518"/>
      <c r="J24" s="517"/>
      <c r="K24" s="1563">
        <v>37526</v>
      </c>
      <c r="L24" s="1563">
        <v>37530</v>
      </c>
      <c r="M24" s="900">
        <v>2708</v>
      </c>
      <c r="N24" s="1150"/>
      <c r="O24" s="171">
        <v>124</v>
      </c>
      <c r="P24" s="224"/>
      <c r="Q24" s="171">
        <v>16</v>
      </c>
      <c r="R24" s="224"/>
      <c r="S24" s="171">
        <v>282</v>
      </c>
      <c r="T24" s="225"/>
      <c r="U24" s="171">
        <v>109</v>
      </c>
      <c r="V24" s="224"/>
      <c r="W24" s="226">
        <v>0.375</v>
      </c>
      <c r="X24" s="227"/>
      <c r="Y24" s="227"/>
      <c r="Z24" s="227"/>
      <c r="AA24" s="227"/>
      <c r="AB24" s="228"/>
      <c r="AC24" s="226">
        <v>0.875</v>
      </c>
      <c r="AD24" s="227"/>
      <c r="AE24" s="227">
        <v>0.91666666666666663</v>
      </c>
      <c r="AF24" s="228"/>
      <c r="AG24" s="229" t="s">
        <v>450</v>
      </c>
      <c r="AH24" s="230" t="s">
        <v>451</v>
      </c>
      <c r="AI24" s="171">
        <v>8</v>
      </c>
      <c r="AJ24" s="225"/>
      <c r="AK24" s="229" t="s">
        <v>327</v>
      </c>
      <c r="AL24" s="230"/>
      <c r="AM24" s="231">
        <v>37547</v>
      </c>
      <c r="AN24" s="163">
        <v>37734</v>
      </c>
      <c r="AO24" s="232" t="s">
        <v>436</v>
      </c>
    </row>
    <row r="25" spans="1:41" s="15" customFormat="1" ht="45" customHeight="1" x14ac:dyDescent="0.15">
      <c r="A25" s="15">
        <v>20</v>
      </c>
      <c r="B25" s="2026">
        <v>14</v>
      </c>
      <c r="C25" s="484">
        <v>13</v>
      </c>
      <c r="D25" s="506" t="s">
        <v>457</v>
      </c>
      <c r="E25" s="506" t="s">
        <v>458</v>
      </c>
      <c r="F25" s="507" t="s">
        <v>323</v>
      </c>
      <c r="G25" s="508"/>
      <c r="H25" s="507" t="s">
        <v>323</v>
      </c>
      <c r="I25" s="509"/>
      <c r="J25" s="508"/>
      <c r="K25" s="1562">
        <v>37526</v>
      </c>
      <c r="L25" s="1562">
        <v>37530</v>
      </c>
      <c r="M25" s="893">
        <v>2800</v>
      </c>
      <c r="N25" s="1164"/>
      <c r="O25" s="168">
        <v>101</v>
      </c>
      <c r="P25" s="177"/>
      <c r="Q25" s="168">
        <v>6</v>
      </c>
      <c r="R25" s="177"/>
      <c r="S25" s="168">
        <v>117</v>
      </c>
      <c r="T25" s="245"/>
      <c r="U25" s="168">
        <v>14</v>
      </c>
      <c r="V25" s="177"/>
      <c r="W25" s="217">
        <v>0.375</v>
      </c>
      <c r="X25" s="218"/>
      <c r="Y25" s="218"/>
      <c r="Z25" s="218">
        <v>0.29166666666666669</v>
      </c>
      <c r="AA25" s="218"/>
      <c r="AB25" s="219"/>
      <c r="AC25" s="217">
        <v>0.83333333333333337</v>
      </c>
      <c r="AD25" s="218"/>
      <c r="AE25" s="218">
        <v>0.91666666666666663</v>
      </c>
      <c r="AF25" s="219"/>
      <c r="AG25" s="220" t="s">
        <v>421</v>
      </c>
      <c r="AH25" s="221" t="s">
        <v>459</v>
      </c>
      <c r="AI25" s="168">
        <v>4</v>
      </c>
      <c r="AJ25" s="178"/>
      <c r="AK25" s="220" t="s">
        <v>452</v>
      </c>
      <c r="AL25" s="221"/>
      <c r="AM25" s="222">
        <v>37547</v>
      </c>
      <c r="AN25" s="164">
        <v>37734</v>
      </c>
      <c r="AO25" s="223" t="s">
        <v>436</v>
      </c>
    </row>
    <row r="26" spans="1:41" s="15" customFormat="1" ht="45" customHeight="1" x14ac:dyDescent="0.15">
      <c r="A26" s="15">
        <v>21</v>
      </c>
      <c r="B26" s="2025">
        <v>14</v>
      </c>
      <c r="C26" s="788">
        <v>14</v>
      </c>
      <c r="D26" s="515" t="s">
        <v>460</v>
      </c>
      <c r="E26" s="515" t="s">
        <v>464</v>
      </c>
      <c r="F26" s="516" t="s">
        <v>323</v>
      </c>
      <c r="G26" s="517"/>
      <c r="H26" s="516" t="s">
        <v>323</v>
      </c>
      <c r="I26" s="518"/>
      <c r="J26" s="517"/>
      <c r="K26" s="1563">
        <v>37529</v>
      </c>
      <c r="L26" s="1563">
        <v>37530</v>
      </c>
      <c r="M26" s="900">
        <v>2975</v>
      </c>
      <c r="N26" s="1150"/>
      <c r="O26" s="171">
        <v>65</v>
      </c>
      <c r="P26" s="224"/>
      <c r="Q26" s="171">
        <v>24</v>
      </c>
      <c r="R26" s="224"/>
      <c r="S26" s="171">
        <v>105</v>
      </c>
      <c r="T26" s="225"/>
      <c r="U26" s="171">
        <v>18</v>
      </c>
      <c r="V26" s="224"/>
      <c r="W26" s="226">
        <v>0.375</v>
      </c>
      <c r="X26" s="227"/>
      <c r="Y26" s="227"/>
      <c r="Z26" s="227"/>
      <c r="AA26" s="227"/>
      <c r="AB26" s="228"/>
      <c r="AC26" s="226">
        <v>0.83333333333333337</v>
      </c>
      <c r="AD26" s="227"/>
      <c r="AE26" s="227">
        <v>0.91666666666666663</v>
      </c>
      <c r="AF26" s="228"/>
      <c r="AG26" s="229" t="s">
        <v>421</v>
      </c>
      <c r="AH26" s="230" t="s">
        <v>451</v>
      </c>
      <c r="AI26" s="171">
        <v>5</v>
      </c>
      <c r="AJ26" s="225"/>
      <c r="AK26" s="229" t="s">
        <v>452</v>
      </c>
      <c r="AL26" s="230"/>
      <c r="AM26" s="231">
        <v>37547</v>
      </c>
      <c r="AN26" s="163">
        <v>37734</v>
      </c>
      <c r="AO26" s="232" t="s">
        <v>436</v>
      </c>
    </row>
    <row r="27" spans="1:41" s="15" customFormat="1" ht="45" customHeight="1" x14ac:dyDescent="0.15">
      <c r="A27" s="15">
        <v>22</v>
      </c>
      <c r="B27" s="2026">
        <v>14</v>
      </c>
      <c r="C27" s="484">
        <v>15</v>
      </c>
      <c r="D27" s="506" t="s">
        <v>465</v>
      </c>
      <c r="E27" s="506" t="s">
        <v>466</v>
      </c>
      <c r="F27" s="507" t="s">
        <v>445</v>
      </c>
      <c r="G27" s="508"/>
      <c r="H27" s="507" t="s">
        <v>413</v>
      </c>
      <c r="I27" s="509"/>
      <c r="J27" s="508"/>
      <c r="K27" s="1562">
        <v>37533</v>
      </c>
      <c r="L27" s="1562">
        <v>37538</v>
      </c>
      <c r="M27" s="893">
        <v>5376</v>
      </c>
      <c r="N27" s="1164"/>
      <c r="O27" s="168">
        <v>380</v>
      </c>
      <c r="P27" s="177"/>
      <c r="Q27" s="168">
        <v>42</v>
      </c>
      <c r="R27" s="177"/>
      <c r="S27" s="168">
        <v>32</v>
      </c>
      <c r="T27" s="178"/>
      <c r="U27" s="168">
        <v>58</v>
      </c>
      <c r="V27" s="177"/>
      <c r="W27" s="217">
        <v>0.41666666666666669</v>
      </c>
      <c r="X27" s="218"/>
      <c r="Y27" s="218"/>
      <c r="Z27" s="218"/>
      <c r="AA27" s="218" t="s">
        <v>219</v>
      </c>
      <c r="AB27" s="219"/>
      <c r="AC27" s="217">
        <v>0.875</v>
      </c>
      <c r="AD27" s="218"/>
      <c r="AE27" s="218"/>
      <c r="AF27" s="219"/>
      <c r="AG27" s="220" t="s">
        <v>446</v>
      </c>
      <c r="AH27" s="221" t="s">
        <v>467</v>
      </c>
      <c r="AI27" s="168">
        <v>4</v>
      </c>
      <c r="AJ27" s="178"/>
      <c r="AK27" s="220" t="s">
        <v>414</v>
      </c>
      <c r="AL27" s="221" t="s">
        <v>397</v>
      </c>
      <c r="AM27" s="222">
        <v>37547</v>
      </c>
      <c r="AN27" s="164">
        <v>37774</v>
      </c>
      <c r="AO27" s="223" t="s">
        <v>436</v>
      </c>
    </row>
    <row r="28" spans="1:41" s="15" customFormat="1" ht="45" customHeight="1" x14ac:dyDescent="0.15">
      <c r="A28" s="15">
        <v>23</v>
      </c>
      <c r="B28" s="2025">
        <v>14</v>
      </c>
      <c r="C28" s="788">
        <v>16</v>
      </c>
      <c r="D28" s="515" t="s">
        <v>468</v>
      </c>
      <c r="E28" s="515" t="s">
        <v>469</v>
      </c>
      <c r="F28" s="516" t="s">
        <v>323</v>
      </c>
      <c r="G28" s="517"/>
      <c r="H28" s="516" t="s">
        <v>323</v>
      </c>
      <c r="I28" s="518"/>
      <c r="J28" s="517"/>
      <c r="K28" s="1563">
        <v>37551</v>
      </c>
      <c r="L28" s="1563">
        <v>37552</v>
      </c>
      <c r="M28" s="900">
        <v>2364</v>
      </c>
      <c r="N28" s="1150"/>
      <c r="O28" s="171">
        <v>79</v>
      </c>
      <c r="P28" s="224"/>
      <c r="Q28" s="171">
        <v>50</v>
      </c>
      <c r="R28" s="224"/>
      <c r="S28" s="171">
        <v>153</v>
      </c>
      <c r="T28" s="225"/>
      <c r="U28" s="171">
        <v>45</v>
      </c>
      <c r="V28" s="224"/>
      <c r="W28" s="226">
        <v>0.375</v>
      </c>
      <c r="X28" s="227"/>
      <c r="Y28" s="227"/>
      <c r="Z28" s="227"/>
      <c r="AA28" s="227"/>
      <c r="AB28" s="228"/>
      <c r="AC28" s="226">
        <v>0.875</v>
      </c>
      <c r="AD28" s="227"/>
      <c r="AE28" s="227">
        <v>0.91666666666666663</v>
      </c>
      <c r="AF28" s="228"/>
      <c r="AG28" s="229" t="s">
        <v>450</v>
      </c>
      <c r="AH28" s="230" t="s">
        <v>451</v>
      </c>
      <c r="AI28" s="171">
        <v>5</v>
      </c>
      <c r="AJ28" s="225"/>
      <c r="AK28" s="229" t="s">
        <v>327</v>
      </c>
      <c r="AL28" s="230"/>
      <c r="AM28" s="231">
        <v>37565</v>
      </c>
      <c r="AN28" s="163">
        <v>37783</v>
      </c>
      <c r="AO28" s="232" t="s">
        <v>436</v>
      </c>
    </row>
    <row r="29" spans="1:41" s="15" customFormat="1" ht="45" customHeight="1" x14ac:dyDescent="0.15">
      <c r="A29" s="15">
        <v>24</v>
      </c>
      <c r="B29" s="2026">
        <v>14</v>
      </c>
      <c r="C29" s="484">
        <v>17</v>
      </c>
      <c r="D29" s="506" t="s">
        <v>470</v>
      </c>
      <c r="E29" s="506" t="s">
        <v>471</v>
      </c>
      <c r="F29" s="507" t="s">
        <v>472</v>
      </c>
      <c r="G29" s="508"/>
      <c r="H29" s="507" t="s">
        <v>743</v>
      </c>
      <c r="I29" s="509"/>
      <c r="J29" s="508">
        <v>9</v>
      </c>
      <c r="K29" s="1562">
        <v>37592</v>
      </c>
      <c r="L29" s="1562">
        <v>37593</v>
      </c>
      <c r="M29" s="893">
        <v>6521</v>
      </c>
      <c r="N29" s="1164"/>
      <c r="O29" s="168">
        <v>368</v>
      </c>
      <c r="P29" s="177"/>
      <c r="Q29" s="168">
        <v>79</v>
      </c>
      <c r="R29" s="177"/>
      <c r="S29" s="168">
        <v>339</v>
      </c>
      <c r="T29" s="178"/>
      <c r="U29" s="168">
        <v>61</v>
      </c>
      <c r="V29" s="177"/>
      <c r="W29" s="217">
        <v>0.41666666666666669</v>
      </c>
      <c r="X29" s="218"/>
      <c r="Y29" s="218"/>
      <c r="Z29" s="218">
        <v>0.29166666666666669</v>
      </c>
      <c r="AA29" s="218"/>
      <c r="AB29" s="219" t="s">
        <v>473</v>
      </c>
      <c r="AC29" s="217">
        <v>0.875</v>
      </c>
      <c r="AD29" s="218"/>
      <c r="AE29" s="218">
        <v>0</v>
      </c>
      <c r="AF29" s="219" t="s">
        <v>473</v>
      </c>
      <c r="AG29" s="220" t="s">
        <v>474</v>
      </c>
      <c r="AH29" s="221" t="s">
        <v>475</v>
      </c>
      <c r="AI29" s="168">
        <v>3</v>
      </c>
      <c r="AJ29" s="178"/>
      <c r="AK29" s="220" t="s">
        <v>476</v>
      </c>
      <c r="AL29" s="221"/>
      <c r="AM29" s="222">
        <v>37614</v>
      </c>
      <c r="AN29" s="164">
        <v>37831</v>
      </c>
      <c r="AO29" s="223" t="s">
        <v>436</v>
      </c>
    </row>
    <row r="30" spans="1:41" s="15" customFormat="1" ht="45" customHeight="1" x14ac:dyDescent="0.15">
      <c r="A30" s="15">
        <v>25</v>
      </c>
      <c r="B30" s="2025">
        <v>14</v>
      </c>
      <c r="C30" s="788">
        <v>18</v>
      </c>
      <c r="D30" s="515" t="s">
        <v>477</v>
      </c>
      <c r="E30" s="515" t="s">
        <v>478</v>
      </c>
      <c r="F30" s="516" t="s">
        <v>479</v>
      </c>
      <c r="G30" s="517"/>
      <c r="H30" s="516" t="s">
        <v>480</v>
      </c>
      <c r="I30" s="518"/>
      <c r="J30" s="517" t="s">
        <v>219</v>
      </c>
      <c r="K30" s="1563">
        <v>37631</v>
      </c>
      <c r="L30" s="1563">
        <v>37652</v>
      </c>
      <c r="M30" s="900">
        <v>3481</v>
      </c>
      <c r="N30" s="1150">
        <v>2404</v>
      </c>
      <c r="O30" s="171">
        <v>20</v>
      </c>
      <c r="P30" s="224"/>
      <c r="Q30" s="171">
        <v>10</v>
      </c>
      <c r="R30" s="224"/>
      <c r="S30" s="171">
        <v>28</v>
      </c>
      <c r="T30" s="225"/>
      <c r="U30" s="171">
        <v>43</v>
      </c>
      <c r="V30" s="224"/>
      <c r="W30" s="226">
        <v>0.33333333333333331</v>
      </c>
      <c r="X30" s="227"/>
      <c r="Y30" s="227"/>
      <c r="Z30" s="227"/>
      <c r="AA30" s="227"/>
      <c r="AB30" s="228"/>
      <c r="AC30" s="226">
        <v>0.83333333333333337</v>
      </c>
      <c r="AD30" s="227"/>
      <c r="AE30" s="227"/>
      <c r="AF30" s="228"/>
      <c r="AG30" s="229" t="s">
        <v>206</v>
      </c>
      <c r="AH30" s="230"/>
      <c r="AI30" s="171">
        <v>1</v>
      </c>
      <c r="AJ30" s="225"/>
      <c r="AK30" s="229" t="s">
        <v>481</v>
      </c>
      <c r="AL30" s="230"/>
      <c r="AM30" s="231">
        <v>37649</v>
      </c>
      <c r="AN30" s="163"/>
      <c r="AO30" s="232" t="s">
        <v>398</v>
      </c>
    </row>
    <row r="31" spans="1:41" s="15" customFormat="1" ht="45" customHeight="1" x14ac:dyDescent="0.15">
      <c r="A31" s="15">
        <v>26</v>
      </c>
      <c r="B31" s="2026">
        <v>14</v>
      </c>
      <c r="C31" s="484">
        <v>19</v>
      </c>
      <c r="D31" s="506" t="s">
        <v>482</v>
      </c>
      <c r="E31" s="506" t="s">
        <v>483</v>
      </c>
      <c r="F31" s="507" t="s">
        <v>484</v>
      </c>
      <c r="G31" s="508"/>
      <c r="H31" s="507" t="s">
        <v>484</v>
      </c>
      <c r="I31" s="509"/>
      <c r="J31" s="508"/>
      <c r="K31" s="1562">
        <v>37679</v>
      </c>
      <c r="L31" s="1562">
        <v>37681</v>
      </c>
      <c r="M31" s="893">
        <v>5035</v>
      </c>
      <c r="N31" s="1164"/>
      <c r="O31" s="168">
        <v>408</v>
      </c>
      <c r="P31" s="177"/>
      <c r="Q31" s="168">
        <v>177</v>
      </c>
      <c r="R31" s="177"/>
      <c r="S31" s="168">
        <v>392</v>
      </c>
      <c r="T31" s="178"/>
      <c r="U31" s="168">
        <v>57</v>
      </c>
      <c r="V31" s="177"/>
      <c r="W31" s="217">
        <v>0.41666666666666669</v>
      </c>
      <c r="X31" s="218"/>
      <c r="Y31" s="218"/>
      <c r="Z31" s="218"/>
      <c r="AA31" s="218"/>
      <c r="AB31" s="219"/>
      <c r="AC31" s="217">
        <v>0.83333333333333337</v>
      </c>
      <c r="AD31" s="218"/>
      <c r="AE31" s="218">
        <v>0.91666666666666663</v>
      </c>
      <c r="AF31" s="219"/>
      <c r="AG31" s="220" t="s">
        <v>384</v>
      </c>
      <c r="AH31" s="221" t="s">
        <v>212</v>
      </c>
      <c r="AI31" s="168">
        <v>4</v>
      </c>
      <c r="AJ31" s="178"/>
      <c r="AK31" s="220" t="s">
        <v>221</v>
      </c>
      <c r="AL31" s="221"/>
      <c r="AM31" s="222">
        <v>37694</v>
      </c>
      <c r="AN31" s="164">
        <v>37900</v>
      </c>
      <c r="AO31" s="223" t="s">
        <v>436</v>
      </c>
    </row>
    <row r="32" spans="1:41" s="15" customFormat="1" ht="45" customHeight="1" x14ac:dyDescent="0.15">
      <c r="A32" s="15">
        <v>27</v>
      </c>
      <c r="B32" s="2025">
        <v>14</v>
      </c>
      <c r="C32" s="788">
        <v>20</v>
      </c>
      <c r="D32" s="515" t="s">
        <v>485</v>
      </c>
      <c r="E32" s="515" t="s">
        <v>486</v>
      </c>
      <c r="F32" s="516" t="s">
        <v>383</v>
      </c>
      <c r="G32" s="517"/>
      <c r="H32" s="516" t="s">
        <v>383</v>
      </c>
      <c r="I32" s="518"/>
      <c r="J32" s="517"/>
      <c r="K32" s="1563">
        <v>37680</v>
      </c>
      <c r="L32" s="1563">
        <v>37700</v>
      </c>
      <c r="M32" s="900">
        <v>5460</v>
      </c>
      <c r="N32" s="1150">
        <v>2507</v>
      </c>
      <c r="O32" s="171">
        <v>84</v>
      </c>
      <c r="P32" s="224"/>
      <c r="Q32" s="171">
        <v>100</v>
      </c>
      <c r="R32" s="224"/>
      <c r="S32" s="171">
        <v>70</v>
      </c>
      <c r="T32" s="225"/>
      <c r="U32" s="171">
        <v>36</v>
      </c>
      <c r="V32" s="224"/>
      <c r="W32" s="226">
        <v>0.41666666666666669</v>
      </c>
      <c r="X32" s="227"/>
      <c r="Y32" s="227"/>
      <c r="Z32" s="227"/>
      <c r="AA32" s="227"/>
      <c r="AB32" s="228"/>
      <c r="AC32" s="226">
        <v>0.75</v>
      </c>
      <c r="AD32" s="227"/>
      <c r="AE32" s="227"/>
      <c r="AF32" s="228"/>
      <c r="AG32" s="229" t="s">
        <v>487</v>
      </c>
      <c r="AH32" s="230"/>
      <c r="AI32" s="171">
        <v>2</v>
      </c>
      <c r="AJ32" s="225"/>
      <c r="AK32" s="229" t="s">
        <v>488</v>
      </c>
      <c r="AL32" s="230"/>
      <c r="AM32" s="231">
        <v>37698</v>
      </c>
      <c r="AN32" s="163">
        <v>37922</v>
      </c>
      <c r="AO32" s="232" t="s">
        <v>398</v>
      </c>
    </row>
    <row r="33" spans="1:41" s="15" customFormat="1" ht="45" customHeight="1" x14ac:dyDescent="0.15">
      <c r="A33" s="15">
        <v>28</v>
      </c>
      <c r="B33" s="2026">
        <v>14</v>
      </c>
      <c r="C33" s="484">
        <v>21</v>
      </c>
      <c r="D33" s="506" t="s">
        <v>489</v>
      </c>
      <c r="E33" s="506" t="s">
        <v>490</v>
      </c>
      <c r="F33" s="507" t="s">
        <v>491</v>
      </c>
      <c r="G33" s="508"/>
      <c r="H33" s="507" t="s">
        <v>491</v>
      </c>
      <c r="I33" s="509"/>
      <c r="J33" s="508">
        <v>1</v>
      </c>
      <c r="K33" s="1562">
        <v>37698</v>
      </c>
      <c r="L33" s="1562">
        <v>37700</v>
      </c>
      <c r="M33" s="893">
        <v>1486</v>
      </c>
      <c r="N33" s="1164"/>
      <c r="O33" s="168">
        <v>139</v>
      </c>
      <c r="P33" s="177"/>
      <c r="Q33" s="168">
        <v>0</v>
      </c>
      <c r="R33" s="177"/>
      <c r="S33" s="168">
        <v>98</v>
      </c>
      <c r="T33" s="178"/>
      <c r="U33" s="168">
        <v>25</v>
      </c>
      <c r="V33" s="177"/>
      <c r="W33" s="217">
        <v>0.41666666666666669</v>
      </c>
      <c r="X33" s="218"/>
      <c r="Y33" s="218"/>
      <c r="Z33" s="218"/>
      <c r="AA33" s="218" t="s">
        <v>219</v>
      </c>
      <c r="AB33" s="219"/>
      <c r="AC33" s="217">
        <v>0.875</v>
      </c>
      <c r="AD33" s="218"/>
      <c r="AE33" s="218"/>
      <c r="AF33" s="219" t="s">
        <v>219</v>
      </c>
      <c r="AG33" s="220" t="s">
        <v>316</v>
      </c>
      <c r="AH33" s="221" t="s">
        <v>206</v>
      </c>
      <c r="AI33" s="168">
        <v>4</v>
      </c>
      <c r="AJ33" s="178"/>
      <c r="AK33" s="220" t="s">
        <v>312</v>
      </c>
      <c r="AL33" s="221"/>
      <c r="AM33" s="222">
        <v>37722</v>
      </c>
      <c r="AN33" s="164">
        <v>37922</v>
      </c>
      <c r="AO33" s="223" t="s">
        <v>436</v>
      </c>
    </row>
    <row r="34" spans="1:41" s="15" customFormat="1" ht="45" customHeight="1" x14ac:dyDescent="0.15">
      <c r="A34" s="15">
        <v>29</v>
      </c>
      <c r="B34" s="2025">
        <v>14</v>
      </c>
      <c r="C34" s="788">
        <v>22</v>
      </c>
      <c r="D34" s="515" t="s">
        <v>492</v>
      </c>
      <c r="E34" s="515" t="s">
        <v>493</v>
      </c>
      <c r="F34" s="516" t="s">
        <v>494</v>
      </c>
      <c r="G34" s="517" t="s">
        <v>495</v>
      </c>
      <c r="H34" s="516" t="s">
        <v>494</v>
      </c>
      <c r="I34" s="518"/>
      <c r="J34" s="517">
        <v>1</v>
      </c>
      <c r="K34" s="1563">
        <v>37704</v>
      </c>
      <c r="L34" s="1563">
        <v>37705</v>
      </c>
      <c r="M34" s="900">
        <v>2162</v>
      </c>
      <c r="N34" s="1150"/>
      <c r="O34" s="171">
        <v>158</v>
      </c>
      <c r="P34" s="224"/>
      <c r="Q34" s="171">
        <v>71</v>
      </c>
      <c r="R34" s="224"/>
      <c r="S34" s="171">
        <v>78</v>
      </c>
      <c r="T34" s="225"/>
      <c r="U34" s="171">
        <v>41</v>
      </c>
      <c r="V34" s="224"/>
      <c r="W34" s="226">
        <v>0.375</v>
      </c>
      <c r="X34" s="227"/>
      <c r="Y34" s="227"/>
      <c r="Z34" s="227"/>
      <c r="AA34" s="227"/>
      <c r="AB34" s="228"/>
      <c r="AC34" s="226">
        <v>0.875</v>
      </c>
      <c r="AD34" s="227"/>
      <c r="AE34" s="227">
        <v>0.95833333333333337</v>
      </c>
      <c r="AF34" s="228"/>
      <c r="AG34" s="229" t="s">
        <v>496</v>
      </c>
      <c r="AH34" s="230" t="s">
        <v>497</v>
      </c>
      <c r="AI34" s="171">
        <v>3</v>
      </c>
      <c r="AJ34" s="225"/>
      <c r="AK34" s="229" t="s">
        <v>498</v>
      </c>
      <c r="AL34" s="230"/>
      <c r="AM34" s="231">
        <v>37722</v>
      </c>
      <c r="AN34" s="163">
        <v>37922</v>
      </c>
      <c r="AO34" s="232" t="s">
        <v>436</v>
      </c>
    </row>
    <row r="35" spans="1:41" s="15" customFormat="1" ht="45" customHeight="1" thickBot="1" x14ac:dyDescent="0.2">
      <c r="A35" s="15">
        <v>30</v>
      </c>
      <c r="B35" s="2026">
        <v>14</v>
      </c>
      <c r="C35" s="484">
        <v>23</v>
      </c>
      <c r="D35" s="510" t="s">
        <v>499</v>
      </c>
      <c r="E35" s="510" t="s">
        <v>500</v>
      </c>
      <c r="F35" s="511" t="s">
        <v>491</v>
      </c>
      <c r="G35" s="512"/>
      <c r="H35" s="511" t="s">
        <v>491</v>
      </c>
      <c r="I35" s="513"/>
      <c r="J35" s="512">
        <v>2</v>
      </c>
      <c r="K35" s="1562">
        <v>37705</v>
      </c>
      <c r="L35" s="1562">
        <v>37712</v>
      </c>
      <c r="M35" s="910">
        <v>1100</v>
      </c>
      <c r="N35" s="912"/>
      <c r="O35" s="168">
        <v>66</v>
      </c>
      <c r="P35" s="177"/>
      <c r="Q35" s="168">
        <v>0</v>
      </c>
      <c r="R35" s="177"/>
      <c r="S35" s="168">
        <v>64</v>
      </c>
      <c r="T35" s="178"/>
      <c r="U35" s="168">
        <v>24</v>
      </c>
      <c r="V35" s="177"/>
      <c r="W35" s="217">
        <v>0.39583333333333331</v>
      </c>
      <c r="X35" s="218"/>
      <c r="Y35" s="218"/>
      <c r="Z35" s="218"/>
      <c r="AA35" s="218" t="s">
        <v>219</v>
      </c>
      <c r="AB35" s="219"/>
      <c r="AC35" s="217">
        <v>0.91666666666666663</v>
      </c>
      <c r="AD35" s="218"/>
      <c r="AE35" s="218"/>
      <c r="AF35" s="219" t="s">
        <v>219</v>
      </c>
      <c r="AG35" s="220" t="s">
        <v>501</v>
      </c>
      <c r="AH35" s="221" t="s">
        <v>206</v>
      </c>
      <c r="AI35" s="168">
        <v>2</v>
      </c>
      <c r="AJ35" s="178"/>
      <c r="AK35" s="220" t="s">
        <v>312</v>
      </c>
      <c r="AL35" s="221"/>
      <c r="AM35" s="222">
        <v>37722</v>
      </c>
      <c r="AN35" s="164">
        <v>37922</v>
      </c>
      <c r="AO35" s="223" t="s">
        <v>436</v>
      </c>
    </row>
    <row r="36" spans="1:41" s="15" customFormat="1" ht="45" customHeight="1" x14ac:dyDescent="0.15">
      <c r="A36" s="15">
        <v>31</v>
      </c>
      <c r="B36" s="2025">
        <v>14</v>
      </c>
      <c r="C36" s="788">
        <v>24</v>
      </c>
      <c r="D36" s="1499" t="s">
        <v>502</v>
      </c>
      <c r="E36" s="1499" t="s">
        <v>503</v>
      </c>
      <c r="F36" s="1565" t="s">
        <v>491</v>
      </c>
      <c r="G36" s="1566"/>
      <c r="H36" s="1565" t="s">
        <v>491</v>
      </c>
      <c r="I36" s="599"/>
      <c r="J36" s="1566">
        <v>1</v>
      </c>
      <c r="K36" s="1563">
        <v>37705</v>
      </c>
      <c r="L36" s="1563">
        <v>37712</v>
      </c>
      <c r="M36" s="1337">
        <v>1772</v>
      </c>
      <c r="N36" s="1567"/>
      <c r="O36" s="171">
        <v>106</v>
      </c>
      <c r="P36" s="224"/>
      <c r="Q36" s="171">
        <v>15</v>
      </c>
      <c r="R36" s="224"/>
      <c r="S36" s="171">
        <v>79</v>
      </c>
      <c r="T36" s="225"/>
      <c r="U36" s="171">
        <v>17</v>
      </c>
      <c r="V36" s="224"/>
      <c r="W36" s="226">
        <v>0.41666666666666669</v>
      </c>
      <c r="X36" s="227"/>
      <c r="Y36" s="227">
        <v>0.375</v>
      </c>
      <c r="Z36" s="227"/>
      <c r="AA36" s="227"/>
      <c r="AB36" s="228"/>
      <c r="AC36" s="226">
        <v>0.83333333333333337</v>
      </c>
      <c r="AD36" s="227"/>
      <c r="AE36" s="227">
        <v>0.95833333333333337</v>
      </c>
      <c r="AF36" s="228"/>
      <c r="AG36" s="229" t="s">
        <v>504</v>
      </c>
      <c r="AH36" s="230" t="s">
        <v>497</v>
      </c>
      <c r="AI36" s="171">
        <v>7</v>
      </c>
      <c r="AJ36" s="225"/>
      <c r="AK36" s="229" t="s">
        <v>505</v>
      </c>
      <c r="AL36" s="230"/>
      <c r="AM36" s="231">
        <v>37722</v>
      </c>
      <c r="AN36" s="163">
        <v>37922</v>
      </c>
      <c r="AO36" s="232" t="s">
        <v>436</v>
      </c>
    </row>
    <row r="37" spans="1:41" s="15" customFormat="1" ht="45" customHeight="1" thickBot="1" x14ac:dyDescent="0.2">
      <c r="A37" s="15">
        <v>32</v>
      </c>
      <c r="B37" s="2027">
        <v>14</v>
      </c>
      <c r="C37" s="2022">
        <v>25</v>
      </c>
      <c r="D37" s="558" t="s">
        <v>506</v>
      </c>
      <c r="E37" s="558" t="s">
        <v>507</v>
      </c>
      <c r="F37" s="548" t="s">
        <v>491</v>
      </c>
      <c r="G37" s="550"/>
      <c r="H37" s="548" t="s">
        <v>491</v>
      </c>
      <c r="I37" s="549"/>
      <c r="J37" s="550"/>
      <c r="K37" s="1564">
        <v>37705</v>
      </c>
      <c r="L37" s="1564">
        <v>37712</v>
      </c>
      <c r="M37" s="1236">
        <v>1360</v>
      </c>
      <c r="N37" s="1238"/>
      <c r="O37" s="172">
        <v>84</v>
      </c>
      <c r="P37" s="233"/>
      <c r="Q37" s="172">
        <v>26</v>
      </c>
      <c r="R37" s="233"/>
      <c r="S37" s="172">
        <v>36</v>
      </c>
      <c r="T37" s="234"/>
      <c r="U37" s="172">
        <v>16</v>
      </c>
      <c r="V37" s="233"/>
      <c r="W37" s="235">
        <v>0.41666666666666669</v>
      </c>
      <c r="X37" s="236"/>
      <c r="Y37" s="236"/>
      <c r="Z37" s="236"/>
      <c r="AA37" s="236"/>
      <c r="AB37" s="237"/>
      <c r="AC37" s="235">
        <v>0.875</v>
      </c>
      <c r="AD37" s="236"/>
      <c r="AE37" s="236">
        <v>0.95833333333333337</v>
      </c>
      <c r="AF37" s="237"/>
      <c r="AG37" s="238" t="s">
        <v>316</v>
      </c>
      <c r="AH37" s="239" t="s">
        <v>508</v>
      </c>
      <c r="AI37" s="172">
        <v>4</v>
      </c>
      <c r="AJ37" s="234"/>
      <c r="AK37" s="238" t="s">
        <v>312</v>
      </c>
      <c r="AL37" s="239"/>
      <c r="AM37" s="240">
        <v>37722</v>
      </c>
      <c r="AN37" s="241">
        <v>37922</v>
      </c>
      <c r="AO37" s="242" t="s">
        <v>436</v>
      </c>
    </row>
    <row r="38" spans="1:41" s="15" customFormat="1" ht="45" customHeight="1" x14ac:dyDescent="0.15">
      <c r="A38" s="15">
        <v>33</v>
      </c>
      <c r="B38" s="2024">
        <v>15</v>
      </c>
      <c r="C38" s="2021">
        <v>1</v>
      </c>
      <c r="D38" s="506" t="s">
        <v>509</v>
      </c>
      <c r="E38" s="506" t="s">
        <v>510</v>
      </c>
      <c r="F38" s="507" t="s">
        <v>511</v>
      </c>
      <c r="G38" s="508"/>
      <c r="H38" s="507" t="s">
        <v>511</v>
      </c>
      <c r="I38" s="509"/>
      <c r="J38" s="508"/>
      <c r="K38" s="1562">
        <v>37729</v>
      </c>
      <c r="L38" s="1562">
        <v>37730</v>
      </c>
      <c r="M38" s="893">
        <v>1747</v>
      </c>
      <c r="N38" s="1164"/>
      <c r="O38" s="168">
        <v>78</v>
      </c>
      <c r="P38" s="177"/>
      <c r="Q38" s="168">
        <v>47</v>
      </c>
      <c r="R38" s="177"/>
      <c r="S38" s="168">
        <v>85</v>
      </c>
      <c r="T38" s="178"/>
      <c r="U38" s="168">
        <v>46</v>
      </c>
      <c r="V38" s="177"/>
      <c r="W38" s="217">
        <v>0.375</v>
      </c>
      <c r="X38" s="218"/>
      <c r="Y38" s="218"/>
      <c r="Z38" s="218"/>
      <c r="AA38" s="218"/>
      <c r="AB38" s="219"/>
      <c r="AC38" s="217">
        <v>0.875</v>
      </c>
      <c r="AD38" s="218"/>
      <c r="AE38" s="218">
        <v>0.95833333333333337</v>
      </c>
      <c r="AF38" s="219"/>
      <c r="AG38" s="220" t="s">
        <v>512</v>
      </c>
      <c r="AH38" s="221" t="s">
        <v>513</v>
      </c>
      <c r="AI38" s="168">
        <v>3</v>
      </c>
      <c r="AJ38" s="178"/>
      <c r="AK38" s="220" t="s">
        <v>514</v>
      </c>
      <c r="AL38" s="221"/>
      <c r="AM38" s="222">
        <v>37747</v>
      </c>
      <c r="AN38" s="164">
        <v>37922</v>
      </c>
      <c r="AO38" s="223" t="s">
        <v>515</v>
      </c>
    </row>
    <row r="39" spans="1:41" s="15" customFormat="1" ht="45" customHeight="1" x14ac:dyDescent="0.15">
      <c r="A39" s="15">
        <v>34</v>
      </c>
      <c r="B39" s="2025">
        <v>15</v>
      </c>
      <c r="C39" s="788">
        <v>2</v>
      </c>
      <c r="D39" s="515" t="s">
        <v>239</v>
      </c>
      <c r="E39" s="515" t="s">
        <v>240</v>
      </c>
      <c r="F39" s="516" t="s">
        <v>241</v>
      </c>
      <c r="G39" s="517">
        <v>4</v>
      </c>
      <c r="H39" s="516" t="s">
        <v>241</v>
      </c>
      <c r="I39" s="518"/>
      <c r="J39" s="517">
        <v>8</v>
      </c>
      <c r="K39" s="1563">
        <v>37750</v>
      </c>
      <c r="L39" s="1563">
        <v>37753</v>
      </c>
      <c r="M39" s="900">
        <v>3136</v>
      </c>
      <c r="N39" s="1150"/>
      <c r="O39" s="171">
        <v>234</v>
      </c>
      <c r="P39" s="224"/>
      <c r="Q39" s="171">
        <v>60</v>
      </c>
      <c r="R39" s="224"/>
      <c r="S39" s="171">
        <v>166</v>
      </c>
      <c r="T39" s="225"/>
      <c r="U39" s="171">
        <v>36</v>
      </c>
      <c r="V39" s="224"/>
      <c r="W39" s="226">
        <v>0.41666666666666669</v>
      </c>
      <c r="X39" s="227"/>
      <c r="Y39" s="227">
        <v>0.375</v>
      </c>
      <c r="Z39" s="227"/>
      <c r="AA39" s="227"/>
      <c r="AB39" s="228"/>
      <c r="AC39" s="226">
        <v>0.875</v>
      </c>
      <c r="AD39" s="227">
        <v>0.95833333333333337</v>
      </c>
      <c r="AE39" s="227">
        <v>0.95833333333333337</v>
      </c>
      <c r="AF39" s="228" t="s">
        <v>242</v>
      </c>
      <c r="AG39" s="229" t="s">
        <v>516</v>
      </c>
      <c r="AH39" s="230"/>
      <c r="AI39" s="171">
        <v>3</v>
      </c>
      <c r="AJ39" s="225"/>
      <c r="AK39" s="229" t="s">
        <v>517</v>
      </c>
      <c r="AL39" s="230"/>
      <c r="AM39" s="231">
        <v>37768</v>
      </c>
      <c r="AN39" s="163">
        <v>37953</v>
      </c>
      <c r="AO39" s="232" t="s">
        <v>515</v>
      </c>
    </row>
    <row r="40" spans="1:41" s="15" customFormat="1" ht="45" customHeight="1" x14ac:dyDescent="0.15">
      <c r="A40" s="15">
        <v>35</v>
      </c>
      <c r="B40" s="2026">
        <v>15</v>
      </c>
      <c r="C40" s="484">
        <v>3</v>
      </c>
      <c r="D40" s="506" t="s">
        <v>518</v>
      </c>
      <c r="E40" s="506" t="s">
        <v>519</v>
      </c>
      <c r="F40" s="507" t="s">
        <v>520</v>
      </c>
      <c r="G40" s="508"/>
      <c r="H40" s="507" t="s">
        <v>521</v>
      </c>
      <c r="I40" s="509"/>
      <c r="J40" s="508">
        <v>15</v>
      </c>
      <c r="K40" s="1562">
        <v>37774</v>
      </c>
      <c r="L40" s="1562">
        <v>37775</v>
      </c>
      <c r="M40" s="893">
        <v>5506</v>
      </c>
      <c r="N40" s="1164"/>
      <c r="O40" s="168">
        <v>50</v>
      </c>
      <c r="P40" s="177"/>
      <c r="Q40" s="168">
        <v>0</v>
      </c>
      <c r="R40" s="177"/>
      <c r="S40" s="168">
        <v>175</v>
      </c>
      <c r="T40" s="178"/>
      <c r="U40" s="168">
        <v>57</v>
      </c>
      <c r="V40" s="177"/>
      <c r="W40" s="217">
        <v>0.41666666666666669</v>
      </c>
      <c r="X40" s="218"/>
      <c r="Y40" s="218"/>
      <c r="Z40" s="218">
        <v>0.375</v>
      </c>
      <c r="AA40" s="218"/>
      <c r="AB40" s="219"/>
      <c r="AC40" s="217">
        <v>0.875</v>
      </c>
      <c r="AD40" s="218"/>
      <c r="AE40" s="218">
        <v>0</v>
      </c>
      <c r="AF40" s="219"/>
      <c r="AG40" s="220" t="s">
        <v>522</v>
      </c>
      <c r="AH40" s="221" t="s">
        <v>523</v>
      </c>
      <c r="AI40" s="168">
        <v>1</v>
      </c>
      <c r="AJ40" s="178"/>
      <c r="AK40" s="220" t="s">
        <v>524</v>
      </c>
      <c r="AL40" s="221" t="s">
        <v>525</v>
      </c>
      <c r="AM40" s="222">
        <v>37796</v>
      </c>
      <c r="AN40" s="164">
        <v>37979</v>
      </c>
      <c r="AO40" s="223" t="s">
        <v>526</v>
      </c>
    </row>
    <row r="41" spans="1:41" s="15" customFormat="1" ht="45" customHeight="1" x14ac:dyDescent="0.15">
      <c r="A41" s="15">
        <v>36</v>
      </c>
      <c r="B41" s="2025">
        <v>15</v>
      </c>
      <c r="C41" s="788">
        <v>4</v>
      </c>
      <c r="D41" s="515" t="s">
        <v>527</v>
      </c>
      <c r="E41" s="515" t="s">
        <v>528</v>
      </c>
      <c r="F41" s="516" t="s">
        <v>529</v>
      </c>
      <c r="G41" s="517"/>
      <c r="H41" s="516" t="s">
        <v>529</v>
      </c>
      <c r="I41" s="518"/>
      <c r="J41" s="517"/>
      <c r="K41" s="1563">
        <v>37797</v>
      </c>
      <c r="L41" s="1563">
        <v>38047</v>
      </c>
      <c r="M41" s="900">
        <v>2300</v>
      </c>
      <c r="N41" s="1150">
        <v>3542</v>
      </c>
      <c r="O41" s="171">
        <v>97</v>
      </c>
      <c r="P41" s="224">
        <v>171</v>
      </c>
      <c r="Q41" s="171">
        <v>10</v>
      </c>
      <c r="R41" s="224">
        <v>20</v>
      </c>
      <c r="S41" s="171">
        <v>76</v>
      </c>
      <c r="T41" s="225">
        <v>128</v>
      </c>
      <c r="U41" s="171">
        <v>7</v>
      </c>
      <c r="V41" s="224">
        <v>15</v>
      </c>
      <c r="W41" s="226">
        <v>0.39583333333333331</v>
      </c>
      <c r="X41" s="227"/>
      <c r="Y41" s="227"/>
      <c r="Z41" s="227">
        <v>0.375</v>
      </c>
      <c r="AA41" s="227"/>
      <c r="AB41" s="228"/>
      <c r="AC41" s="226">
        <v>0.83333333333333337</v>
      </c>
      <c r="AD41" s="227"/>
      <c r="AE41" s="227">
        <v>0.89583333333333337</v>
      </c>
      <c r="AF41" s="228"/>
      <c r="AG41" s="229" t="s">
        <v>530</v>
      </c>
      <c r="AH41" s="230" t="s">
        <v>531</v>
      </c>
      <c r="AI41" s="171">
        <v>4</v>
      </c>
      <c r="AJ41" s="225">
        <v>11</v>
      </c>
      <c r="AK41" s="229" t="s">
        <v>532</v>
      </c>
      <c r="AL41" s="230"/>
      <c r="AM41" s="231">
        <v>37820</v>
      </c>
      <c r="AN41" s="163">
        <v>37979</v>
      </c>
      <c r="AO41" s="232" t="s">
        <v>533</v>
      </c>
    </row>
    <row r="42" spans="1:41" s="15" customFormat="1" ht="45" customHeight="1" x14ac:dyDescent="0.15">
      <c r="A42" s="15">
        <v>37</v>
      </c>
      <c r="B42" s="2026">
        <v>15</v>
      </c>
      <c r="C42" s="484">
        <v>5</v>
      </c>
      <c r="D42" s="506" t="s">
        <v>534</v>
      </c>
      <c r="E42" s="506" t="s">
        <v>535</v>
      </c>
      <c r="F42" s="507" t="s">
        <v>536</v>
      </c>
      <c r="G42" s="508"/>
      <c r="H42" s="507" t="s">
        <v>536</v>
      </c>
      <c r="I42" s="509"/>
      <c r="J42" s="508"/>
      <c r="K42" s="1562">
        <v>37816</v>
      </c>
      <c r="L42" s="1562">
        <v>37817</v>
      </c>
      <c r="M42" s="893">
        <v>2125</v>
      </c>
      <c r="N42" s="1164"/>
      <c r="O42" s="168">
        <v>93</v>
      </c>
      <c r="P42" s="177"/>
      <c r="Q42" s="168">
        <v>21</v>
      </c>
      <c r="R42" s="177"/>
      <c r="S42" s="168">
        <v>62</v>
      </c>
      <c r="T42" s="178"/>
      <c r="U42" s="168">
        <v>16</v>
      </c>
      <c r="V42" s="177"/>
      <c r="W42" s="217">
        <v>0.41666666666666669</v>
      </c>
      <c r="X42" s="218"/>
      <c r="Y42" s="218"/>
      <c r="Z42" s="218"/>
      <c r="AA42" s="218"/>
      <c r="AB42" s="219"/>
      <c r="AC42" s="217">
        <v>0.875</v>
      </c>
      <c r="AD42" s="218"/>
      <c r="AE42" s="218">
        <v>0.95833333333333337</v>
      </c>
      <c r="AF42" s="219"/>
      <c r="AG42" s="220" t="s">
        <v>537</v>
      </c>
      <c r="AH42" s="221" t="s">
        <v>538</v>
      </c>
      <c r="AI42" s="168">
        <v>2</v>
      </c>
      <c r="AJ42" s="178"/>
      <c r="AK42" s="220" t="s">
        <v>539</v>
      </c>
      <c r="AL42" s="221"/>
      <c r="AM42" s="222">
        <v>37838</v>
      </c>
      <c r="AN42" s="164">
        <v>38021</v>
      </c>
      <c r="AO42" s="223" t="s">
        <v>540</v>
      </c>
    </row>
    <row r="43" spans="1:41" s="15" customFormat="1" ht="45" customHeight="1" x14ac:dyDescent="0.15">
      <c r="A43" s="15">
        <v>38</v>
      </c>
      <c r="B43" s="2025">
        <v>15</v>
      </c>
      <c r="C43" s="788">
        <v>6</v>
      </c>
      <c r="D43" s="515" t="s">
        <v>541</v>
      </c>
      <c r="E43" s="515" t="s">
        <v>542</v>
      </c>
      <c r="F43" s="516" t="s">
        <v>241</v>
      </c>
      <c r="G43" s="517">
        <v>2</v>
      </c>
      <c r="H43" s="516" t="s">
        <v>241</v>
      </c>
      <c r="I43" s="518"/>
      <c r="J43" s="517">
        <v>2</v>
      </c>
      <c r="K43" s="1563">
        <v>37816</v>
      </c>
      <c r="L43" s="1563">
        <v>37817</v>
      </c>
      <c r="M43" s="900">
        <v>1470</v>
      </c>
      <c r="N43" s="1150"/>
      <c r="O43" s="171">
        <v>112</v>
      </c>
      <c r="P43" s="224"/>
      <c r="Q43" s="171">
        <v>30</v>
      </c>
      <c r="R43" s="224"/>
      <c r="S43" s="171">
        <v>92</v>
      </c>
      <c r="T43" s="225"/>
      <c r="U43" s="171">
        <v>11</v>
      </c>
      <c r="V43" s="224"/>
      <c r="W43" s="226">
        <v>0.41666666666666669</v>
      </c>
      <c r="X43" s="227"/>
      <c r="Y43" s="227"/>
      <c r="Z43" s="227"/>
      <c r="AA43" s="227"/>
      <c r="AB43" s="228"/>
      <c r="AC43" s="226">
        <v>0.875</v>
      </c>
      <c r="AD43" s="227">
        <v>0.75</v>
      </c>
      <c r="AE43" s="227">
        <v>0.91666666666666663</v>
      </c>
      <c r="AF43" s="228">
        <v>0.875</v>
      </c>
      <c r="AG43" s="229" t="s">
        <v>543</v>
      </c>
      <c r="AH43" s="230" t="s">
        <v>544</v>
      </c>
      <c r="AI43" s="171">
        <v>2</v>
      </c>
      <c r="AJ43" s="225"/>
      <c r="AK43" s="229" t="s">
        <v>545</v>
      </c>
      <c r="AL43" s="230"/>
      <c r="AM43" s="231">
        <v>37841</v>
      </c>
      <c r="AN43" s="163">
        <v>38021</v>
      </c>
      <c r="AO43" s="232" t="s">
        <v>515</v>
      </c>
    </row>
    <row r="44" spans="1:41" s="15" customFormat="1" ht="45" customHeight="1" x14ac:dyDescent="0.15">
      <c r="A44" s="15">
        <v>39</v>
      </c>
      <c r="B44" s="2026">
        <v>15</v>
      </c>
      <c r="C44" s="484">
        <v>7</v>
      </c>
      <c r="D44" s="506" t="s">
        <v>546</v>
      </c>
      <c r="E44" s="506" t="s">
        <v>547</v>
      </c>
      <c r="F44" s="507" t="s">
        <v>699</v>
      </c>
      <c r="G44" s="508"/>
      <c r="H44" s="507" t="s">
        <v>548</v>
      </c>
      <c r="I44" s="509"/>
      <c r="J44" s="508"/>
      <c r="K44" s="1562">
        <v>37860</v>
      </c>
      <c r="L44" s="1562">
        <v>37895</v>
      </c>
      <c r="M44" s="893">
        <v>2286</v>
      </c>
      <c r="N44" s="1164"/>
      <c r="O44" s="168">
        <v>93</v>
      </c>
      <c r="P44" s="177"/>
      <c r="Q44" s="168">
        <v>16</v>
      </c>
      <c r="R44" s="177"/>
      <c r="S44" s="168">
        <v>47</v>
      </c>
      <c r="T44" s="178"/>
      <c r="U44" s="168">
        <v>16</v>
      </c>
      <c r="V44" s="177"/>
      <c r="W44" s="217">
        <v>0.41666666666666669</v>
      </c>
      <c r="X44" s="218"/>
      <c r="Y44" s="218"/>
      <c r="Z44" s="218"/>
      <c r="AA44" s="218"/>
      <c r="AB44" s="219"/>
      <c r="AC44" s="217">
        <v>0.875</v>
      </c>
      <c r="AD44" s="218"/>
      <c r="AE44" s="218">
        <v>0</v>
      </c>
      <c r="AF44" s="219"/>
      <c r="AG44" s="220" t="s">
        <v>549</v>
      </c>
      <c r="AH44" s="221" t="s">
        <v>550</v>
      </c>
      <c r="AI44" s="168">
        <v>4</v>
      </c>
      <c r="AJ44" s="178"/>
      <c r="AK44" s="220" t="s">
        <v>551</v>
      </c>
      <c r="AL44" s="221"/>
      <c r="AM44" s="222">
        <v>37876</v>
      </c>
      <c r="AN44" s="164">
        <v>38050</v>
      </c>
      <c r="AO44" s="223" t="s">
        <v>552</v>
      </c>
    </row>
    <row r="45" spans="1:41" s="15" customFormat="1" ht="45" customHeight="1" x14ac:dyDescent="0.15">
      <c r="A45" s="15">
        <v>40</v>
      </c>
      <c r="B45" s="2025">
        <v>15</v>
      </c>
      <c r="C45" s="788">
        <v>8</v>
      </c>
      <c r="D45" s="515" t="s">
        <v>553</v>
      </c>
      <c r="E45" s="515" t="s">
        <v>554</v>
      </c>
      <c r="F45" s="516" t="s">
        <v>555</v>
      </c>
      <c r="G45" s="517"/>
      <c r="H45" s="516" t="s">
        <v>556</v>
      </c>
      <c r="I45" s="518"/>
      <c r="J45" s="517">
        <v>69</v>
      </c>
      <c r="K45" s="1563">
        <v>37860</v>
      </c>
      <c r="L45" s="1563">
        <v>37865</v>
      </c>
      <c r="M45" s="900">
        <v>12878</v>
      </c>
      <c r="N45" s="1150"/>
      <c r="O45" s="171">
        <v>204</v>
      </c>
      <c r="P45" s="224"/>
      <c r="Q45" s="171">
        <v>80</v>
      </c>
      <c r="R45" s="224"/>
      <c r="S45" s="171">
        <v>387</v>
      </c>
      <c r="T45" s="225"/>
      <c r="U45" s="171">
        <v>33</v>
      </c>
      <c r="V45" s="224"/>
      <c r="W45" s="226">
        <v>0.41666666666666669</v>
      </c>
      <c r="X45" s="227"/>
      <c r="Y45" s="227"/>
      <c r="Z45" s="227"/>
      <c r="AA45" s="227"/>
      <c r="AB45" s="228"/>
      <c r="AC45" s="226">
        <v>0.83333333333333337</v>
      </c>
      <c r="AD45" s="227"/>
      <c r="AE45" s="227"/>
      <c r="AF45" s="228"/>
      <c r="AG45" s="229" t="s">
        <v>557</v>
      </c>
      <c r="AH45" s="230"/>
      <c r="AI45" s="171">
        <v>2</v>
      </c>
      <c r="AJ45" s="225"/>
      <c r="AK45" s="229" t="s">
        <v>558</v>
      </c>
      <c r="AL45" s="230" t="s">
        <v>557</v>
      </c>
      <c r="AM45" s="231">
        <v>37876</v>
      </c>
      <c r="AN45" s="163">
        <v>38050</v>
      </c>
      <c r="AO45" s="232" t="s">
        <v>559</v>
      </c>
    </row>
    <row r="46" spans="1:41" s="15" customFormat="1" ht="45" customHeight="1" x14ac:dyDescent="0.15">
      <c r="A46" s="15">
        <v>41</v>
      </c>
      <c r="B46" s="2026">
        <v>15</v>
      </c>
      <c r="C46" s="484">
        <v>9</v>
      </c>
      <c r="D46" s="506" t="s">
        <v>560</v>
      </c>
      <c r="E46" s="506" t="s">
        <v>561</v>
      </c>
      <c r="F46" s="507" t="s">
        <v>562</v>
      </c>
      <c r="G46" s="508"/>
      <c r="H46" s="507" t="s">
        <v>562</v>
      </c>
      <c r="I46" s="509"/>
      <c r="J46" s="508"/>
      <c r="K46" s="1562">
        <v>37865</v>
      </c>
      <c r="L46" s="1562">
        <v>37902</v>
      </c>
      <c r="M46" s="893">
        <v>1810</v>
      </c>
      <c r="N46" s="1164"/>
      <c r="O46" s="168">
        <v>118</v>
      </c>
      <c r="P46" s="177"/>
      <c r="Q46" s="168">
        <v>24</v>
      </c>
      <c r="R46" s="177"/>
      <c r="S46" s="168">
        <v>70</v>
      </c>
      <c r="T46" s="178"/>
      <c r="U46" s="168">
        <v>58</v>
      </c>
      <c r="V46" s="177"/>
      <c r="W46" s="217">
        <v>0.41666666666666669</v>
      </c>
      <c r="X46" s="218"/>
      <c r="Y46" s="218"/>
      <c r="Z46" s="218"/>
      <c r="AA46" s="218" t="s">
        <v>563</v>
      </c>
      <c r="AB46" s="219"/>
      <c r="AC46" s="217">
        <v>0.83333333333333337</v>
      </c>
      <c r="AD46" s="218"/>
      <c r="AE46" s="218"/>
      <c r="AF46" s="219" t="s">
        <v>563</v>
      </c>
      <c r="AG46" s="220" t="s">
        <v>564</v>
      </c>
      <c r="AH46" s="221" t="s">
        <v>565</v>
      </c>
      <c r="AI46" s="168">
        <v>3</v>
      </c>
      <c r="AJ46" s="178"/>
      <c r="AK46" s="220" t="s">
        <v>566</v>
      </c>
      <c r="AL46" s="221" t="s">
        <v>565</v>
      </c>
      <c r="AM46" s="222">
        <v>37888</v>
      </c>
      <c r="AN46" s="164">
        <v>38070</v>
      </c>
      <c r="AO46" s="223" t="s">
        <v>567</v>
      </c>
    </row>
    <row r="47" spans="1:41" s="15" customFormat="1" ht="45" customHeight="1" x14ac:dyDescent="0.15">
      <c r="A47" s="15">
        <v>42</v>
      </c>
      <c r="B47" s="2025">
        <v>15</v>
      </c>
      <c r="C47" s="788">
        <v>10</v>
      </c>
      <c r="D47" s="515" t="s">
        <v>2194</v>
      </c>
      <c r="E47" s="515" t="s">
        <v>568</v>
      </c>
      <c r="F47" s="516" t="s">
        <v>569</v>
      </c>
      <c r="G47" s="517"/>
      <c r="H47" s="516" t="s">
        <v>569</v>
      </c>
      <c r="I47" s="518" t="s">
        <v>570</v>
      </c>
      <c r="J47" s="517"/>
      <c r="K47" s="1563">
        <v>37872</v>
      </c>
      <c r="L47" s="1563">
        <v>37874</v>
      </c>
      <c r="M47" s="900">
        <v>1702</v>
      </c>
      <c r="N47" s="1150"/>
      <c r="O47" s="171">
        <v>58</v>
      </c>
      <c r="P47" s="224"/>
      <c r="Q47" s="171">
        <v>0</v>
      </c>
      <c r="R47" s="224"/>
      <c r="S47" s="171">
        <v>37</v>
      </c>
      <c r="T47" s="225"/>
      <c r="U47" s="171">
        <v>27</v>
      </c>
      <c r="V47" s="224"/>
      <c r="W47" s="226">
        <v>0.375</v>
      </c>
      <c r="X47" s="227"/>
      <c r="Y47" s="227"/>
      <c r="Z47" s="227"/>
      <c r="AA47" s="227"/>
      <c r="AB47" s="228"/>
      <c r="AC47" s="226">
        <v>0.875</v>
      </c>
      <c r="AD47" s="227"/>
      <c r="AE47" s="227">
        <v>0</v>
      </c>
      <c r="AF47" s="228"/>
      <c r="AG47" s="229" t="s">
        <v>571</v>
      </c>
      <c r="AH47" s="230" t="s">
        <v>516</v>
      </c>
      <c r="AI47" s="171">
        <v>2</v>
      </c>
      <c r="AJ47" s="225"/>
      <c r="AK47" s="229" t="s">
        <v>572</v>
      </c>
      <c r="AL47" s="230"/>
      <c r="AM47" s="231">
        <v>37890</v>
      </c>
      <c r="AN47" s="163">
        <v>38070</v>
      </c>
      <c r="AO47" s="232" t="s">
        <v>515</v>
      </c>
    </row>
    <row r="48" spans="1:41" s="15" customFormat="1" ht="45" customHeight="1" x14ac:dyDescent="0.15">
      <c r="A48" s="15">
        <v>43</v>
      </c>
      <c r="B48" s="2026">
        <v>15</v>
      </c>
      <c r="C48" s="484">
        <v>11</v>
      </c>
      <c r="D48" s="506" t="s">
        <v>573</v>
      </c>
      <c r="E48" s="506" t="s">
        <v>574</v>
      </c>
      <c r="F48" s="507" t="s">
        <v>569</v>
      </c>
      <c r="G48" s="508"/>
      <c r="H48" s="507" t="s">
        <v>569</v>
      </c>
      <c r="I48" s="509"/>
      <c r="J48" s="508"/>
      <c r="K48" s="1562">
        <v>37872</v>
      </c>
      <c r="L48" s="1562">
        <v>37874</v>
      </c>
      <c r="M48" s="893">
        <v>1246</v>
      </c>
      <c r="N48" s="1164"/>
      <c r="O48" s="168">
        <v>134</v>
      </c>
      <c r="P48" s="177"/>
      <c r="Q48" s="168">
        <v>30</v>
      </c>
      <c r="R48" s="177"/>
      <c r="S48" s="168">
        <v>100</v>
      </c>
      <c r="T48" s="178"/>
      <c r="U48" s="168">
        <v>30</v>
      </c>
      <c r="V48" s="177"/>
      <c r="W48" s="217">
        <v>0.41666666666666669</v>
      </c>
      <c r="X48" s="218"/>
      <c r="Y48" s="218"/>
      <c r="Z48" s="218"/>
      <c r="AA48" s="218"/>
      <c r="AB48" s="219"/>
      <c r="AC48" s="217">
        <v>0.875</v>
      </c>
      <c r="AD48" s="218"/>
      <c r="AE48" s="218">
        <v>0</v>
      </c>
      <c r="AF48" s="219"/>
      <c r="AG48" s="220" t="s">
        <v>543</v>
      </c>
      <c r="AH48" s="221" t="s">
        <v>575</v>
      </c>
      <c r="AI48" s="168">
        <v>3</v>
      </c>
      <c r="AJ48" s="178"/>
      <c r="AK48" s="220" t="s">
        <v>572</v>
      </c>
      <c r="AL48" s="221"/>
      <c r="AM48" s="222">
        <v>37890</v>
      </c>
      <c r="AN48" s="164">
        <v>38070</v>
      </c>
      <c r="AO48" s="223" t="s">
        <v>515</v>
      </c>
    </row>
    <row r="49" spans="1:41" s="15" customFormat="1" ht="45" customHeight="1" x14ac:dyDescent="0.15">
      <c r="A49" s="15">
        <v>44</v>
      </c>
      <c r="B49" s="2025">
        <v>15</v>
      </c>
      <c r="C49" s="788">
        <v>12</v>
      </c>
      <c r="D49" s="515" t="s">
        <v>576</v>
      </c>
      <c r="E49" s="515" t="s">
        <v>577</v>
      </c>
      <c r="F49" s="516" t="s">
        <v>569</v>
      </c>
      <c r="G49" s="517"/>
      <c r="H49" s="516" t="s">
        <v>569</v>
      </c>
      <c r="I49" s="518" t="s">
        <v>578</v>
      </c>
      <c r="J49" s="517">
        <v>1</v>
      </c>
      <c r="K49" s="1563">
        <v>37872</v>
      </c>
      <c r="L49" s="1563">
        <v>37874</v>
      </c>
      <c r="M49" s="900">
        <v>2283</v>
      </c>
      <c r="N49" s="1150"/>
      <c r="O49" s="171">
        <v>114</v>
      </c>
      <c r="P49" s="224"/>
      <c r="Q49" s="171">
        <v>56</v>
      </c>
      <c r="R49" s="224"/>
      <c r="S49" s="171">
        <v>66</v>
      </c>
      <c r="T49" s="225"/>
      <c r="U49" s="171">
        <v>23</v>
      </c>
      <c r="V49" s="224"/>
      <c r="W49" s="226">
        <v>0.41666666666666669</v>
      </c>
      <c r="X49" s="227"/>
      <c r="Y49" s="227"/>
      <c r="Z49" s="227"/>
      <c r="AA49" s="227"/>
      <c r="AB49" s="228"/>
      <c r="AC49" s="226">
        <v>0.875</v>
      </c>
      <c r="AD49" s="227"/>
      <c r="AE49" s="227">
        <v>0</v>
      </c>
      <c r="AF49" s="228"/>
      <c r="AG49" s="229" t="s">
        <v>579</v>
      </c>
      <c r="AH49" s="230" t="s">
        <v>580</v>
      </c>
      <c r="AI49" s="171">
        <v>3</v>
      </c>
      <c r="AJ49" s="225"/>
      <c r="AK49" s="229" t="s">
        <v>589</v>
      </c>
      <c r="AL49" s="230"/>
      <c r="AM49" s="231">
        <v>37890</v>
      </c>
      <c r="AN49" s="163">
        <v>38070</v>
      </c>
      <c r="AO49" s="232" t="s">
        <v>590</v>
      </c>
    </row>
    <row r="50" spans="1:41" s="15" customFormat="1" ht="45" customHeight="1" x14ac:dyDescent="0.15">
      <c r="A50" s="15">
        <v>45</v>
      </c>
      <c r="B50" s="2026">
        <v>15</v>
      </c>
      <c r="C50" s="484">
        <v>13</v>
      </c>
      <c r="D50" s="506" t="s">
        <v>591</v>
      </c>
      <c r="E50" s="506" t="s">
        <v>592</v>
      </c>
      <c r="F50" s="507" t="s">
        <v>593</v>
      </c>
      <c r="G50" s="508"/>
      <c r="H50" s="507" t="s">
        <v>593</v>
      </c>
      <c r="I50" s="509" t="s">
        <v>594</v>
      </c>
      <c r="J50" s="508">
        <v>1</v>
      </c>
      <c r="K50" s="1562">
        <v>37930</v>
      </c>
      <c r="L50" s="1562">
        <v>38174</v>
      </c>
      <c r="M50" s="893">
        <v>2286</v>
      </c>
      <c r="N50" s="1164">
        <v>3146</v>
      </c>
      <c r="O50" s="168">
        <v>241</v>
      </c>
      <c r="P50" s="177"/>
      <c r="Q50" s="168">
        <v>116</v>
      </c>
      <c r="R50" s="177"/>
      <c r="S50" s="168">
        <v>272</v>
      </c>
      <c r="T50" s="178">
        <v>323</v>
      </c>
      <c r="U50" s="168">
        <v>22</v>
      </c>
      <c r="V50" s="177">
        <v>44</v>
      </c>
      <c r="W50" s="217">
        <v>0.41666666666666669</v>
      </c>
      <c r="X50" s="218"/>
      <c r="Y50" s="218"/>
      <c r="Z50" s="218"/>
      <c r="AA50" s="218"/>
      <c r="AB50" s="219"/>
      <c r="AC50" s="217">
        <v>0.79166666666666663</v>
      </c>
      <c r="AD50" s="218">
        <v>0.91666666666666663</v>
      </c>
      <c r="AE50" s="218">
        <v>0.79166666666666663</v>
      </c>
      <c r="AF50" s="219">
        <v>0.95833333333333337</v>
      </c>
      <c r="AG50" s="220" t="s">
        <v>595</v>
      </c>
      <c r="AH50" s="221" t="s">
        <v>596</v>
      </c>
      <c r="AI50" s="168">
        <v>4</v>
      </c>
      <c r="AJ50" s="178"/>
      <c r="AK50" s="220" t="s">
        <v>597</v>
      </c>
      <c r="AL50" s="221"/>
      <c r="AM50" s="222">
        <v>37950</v>
      </c>
      <c r="AN50" s="164">
        <v>38139</v>
      </c>
      <c r="AO50" s="223" t="s">
        <v>598</v>
      </c>
    </row>
    <row r="51" spans="1:41" s="15" customFormat="1" ht="45" customHeight="1" x14ac:dyDescent="0.15">
      <c r="A51" s="15">
        <v>46</v>
      </c>
      <c r="B51" s="2025">
        <v>15</v>
      </c>
      <c r="C51" s="788">
        <v>14</v>
      </c>
      <c r="D51" s="515" t="s">
        <v>599</v>
      </c>
      <c r="E51" s="515" t="s">
        <v>600</v>
      </c>
      <c r="F51" s="516" t="s">
        <v>601</v>
      </c>
      <c r="G51" s="517"/>
      <c r="H51" s="516" t="s">
        <v>601</v>
      </c>
      <c r="I51" s="518"/>
      <c r="J51" s="517">
        <v>41</v>
      </c>
      <c r="K51" s="1563">
        <v>37953</v>
      </c>
      <c r="L51" s="1563">
        <v>37956</v>
      </c>
      <c r="M51" s="900">
        <v>26570</v>
      </c>
      <c r="N51" s="1150"/>
      <c r="O51" s="171">
        <v>1092</v>
      </c>
      <c r="P51" s="224"/>
      <c r="Q51" s="171">
        <v>202</v>
      </c>
      <c r="R51" s="224"/>
      <c r="S51" s="171">
        <v>1098</v>
      </c>
      <c r="T51" s="225"/>
      <c r="U51" s="171">
        <v>180</v>
      </c>
      <c r="V51" s="224"/>
      <c r="W51" s="226">
        <v>0.41666666666666669</v>
      </c>
      <c r="X51" s="227"/>
      <c r="Y51" s="227"/>
      <c r="Z51" s="227">
        <v>0.375</v>
      </c>
      <c r="AA51" s="227"/>
      <c r="AB51" s="228"/>
      <c r="AC51" s="226">
        <v>0.875</v>
      </c>
      <c r="AD51" s="227"/>
      <c r="AE51" s="227">
        <v>0.875</v>
      </c>
      <c r="AF51" s="228">
        <v>0.89583333333333337</v>
      </c>
      <c r="AG51" s="229" t="s">
        <v>537</v>
      </c>
      <c r="AH51" s="230" t="s">
        <v>602</v>
      </c>
      <c r="AI51" s="171">
        <v>6</v>
      </c>
      <c r="AJ51" s="225"/>
      <c r="AK51" s="229" t="s">
        <v>603</v>
      </c>
      <c r="AL51" s="230"/>
      <c r="AM51" s="231">
        <v>37971</v>
      </c>
      <c r="AN51" s="163">
        <v>38139</v>
      </c>
      <c r="AO51" s="232" t="s">
        <v>540</v>
      </c>
    </row>
    <row r="52" spans="1:41" s="15" customFormat="1" ht="45" customHeight="1" x14ac:dyDescent="0.15">
      <c r="A52" s="15">
        <v>47</v>
      </c>
      <c r="B52" s="2026">
        <v>15</v>
      </c>
      <c r="C52" s="484">
        <v>15</v>
      </c>
      <c r="D52" s="506" t="s">
        <v>604</v>
      </c>
      <c r="E52" s="506" t="s">
        <v>605</v>
      </c>
      <c r="F52" s="507" t="s">
        <v>606</v>
      </c>
      <c r="G52" s="508"/>
      <c r="H52" s="507" t="s">
        <v>606</v>
      </c>
      <c r="I52" s="509"/>
      <c r="J52" s="508">
        <v>5</v>
      </c>
      <c r="K52" s="1562">
        <v>37972</v>
      </c>
      <c r="L52" s="1562">
        <v>37975</v>
      </c>
      <c r="M52" s="893">
        <v>5646</v>
      </c>
      <c r="N52" s="1164"/>
      <c r="O52" s="168">
        <v>266</v>
      </c>
      <c r="P52" s="177"/>
      <c r="Q52" s="168">
        <v>49</v>
      </c>
      <c r="R52" s="177"/>
      <c r="S52" s="168">
        <v>192</v>
      </c>
      <c r="T52" s="178"/>
      <c r="U52" s="168">
        <v>147</v>
      </c>
      <c r="V52" s="177"/>
      <c r="W52" s="217">
        <v>0.41666666666666669</v>
      </c>
      <c r="X52" s="218"/>
      <c r="Y52" s="218"/>
      <c r="Z52" s="218">
        <v>0.375</v>
      </c>
      <c r="AA52" s="218"/>
      <c r="AB52" s="219"/>
      <c r="AC52" s="217">
        <v>0.83333333333333337</v>
      </c>
      <c r="AD52" s="218"/>
      <c r="AE52" s="218">
        <v>0.95833333333333337</v>
      </c>
      <c r="AF52" s="219"/>
      <c r="AG52" s="220" t="s">
        <v>607</v>
      </c>
      <c r="AH52" s="221" t="s">
        <v>513</v>
      </c>
      <c r="AI52" s="168">
        <v>3</v>
      </c>
      <c r="AJ52" s="178"/>
      <c r="AK52" s="220" t="s">
        <v>608</v>
      </c>
      <c r="AL52" s="221" t="s">
        <v>609</v>
      </c>
      <c r="AM52" s="222">
        <v>37999</v>
      </c>
      <c r="AN52" s="164">
        <v>38196</v>
      </c>
      <c r="AO52" s="223" t="s">
        <v>515</v>
      </c>
    </row>
    <row r="53" spans="1:41" s="15" customFormat="1" ht="45" customHeight="1" x14ac:dyDescent="0.15">
      <c r="A53" s="15">
        <v>48</v>
      </c>
      <c r="B53" s="2025">
        <v>15</v>
      </c>
      <c r="C53" s="788">
        <v>16</v>
      </c>
      <c r="D53" s="515" t="s">
        <v>610</v>
      </c>
      <c r="E53" s="515" t="s">
        <v>611</v>
      </c>
      <c r="F53" s="516" t="s">
        <v>612</v>
      </c>
      <c r="G53" s="517" t="s">
        <v>613</v>
      </c>
      <c r="H53" s="516" t="s">
        <v>614</v>
      </c>
      <c r="I53" s="518" t="s">
        <v>615</v>
      </c>
      <c r="J53" s="517"/>
      <c r="K53" s="1563">
        <v>37973</v>
      </c>
      <c r="L53" s="1563">
        <v>37975</v>
      </c>
      <c r="M53" s="900">
        <v>4991</v>
      </c>
      <c r="N53" s="1150"/>
      <c r="O53" s="171">
        <v>286</v>
      </c>
      <c r="P53" s="224"/>
      <c r="Q53" s="171">
        <v>85</v>
      </c>
      <c r="R53" s="224"/>
      <c r="S53" s="171">
        <v>364</v>
      </c>
      <c r="T53" s="225"/>
      <c r="U53" s="171">
        <v>44</v>
      </c>
      <c r="V53" s="224"/>
      <c r="W53" s="226">
        <v>0.41666666666666669</v>
      </c>
      <c r="X53" s="227"/>
      <c r="Y53" s="227"/>
      <c r="Z53" s="227">
        <v>0.375</v>
      </c>
      <c r="AA53" s="227"/>
      <c r="AB53" s="228">
        <v>0.41666666666666669</v>
      </c>
      <c r="AC53" s="226">
        <v>0.875</v>
      </c>
      <c r="AD53" s="227"/>
      <c r="AE53" s="227">
        <v>0</v>
      </c>
      <c r="AF53" s="228">
        <v>0.875</v>
      </c>
      <c r="AG53" s="229" t="s">
        <v>616</v>
      </c>
      <c r="AH53" s="230" t="s">
        <v>617</v>
      </c>
      <c r="AI53" s="171">
        <v>5</v>
      </c>
      <c r="AJ53" s="225"/>
      <c r="AK53" s="229" t="s">
        <v>618</v>
      </c>
      <c r="AL53" s="230"/>
      <c r="AM53" s="231">
        <v>38002</v>
      </c>
      <c r="AN53" s="163">
        <v>38168</v>
      </c>
      <c r="AO53" s="232" t="s">
        <v>624</v>
      </c>
    </row>
    <row r="54" spans="1:41" s="15" customFormat="1" ht="45" customHeight="1" x14ac:dyDescent="0.15">
      <c r="A54" s="15">
        <v>49</v>
      </c>
      <c r="B54" s="2026">
        <v>15</v>
      </c>
      <c r="C54" s="484">
        <v>17</v>
      </c>
      <c r="D54" s="506" t="s">
        <v>625</v>
      </c>
      <c r="E54" s="506" t="s">
        <v>626</v>
      </c>
      <c r="F54" s="507" t="s">
        <v>627</v>
      </c>
      <c r="G54" s="508"/>
      <c r="H54" s="507" t="s">
        <v>627</v>
      </c>
      <c r="I54" s="509"/>
      <c r="J54" s="508"/>
      <c r="K54" s="1562">
        <v>38041</v>
      </c>
      <c r="L54" s="1562">
        <v>38057</v>
      </c>
      <c r="M54" s="893">
        <v>1350</v>
      </c>
      <c r="N54" s="1164"/>
      <c r="O54" s="168">
        <v>104</v>
      </c>
      <c r="P54" s="177"/>
      <c r="Q54" s="168">
        <v>8</v>
      </c>
      <c r="R54" s="177"/>
      <c r="S54" s="168">
        <v>57</v>
      </c>
      <c r="T54" s="178"/>
      <c r="U54" s="168">
        <v>20</v>
      </c>
      <c r="V54" s="177"/>
      <c r="W54" s="217">
        <v>0.41666666666666669</v>
      </c>
      <c r="X54" s="218"/>
      <c r="Y54" s="218"/>
      <c r="Z54" s="218">
        <v>0.375</v>
      </c>
      <c r="AA54" s="218"/>
      <c r="AB54" s="219"/>
      <c r="AC54" s="217">
        <v>0.875</v>
      </c>
      <c r="AD54" s="218"/>
      <c r="AE54" s="218">
        <v>0.91666666666666663</v>
      </c>
      <c r="AF54" s="219"/>
      <c r="AG54" s="220" t="s">
        <v>628</v>
      </c>
      <c r="AH54" s="221" t="s">
        <v>629</v>
      </c>
      <c r="AI54" s="168">
        <v>3</v>
      </c>
      <c r="AJ54" s="178"/>
      <c r="AK54" s="220" t="s">
        <v>630</v>
      </c>
      <c r="AL54" s="221"/>
      <c r="AM54" s="222">
        <v>38062</v>
      </c>
      <c r="AN54" s="164">
        <v>38247</v>
      </c>
      <c r="AO54" s="223" t="s">
        <v>631</v>
      </c>
    </row>
    <row r="55" spans="1:41" s="15" customFormat="1" ht="45" customHeight="1" x14ac:dyDescent="0.15">
      <c r="A55" s="15">
        <v>50</v>
      </c>
      <c r="B55" s="2025">
        <v>15</v>
      </c>
      <c r="C55" s="788">
        <v>18</v>
      </c>
      <c r="D55" s="515" t="s">
        <v>632</v>
      </c>
      <c r="E55" s="515" t="s">
        <v>633</v>
      </c>
      <c r="F55" s="516" t="s">
        <v>634</v>
      </c>
      <c r="G55" s="517"/>
      <c r="H55" s="516" t="s">
        <v>634</v>
      </c>
      <c r="I55" s="518"/>
      <c r="J55" s="517"/>
      <c r="K55" s="1563">
        <v>38054</v>
      </c>
      <c r="L55" s="1563">
        <v>38075</v>
      </c>
      <c r="M55" s="900">
        <v>2585</v>
      </c>
      <c r="N55" s="1150"/>
      <c r="O55" s="171">
        <v>149</v>
      </c>
      <c r="P55" s="224"/>
      <c r="Q55" s="171">
        <v>30</v>
      </c>
      <c r="R55" s="224"/>
      <c r="S55" s="171">
        <v>271.3</v>
      </c>
      <c r="T55" s="225"/>
      <c r="U55" s="171">
        <v>21.53</v>
      </c>
      <c r="V55" s="224"/>
      <c r="W55" s="226">
        <v>0.375</v>
      </c>
      <c r="X55" s="227"/>
      <c r="Y55" s="227"/>
      <c r="Z55" s="227"/>
      <c r="AA55" s="227"/>
      <c r="AB55" s="228"/>
      <c r="AC55" s="226">
        <v>0.875</v>
      </c>
      <c r="AD55" s="227"/>
      <c r="AE55" s="227">
        <v>0</v>
      </c>
      <c r="AF55" s="228"/>
      <c r="AG55" s="229" t="s">
        <v>635</v>
      </c>
      <c r="AH55" s="230" t="s">
        <v>636</v>
      </c>
      <c r="AI55" s="171">
        <v>2</v>
      </c>
      <c r="AJ55" s="225"/>
      <c r="AK55" s="229" t="s">
        <v>637</v>
      </c>
      <c r="AL55" s="230"/>
      <c r="AM55" s="231">
        <v>38069</v>
      </c>
      <c r="AN55" s="163">
        <v>38286</v>
      </c>
      <c r="AO55" s="232" t="s">
        <v>540</v>
      </c>
    </row>
    <row r="56" spans="1:41" s="15" customFormat="1" ht="45" customHeight="1" x14ac:dyDescent="0.15">
      <c r="A56" s="15">
        <v>51</v>
      </c>
      <c r="B56" s="2026">
        <v>15</v>
      </c>
      <c r="C56" s="484">
        <v>19</v>
      </c>
      <c r="D56" s="506" t="s">
        <v>638</v>
      </c>
      <c r="E56" s="506" t="s">
        <v>639</v>
      </c>
      <c r="F56" s="507" t="s">
        <v>640</v>
      </c>
      <c r="G56" s="508"/>
      <c r="H56" s="507" t="s">
        <v>640</v>
      </c>
      <c r="I56" s="509"/>
      <c r="J56" s="508"/>
      <c r="K56" s="1562">
        <v>38054</v>
      </c>
      <c r="L56" s="1562">
        <v>38075</v>
      </c>
      <c r="M56" s="893">
        <v>2879</v>
      </c>
      <c r="N56" s="1164"/>
      <c r="O56" s="168">
        <v>179</v>
      </c>
      <c r="P56" s="177"/>
      <c r="Q56" s="168">
        <v>16</v>
      </c>
      <c r="R56" s="177"/>
      <c r="S56" s="168">
        <v>162.4</v>
      </c>
      <c r="T56" s="178"/>
      <c r="U56" s="168">
        <v>21.46</v>
      </c>
      <c r="V56" s="177"/>
      <c r="W56" s="217">
        <v>0.375</v>
      </c>
      <c r="X56" s="218"/>
      <c r="Y56" s="218"/>
      <c r="Z56" s="218"/>
      <c r="AA56" s="218"/>
      <c r="AB56" s="219"/>
      <c r="AC56" s="217">
        <v>0.875</v>
      </c>
      <c r="AD56" s="218"/>
      <c r="AE56" s="218">
        <v>0</v>
      </c>
      <c r="AF56" s="219"/>
      <c r="AG56" s="220" t="s">
        <v>641</v>
      </c>
      <c r="AH56" s="221" t="s">
        <v>642</v>
      </c>
      <c r="AI56" s="168">
        <v>3</v>
      </c>
      <c r="AJ56" s="178"/>
      <c r="AK56" s="220" t="s">
        <v>643</v>
      </c>
      <c r="AL56" s="221"/>
      <c r="AM56" s="222">
        <v>38069</v>
      </c>
      <c r="AN56" s="164">
        <v>38286</v>
      </c>
      <c r="AO56" s="223" t="s">
        <v>644</v>
      </c>
    </row>
    <row r="57" spans="1:41" s="15" customFormat="1" ht="45" customHeight="1" x14ac:dyDescent="0.15">
      <c r="A57" s="15">
        <v>52</v>
      </c>
      <c r="B57" s="2025">
        <v>15</v>
      </c>
      <c r="C57" s="788">
        <v>20</v>
      </c>
      <c r="D57" s="515" t="s">
        <v>645</v>
      </c>
      <c r="E57" s="515" t="s">
        <v>646</v>
      </c>
      <c r="F57" s="516" t="s">
        <v>647</v>
      </c>
      <c r="G57" s="517"/>
      <c r="H57" s="516" t="s">
        <v>648</v>
      </c>
      <c r="I57" s="518"/>
      <c r="J57" s="517">
        <v>1</v>
      </c>
      <c r="K57" s="1563">
        <v>38068</v>
      </c>
      <c r="L57" s="1563">
        <v>38069</v>
      </c>
      <c r="M57" s="900">
        <v>1822</v>
      </c>
      <c r="N57" s="1150"/>
      <c r="O57" s="171">
        <v>103</v>
      </c>
      <c r="P57" s="224"/>
      <c r="Q57" s="171">
        <v>34</v>
      </c>
      <c r="R57" s="224"/>
      <c r="S57" s="171">
        <v>94.4</v>
      </c>
      <c r="T57" s="225"/>
      <c r="U57" s="171">
        <v>12</v>
      </c>
      <c r="V57" s="224"/>
      <c r="W57" s="226">
        <v>0.41666666666666669</v>
      </c>
      <c r="X57" s="227"/>
      <c r="Y57" s="227"/>
      <c r="Z57" s="246">
        <v>0.375</v>
      </c>
      <c r="AA57" s="227"/>
      <c r="AB57" s="228"/>
      <c r="AC57" s="226">
        <v>0.875</v>
      </c>
      <c r="AD57" s="227"/>
      <c r="AE57" s="227">
        <v>0</v>
      </c>
      <c r="AF57" s="228"/>
      <c r="AG57" s="229" t="s">
        <v>649</v>
      </c>
      <c r="AH57" s="230" t="s">
        <v>650</v>
      </c>
      <c r="AI57" s="171">
        <v>6</v>
      </c>
      <c r="AJ57" s="225"/>
      <c r="AK57" s="229" t="s">
        <v>651</v>
      </c>
      <c r="AL57" s="230"/>
      <c r="AM57" s="231">
        <v>38090</v>
      </c>
      <c r="AN57" s="163">
        <v>38286</v>
      </c>
      <c r="AO57" s="232" t="s">
        <v>598</v>
      </c>
    </row>
    <row r="58" spans="1:41" s="15" customFormat="1" ht="45" customHeight="1" thickBot="1" x14ac:dyDescent="0.2">
      <c r="A58" s="15">
        <v>53</v>
      </c>
      <c r="B58" s="2027">
        <v>15</v>
      </c>
      <c r="C58" s="2022">
        <v>21</v>
      </c>
      <c r="D58" s="558" t="s">
        <v>652</v>
      </c>
      <c r="E58" s="558" t="s">
        <v>653</v>
      </c>
      <c r="F58" s="548" t="s">
        <v>654</v>
      </c>
      <c r="G58" s="550"/>
      <c r="H58" s="548" t="s">
        <v>654</v>
      </c>
      <c r="I58" s="549"/>
      <c r="J58" s="550">
        <v>3</v>
      </c>
      <c r="K58" s="1564">
        <v>38068</v>
      </c>
      <c r="L58" s="1564">
        <v>38069</v>
      </c>
      <c r="M58" s="1236">
        <v>2366</v>
      </c>
      <c r="N58" s="1238"/>
      <c r="O58" s="172">
        <v>129</v>
      </c>
      <c r="P58" s="233"/>
      <c r="Q58" s="172">
        <v>40</v>
      </c>
      <c r="R58" s="233"/>
      <c r="S58" s="172">
        <v>40</v>
      </c>
      <c r="T58" s="234"/>
      <c r="U58" s="172">
        <v>34.6</v>
      </c>
      <c r="V58" s="233"/>
      <c r="W58" s="235">
        <v>0.41666666666666669</v>
      </c>
      <c r="X58" s="236"/>
      <c r="Y58" s="236"/>
      <c r="Z58" s="247">
        <v>0.375</v>
      </c>
      <c r="AA58" s="236"/>
      <c r="AB58" s="237"/>
      <c r="AC58" s="235">
        <v>0.875</v>
      </c>
      <c r="AD58" s="236"/>
      <c r="AE58" s="236">
        <v>0</v>
      </c>
      <c r="AF58" s="237"/>
      <c r="AG58" s="238" t="s">
        <v>655</v>
      </c>
      <c r="AH58" s="239" t="s">
        <v>656</v>
      </c>
      <c r="AI58" s="172">
        <v>5</v>
      </c>
      <c r="AJ58" s="234"/>
      <c r="AK58" s="238" t="s">
        <v>657</v>
      </c>
      <c r="AL58" s="239"/>
      <c r="AM58" s="240">
        <v>38090</v>
      </c>
      <c r="AN58" s="241">
        <v>38286</v>
      </c>
      <c r="AO58" s="242" t="s">
        <v>658</v>
      </c>
    </row>
    <row r="59" spans="1:41" s="15" customFormat="1" ht="45" customHeight="1" x14ac:dyDescent="0.15">
      <c r="A59" s="15">
        <v>54</v>
      </c>
      <c r="B59" s="2024">
        <v>16</v>
      </c>
      <c r="C59" s="2021">
        <v>1</v>
      </c>
      <c r="D59" s="506" t="s">
        <v>659</v>
      </c>
      <c r="E59" s="506" t="s">
        <v>660</v>
      </c>
      <c r="F59" s="507" t="s">
        <v>661</v>
      </c>
      <c r="G59" s="508"/>
      <c r="H59" s="507" t="s">
        <v>661</v>
      </c>
      <c r="I59" s="509"/>
      <c r="J59" s="508">
        <v>15</v>
      </c>
      <c r="K59" s="1562">
        <v>38082</v>
      </c>
      <c r="L59" s="1562">
        <v>38086</v>
      </c>
      <c r="M59" s="893">
        <v>4900</v>
      </c>
      <c r="N59" s="1164"/>
      <c r="O59" s="168">
        <v>202</v>
      </c>
      <c r="P59" s="177"/>
      <c r="Q59" s="168">
        <v>48</v>
      </c>
      <c r="R59" s="177"/>
      <c r="S59" s="168">
        <v>44.8</v>
      </c>
      <c r="T59" s="178"/>
      <c r="U59" s="168">
        <v>33.700000000000003</v>
      </c>
      <c r="V59" s="177"/>
      <c r="W59" s="217">
        <v>0.375</v>
      </c>
      <c r="X59" s="218"/>
      <c r="Y59" s="218"/>
      <c r="Z59" s="218"/>
      <c r="AA59" s="218"/>
      <c r="AB59" s="219"/>
      <c r="AC59" s="217">
        <v>0.83333333333333337</v>
      </c>
      <c r="AD59" s="218"/>
      <c r="AE59" s="218">
        <v>0</v>
      </c>
      <c r="AF59" s="219"/>
      <c r="AG59" s="220" t="s">
        <v>662</v>
      </c>
      <c r="AH59" s="221" t="s">
        <v>663</v>
      </c>
      <c r="AI59" s="168">
        <v>8</v>
      </c>
      <c r="AJ59" s="178"/>
      <c r="AK59" s="220" t="s">
        <v>664</v>
      </c>
      <c r="AL59" s="221"/>
      <c r="AM59" s="222">
        <v>38100</v>
      </c>
      <c r="AN59" s="164">
        <v>38286</v>
      </c>
      <c r="AO59" s="223" t="s">
        <v>665</v>
      </c>
    </row>
    <row r="60" spans="1:41" s="15" customFormat="1" ht="45" customHeight="1" x14ac:dyDescent="0.15">
      <c r="A60" s="15">
        <v>55</v>
      </c>
      <c r="B60" s="2025">
        <v>16</v>
      </c>
      <c r="C60" s="788">
        <v>2</v>
      </c>
      <c r="D60" s="515" t="s">
        <v>666</v>
      </c>
      <c r="E60" s="515" t="s">
        <v>667</v>
      </c>
      <c r="F60" s="516" t="s">
        <v>668</v>
      </c>
      <c r="G60" s="517" t="s">
        <v>669</v>
      </c>
      <c r="H60" s="516" t="s">
        <v>670</v>
      </c>
      <c r="I60" s="518" t="s">
        <v>671</v>
      </c>
      <c r="J60" s="517">
        <v>6</v>
      </c>
      <c r="K60" s="1563">
        <v>38099</v>
      </c>
      <c r="L60" s="1563">
        <v>38100</v>
      </c>
      <c r="M60" s="900">
        <v>6562</v>
      </c>
      <c r="N60" s="1150"/>
      <c r="O60" s="171">
        <v>260</v>
      </c>
      <c r="P60" s="224"/>
      <c r="Q60" s="171">
        <v>78</v>
      </c>
      <c r="R60" s="224"/>
      <c r="S60" s="171">
        <v>302.8</v>
      </c>
      <c r="T60" s="225"/>
      <c r="U60" s="171">
        <v>64.8</v>
      </c>
      <c r="V60" s="224"/>
      <c r="W60" s="226">
        <v>0.39583333333333331</v>
      </c>
      <c r="X60" s="227"/>
      <c r="Y60" s="227"/>
      <c r="Z60" s="227">
        <v>0.375</v>
      </c>
      <c r="AA60" s="227"/>
      <c r="AB60" s="228"/>
      <c r="AC60" s="226">
        <v>0.83333333333333337</v>
      </c>
      <c r="AD60" s="227"/>
      <c r="AE60" s="227">
        <v>0</v>
      </c>
      <c r="AF60" s="228"/>
      <c r="AG60" s="229" t="s">
        <v>672</v>
      </c>
      <c r="AH60" s="230" t="s">
        <v>673</v>
      </c>
      <c r="AI60" s="171">
        <v>3</v>
      </c>
      <c r="AJ60" s="225"/>
      <c r="AK60" s="229" t="s">
        <v>674</v>
      </c>
      <c r="AL60" s="230"/>
      <c r="AM60" s="231">
        <v>38121</v>
      </c>
      <c r="AN60" s="163">
        <v>38286</v>
      </c>
      <c r="AO60" s="232" t="s">
        <v>675</v>
      </c>
    </row>
    <row r="61" spans="1:41" s="15" customFormat="1" ht="45" customHeight="1" x14ac:dyDescent="0.15">
      <c r="A61" s="15">
        <v>56</v>
      </c>
      <c r="B61" s="2026">
        <v>16</v>
      </c>
      <c r="C61" s="484">
        <v>3</v>
      </c>
      <c r="D61" s="506" t="s">
        <v>676</v>
      </c>
      <c r="E61" s="506" t="s">
        <v>677</v>
      </c>
      <c r="F61" s="507" t="s">
        <v>678</v>
      </c>
      <c r="G61" s="508"/>
      <c r="H61" s="507" t="s">
        <v>678</v>
      </c>
      <c r="I61" s="509"/>
      <c r="J61" s="508">
        <v>6</v>
      </c>
      <c r="K61" s="1562">
        <v>38154</v>
      </c>
      <c r="L61" s="1562">
        <v>38157</v>
      </c>
      <c r="M61" s="893">
        <v>2170</v>
      </c>
      <c r="N61" s="1164"/>
      <c r="O61" s="168">
        <v>77</v>
      </c>
      <c r="P61" s="177"/>
      <c r="Q61" s="168">
        <v>54</v>
      </c>
      <c r="R61" s="177"/>
      <c r="S61" s="168">
        <v>97.8</v>
      </c>
      <c r="T61" s="178"/>
      <c r="U61" s="168">
        <v>16.7</v>
      </c>
      <c r="V61" s="177"/>
      <c r="W61" s="217">
        <v>0.41666666666666669</v>
      </c>
      <c r="X61" s="218"/>
      <c r="Y61" s="218"/>
      <c r="Z61" s="218">
        <v>0.375</v>
      </c>
      <c r="AA61" s="218"/>
      <c r="AB61" s="219"/>
      <c r="AC61" s="248">
        <v>0.875</v>
      </c>
      <c r="AD61" s="218">
        <v>0.83333333333333337</v>
      </c>
      <c r="AE61" s="218">
        <v>0</v>
      </c>
      <c r="AF61" s="219"/>
      <c r="AG61" s="220" t="s">
        <v>679</v>
      </c>
      <c r="AH61" s="221" t="s">
        <v>680</v>
      </c>
      <c r="AI61" s="168">
        <v>3</v>
      </c>
      <c r="AJ61" s="178"/>
      <c r="AK61" s="220" t="s">
        <v>681</v>
      </c>
      <c r="AL61" s="221"/>
      <c r="AM61" s="222">
        <v>38177</v>
      </c>
      <c r="AN61" s="164">
        <v>38348</v>
      </c>
      <c r="AO61" s="223" t="s">
        <v>744</v>
      </c>
    </row>
    <row r="62" spans="1:41" s="15" customFormat="1" ht="45" customHeight="1" x14ac:dyDescent="0.15">
      <c r="A62" s="15">
        <v>57</v>
      </c>
      <c r="B62" s="2025">
        <v>16</v>
      </c>
      <c r="C62" s="788">
        <v>4</v>
      </c>
      <c r="D62" s="515" t="s">
        <v>682</v>
      </c>
      <c r="E62" s="515" t="s">
        <v>683</v>
      </c>
      <c r="F62" s="516" t="s">
        <v>684</v>
      </c>
      <c r="G62" s="517"/>
      <c r="H62" s="516" t="s">
        <v>684</v>
      </c>
      <c r="I62" s="518"/>
      <c r="J62" s="517">
        <v>7</v>
      </c>
      <c r="K62" s="1563">
        <v>38154</v>
      </c>
      <c r="L62" s="1563">
        <v>38155</v>
      </c>
      <c r="M62" s="900">
        <v>3291</v>
      </c>
      <c r="N62" s="1150"/>
      <c r="O62" s="171">
        <v>87</v>
      </c>
      <c r="P62" s="224"/>
      <c r="Q62" s="171">
        <v>48</v>
      </c>
      <c r="R62" s="224"/>
      <c r="S62" s="171">
        <v>73.8</v>
      </c>
      <c r="T62" s="225"/>
      <c r="U62" s="171">
        <v>36.5</v>
      </c>
      <c r="V62" s="224"/>
      <c r="W62" s="226">
        <v>0.41666666666666669</v>
      </c>
      <c r="X62" s="227"/>
      <c r="Y62" s="227"/>
      <c r="Z62" s="227">
        <v>0.375</v>
      </c>
      <c r="AA62" s="227"/>
      <c r="AB62" s="228"/>
      <c r="AC62" s="249">
        <v>0.875</v>
      </c>
      <c r="AD62" s="227"/>
      <c r="AE62" s="227">
        <v>0</v>
      </c>
      <c r="AF62" s="228"/>
      <c r="AG62" s="229" t="s">
        <v>685</v>
      </c>
      <c r="AH62" s="230" t="s">
        <v>686</v>
      </c>
      <c r="AI62" s="171">
        <v>5</v>
      </c>
      <c r="AJ62" s="225"/>
      <c r="AK62" s="229" t="s">
        <v>687</v>
      </c>
      <c r="AL62" s="230"/>
      <c r="AM62" s="231">
        <v>38181</v>
      </c>
      <c r="AN62" s="163">
        <v>38348</v>
      </c>
      <c r="AO62" s="232" t="s">
        <v>744</v>
      </c>
    </row>
    <row r="63" spans="1:41" s="15" customFormat="1" ht="45" customHeight="1" x14ac:dyDescent="0.15">
      <c r="A63" s="15">
        <v>58</v>
      </c>
      <c r="B63" s="2026">
        <v>16</v>
      </c>
      <c r="C63" s="484">
        <v>5</v>
      </c>
      <c r="D63" s="506" t="s">
        <v>688</v>
      </c>
      <c r="E63" s="506" t="s">
        <v>689</v>
      </c>
      <c r="F63" s="507" t="s">
        <v>634</v>
      </c>
      <c r="G63" s="508"/>
      <c r="H63" s="507" t="s">
        <v>634</v>
      </c>
      <c r="I63" s="509"/>
      <c r="J63" s="508">
        <v>14</v>
      </c>
      <c r="K63" s="1562">
        <v>38168</v>
      </c>
      <c r="L63" s="1562">
        <v>38169</v>
      </c>
      <c r="M63" s="893">
        <v>7573</v>
      </c>
      <c r="N63" s="1164"/>
      <c r="O63" s="168">
        <v>315</v>
      </c>
      <c r="P63" s="177"/>
      <c r="Q63" s="168">
        <v>22</v>
      </c>
      <c r="R63" s="177"/>
      <c r="S63" s="168">
        <v>192.5</v>
      </c>
      <c r="T63" s="178"/>
      <c r="U63" s="168">
        <v>52.2</v>
      </c>
      <c r="V63" s="177"/>
      <c r="W63" s="217">
        <v>0.41666666666666669</v>
      </c>
      <c r="X63" s="218"/>
      <c r="Y63" s="218"/>
      <c r="Z63" s="218">
        <v>0.33333333333333331</v>
      </c>
      <c r="AA63" s="218"/>
      <c r="AB63" s="219"/>
      <c r="AC63" s="248">
        <v>0.875</v>
      </c>
      <c r="AD63" s="218"/>
      <c r="AE63" s="218">
        <v>0</v>
      </c>
      <c r="AF63" s="219"/>
      <c r="AG63" s="220" t="s">
        <v>537</v>
      </c>
      <c r="AH63" s="221" t="s">
        <v>690</v>
      </c>
      <c r="AI63" s="168">
        <v>4</v>
      </c>
      <c r="AJ63" s="178"/>
      <c r="AK63" s="220" t="s">
        <v>691</v>
      </c>
      <c r="AL63" s="221"/>
      <c r="AM63" s="222">
        <v>38188</v>
      </c>
      <c r="AN63" s="164">
        <v>38383</v>
      </c>
      <c r="AO63" s="223" t="s">
        <v>744</v>
      </c>
    </row>
    <row r="64" spans="1:41" s="15" customFormat="1" ht="45" customHeight="1" x14ac:dyDescent="0.15">
      <c r="A64" s="15">
        <v>59</v>
      </c>
      <c r="B64" s="2025">
        <v>16</v>
      </c>
      <c r="C64" s="788">
        <v>6</v>
      </c>
      <c r="D64" s="515" t="s">
        <v>692</v>
      </c>
      <c r="E64" s="515" t="s">
        <v>693</v>
      </c>
      <c r="F64" s="516" t="s">
        <v>634</v>
      </c>
      <c r="G64" s="517"/>
      <c r="H64" s="516" t="s">
        <v>634</v>
      </c>
      <c r="I64" s="518"/>
      <c r="J64" s="517">
        <v>10</v>
      </c>
      <c r="K64" s="1563">
        <v>38168</v>
      </c>
      <c r="L64" s="1563">
        <v>38169</v>
      </c>
      <c r="M64" s="900">
        <v>3827</v>
      </c>
      <c r="N64" s="1150"/>
      <c r="O64" s="171">
        <v>167</v>
      </c>
      <c r="P64" s="224"/>
      <c r="Q64" s="171">
        <v>0</v>
      </c>
      <c r="R64" s="224"/>
      <c r="S64" s="171">
        <v>349.5</v>
      </c>
      <c r="T64" s="225"/>
      <c r="U64" s="171">
        <v>20.9</v>
      </c>
      <c r="V64" s="224"/>
      <c r="W64" s="226">
        <v>0.39583333333333331</v>
      </c>
      <c r="X64" s="227"/>
      <c r="Y64" s="227"/>
      <c r="Z64" s="227">
        <v>0.33333333333333331</v>
      </c>
      <c r="AA64" s="227"/>
      <c r="AB64" s="228"/>
      <c r="AC64" s="249">
        <v>0.83333333333333337</v>
      </c>
      <c r="AD64" s="227"/>
      <c r="AE64" s="227">
        <v>0</v>
      </c>
      <c r="AF64" s="228"/>
      <c r="AG64" s="229" t="s">
        <v>694</v>
      </c>
      <c r="AH64" s="230" t="s">
        <v>690</v>
      </c>
      <c r="AI64" s="171">
        <v>3</v>
      </c>
      <c r="AJ64" s="225"/>
      <c r="AK64" s="229" t="s">
        <v>695</v>
      </c>
      <c r="AL64" s="230"/>
      <c r="AM64" s="231">
        <v>38188</v>
      </c>
      <c r="AN64" s="163">
        <v>38383</v>
      </c>
      <c r="AO64" s="232" t="s">
        <v>744</v>
      </c>
    </row>
    <row r="65" spans="1:57" s="15" customFormat="1" ht="45" customHeight="1" x14ac:dyDescent="0.15">
      <c r="A65" s="15">
        <v>60</v>
      </c>
      <c r="B65" s="2026">
        <v>16</v>
      </c>
      <c r="C65" s="484">
        <v>7</v>
      </c>
      <c r="D65" s="506" t="s">
        <v>696</v>
      </c>
      <c r="E65" s="506" t="s">
        <v>697</v>
      </c>
      <c r="F65" s="507" t="s">
        <v>698</v>
      </c>
      <c r="G65" s="508"/>
      <c r="H65" s="507" t="s">
        <v>699</v>
      </c>
      <c r="I65" s="509"/>
      <c r="J65" s="508">
        <v>3</v>
      </c>
      <c r="K65" s="1562">
        <v>38168</v>
      </c>
      <c r="L65" s="1562">
        <v>38169</v>
      </c>
      <c r="M65" s="893">
        <v>1239</v>
      </c>
      <c r="N65" s="1164"/>
      <c r="O65" s="168">
        <v>234</v>
      </c>
      <c r="P65" s="177"/>
      <c r="Q65" s="168">
        <v>30</v>
      </c>
      <c r="R65" s="177"/>
      <c r="S65" s="168">
        <v>187</v>
      </c>
      <c r="T65" s="178"/>
      <c r="U65" s="168">
        <v>22.5</v>
      </c>
      <c r="V65" s="177"/>
      <c r="W65" s="217">
        <v>0.41666666666666669</v>
      </c>
      <c r="X65" s="218"/>
      <c r="Y65" s="218"/>
      <c r="Z65" s="218">
        <v>0.33333333333333331</v>
      </c>
      <c r="AA65" s="218"/>
      <c r="AB65" s="219"/>
      <c r="AC65" s="248">
        <v>0.875</v>
      </c>
      <c r="AD65" s="218"/>
      <c r="AE65" s="218">
        <v>0</v>
      </c>
      <c r="AF65" s="219"/>
      <c r="AG65" s="220" t="s">
        <v>700</v>
      </c>
      <c r="AH65" s="221" t="s">
        <v>701</v>
      </c>
      <c r="AI65" s="168" t="s">
        <v>702</v>
      </c>
      <c r="AJ65" s="178"/>
      <c r="AK65" s="220" t="s">
        <v>703</v>
      </c>
      <c r="AL65" s="221"/>
      <c r="AM65" s="222">
        <v>38188</v>
      </c>
      <c r="AN65" s="164">
        <v>38383</v>
      </c>
      <c r="AO65" s="223" t="s">
        <v>744</v>
      </c>
    </row>
    <row r="66" spans="1:57" s="15" customFormat="1" ht="45" customHeight="1" x14ac:dyDescent="0.15">
      <c r="A66" s="15">
        <v>61</v>
      </c>
      <c r="B66" s="2025">
        <v>16</v>
      </c>
      <c r="C66" s="788">
        <v>8</v>
      </c>
      <c r="D66" s="515" t="s">
        <v>704</v>
      </c>
      <c r="E66" s="515" t="s">
        <v>705</v>
      </c>
      <c r="F66" s="516" t="s">
        <v>569</v>
      </c>
      <c r="G66" s="517"/>
      <c r="H66" s="516" t="s">
        <v>569</v>
      </c>
      <c r="I66" s="518" t="s">
        <v>706</v>
      </c>
      <c r="J66" s="517"/>
      <c r="K66" s="1563">
        <v>38183</v>
      </c>
      <c r="L66" s="1563">
        <v>38188</v>
      </c>
      <c r="M66" s="900">
        <v>1448</v>
      </c>
      <c r="N66" s="1150"/>
      <c r="O66" s="171">
        <v>158</v>
      </c>
      <c r="P66" s="224"/>
      <c r="Q66" s="171">
        <v>60</v>
      </c>
      <c r="R66" s="224"/>
      <c r="S66" s="171">
        <v>184.8</v>
      </c>
      <c r="T66" s="225"/>
      <c r="U66" s="171">
        <v>14.3</v>
      </c>
      <c r="V66" s="224"/>
      <c r="W66" s="226">
        <v>0.41666666666666669</v>
      </c>
      <c r="X66" s="227"/>
      <c r="Y66" s="227"/>
      <c r="Z66" s="227">
        <v>0.375</v>
      </c>
      <c r="AA66" s="227"/>
      <c r="AB66" s="228">
        <v>0.41666666666666669</v>
      </c>
      <c r="AC66" s="226">
        <v>0.875</v>
      </c>
      <c r="AD66" s="227">
        <v>0.79166666666666663</v>
      </c>
      <c r="AE66" s="227">
        <v>0</v>
      </c>
      <c r="AF66" s="228">
        <v>0.79166666666666663</v>
      </c>
      <c r="AG66" s="229" t="s">
        <v>707</v>
      </c>
      <c r="AH66" s="230" t="s">
        <v>708</v>
      </c>
      <c r="AI66" s="171">
        <v>5</v>
      </c>
      <c r="AJ66" s="225"/>
      <c r="AK66" s="229" t="s">
        <v>728</v>
      </c>
      <c r="AL66" s="230"/>
      <c r="AM66" s="231">
        <v>38212</v>
      </c>
      <c r="AN66" s="163">
        <v>38383</v>
      </c>
      <c r="AO66" s="232" t="s">
        <v>744</v>
      </c>
    </row>
    <row r="67" spans="1:57" s="15" customFormat="1" ht="45" customHeight="1" x14ac:dyDescent="0.15">
      <c r="A67" s="15">
        <v>62</v>
      </c>
      <c r="B67" s="2026">
        <v>16</v>
      </c>
      <c r="C67" s="484">
        <v>9</v>
      </c>
      <c r="D67" s="506" t="s">
        <v>729</v>
      </c>
      <c r="E67" s="506" t="s">
        <v>730</v>
      </c>
      <c r="F67" s="507" t="s">
        <v>536</v>
      </c>
      <c r="G67" s="508"/>
      <c r="H67" s="507" t="s">
        <v>536</v>
      </c>
      <c r="I67" s="509"/>
      <c r="J67" s="508">
        <v>6</v>
      </c>
      <c r="K67" s="1562">
        <v>38184</v>
      </c>
      <c r="L67" s="1562">
        <v>38188</v>
      </c>
      <c r="M67" s="893">
        <v>16647</v>
      </c>
      <c r="N67" s="1164"/>
      <c r="O67" s="168">
        <v>534</v>
      </c>
      <c r="P67" s="177"/>
      <c r="Q67" s="168">
        <v>27</v>
      </c>
      <c r="R67" s="177"/>
      <c r="S67" s="168">
        <v>415.1</v>
      </c>
      <c r="T67" s="178"/>
      <c r="U67" s="168">
        <v>92.04</v>
      </c>
      <c r="V67" s="177"/>
      <c r="W67" s="217">
        <v>0.41666666666666669</v>
      </c>
      <c r="X67" s="218"/>
      <c r="Y67" s="218"/>
      <c r="Z67" s="218">
        <v>0.375</v>
      </c>
      <c r="AA67" s="218"/>
      <c r="AB67" s="219"/>
      <c r="AC67" s="217">
        <v>0.83333333333333337</v>
      </c>
      <c r="AD67" s="218">
        <v>0.875</v>
      </c>
      <c r="AE67" s="218">
        <v>0.91666666666666663</v>
      </c>
      <c r="AF67" s="219"/>
      <c r="AG67" s="220" t="s">
        <v>537</v>
      </c>
      <c r="AH67" s="221" t="s">
        <v>731</v>
      </c>
      <c r="AI67" s="168" t="s">
        <v>732</v>
      </c>
      <c r="AJ67" s="178"/>
      <c r="AK67" s="220" t="s">
        <v>733</v>
      </c>
      <c r="AL67" s="221"/>
      <c r="AM67" s="222">
        <v>38212</v>
      </c>
      <c r="AN67" s="164">
        <v>38433</v>
      </c>
      <c r="AO67" s="223" t="s">
        <v>744</v>
      </c>
    </row>
    <row r="68" spans="1:57" s="15" customFormat="1" ht="45" customHeight="1" x14ac:dyDescent="0.15">
      <c r="A68" s="15">
        <v>63</v>
      </c>
      <c r="B68" s="2025">
        <v>16</v>
      </c>
      <c r="C68" s="788">
        <v>10</v>
      </c>
      <c r="D68" s="515" t="s">
        <v>734</v>
      </c>
      <c r="E68" s="515" t="s">
        <v>735</v>
      </c>
      <c r="F68" s="516" t="s">
        <v>511</v>
      </c>
      <c r="G68" s="517"/>
      <c r="H68" s="516" t="s">
        <v>511</v>
      </c>
      <c r="I68" s="518"/>
      <c r="J68" s="517"/>
      <c r="K68" s="1563">
        <v>38240</v>
      </c>
      <c r="L68" s="1563">
        <v>38243</v>
      </c>
      <c r="M68" s="900">
        <v>2314</v>
      </c>
      <c r="N68" s="1150"/>
      <c r="O68" s="171">
        <v>145</v>
      </c>
      <c r="P68" s="224"/>
      <c r="Q68" s="171">
        <v>57</v>
      </c>
      <c r="R68" s="224"/>
      <c r="S68" s="171">
        <v>284.12</v>
      </c>
      <c r="T68" s="225"/>
      <c r="U68" s="171">
        <v>44.08</v>
      </c>
      <c r="V68" s="224"/>
      <c r="W68" s="226">
        <v>0.375</v>
      </c>
      <c r="X68" s="227"/>
      <c r="Y68" s="227"/>
      <c r="Z68" s="227"/>
      <c r="AA68" s="227"/>
      <c r="AB68" s="228"/>
      <c r="AC68" s="226">
        <v>0.875</v>
      </c>
      <c r="AD68" s="227"/>
      <c r="AE68" s="227">
        <v>0.95833333333333337</v>
      </c>
      <c r="AF68" s="228"/>
      <c r="AG68" s="229" t="s">
        <v>571</v>
      </c>
      <c r="AH68" s="230" t="s">
        <v>513</v>
      </c>
      <c r="AI68" s="171">
        <v>1</v>
      </c>
      <c r="AJ68" s="225"/>
      <c r="AK68" s="229" t="s">
        <v>524</v>
      </c>
      <c r="AL68" s="230"/>
      <c r="AM68" s="231">
        <v>38261</v>
      </c>
      <c r="AN68" s="163">
        <v>38384</v>
      </c>
      <c r="AO68" s="232" t="s">
        <v>744</v>
      </c>
    </row>
    <row r="69" spans="1:57" s="15" customFormat="1" ht="45" customHeight="1" thickBot="1" x14ac:dyDescent="0.2">
      <c r="A69" s="15">
        <v>64</v>
      </c>
      <c r="B69" s="2027">
        <v>16</v>
      </c>
      <c r="C69" s="2022">
        <v>11</v>
      </c>
      <c r="D69" s="558" t="s">
        <v>755</v>
      </c>
      <c r="E69" s="558" t="s">
        <v>756</v>
      </c>
      <c r="F69" s="548" t="s">
        <v>757</v>
      </c>
      <c r="G69" s="550"/>
      <c r="H69" s="548" t="s">
        <v>757</v>
      </c>
      <c r="I69" s="549"/>
      <c r="J69" s="550"/>
      <c r="K69" s="1564">
        <v>38400</v>
      </c>
      <c r="L69" s="1564">
        <v>38401</v>
      </c>
      <c r="M69" s="1236">
        <v>2999</v>
      </c>
      <c r="N69" s="1238"/>
      <c r="O69" s="172">
        <v>150</v>
      </c>
      <c r="P69" s="233"/>
      <c r="Q69" s="172">
        <v>31</v>
      </c>
      <c r="R69" s="233"/>
      <c r="S69" s="172">
        <v>119</v>
      </c>
      <c r="T69" s="234"/>
      <c r="U69" s="172">
        <v>21.6</v>
      </c>
      <c r="V69" s="233"/>
      <c r="W69" s="235">
        <v>0.41666666666666669</v>
      </c>
      <c r="X69" s="236"/>
      <c r="Y69" s="236"/>
      <c r="Z69" s="236"/>
      <c r="AA69" s="236"/>
      <c r="AB69" s="237"/>
      <c r="AC69" s="235">
        <v>0.83333333333333337</v>
      </c>
      <c r="AD69" s="236"/>
      <c r="AE69" s="236">
        <v>0.89583333333333337</v>
      </c>
      <c r="AF69" s="237"/>
      <c r="AG69" s="238" t="s">
        <v>672</v>
      </c>
      <c r="AH69" s="239" t="s">
        <v>1900</v>
      </c>
      <c r="AI69" s="172">
        <v>3</v>
      </c>
      <c r="AJ69" s="234"/>
      <c r="AK69" s="238" t="s">
        <v>758</v>
      </c>
      <c r="AL69" s="239"/>
      <c r="AM69" s="240">
        <v>38422</v>
      </c>
      <c r="AN69" s="241">
        <v>38562</v>
      </c>
      <c r="AO69" s="242" t="s">
        <v>744</v>
      </c>
      <c r="AP69" s="37"/>
    </row>
    <row r="70" spans="1:57" ht="45" customHeight="1" x14ac:dyDescent="0.15">
      <c r="A70" s="15">
        <v>65</v>
      </c>
      <c r="B70" s="2028">
        <v>17</v>
      </c>
      <c r="C70" s="2045">
        <v>1</v>
      </c>
      <c r="D70" s="1510" t="s">
        <v>164</v>
      </c>
      <c r="E70" s="1510" t="s">
        <v>165</v>
      </c>
      <c r="F70" s="1511" t="s">
        <v>569</v>
      </c>
      <c r="G70" s="1512"/>
      <c r="H70" s="1511" t="s">
        <v>166</v>
      </c>
      <c r="I70" s="1513"/>
      <c r="J70" s="1512"/>
      <c r="K70" s="1568">
        <v>38492</v>
      </c>
      <c r="L70" s="1568">
        <v>38493</v>
      </c>
      <c r="M70" s="893">
        <v>1955</v>
      </c>
      <c r="N70" s="1164">
        <v>3465</v>
      </c>
      <c r="O70" s="168">
        <v>209</v>
      </c>
      <c r="P70" s="177"/>
      <c r="Q70" s="168">
        <v>99</v>
      </c>
      <c r="R70" s="177"/>
      <c r="S70" s="168">
        <v>91</v>
      </c>
      <c r="T70" s="178"/>
      <c r="U70" s="168">
        <v>40</v>
      </c>
      <c r="V70" s="177"/>
      <c r="W70" s="217">
        <v>0.41666666666666669</v>
      </c>
      <c r="X70" s="218"/>
      <c r="Y70" s="218"/>
      <c r="Z70" s="218"/>
      <c r="AA70" s="218"/>
      <c r="AB70" s="219"/>
      <c r="AC70" s="217">
        <v>0.875</v>
      </c>
      <c r="AD70" s="218"/>
      <c r="AE70" s="218">
        <v>8.3333333333333329E-2</v>
      </c>
      <c r="AF70" s="219"/>
      <c r="AG70" s="220" t="s">
        <v>137</v>
      </c>
      <c r="AH70" s="221" t="s">
        <v>1901</v>
      </c>
      <c r="AI70" s="168">
        <v>7</v>
      </c>
      <c r="AJ70" s="178"/>
      <c r="AK70" s="220" t="s">
        <v>34</v>
      </c>
      <c r="AL70" s="221"/>
      <c r="AM70" s="222">
        <v>38510</v>
      </c>
      <c r="AN70" s="164">
        <v>38673</v>
      </c>
      <c r="AO70" s="223" t="s">
        <v>744</v>
      </c>
      <c r="AP70" s="19"/>
      <c r="AQ70" s="20"/>
      <c r="AR70" s="157"/>
      <c r="AS70" s="157"/>
      <c r="AT70" s="158"/>
      <c r="AU70" s="158"/>
      <c r="AV70" s="158"/>
      <c r="BC70" s="159"/>
      <c r="BD70" s="159"/>
      <c r="BE70" s="159"/>
    </row>
    <row r="71" spans="1:57" ht="45" customHeight="1" x14ac:dyDescent="0.15">
      <c r="A71" s="15">
        <v>66</v>
      </c>
      <c r="B71" s="2029">
        <v>17</v>
      </c>
      <c r="C71" s="796">
        <v>2</v>
      </c>
      <c r="D71" s="515" t="s">
        <v>795</v>
      </c>
      <c r="E71" s="515" t="s">
        <v>796</v>
      </c>
      <c r="F71" s="516" t="s">
        <v>797</v>
      </c>
      <c r="G71" s="517"/>
      <c r="H71" s="516" t="s">
        <v>797</v>
      </c>
      <c r="I71" s="518" t="s">
        <v>798</v>
      </c>
      <c r="J71" s="517">
        <v>10</v>
      </c>
      <c r="K71" s="1563">
        <v>38509</v>
      </c>
      <c r="L71" s="1563">
        <v>38510</v>
      </c>
      <c r="M71" s="900"/>
      <c r="N71" s="1150"/>
      <c r="O71" s="171"/>
      <c r="P71" s="224"/>
      <c r="Q71" s="171"/>
      <c r="R71" s="224"/>
      <c r="S71" s="171"/>
      <c r="T71" s="225"/>
      <c r="U71" s="171"/>
      <c r="V71" s="224"/>
      <c r="W71" s="226">
        <v>0.41666666666666669</v>
      </c>
      <c r="X71" s="227"/>
      <c r="Y71" s="227"/>
      <c r="Z71" s="227">
        <v>0.375</v>
      </c>
      <c r="AA71" s="227"/>
      <c r="AB71" s="228"/>
      <c r="AC71" s="226">
        <v>0.83333333333333337</v>
      </c>
      <c r="AD71" s="227"/>
      <c r="AE71" s="227">
        <v>0.91666666666666663</v>
      </c>
      <c r="AF71" s="228"/>
      <c r="AG71" s="229" t="s">
        <v>672</v>
      </c>
      <c r="AH71" s="230" t="s">
        <v>629</v>
      </c>
      <c r="AI71" s="171"/>
      <c r="AJ71" s="225"/>
      <c r="AK71" s="229"/>
      <c r="AL71" s="230"/>
      <c r="AM71" s="231">
        <v>38601</v>
      </c>
      <c r="AN71" s="163"/>
      <c r="AO71" s="232" t="s">
        <v>808</v>
      </c>
      <c r="AP71" s="19"/>
    </row>
    <row r="72" spans="1:57" ht="45" customHeight="1" x14ac:dyDescent="0.15">
      <c r="A72" s="15">
        <v>67</v>
      </c>
      <c r="B72" s="2028">
        <v>17</v>
      </c>
      <c r="C72" s="485">
        <v>3</v>
      </c>
      <c r="D72" s="506" t="s">
        <v>816</v>
      </c>
      <c r="E72" s="506" t="s">
        <v>817</v>
      </c>
      <c r="F72" s="507" t="s">
        <v>818</v>
      </c>
      <c r="G72" s="508"/>
      <c r="H72" s="507" t="s">
        <v>818</v>
      </c>
      <c r="I72" s="509" t="s">
        <v>819</v>
      </c>
      <c r="J72" s="508"/>
      <c r="K72" s="1562">
        <v>38573</v>
      </c>
      <c r="L72" s="1562">
        <v>38574</v>
      </c>
      <c r="M72" s="893">
        <v>29728</v>
      </c>
      <c r="N72" s="1164"/>
      <c r="O72" s="168">
        <v>620</v>
      </c>
      <c r="P72" s="177"/>
      <c r="Q72" s="168">
        <v>144</v>
      </c>
      <c r="R72" s="177"/>
      <c r="S72" s="168">
        <v>609</v>
      </c>
      <c r="T72" s="178"/>
      <c r="U72" s="168">
        <v>79</v>
      </c>
      <c r="V72" s="177"/>
      <c r="W72" s="217">
        <v>0.41666666666666669</v>
      </c>
      <c r="X72" s="218"/>
      <c r="Y72" s="218"/>
      <c r="Z72" s="218"/>
      <c r="AA72" s="218"/>
      <c r="AB72" s="219"/>
      <c r="AC72" s="217">
        <v>0.83333333333333337</v>
      </c>
      <c r="AD72" s="218"/>
      <c r="AE72" s="218">
        <v>0.875</v>
      </c>
      <c r="AF72" s="219"/>
      <c r="AG72" s="220" t="s">
        <v>1902</v>
      </c>
      <c r="AH72" s="221"/>
      <c r="AI72" s="168">
        <v>4</v>
      </c>
      <c r="AJ72" s="178"/>
      <c r="AK72" s="220" t="s">
        <v>1903</v>
      </c>
      <c r="AL72" s="221"/>
      <c r="AM72" s="222">
        <v>38539</v>
      </c>
      <c r="AN72" s="164">
        <v>38740</v>
      </c>
      <c r="AO72" s="223" t="s">
        <v>744</v>
      </c>
      <c r="AP72" s="118"/>
    </row>
    <row r="73" spans="1:57" s="15" customFormat="1" ht="45" customHeight="1" x14ac:dyDescent="0.15">
      <c r="A73" s="15">
        <v>68</v>
      </c>
      <c r="B73" s="2029">
        <v>17</v>
      </c>
      <c r="C73" s="2046">
        <v>4</v>
      </c>
      <c r="D73" s="1514" t="s">
        <v>852</v>
      </c>
      <c r="E73" s="1514" t="s">
        <v>869</v>
      </c>
      <c r="F73" s="1515" t="s">
        <v>870</v>
      </c>
      <c r="G73" s="1516"/>
      <c r="H73" s="1515" t="s">
        <v>870</v>
      </c>
      <c r="I73" s="1517"/>
      <c r="J73" s="517">
        <v>19</v>
      </c>
      <c r="K73" s="1569">
        <v>38776</v>
      </c>
      <c r="L73" s="1569">
        <v>38777</v>
      </c>
      <c r="M73" s="900">
        <v>8869</v>
      </c>
      <c r="N73" s="1150"/>
      <c r="O73" s="171">
        <v>266</v>
      </c>
      <c r="P73" s="224"/>
      <c r="Q73" s="171">
        <v>69</v>
      </c>
      <c r="R73" s="224"/>
      <c r="S73" s="171">
        <v>82</v>
      </c>
      <c r="T73" s="225"/>
      <c r="U73" s="171">
        <v>87</v>
      </c>
      <c r="V73" s="224"/>
      <c r="W73" s="226">
        <v>0.41666666666666669</v>
      </c>
      <c r="X73" s="227"/>
      <c r="Y73" s="227"/>
      <c r="Z73" s="227">
        <v>0.375</v>
      </c>
      <c r="AA73" s="227"/>
      <c r="AB73" s="228"/>
      <c r="AC73" s="226">
        <v>0.83333333333333337</v>
      </c>
      <c r="AD73" s="227"/>
      <c r="AE73" s="227">
        <v>0.91666666666666663</v>
      </c>
      <c r="AF73" s="228"/>
      <c r="AG73" s="229" t="s">
        <v>672</v>
      </c>
      <c r="AH73" s="230" t="s">
        <v>629</v>
      </c>
      <c r="AI73" s="171"/>
      <c r="AJ73" s="225"/>
      <c r="AK73" s="229"/>
      <c r="AL73" s="230"/>
      <c r="AM73" s="231">
        <v>38793</v>
      </c>
      <c r="AN73" s="163">
        <v>38987</v>
      </c>
      <c r="AO73" s="232" t="s">
        <v>8</v>
      </c>
      <c r="AP73" s="37"/>
    </row>
    <row r="74" spans="1:57" s="15" customFormat="1" ht="45" customHeight="1" thickBot="1" x14ac:dyDescent="0.2">
      <c r="A74" s="15">
        <v>69</v>
      </c>
      <c r="B74" s="2030">
        <v>17</v>
      </c>
      <c r="C74" s="2047">
        <v>5</v>
      </c>
      <c r="D74" s="1518" t="s">
        <v>880</v>
      </c>
      <c r="E74" s="1518" t="s">
        <v>881</v>
      </c>
      <c r="F74" s="1519" t="s">
        <v>870</v>
      </c>
      <c r="G74" s="1520"/>
      <c r="H74" s="1519" t="s">
        <v>870</v>
      </c>
      <c r="I74" s="1521"/>
      <c r="J74" s="550">
        <v>9</v>
      </c>
      <c r="K74" s="1570">
        <v>38777</v>
      </c>
      <c r="L74" s="1570">
        <v>38778</v>
      </c>
      <c r="M74" s="1236">
        <v>4110</v>
      </c>
      <c r="N74" s="1238"/>
      <c r="O74" s="172">
        <v>96</v>
      </c>
      <c r="P74" s="233"/>
      <c r="Q74" s="172">
        <v>51</v>
      </c>
      <c r="R74" s="233"/>
      <c r="S74" s="172">
        <v>39</v>
      </c>
      <c r="T74" s="234"/>
      <c r="U74" s="172">
        <v>26</v>
      </c>
      <c r="V74" s="233"/>
      <c r="W74" s="235">
        <v>0.45833333333333298</v>
      </c>
      <c r="X74" s="236"/>
      <c r="Y74" s="236"/>
      <c r="Z74" s="236">
        <v>0.41666666666666702</v>
      </c>
      <c r="AA74" s="236"/>
      <c r="AB74" s="237"/>
      <c r="AC74" s="235">
        <v>0.875</v>
      </c>
      <c r="AD74" s="236"/>
      <c r="AE74" s="236">
        <v>0.95833333333333304</v>
      </c>
      <c r="AF74" s="237"/>
      <c r="AG74" s="238" t="s">
        <v>1904</v>
      </c>
      <c r="AH74" s="239" t="s">
        <v>1905</v>
      </c>
      <c r="AI74" s="172">
        <v>4</v>
      </c>
      <c r="AJ74" s="234"/>
      <c r="AK74" s="238" t="s">
        <v>566</v>
      </c>
      <c r="AL74" s="239"/>
      <c r="AM74" s="240">
        <v>38793</v>
      </c>
      <c r="AN74" s="241">
        <v>38987</v>
      </c>
      <c r="AO74" s="242" t="s">
        <v>8</v>
      </c>
      <c r="AP74" s="37"/>
    </row>
    <row r="75" spans="1:57" s="15" customFormat="1" ht="45" customHeight="1" x14ac:dyDescent="0.15">
      <c r="A75" s="15">
        <v>70</v>
      </c>
      <c r="B75" s="2028">
        <v>18</v>
      </c>
      <c r="C75" s="2045">
        <v>1</v>
      </c>
      <c r="D75" s="535" t="s">
        <v>885</v>
      </c>
      <c r="E75" s="535" t="s">
        <v>886</v>
      </c>
      <c r="F75" s="536" t="s">
        <v>743</v>
      </c>
      <c r="G75" s="537"/>
      <c r="H75" s="536" t="s">
        <v>743</v>
      </c>
      <c r="I75" s="538"/>
      <c r="J75" s="508"/>
      <c r="K75" s="1571">
        <v>38828</v>
      </c>
      <c r="L75" s="1571">
        <v>38829</v>
      </c>
      <c r="M75" s="893">
        <v>2360</v>
      </c>
      <c r="N75" s="1164"/>
      <c r="O75" s="168">
        <v>99</v>
      </c>
      <c r="P75" s="177"/>
      <c r="Q75" s="168">
        <v>20</v>
      </c>
      <c r="R75" s="177"/>
      <c r="S75" s="168">
        <v>32</v>
      </c>
      <c r="T75" s="178"/>
      <c r="U75" s="168">
        <v>12.54</v>
      </c>
      <c r="V75" s="177"/>
      <c r="W75" s="217">
        <v>0.375</v>
      </c>
      <c r="X75" s="218"/>
      <c r="Y75" s="218"/>
      <c r="Z75" s="218">
        <v>0.29166666666666669</v>
      </c>
      <c r="AA75" s="218"/>
      <c r="AB75" s="219"/>
      <c r="AC75" s="217">
        <v>0.83333333333333337</v>
      </c>
      <c r="AD75" s="218"/>
      <c r="AE75" s="218"/>
      <c r="AF75" s="219"/>
      <c r="AG75" s="220" t="s">
        <v>662</v>
      </c>
      <c r="AH75" s="221" t="s">
        <v>1906</v>
      </c>
      <c r="AI75" s="168">
        <v>3</v>
      </c>
      <c r="AJ75" s="178"/>
      <c r="AK75" s="220" t="s">
        <v>1907</v>
      </c>
      <c r="AL75" s="221"/>
      <c r="AM75" s="222">
        <v>38856</v>
      </c>
      <c r="AN75" s="164">
        <v>39003</v>
      </c>
      <c r="AO75" s="223" t="s">
        <v>8</v>
      </c>
      <c r="AP75" s="37"/>
    </row>
    <row r="76" spans="1:57" s="15" customFormat="1" ht="45" customHeight="1" x14ac:dyDescent="0.15">
      <c r="A76" s="15">
        <v>71</v>
      </c>
      <c r="B76" s="2029">
        <v>18</v>
      </c>
      <c r="C76" s="2046">
        <v>2</v>
      </c>
      <c r="D76" s="1514" t="s">
        <v>914</v>
      </c>
      <c r="E76" s="1514" t="s">
        <v>917</v>
      </c>
      <c r="F76" s="1515" t="s">
        <v>743</v>
      </c>
      <c r="G76" s="1516"/>
      <c r="H76" s="1515" t="s">
        <v>743</v>
      </c>
      <c r="I76" s="1517"/>
      <c r="J76" s="517"/>
      <c r="K76" s="1569">
        <v>38869</v>
      </c>
      <c r="L76" s="1569">
        <v>38870</v>
      </c>
      <c r="M76" s="900">
        <v>4692</v>
      </c>
      <c r="N76" s="1150"/>
      <c r="O76" s="171">
        <v>77</v>
      </c>
      <c r="P76" s="224"/>
      <c r="Q76" s="171">
        <v>0</v>
      </c>
      <c r="R76" s="224"/>
      <c r="S76" s="171">
        <v>40</v>
      </c>
      <c r="T76" s="225"/>
      <c r="U76" s="171">
        <v>16.440000000000001</v>
      </c>
      <c r="V76" s="224"/>
      <c r="W76" s="226">
        <v>0.375</v>
      </c>
      <c r="X76" s="227"/>
      <c r="Y76" s="227"/>
      <c r="Z76" s="227">
        <v>0.29166666666666669</v>
      </c>
      <c r="AA76" s="227"/>
      <c r="AB76" s="228"/>
      <c r="AC76" s="226">
        <v>0.91666666666666663</v>
      </c>
      <c r="AD76" s="227"/>
      <c r="AE76" s="227"/>
      <c r="AF76" s="228"/>
      <c r="AG76" s="229" t="s">
        <v>924</v>
      </c>
      <c r="AH76" s="230" t="s">
        <v>1908</v>
      </c>
      <c r="AI76" s="171">
        <v>7</v>
      </c>
      <c r="AJ76" s="225"/>
      <c r="AK76" s="229" t="s">
        <v>925</v>
      </c>
      <c r="AL76" s="230"/>
      <c r="AM76" s="231">
        <v>38888</v>
      </c>
      <c r="AN76" s="163">
        <v>39020</v>
      </c>
      <c r="AO76" s="232" t="s">
        <v>8</v>
      </c>
      <c r="AP76" s="37"/>
    </row>
    <row r="77" spans="1:57" s="15" customFormat="1" ht="45" customHeight="1" x14ac:dyDescent="0.15">
      <c r="A77" s="15">
        <v>72</v>
      </c>
      <c r="B77" s="2028">
        <v>18</v>
      </c>
      <c r="C77" s="2045">
        <v>3</v>
      </c>
      <c r="D77" s="535" t="s">
        <v>915</v>
      </c>
      <c r="E77" s="535" t="s">
        <v>918</v>
      </c>
      <c r="F77" s="536" t="s">
        <v>920</v>
      </c>
      <c r="G77" s="537"/>
      <c r="H77" s="536" t="s">
        <v>920</v>
      </c>
      <c r="I77" s="538"/>
      <c r="J77" s="508"/>
      <c r="K77" s="1571">
        <v>38889</v>
      </c>
      <c r="L77" s="1571">
        <v>38899</v>
      </c>
      <c r="M77" s="893">
        <v>2825</v>
      </c>
      <c r="N77" s="1164"/>
      <c r="O77" s="168">
        <v>124</v>
      </c>
      <c r="P77" s="177"/>
      <c r="Q77" s="168">
        <v>25</v>
      </c>
      <c r="R77" s="177"/>
      <c r="S77" s="168">
        <v>233</v>
      </c>
      <c r="T77" s="178"/>
      <c r="U77" s="168">
        <v>16.5</v>
      </c>
      <c r="V77" s="177"/>
      <c r="W77" s="217">
        <v>0.41666666666666669</v>
      </c>
      <c r="X77" s="218"/>
      <c r="Y77" s="218"/>
      <c r="Z77" s="218">
        <v>0.375</v>
      </c>
      <c r="AA77" s="218"/>
      <c r="AB77" s="219"/>
      <c r="AC77" s="217">
        <v>0.875</v>
      </c>
      <c r="AD77" s="218"/>
      <c r="AE77" s="218">
        <v>0</v>
      </c>
      <c r="AF77" s="219"/>
      <c r="AG77" s="220" t="s">
        <v>137</v>
      </c>
      <c r="AH77" s="221" t="s">
        <v>516</v>
      </c>
      <c r="AI77" s="168">
        <v>2</v>
      </c>
      <c r="AJ77" s="178"/>
      <c r="AK77" s="220" t="s">
        <v>1909</v>
      </c>
      <c r="AL77" s="221"/>
      <c r="AM77" s="222">
        <v>38909</v>
      </c>
      <c r="AN77" s="164">
        <v>39038</v>
      </c>
      <c r="AO77" s="223" t="s">
        <v>744</v>
      </c>
      <c r="AP77" s="37"/>
    </row>
    <row r="78" spans="1:57" s="15" customFormat="1" ht="45" customHeight="1" x14ac:dyDescent="0.15">
      <c r="A78" s="15">
        <v>73</v>
      </c>
      <c r="B78" s="2029">
        <v>18</v>
      </c>
      <c r="C78" s="2046">
        <v>4</v>
      </c>
      <c r="D78" s="1514" t="s">
        <v>916</v>
      </c>
      <c r="E78" s="1514" t="s">
        <v>919</v>
      </c>
      <c r="F78" s="1515" t="s">
        <v>921</v>
      </c>
      <c r="G78" s="1516" t="s">
        <v>922</v>
      </c>
      <c r="H78" s="1515" t="s">
        <v>921</v>
      </c>
      <c r="I78" s="1517" t="s">
        <v>923</v>
      </c>
      <c r="J78" s="517"/>
      <c r="K78" s="1569">
        <v>38897</v>
      </c>
      <c r="L78" s="1569">
        <v>38898</v>
      </c>
      <c r="M78" s="900">
        <v>2907</v>
      </c>
      <c r="N78" s="1150"/>
      <c r="O78" s="171">
        <v>145</v>
      </c>
      <c r="P78" s="224"/>
      <c r="Q78" s="171">
        <v>75</v>
      </c>
      <c r="R78" s="224"/>
      <c r="S78" s="171">
        <v>86.5</v>
      </c>
      <c r="T78" s="225"/>
      <c r="U78" s="171">
        <v>53.7</v>
      </c>
      <c r="V78" s="224"/>
      <c r="W78" s="226">
        <v>0.39583333333333331</v>
      </c>
      <c r="X78" s="227"/>
      <c r="Y78" s="227"/>
      <c r="Z78" s="227">
        <v>0.375</v>
      </c>
      <c r="AA78" s="227"/>
      <c r="AB78" s="228"/>
      <c r="AC78" s="226">
        <v>0.875</v>
      </c>
      <c r="AD78" s="227"/>
      <c r="AE78" s="227">
        <v>0.91666666666666663</v>
      </c>
      <c r="AF78" s="228"/>
      <c r="AG78" s="229" t="s">
        <v>655</v>
      </c>
      <c r="AH78" s="230" t="s">
        <v>629</v>
      </c>
      <c r="AI78" s="171">
        <v>3</v>
      </c>
      <c r="AJ78" s="225"/>
      <c r="AK78" s="229" t="s">
        <v>925</v>
      </c>
      <c r="AL78" s="230"/>
      <c r="AM78" s="231">
        <v>38919</v>
      </c>
      <c r="AN78" s="163">
        <v>39112</v>
      </c>
      <c r="AO78" s="232" t="s">
        <v>8</v>
      </c>
      <c r="AP78" s="37"/>
    </row>
    <row r="79" spans="1:57" s="160" customFormat="1" ht="45" customHeight="1" x14ac:dyDescent="0.15">
      <c r="A79" s="15">
        <v>74</v>
      </c>
      <c r="B79" s="2028">
        <v>18</v>
      </c>
      <c r="C79" s="2045">
        <v>5</v>
      </c>
      <c r="D79" s="535" t="s">
        <v>35</v>
      </c>
      <c r="E79" s="535" t="s">
        <v>22</v>
      </c>
      <c r="F79" s="536" t="s">
        <v>23</v>
      </c>
      <c r="G79" s="537" t="s">
        <v>24</v>
      </c>
      <c r="H79" s="536" t="s">
        <v>25</v>
      </c>
      <c r="I79" s="538" t="s">
        <v>36</v>
      </c>
      <c r="J79" s="508">
        <v>4</v>
      </c>
      <c r="K79" s="1571">
        <v>38936</v>
      </c>
      <c r="L79" s="1571">
        <v>38956</v>
      </c>
      <c r="M79" s="893">
        <v>2459</v>
      </c>
      <c r="N79" s="1164"/>
      <c r="O79" s="168">
        <v>93</v>
      </c>
      <c r="P79" s="177"/>
      <c r="Q79" s="168">
        <v>31</v>
      </c>
      <c r="R79" s="177"/>
      <c r="S79" s="168">
        <v>97</v>
      </c>
      <c r="T79" s="178"/>
      <c r="U79" s="168">
        <v>22</v>
      </c>
      <c r="V79" s="177"/>
      <c r="W79" s="217">
        <v>0.41666666666666669</v>
      </c>
      <c r="X79" s="218"/>
      <c r="Y79" s="218" t="s">
        <v>26</v>
      </c>
      <c r="Z79" s="218">
        <v>0.375</v>
      </c>
      <c r="AA79" s="218"/>
      <c r="AB79" s="219" t="s">
        <v>27</v>
      </c>
      <c r="AC79" s="217">
        <v>0.83333333333333337</v>
      </c>
      <c r="AD79" s="218" t="s">
        <v>28</v>
      </c>
      <c r="AE79" s="218">
        <v>0</v>
      </c>
      <c r="AF79" s="219" t="s">
        <v>29</v>
      </c>
      <c r="AG79" s="220" t="s">
        <v>32</v>
      </c>
      <c r="AH79" s="221" t="s">
        <v>33</v>
      </c>
      <c r="AI79" s="168">
        <v>4</v>
      </c>
      <c r="AJ79" s="178"/>
      <c r="AK79" s="220" t="s">
        <v>34</v>
      </c>
      <c r="AL79" s="221"/>
      <c r="AM79" s="222">
        <v>38961</v>
      </c>
      <c r="AN79" s="164">
        <v>39139</v>
      </c>
      <c r="AO79" s="223" t="s">
        <v>744</v>
      </c>
    </row>
    <row r="80" spans="1:57" s="15" customFormat="1" ht="45" customHeight="1" x14ac:dyDescent="0.15">
      <c r="A80" s="15">
        <v>75</v>
      </c>
      <c r="B80" s="2029">
        <v>18</v>
      </c>
      <c r="C80" s="2046">
        <v>6</v>
      </c>
      <c r="D80" s="1514" t="s">
        <v>59</v>
      </c>
      <c r="E80" s="1514" t="s">
        <v>60</v>
      </c>
      <c r="F80" s="1515" t="s">
        <v>61</v>
      </c>
      <c r="G80" s="1516"/>
      <c r="H80" s="1515" t="s">
        <v>61</v>
      </c>
      <c r="I80" s="1517" t="s">
        <v>62</v>
      </c>
      <c r="J80" s="517">
        <v>4</v>
      </c>
      <c r="K80" s="1569">
        <v>39059</v>
      </c>
      <c r="L80" s="1569">
        <v>39061</v>
      </c>
      <c r="M80" s="900">
        <v>1285</v>
      </c>
      <c r="N80" s="1150"/>
      <c r="O80" s="171">
        <v>81</v>
      </c>
      <c r="P80" s="224"/>
      <c r="Q80" s="171">
        <v>51</v>
      </c>
      <c r="R80" s="224"/>
      <c r="S80" s="171">
        <v>64</v>
      </c>
      <c r="T80" s="225"/>
      <c r="U80" s="171">
        <v>16</v>
      </c>
      <c r="V80" s="224"/>
      <c r="W80" s="226">
        <v>0.41666666666666669</v>
      </c>
      <c r="X80" s="227"/>
      <c r="Y80" s="227"/>
      <c r="Z80" s="227">
        <v>0.375</v>
      </c>
      <c r="AA80" s="227"/>
      <c r="AB80" s="228"/>
      <c r="AC80" s="226">
        <v>0.875</v>
      </c>
      <c r="AD80" s="227"/>
      <c r="AE80" s="227">
        <v>0</v>
      </c>
      <c r="AF80" s="228"/>
      <c r="AG80" s="229" t="s">
        <v>137</v>
      </c>
      <c r="AH80" s="230" t="s">
        <v>1910</v>
      </c>
      <c r="AI80" s="171">
        <v>3</v>
      </c>
      <c r="AJ80" s="225"/>
      <c r="AK80" s="229" t="s">
        <v>34</v>
      </c>
      <c r="AL80" s="230"/>
      <c r="AM80" s="231">
        <v>39073</v>
      </c>
      <c r="AN80" s="163">
        <v>39254</v>
      </c>
      <c r="AO80" s="232" t="s">
        <v>744</v>
      </c>
    </row>
    <row r="81" spans="1:41" s="15" customFormat="1" ht="45" customHeight="1" x14ac:dyDescent="0.15">
      <c r="A81" s="15">
        <v>76</v>
      </c>
      <c r="B81" s="2029">
        <v>18</v>
      </c>
      <c r="C81" s="2046">
        <v>7</v>
      </c>
      <c r="D81" s="1514" t="s">
        <v>67</v>
      </c>
      <c r="E81" s="1514" t="s">
        <v>68</v>
      </c>
      <c r="F81" s="1515" t="s">
        <v>69</v>
      </c>
      <c r="G81" s="1516"/>
      <c r="H81" s="1515" t="s">
        <v>69</v>
      </c>
      <c r="I81" s="1517" t="s">
        <v>62</v>
      </c>
      <c r="J81" s="517">
        <v>12</v>
      </c>
      <c r="K81" s="1569">
        <v>39126</v>
      </c>
      <c r="L81" s="1569">
        <v>39133</v>
      </c>
      <c r="M81" s="900">
        <v>7500</v>
      </c>
      <c r="N81" s="1150"/>
      <c r="O81" s="171">
        <v>185</v>
      </c>
      <c r="P81" s="224"/>
      <c r="Q81" s="171">
        <v>74</v>
      </c>
      <c r="R81" s="224"/>
      <c r="S81" s="171">
        <v>135</v>
      </c>
      <c r="T81" s="225"/>
      <c r="U81" s="171">
        <v>38</v>
      </c>
      <c r="V81" s="224"/>
      <c r="W81" s="226">
        <v>0.39583333333333331</v>
      </c>
      <c r="X81" s="227"/>
      <c r="Y81" s="227"/>
      <c r="Z81" s="227">
        <v>0.375</v>
      </c>
      <c r="AA81" s="227"/>
      <c r="AB81" s="228"/>
      <c r="AC81" s="226">
        <v>0.83333333333333337</v>
      </c>
      <c r="AD81" s="227"/>
      <c r="AE81" s="227">
        <v>0.91666666666666663</v>
      </c>
      <c r="AF81" s="228"/>
      <c r="AG81" s="250" t="s">
        <v>530</v>
      </c>
      <c r="AH81" s="230" t="s">
        <v>629</v>
      </c>
      <c r="AI81" s="171">
        <v>5</v>
      </c>
      <c r="AJ81" s="225"/>
      <c r="AK81" s="229" t="s">
        <v>34</v>
      </c>
      <c r="AL81" s="230"/>
      <c r="AM81" s="231">
        <v>39143</v>
      </c>
      <c r="AN81" s="163">
        <v>39352</v>
      </c>
      <c r="AO81" s="232" t="s">
        <v>744</v>
      </c>
    </row>
    <row r="82" spans="1:41" s="15" customFormat="1" ht="45" customHeight="1" thickBot="1" x14ac:dyDescent="0.2">
      <c r="A82" s="15">
        <v>77</v>
      </c>
      <c r="B82" s="2030">
        <v>18</v>
      </c>
      <c r="C82" s="2047">
        <v>8</v>
      </c>
      <c r="D82" s="1518" t="s">
        <v>140</v>
      </c>
      <c r="E82" s="1518" t="s">
        <v>141</v>
      </c>
      <c r="F82" s="1519" t="s">
        <v>142</v>
      </c>
      <c r="G82" s="1520"/>
      <c r="H82" s="1519" t="s">
        <v>143</v>
      </c>
      <c r="I82" s="1521" t="s">
        <v>144</v>
      </c>
      <c r="J82" s="550">
        <v>3</v>
      </c>
      <c r="K82" s="1570">
        <v>39142</v>
      </c>
      <c r="L82" s="1570">
        <v>39203</v>
      </c>
      <c r="M82" s="1236">
        <v>8351</v>
      </c>
      <c r="N82" s="1238"/>
      <c r="O82" s="172">
        <v>289</v>
      </c>
      <c r="P82" s="233"/>
      <c r="Q82" s="172">
        <v>45</v>
      </c>
      <c r="R82" s="233"/>
      <c r="S82" s="172">
        <v>114</v>
      </c>
      <c r="T82" s="234"/>
      <c r="U82" s="172">
        <v>44</v>
      </c>
      <c r="V82" s="233"/>
      <c r="W82" s="235">
        <v>0.41666666666666669</v>
      </c>
      <c r="X82" s="236"/>
      <c r="Y82" s="236"/>
      <c r="Z82" s="236">
        <v>0.33333333333333331</v>
      </c>
      <c r="AA82" s="236"/>
      <c r="AB82" s="237"/>
      <c r="AC82" s="235">
        <v>0.875</v>
      </c>
      <c r="AD82" s="236"/>
      <c r="AE82" s="236">
        <v>0.91666666666666663</v>
      </c>
      <c r="AF82" s="237"/>
      <c r="AG82" s="251" t="s">
        <v>137</v>
      </c>
      <c r="AH82" s="239" t="s">
        <v>1911</v>
      </c>
      <c r="AI82" s="172">
        <v>5</v>
      </c>
      <c r="AJ82" s="234"/>
      <c r="AK82" s="238" t="s">
        <v>34</v>
      </c>
      <c r="AL82" s="239"/>
      <c r="AM82" s="240">
        <v>39157</v>
      </c>
      <c r="AN82" s="241">
        <v>39352</v>
      </c>
      <c r="AO82" s="242" t="s">
        <v>8</v>
      </c>
    </row>
    <row r="83" spans="1:41" ht="45" customHeight="1" x14ac:dyDescent="0.15">
      <c r="A83" s="15">
        <v>78</v>
      </c>
      <c r="B83" s="2031">
        <v>19</v>
      </c>
      <c r="C83" s="2048">
        <v>1</v>
      </c>
      <c r="D83" s="1526" t="s">
        <v>93</v>
      </c>
      <c r="E83" s="686" t="s">
        <v>125</v>
      </c>
      <c r="F83" s="1527" t="s">
        <v>126</v>
      </c>
      <c r="G83" s="1528"/>
      <c r="H83" s="689" t="s">
        <v>126</v>
      </c>
      <c r="I83" s="1529" t="s">
        <v>127</v>
      </c>
      <c r="J83" s="541">
        <v>8</v>
      </c>
      <c r="K83" s="1572">
        <v>39199</v>
      </c>
      <c r="L83" s="1572">
        <v>39444</v>
      </c>
      <c r="M83" s="1263">
        <v>4656</v>
      </c>
      <c r="N83" s="1455"/>
      <c r="O83" s="173">
        <v>175</v>
      </c>
      <c r="P83" s="252"/>
      <c r="Q83" s="173">
        <v>0</v>
      </c>
      <c r="R83" s="252"/>
      <c r="S83" s="173">
        <v>78.900000000000006</v>
      </c>
      <c r="T83" s="253"/>
      <c r="U83" s="173">
        <v>28.44</v>
      </c>
      <c r="V83" s="252"/>
      <c r="W83" s="254">
        <v>0.41666666666666669</v>
      </c>
      <c r="X83" s="255"/>
      <c r="Y83" s="255"/>
      <c r="Z83" s="255">
        <v>0.375</v>
      </c>
      <c r="AA83" s="255"/>
      <c r="AB83" s="256"/>
      <c r="AC83" s="254">
        <v>0.83333333333333337</v>
      </c>
      <c r="AD83" s="255"/>
      <c r="AE83" s="255">
        <v>0.91666666666666663</v>
      </c>
      <c r="AF83" s="256"/>
      <c r="AG83" s="257" t="s">
        <v>1912</v>
      </c>
      <c r="AH83" s="258" t="s">
        <v>1913</v>
      </c>
      <c r="AI83" s="173">
        <v>8</v>
      </c>
      <c r="AJ83" s="253"/>
      <c r="AK83" s="259" t="s">
        <v>34</v>
      </c>
      <c r="AL83" s="258"/>
      <c r="AM83" s="260">
        <v>39231</v>
      </c>
      <c r="AN83" s="165">
        <v>39412</v>
      </c>
      <c r="AO83" s="261" t="s">
        <v>744</v>
      </c>
    </row>
    <row r="84" spans="1:41" ht="45" customHeight="1" x14ac:dyDescent="0.15">
      <c r="A84" s="15">
        <v>79</v>
      </c>
      <c r="B84" s="2029">
        <v>19</v>
      </c>
      <c r="C84" s="2046">
        <v>2</v>
      </c>
      <c r="D84" s="1573" t="s">
        <v>771</v>
      </c>
      <c r="E84" s="1574" t="s">
        <v>772</v>
      </c>
      <c r="F84" s="1575" t="s">
        <v>773</v>
      </c>
      <c r="G84" s="1576"/>
      <c r="H84" s="1577" t="s">
        <v>774</v>
      </c>
      <c r="I84" s="1578"/>
      <c r="J84" s="517"/>
      <c r="K84" s="1569">
        <v>39412</v>
      </c>
      <c r="L84" s="1569">
        <v>39401</v>
      </c>
      <c r="M84" s="900">
        <v>1286</v>
      </c>
      <c r="N84" s="1150"/>
      <c r="O84" s="171">
        <v>50</v>
      </c>
      <c r="P84" s="224"/>
      <c r="Q84" s="171">
        <v>20</v>
      </c>
      <c r="R84" s="224"/>
      <c r="S84" s="171">
        <v>60</v>
      </c>
      <c r="T84" s="225">
        <v>66</v>
      </c>
      <c r="U84" s="171">
        <v>13</v>
      </c>
      <c r="V84" s="224"/>
      <c r="W84" s="226">
        <v>0.41666666666666669</v>
      </c>
      <c r="X84" s="227"/>
      <c r="Y84" s="227"/>
      <c r="Z84" s="227"/>
      <c r="AA84" s="227"/>
      <c r="AB84" s="228"/>
      <c r="AC84" s="226">
        <v>0.83333333333333337</v>
      </c>
      <c r="AD84" s="227"/>
      <c r="AE84" s="227">
        <v>0.91666666666666663</v>
      </c>
      <c r="AF84" s="228"/>
      <c r="AG84" s="250" t="s">
        <v>672</v>
      </c>
      <c r="AH84" s="230" t="s">
        <v>629</v>
      </c>
      <c r="AI84" s="171">
        <v>5</v>
      </c>
      <c r="AJ84" s="225"/>
      <c r="AK84" s="229" t="s">
        <v>34</v>
      </c>
      <c r="AL84" s="230"/>
      <c r="AM84" s="231">
        <v>39427</v>
      </c>
      <c r="AN84" s="163">
        <v>39618</v>
      </c>
      <c r="AO84" s="232" t="s">
        <v>744</v>
      </c>
    </row>
    <row r="85" spans="1:41" ht="45" customHeight="1" thickBot="1" x14ac:dyDescent="0.2">
      <c r="A85" s="15">
        <v>80</v>
      </c>
      <c r="B85" s="2030">
        <v>19</v>
      </c>
      <c r="C85" s="2047">
        <v>3</v>
      </c>
      <c r="D85" s="1522" t="s">
        <v>722</v>
      </c>
      <c r="E85" s="575" t="s">
        <v>723</v>
      </c>
      <c r="F85" s="1523" t="s">
        <v>724</v>
      </c>
      <c r="G85" s="1524" t="s">
        <v>725</v>
      </c>
      <c r="H85" s="576" t="s">
        <v>726</v>
      </c>
      <c r="I85" s="1525" t="s">
        <v>727</v>
      </c>
      <c r="J85" s="550"/>
      <c r="K85" s="1570">
        <v>39419</v>
      </c>
      <c r="L85" s="1570">
        <v>39664</v>
      </c>
      <c r="M85" s="1236">
        <v>2693</v>
      </c>
      <c r="N85" s="1238"/>
      <c r="O85" s="172">
        <v>168</v>
      </c>
      <c r="P85" s="233">
        <v>145</v>
      </c>
      <c r="Q85" s="172">
        <v>87</v>
      </c>
      <c r="R85" s="233"/>
      <c r="S85" s="172">
        <v>85</v>
      </c>
      <c r="T85" s="234"/>
      <c r="U85" s="172">
        <v>20</v>
      </c>
      <c r="V85" s="233"/>
      <c r="W85" s="235">
        <v>0.41666666666666669</v>
      </c>
      <c r="X85" s="236"/>
      <c r="Y85" s="236"/>
      <c r="Z85" s="236"/>
      <c r="AA85" s="236"/>
      <c r="AB85" s="237"/>
      <c r="AC85" s="235">
        <v>0.875</v>
      </c>
      <c r="AD85" s="236"/>
      <c r="AE85" s="236">
        <v>0</v>
      </c>
      <c r="AF85" s="237"/>
      <c r="AG85" s="251" t="s">
        <v>1914</v>
      </c>
      <c r="AH85" s="239" t="s">
        <v>1915</v>
      </c>
      <c r="AI85" s="179">
        <v>11</v>
      </c>
      <c r="AJ85" s="234"/>
      <c r="AK85" s="238" t="s">
        <v>1916</v>
      </c>
      <c r="AL85" s="239"/>
      <c r="AM85" s="240">
        <v>39434</v>
      </c>
      <c r="AN85" s="241">
        <v>39618</v>
      </c>
      <c r="AO85" s="239" t="s">
        <v>744</v>
      </c>
    </row>
    <row r="86" spans="1:41" ht="45" customHeight="1" x14ac:dyDescent="0.15">
      <c r="A86" s="15">
        <v>81</v>
      </c>
      <c r="B86" s="2031">
        <v>20</v>
      </c>
      <c r="C86" s="2048">
        <v>1</v>
      </c>
      <c r="D86" s="1526" t="s">
        <v>619</v>
      </c>
      <c r="E86" s="686" t="s">
        <v>620</v>
      </c>
      <c r="F86" s="1527" t="s">
        <v>621</v>
      </c>
      <c r="G86" s="1528"/>
      <c r="H86" s="689" t="s">
        <v>622</v>
      </c>
      <c r="I86" s="1529" t="s">
        <v>623</v>
      </c>
      <c r="J86" s="541">
        <v>1</v>
      </c>
      <c r="K86" s="1572">
        <v>39636</v>
      </c>
      <c r="L86" s="1572">
        <v>39637</v>
      </c>
      <c r="M86" s="1263">
        <v>1499</v>
      </c>
      <c r="N86" s="1455"/>
      <c r="O86" s="173">
        <v>93</v>
      </c>
      <c r="P86" s="252"/>
      <c r="Q86" s="173">
        <v>20</v>
      </c>
      <c r="R86" s="252"/>
      <c r="S86" s="173">
        <v>80</v>
      </c>
      <c r="T86" s="253"/>
      <c r="U86" s="173">
        <v>24</v>
      </c>
      <c r="V86" s="252"/>
      <c r="W86" s="254">
        <v>0.41666666666666669</v>
      </c>
      <c r="X86" s="255"/>
      <c r="Y86" s="255"/>
      <c r="Z86" s="255"/>
      <c r="AA86" s="255"/>
      <c r="AB86" s="256"/>
      <c r="AC86" s="254">
        <v>0.875</v>
      </c>
      <c r="AD86" s="255"/>
      <c r="AE86" s="255">
        <v>0.95833333333333337</v>
      </c>
      <c r="AF86" s="256"/>
      <c r="AG86" s="257" t="s">
        <v>137</v>
      </c>
      <c r="AH86" s="258" t="s">
        <v>1917</v>
      </c>
      <c r="AI86" s="173">
        <v>4</v>
      </c>
      <c r="AJ86" s="253"/>
      <c r="AK86" s="259" t="s">
        <v>34</v>
      </c>
      <c r="AL86" s="258"/>
      <c r="AM86" s="260">
        <v>39654</v>
      </c>
      <c r="AN86" s="165">
        <v>39850</v>
      </c>
      <c r="AO86" s="261" t="s">
        <v>8</v>
      </c>
    </row>
    <row r="87" spans="1:41" ht="45" customHeight="1" thickBot="1" x14ac:dyDescent="0.2">
      <c r="A87" s="15">
        <v>82</v>
      </c>
      <c r="B87" s="2032">
        <v>20</v>
      </c>
      <c r="C87" s="2049">
        <v>2</v>
      </c>
      <c r="D87" s="1501" t="s">
        <v>937</v>
      </c>
      <c r="E87" s="623" t="s">
        <v>938</v>
      </c>
      <c r="F87" s="1530" t="s">
        <v>939</v>
      </c>
      <c r="G87" s="1531"/>
      <c r="H87" s="1532" t="s">
        <v>940</v>
      </c>
      <c r="I87" s="1533"/>
      <c r="J87" s="512"/>
      <c r="K87" s="1579">
        <v>39727</v>
      </c>
      <c r="L87" s="1579">
        <v>39731</v>
      </c>
      <c r="M87" s="910">
        <v>1973</v>
      </c>
      <c r="N87" s="1178"/>
      <c r="O87" s="169">
        <v>111</v>
      </c>
      <c r="P87" s="262"/>
      <c r="Q87" s="169">
        <v>0</v>
      </c>
      <c r="R87" s="262"/>
      <c r="S87" s="169">
        <v>48</v>
      </c>
      <c r="T87" s="263"/>
      <c r="U87" s="169">
        <v>117</v>
      </c>
      <c r="V87" s="262"/>
      <c r="W87" s="264">
        <v>0.41666666666666669</v>
      </c>
      <c r="X87" s="265"/>
      <c r="Y87" s="265"/>
      <c r="Z87" s="265">
        <v>0.375</v>
      </c>
      <c r="AA87" s="265"/>
      <c r="AB87" s="266"/>
      <c r="AC87" s="264">
        <v>0.83333333333333337</v>
      </c>
      <c r="AD87" s="265"/>
      <c r="AE87" s="265">
        <v>0.875</v>
      </c>
      <c r="AF87" s="266"/>
      <c r="AG87" s="267" t="s">
        <v>137</v>
      </c>
      <c r="AH87" s="268" t="s">
        <v>1918</v>
      </c>
      <c r="AI87" s="169">
        <v>2</v>
      </c>
      <c r="AJ87" s="263"/>
      <c r="AK87" s="269" t="s">
        <v>34</v>
      </c>
      <c r="AL87" s="268"/>
      <c r="AM87" s="270">
        <v>39742</v>
      </c>
      <c r="AN87" s="166">
        <v>39934</v>
      </c>
      <c r="AO87" s="271" t="s">
        <v>207</v>
      </c>
    </row>
    <row r="88" spans="1:41" s="161" customFormat="1" ht="45" customHeight="1" x14ac:dyDescent="0.15">
      <c r="A88" s="15">
        <v>83</v>
      </c>
      <c r="B88" s="2033">
        <v>21</v>
      </c>
      <c r="C88" s="2033">
        <v>1</v>
      </c>
      <c r="D88" s="1534" t="s">
        <v>988</v>
      </c>
      <c r="E88" s="1535" t="s">
        <v>989</v>
      </c>
      <c r="F88" s="1536" t="s">
        <v>990</v>
      </c>
      <c r="G88" s="1537"/>
      <c r="H88" s="1536" t="s">
        <v>990</v>
      </c>
      <c r="I88" s="1538" t="s">
        <v>991</v>
      </c>
      <c r="J88" s="1539"/>
      <c r="K88" s="1580">
        <v>39926</v>
      </c>
      <c r="L88" s="1580">
        <v>39934</v>
      </c>
      <c r="M88" s="1540">
        <v>2619</v>
      </c>
      <c r="N88" s="1541"/>
      <c r="O88" s="180">
        <v>151</v>
      </c>
      <c r="P88" s="188"/>
      <c r="Q88" s="180">
        <v>12</v>
      </c>
      <c r="R88" s="188"/>
      <c r="S88" s="181">
        <v>74.2</v>
      </c>
      <c r="T88" s="190"/>
      <c r="U88" s="182">
        <v>30</v>
      </c>
      <c r="V88" s="188"/>
      <c r="W88" s="272"/>
      <c r="X88" s="273" t="s">
        <v>163</v>
      </c>
      <c r="Y88" s="274"/>
      <c r="Z88" s="274"/>
      <c r="AA88" s="274"/>
      <c r="AB88" s="275"/>
      <c r="AC88" s="272"/>
      <c r="AD88" s="274"/>
      <c r="AE88" s="274"/>
      <c r="AF88" s="275"/>
      <c r="AG88" s="276"/>
      <c r="AH88" s="277"/>
      <c r="AI88" s="276"/>
      <c r="AJ88" s="278"/>
      <c r="AK88" s="279"/>
      <c r="AL88" s="280"/>
      <c r="AM88" s="281">
        <v>39948</v>
      </c>
      <c r="AN88" s="282">
        <v>40141</v>
      </c>
      <c r="AO88" s="283" t="s">
        <v>8</v>
      </c>
    </row>
    <row r="89" spans="1:41" s="161" customFormat="1" ht="45" customHeight="1" thickBot="1" x14ac:dyDescent="0.2">
      <c r="A89" s="15">
        <v>84</v>
      </c>
      <c r="B89" s="2034">
        <v>21</v>
      </c>
      <c r="C89" s="2034">
        <v>2</v>
      </c>
      <c r="D89" s="1542" t="s">
        <v>998</v>
      </c>
      <c r="E89" s="1543" t="s">
        <v>999</v>
      </c>
      <c r="F89" s="1544" t="s">
        <v>1000</v>
      </c>
      <c r="G89" s="1545"/>
      <c r="H89" s="1544" t="s">
        <v>1001</v>
      </c>
      <c r="I89" s="1581"/>
      <c r="J89" s="1547">
        <v>2</v>
      </c>
      <c r="K89" s="1582">
        <v>40035</v>
      </c>
      <c r="L89" s="1582">
        <v>40279</v>
      </c>
      <c r="M89" s="1548">
        <v>2163</v>
      </c>
      <c r="N89" s="1549">
        <v>3667</v>
      </c>
      <c r="O89" s="183">
        <v>65</v>
      </c>
      <c r="P89" s="184">
        <v>174</v>
      </c>
      <c r="Q89" s="183">
        <v>0</v>
      </c>
      <c r="R89" s="184">
        <v>20</v>
      </c>
      <c r="S89" s="185">
        <v>70</v>
      </c>
      <c r="T89" s="186">
        <v>152.19999999999999</v>
      </c>
      <c r="U89" s="187">
        <v>45.4</v>
      </c>
      <c r="V89" s="184">
        <v>73.3</v>
      </c>
      <c r="W89" s="284">
        <v>0.375</v>
      </c>
      <c r="X89" s="285"/>
      <c r="Y89" s="286" t="s">
        <v>1003</v>
      </c>
      <c r="Z89" s="287">
        <v>0.375</v>
      </c>
      <c r="AA89" s="287"/>
      <c r="AB89" s="286"/>
      <c r="AC89" s="284">
        <v>0.91666666666666663</v>
      </c>
      <c r="AD89" s="286" t="s">
        <v>1002</v>
      </c>
      <c r="AE89" s="287">
        <v>0.91666666666666663</v>
      </c>
      <c r="AF89" s="288"/>
      <c r="AG89" s="289"/>
      <c r="AH89" s="268"/>
      <c r="AI89" s="289"/>
      <c r="AJ89" s="290"/>
      <c r="AK89" s="291"/>
      <c r="AL89" s="292"/>
      <c r="AM89" s="270">
        <v>39948</v>
      </c>
      <c r="AN89" s="166">
        <v>40256</v>
      </c>
      <c r="AO89" s="293" t="s">
        <v>8</v>
      </c>
    </row>
    <row r="90" spans="1:41" s="161" customFormat="1" ht="45" customHeight="1" x14ac:dyDescent="0.15">
      <c r="A90" s="15">
        <v>85</v>
      </c>
      <c r="B90" s="2033">
        <v>23</v>
      </c>
      <c r="C90" s="2033">
        <v>1</v>
      </c>
      <c r="D90" s="1534" t="s">
        <v>1180</v>
      </c>
      <c r="E90" s="1535" t="s">
        <v>1182</v>
      </c>
      <c r="F90" s="1536" t="s">
        <v>1183</v>
      </c>
      <c r="G90" s="1537" t="s">
        <v>1184</v>
      </c>
      <c r="H90" s="1536" t="s">
        <v>1185</v>
      </c>
      <c r="I90" s="1538"/>
      <c r="J90" s="1539">
        <v>21</v>
      </c>
      <c r="K90" s="1580">
        <v>40851</v>
      </c>
      <c r="L90" s="1583" t="s">
        <v>1186</v>
      </c>
      <c r="M90" s="1540">
        <v>12097</v>
      </c>
      <c r="N90" s="1541"/>
      <c r="O90" s="180">
        <v>0</v>
      </c>
      <c r="P90" s="188"/>
      <c r="Q90" s="180">
        <v>0</v>
      </c>
      <c r="R90" s="188"/>
      <c r="S90" s="189">
        <v>113.26</v>
      </c>
      <c r="T90" s="190"/>
      <c r="U90" s="189">
        <v>36.54</v>
      </c>
      <c r="V90" s="188"/>
      <c r="W90" s="272">
        <v>0.41666666666666669</v>
      </c>
      <c r="X90" s="273"/>
      <c r="Y90" s="294"/>
      <c r="Z90" s="274">
        <v>0.25</v>
      </c>
      <c r="AA90" s="274"/>
      <c r="AB90" s="294"/>
      <c r="AC90" s="272">
        <v>0.83333333333333337</v>
      </c>
      <c r="AD90" s="294"/>
      <c r="AE90" s="274">
        <v>0.91666666666666663</v>
      </c>
      <c r="AF90" s="275"/>
      <c r="AG90" s="276" t="s">
        <v>1187</v>
      </c>
      <c r="AH90" s="277"/>
      <c r="AI90" s="276" t="s">
        <v>1187</v>
      </c>
      <c r="AJ90" s="278"/>
      <c r="AK90" s="295" t="s">
        <v>1188</v>
      </c>
      <c r="AL90" s="280"/>
      <c r="AM90" s="281">
        <v>40862</v>
      </c>
      <c r="AN90" s="282">
        <v>40987</v>
      </c>
      <c r="AO90" s="283" t="s">
        <v>8</v>
      </c>
    </row>
    <row r="91" spans="1:41" s="161" customFormat="1" ht="45" customHeight="1" thickBot="1" x14ac:dyDescent="0.2">
      <c r="A91" s="15">
        <v>86</v>
      </c>
      <c r="B91" s="2034">
        <v>23</v>
      </c>
      <c r="C91" s="2034">
        <v>2</v>
      </c>
      <c r="D91" s="1542" t="s">
        <v>1181</v>
      </c>
      <c r="E91" s="1543" t="s">
        <v>1189</v>
      </c>
      <c r="F91" s="1544" t="s">
        <v>1190</v>
      </c>
      <c r="G91" s="1545"/>
      <c r="H91" s="1544" t="s">
        <v>953</v>
      </c>
      <c r="I91" s="1581"/>
      <c r="J91" s="1547"/>
      <c r="K91" s="1582">
        <v>40861</v>
      </c>
      <c r="L91" s="1582">
        <v>40885</v>
      </c>
      <c r="M91" s="1548">
        <v>2400</v>
      </c>
      <c r="N91" s="1549"/>
      <c r="O91" s="183">
        <v>219</v>
      </c>
      <c r="P91" s="184"/>
      <c r="Q91" s="183">
        <v>27</v>
      </c>
      <c r="R91" s="184"/>
      <c r="S91" s="191">
        <v>80</v>
      </c>
      <c r="T91" s="186"/>
      <c r="U91" s="191">
        <v>19.59</v>
      </c>
      <c r="V91" s="184"/>
      <c r="W91" s="284">
        <v>0.41666666666666669</v>
      </c>
      <c r="X91" s="285"/>
      <c r="Y91" s="286"/>
      <c r="Z91" s="287">
        <v>0.375</v>
      </c>
      <c r="AA91" s="287"/>
      <c r="AB91" s="286"/>
      <c r="AC91" s="284">
        <v>0.875</v>
      </c>
      <c r="AD91" s="286"/>
      <c r="AE91" s="287">
        <v>0.91666666666666663</v>
      </c>
      <c r="AF91" s="288"/>
      <c r="AG91" s="296" t="s">
        <v>137</v>
      </c>
      <c r="AH91" s="297" t="s">
        <v>629</v>
      </c>
      <c r="AI91" s="289">
        <v>3</v>
      </c>
      <c r="AJ91" s="290"/>
      <c r="AK91" s="298" t="s">
        <v>34</v>
      </c>
      <c r="AL91" s="292"/>
      <c r="AM91" s="270">
        <v>40876</v>
      </c>
      <c r="AN91" s="166">
        <v>40998</v>
      </c>
      <c r="AO91" s="293" t="s">
        <v>8</v>
      </c>
    </row>
    <row r="92" spans="1:41" s="162" customFormat="1" ht="45" customHeight="1" x14ac:dyDescent="0.15">
      <c r="A92" s="15">
        <v>87</v>
      </c>
      <c r="B92" s="2035">
        <v>24</v>
      </c>
      <c r="C92" s="2035">
        <v>1</v>
      </c>
      <c r="D92" s="1584" t="s">
        <v>1213</v>
      </c>
      <c r="E92" s="1585" t="s">
        <v>1214</v>
      </c>
      <c r="F92" s="1586" t="s">
        <v>1299</v>
      </c>
      <c r="G92" s="1587"/>
      <c r="H92" s="1586" t="s">
        <v>622</v>
      </c>
      <c r="I92" s="1588" t="s">
        <v>1215</v>
      </c>
      <c r="J92" s="1589"/>
      <c r="K92" s="1590">
        <v>41005</v>
      </c>
      <c r="L92" s="1590">
        <v>41027</v>
      </c>
      <c r="M92" s="1591">
        <v>2340</v>
      </c>
      <c r="N92" s="1592"/>
      <c r="O92" s="192">
        <v>114</v>
      </c>
      <c r="P92" s="193"/>
      <c r="Q92" s="192">
        <v>11</v>
      </c>
      <c r="R92" s="193"/>
      <c r="S92" s="194">
        <v>126</v>
      </c>
      <c r="T92" s="195"/>
      <c r="U92" s="194">
        <v>23.3</v>
      </c>
      <c r="V92" s="193"/>
      <c r="W92" s="299">
        <v>0.41666666666666669</v>
      </c>
      <c r="X92" s="300"/>
      <c r="Y92" s="301"/>
      <c r="Z92" s="302">
        <v>0.29166666666666669</v>
      </c>
      <c r="AA92" s="302"/>
      <c r="AB92" s="301"/>
      <c r="AC92" s="299">
        <v>0.83333333333333337</v>
      </c>
      <c r="AD92" s="301"/>
      <c r="AE92" s="302">
        <v>0</v>
      </c>
      <c r="AF92" s="303"/>
      <c r="AG92" s="304" t="s">
        <v>672</v>
      </c>
      <c r="AH92" s="305" t="s">
        <v>1919</v>
      </c>
      <c r="AI92" s="306">
        <v>4</v>
      </c>
      <c r="AJ92" s="307"/>
      <c r="AK92" s="308" t="s">
        <v>1216</v>
      </c>
      <c r="AL92" s="309"/>
      <c r="AM92" s="310">
        <v>41026</v>
      </c>
      <c r="AN92" s="311">
        <v>41149</v>
      </c>
      <c r="AO92" s="312" t="s">
        <v>8</v>
      </c>
    </row>
    <row r="93" spans="1:41" s="161" customFormat="1" ht="45" customHeight="1" thickBot="1" x14ac:dyDescent="0.2">
      <c r="A93" s="15">
        <v>88</v>
      </c>
      <c r="B93" s="2034">
        <v>24</v>
      </c>
      <c r="C93" s="2034">
        <v>2</v>
      </c>
      <c r="D93" s="1542" t="s">
        <v>1229</v>
      </c>
      <c r="E93" s="1543" t="s">
        <v>1230</v>
      </c>
      <c r="F93" s="1544" t="s">
        <v>1298</v>
      </c>
      <c r="G93" s="1545"/>
      <c r="H93" s="1544" t="s">
        <v>1298</v>
      </c>
      <c r="I93" s="1546"/>
      <c r="J93" s="1547"/>
      <c r="K93" s="1582">
        <v>41051</v>
      </c>
      <c r="L93" s="1582">
        <v>41057</v>
      </c>
      <c r="M93" s="1548">
        <v>2868</v>
      </c>
      <c r="N93" s="1549"/>
      <c r="O93" s="183">
        <v>185</v>
      </c>
      <c r="P93" s="184"/>
      <c r="Q93" s="183">
        <v>13</v>
      </c>
      <c r="R93" s="184"/>
      <c r="S93" s="196">
        <v>32</v>
      </c>
      <c r="T93" s="186"/>
      <c r="U93" s="196">
        <v>21.6</v>
      </c>
      <c r="V93" s="184"/>
      <c r="W93" s="284">
        <v>0.41666666666666669</v>
      </c>
      <c r="X93" s="285"/>
      <c r="Y93" s="286"/>
      <c r="Z93" s="287"/>
      <c r="AA93" s="287" t="s">
        <v>136</v>
      </c>
      <c r="AB93" s="286"/>
      <c r="AC93" s="284">
        <v>0.79166666666666663</v>
      </c>
      <c r="AD93" s="286"/>
      <c r="AE93" s="287"/>
      <c r="AF93" s="288"/>
      <c r="AG93" s="267" t="s">
        <v>1231</v>
      </c>
      <c r="AH93" s="268" t="s">
        <v>110</v>
      </c>
      <c r="AI93" s="289">
        <v>2</v>
      </c>
      <c r="AJ93" s="290"/>
      <c r="AK93" s="269" t="s">
        <v>664</v>
      </c>
      <c r="AL93" s="292"/>
      <c r="AM93" s="270">
        <v>41065</v>
      </c>
      <c r="AN93" s="166">
        <v>41191</v>
      </c>
      <c r="AO93" s="293" t="s">
        <v>8</v>
      </c>
    </row>
    <row r="94" spans="1:41" s="161" customFormat="1" ht="45" customHeight="1" thickBot="1" x14ac:dyDescent="0.2">
      <c r="A94" s="15">
        <v>89</v>
      </c>
      <c r="B94" s="2034">
        <v>25</v>
      </c>
      <c r="C94" s="2034">
        <v>1</v>
      </c>
      <c r="D94" s="1542" t="s">
        <v>1296</v>
      </c>
      <c r="E94" s="1543" t="s">
        <v>1297</v>
      </c>
      <c r="F94" s="1544" t="s">
        <v>126</v>
      </c>
      <c r="G94" s="1545"/>
      <c r="H94" s="1544" t="s">
        <v>126</v>
      </c>
      <c r="I94" s="1546" t="s">
        <v>1300</v>
      </c>
      <c r="J94" s="1547"/>
      <c r="K94" s="1582">
        <v>41390</v>
      </c>
      <c r="L94" s="1582">
        <v>41391</v>
      </c>
      <c r="M94" s="1548">
        <v>1370</v>
      </c>
      <c r="N94" s="1549"/>
      <c r="O94" s="183">
        <v>47</v>
      </c>
      <c r="P94" s="184"/>
      <c r="Q94" s="183"/>
      <c r="R94" s="184"/>
      <c r="S94" s="196">
        <v>63</v>
      </c>
      <c r="T94" s="186"/>
      <c r="U94" s="196">
        <v>14.77</v>
      </c>
      <c r="V94" s="184"/>
      <c r="W94" s="313" t="s">
        <v>1301</v>
      </c>
      <c r="X94" s="285"/>
      <c r="Y94" s="286"/>
      <c r="Z94" s="286" t="s">
        <v>1302</v>
      </c>
      <c r="AA94" s="287"/>
      <c r="AB94" s="286"/>
      <c r="AC94" s="313" t="s">
        <v>1303</v>
      </c>
      <c r="AD94" s="286"/>
      <c r="AE94" s="286" t="s">
        <v>1304</v>
      </c>
      <c r="AF94" s="288"/>
      <c r="AG94" s="267" t="s">
        <v>672</v>
      </c>
      <c r="AH94" s="268" t="s">
        <v>629</v>
      </c>
      <c r="AI94" s="289">
        <v>4</v>
      </c>
      <c r="AJ94" s="290"/>
      <c r="AK94" s="269" t="s">
        <v>525</v>
      </c>
      <c r="AL94" s="292"/>
      <c r="AM94" s="270">
        <v>41415</v>
      </c>
      <c r="AN94" s="166">
        <v>41565</v>
      </c>
      <c r="AO94" s="293" t="s">
        <v>8</v>
      </c>
    </row>
    <row r="95" spans="1:41" s="161" customFormat="1" ht="45" customHeight="1" x14ac:dyDescent="0.15">
      <c r="A95" s="15">
        <v>90</v>
      </c>
      <c r="B95" s="2035">
        <v>26</v>
      </c>
      <c r="C95" s="2035">
        <v>1</v>
      </c>
      <c r="D95" s="1584" t="s">
        <v>1363</v>
      </c>
      <c r="E95" s="1585" t="s">
        <v>1364</v>
      </c>
      <c r="F95" s="1586" t="s">
        <v>1365</v>
      </c>
      <c r="G95" s="1587" t="s">
        <v>1366</v>
      </c>
      <c r="H95" s="1586" t="s">
        <v>1365</v>
      </c>
      <c r="I95" s="1593" t="s">
        <v>1366</v>
      </c>
      <c r="J95" s="1589"/>
      <c r="K95" s="1590">
        <v>41750</v>
      </c>
      <c r="L95" s="1590">
        <v>41995</v>
      </c>
      <c r="M95" s="1591">
        <v>1581</v>
      </c>
      <c r="N95" s="1592">
        <v>2947</v>
      </c>
      <c r="O95" s="192">
        <v>229</v>
      </c>
      <c r="P95" s="193">
        <v>142</v>
      </c>
      <c r="Q95" s="192">
        <v>0</v>
      </c>
      <c r="R95" s="193">
        <v>8</v>
      </c>
      <c r="S95" s="194">
        <v>50</v>
      </c>
      <c r="T95" s="195">
        <v>115</v>
      </c>
      <c r="U95" s="194">
        <v>31.68</v>
      </c>
      <c r="V95" s="193">
        <v>36.67</v>
      </c>
      <c r="W95" s="314">
        <v>0.375</v>
      </c>
      <c r="X95" s="300"/>
      <c r="Y95" s="301"/>
      <c r="Z95" s="301" t="s">
        <v>1367</v>
      </c>
      <c r="AA95" s="302"/>
      <c r="AB95" s="301"/>
      <c r="AC95" s="314">
        <v>0.875</v>
      </c>
      <c r="AD95" s="301"/>
      <c r="AE95" s="301" t="s">
        <v>1368</v>
      </c>
      <c r="AF95" s="303"/>
      <c r="AG95" s="315" t="s">
        <v>1369</v>
      </c>
      <c r="AH95" s="316" t="s">
        <v>1370</v>
      </c>
      <c r="AI95" s="306"/>
      <c r="AJ95" s="307"/>
      <c r="AK95" s="317"/>
      <c r="AL95" s="309"/>
      <c r="AM95" s="310">
        <v>41779</v>
      </c>
      <c r="AN95" s="311">
        <v>41963</v>
      </c>
      <c r="AO95" s="312" t="s">
        <v>1492</v>
      </c>
    </row>
    <row r="96" spans="1:41" s="161" customFormat="1" ht="45" customHeight="1" x14ac:dyDescent="0.15">
      <c r="A96" s="15">
        <v>91</v>
      </c>
      <c r="B96" s="2035">
        <v>26</v>
      </c>
      <c r="C96" s="2035">
        <v>2</v>
      </c>
      <c r="D96" s="1584" t="s">
        <v>1384</v>
      </c>
      <c r="E96" s="1585" t="s">
        <v>1545</v>
      </c>
      <c r="F96" s="1586" t="s">
        <v>1546</v>
      </c>
      <c r="G96" s="1587"/>
      <c r="H96" s="1586" t="s">
        <v>1546</v>
      </c>
      <c r="I96" s="1593" t="s">
        <v>1547</v>
      </c>
      <c r="J96" s="1589"/>
      <c r="K96" s="1594">
        <v>41792</v>
      </c>
      <c r="L96" s="1594">
        <v>41796</v>
      </c>
      <c r="M96" s="1591">
        <v>2259</v>
      </c>
      <c r="N96" s="1592"/>
      <c r="O96" s="192">
        <v>76</v>
      </c>
      <c r="P96" s="193"/>
      <c r="Q96" s="192">
        <v>30</v>
      </c>
      <c r="R96" s="193"/>
      <c r="S96" s="194">
        <v>63</v>
      </c>
      <c r="T96" s="195"/>
      <c r="U96" s="194">
        <v>12</v>
      </c>
      <c r="V96" s="193"/>
      <c r="W96" s="314">
        <v>0.375</v>
      </c>
      <c r="X96" s="300"/>
      <c r="Y96" s="301"/>
      <c r="Z96" s="301"/>
      <c r="AA96" s="302"/>
      <c r="AB96" s="301"/>
      <c r="AC96" s="314">
        <v>0.79166666666666663</v>
      </c>
      <c r="AD96" s="301"/>
      <c r="AE96" s="301">
        <v>0.95833333333333337</v>
      </c>
      <c r="AF96" s="303"/>
      <c r="AG96" s="315" t="s">
        <v>1548</v>
      </c>
      <c r="AH96" s="316" t="s">
        <v>1549</v>
      </c>
      <c r="AI96" s="306">
        <v>1</v>
      </c>
      <c r="AJ96" s="307"/>
      <c r="AK96" s="317" t="s">
        <v>1550</v>
      </c>
      <c r="AL96" s="309" t="s">
        <v>110</v>
      </c>
      <c r="AM96" s="310"/>
      <c r="AN96" s="311">
        <v>41963</v>
      </c>
      <c r="AO96" s="312" t="s">
        <v>1551</v>
      </c>
    </row>
    <row r="97" spans="1:41" s="161" customFormat="1" ht="45" customHeight="1" x14ac:dyDescent="0.15">
      <c r="A97" s="15">
        <v>92</v>
      </c>
      <c r="B97" s="2036">
        <v>26</v>
      </c>
      <c r="C97" s="2036">
        <v>3</v>
      </c>
      <c r="D97" s="1573" t="s">
        <v>1428</v>
      </c>
      <c r="E97" s="1514" t="s">
        <v>1429</v>
      </c>
      <c r="F97" s="1595" t="s">
        <v>1430</v>
      </c>
      <c r="G97" s="1516" t="s">
        <v>1431</v>
      </c>
      <c r="H97" s="1595" t="s">
        <v>1430</v>
      </c>
      <c r="I97" s="1596" t="s">
        <v>1432</v>
      </c>
      <c r="J97" s="1597"/>
      <c r="K97" s="1598">
        <v>41831</v>
      </c>
      <c r="L97" s="1598">
        <v>41832</v>
      </c>
      <c r="M97" s="1599">
        <v>2969</v>
      </c>
      <c r="N97" s="1600"/>
      <c r="O97" s="197">
        <v>221</v>
      </c>
      <c r="P97" s="198"/>
      <c r="Q97" s="197">
        <v>22</v>
      </c>
      <c r="R97" s="198"/>
      <c r="S97" s="199">
        <v>63</v>
      </c>
      <c r="T97" s="200"/>
      <c r="U97" s="199">
        <v>14.31</v>
      </c>
      <c r="V97" s="198"/>
      <c r="W97" s="318">
        <v>0.41666666666666669</v>
      </c>
      <c r="X97" s="319"/>
      <c r="Y97" s="320"/>
      <c r="Z97" s="320">
        <v>0.29166666666666669</v>
      </c>
      <c r="AA97" s="321"/>
      <c r="AB97" s="320"/>
      <c r="AC97" s="318">
        <v>0.83333333333333337</v>
      </c>
      <c r="AD97" s="320"/>
      <c r="AE97" s="320">
        <v>0</v>
      </c>
      <c r="AF97" s="322"/>
      <c r="AG97" s="250" t="s">
        <v>1433</v>
      </c>
      <c r="AH97" s="230" t="s">
        <v>1434</v>
      </c>
      <c r="AI97" s="323">
        <v>8</v>
      </c>
      <c r="AJ97" s="324"/>
      <c r="AK97" s="229" t="s">
        <v>1435</v>
      </c>
      <c r="AL97" s="325" t="s">
        <v>1435</v>
      </c>
      <c r="AM97" s="231">
        <v>41852</v>
      </c>
      <c r="AN97" s="163">
        <v>42031</v>
      </c>
      <c r="AO97" s="326" t="s">
        <v>1527</v>
      </c>
    </row>
    <row r="98" spans="1:41" s="161" customFormat="1" ht="45" customHeight="1" x14ac:dyDescent="0.15">
      <c r="A98" s="15">
        <v>93</v>
      </c>
      <c r="B98" s="2036">
        <v>26</v>
      </c>
      <c r="C98" s="2036">
        <v>4</v>
      </c>
      <c r="D98" s="1573" t="s">
        <v>1487</v>
      </c>
      <c r="E98" s="1514" t="s">
        <v>1488</v>
      </c>
      <c r="F98" s="1595" t="s">
        <v>1489</v>
      </c>
      <c r="G98" s="1516" t="s">
        <v>1490</v>
      </c>
      <c r="H98" s="1595" t="s">
        <v>1489</v>
      </c>
      <c r="I98" s="1596" t="s">
        <v>1491</v>
      </c>
      <c r="J98" s="1597"/>
      <c r="K98" s="1598">
        <v>41927</v>
      </c>
      <c r="L98" s="1598">
        <v>42171</v>
      </c>
      <c r="M98" s="1599">
        <v>1339</v>
      </c>
      <c r="N98" s="1600">
        <v>1674</v>
      </c>
      <c r="O98" s="197">
        <v>215</v>
      </c>
      <c r="P98" s="198">
        <v>135</v>
      </c>
      <c r="Q98" s="197"/>
      <c r="R98" s="198"/>
      <c r="S98" s="201"/>
      <c r="T98" s="200"/>
      <c r="U98" s="201"/>
      <c r="V98" s="198"/>
      <c r="W98" s="318"/>
      <c r="X98" s="319"/>
      <c r="Y98" s="320"/>
      <c r="Z98" s="320"/>
      <c r="AA98" s="321"/>
      <c r="AB98" s="320"/>
      <c r="AC98" s="318"/>
      <c r="AD98" s="320"/>
      <c r="AE98" s="320"/>
      <c r="AF98" s="322"/>
      <c r="AG98" s="250"/>
      <c r="AH98" s="230"/>
      <c r="AI98" s="323"/>
      <c r="AJ98" s="324"/>
      <c r="AK98" s="229"/>
      <c r="AL98" s="325"/>
      <c r="AM98" s="231">
        <v>41940</v>
      </c>
      <c r="AN98" s="163">
        <v>42083</v>
      </c>
      <c r="AO98" s="326" t="s">
        <v>1531</v>
      </c>
    </row>
    <row r="99" spans="1:41" s="161" customFormat="1" ht="45" customHeight="1" thickBot="1" x14ac:dyDescent="0.2">
      <c r="A99" s="15">
        <v>94</v>
      </c>
      <c r="B99" s="2034">
        <v>26</v>
      </c>
      <c r="C99" s="2034">
        <v>5</v>
      </c>
      <c r="D99" s="1542" t="s">
        <v>1539</v>
      </c>
      <c r="E99" s="1543" t="s">
        <v>1540</v>
      </c>
      <c r="F99" s="1544" t="s">
        <v>1541</v>
      </c>
      <c r="G99" s="1545"/>
      <c r="H99" s="1544" t="s">
        <v>1541</v>
      </c>
      <c r="I99" s="1581" t="s">
        <v>1542</v>
      </c>
      <c r="J99" s="1547">
        <v>1</v>
      </c>
      <c r="K99" s="1582">
        <v>41940</v>
      </c>
      <c r="L99" s="1582">
        <v>41941</v>
      </c>
      <c r="M99" s="1548">
        <v>12260</v>
      </c>
      <c r="N99" s="1549">
        <v>8725</v>
      </c>
      <c r="O99" s="183"/>
      <c r="P99" s="184"/>
      <c r="Q99" s="183"/>
      <c r="R99" s="184"/>
      <c r="S99" s="191"/>
      <c r="T99" s="186"/>
      <c r="U99" s="191"/>
      <c r="V99" s="184"/>
      <c r="W99" s="313">
        <v>0.41666666666666669</v>
      </c>
      <c r="X99" s="285"/>
      <c r="Y99" s="286"/>
      <c r="Z99" s="286">
        <v>0.33333333333333331</v>
      </c>
      <c r="AA99" s="287"/>
      <c r="AB99" s="286"/>
      <c r="AC99" s="313">
        <v>0.875</v>
      </c>
      <c r="AD99" s="286"/>
      <c r="AE99" s="286">
        <v>0.91666666666666663</v>
      </c>
      <c r="AF99" s="288"/>
      <c r="AG99" s="267" t="s">
        <v>1543</v>
      </c>
      <c r="AH99" s="268" t="s">
        <v>1544</v>
      </c>
      <c r="AI99" s="289"/>
      <c r="AJ99" s="290"/>
      <c r="AK99" s="269"/>
      <c r="AL99" s="292"/>
      <c r="AM99" s="270">
        <v>41961</v>
      </c>
      <c r="AN99" s="166">
        <v>42124</v>
      </c>
      <c r="AO99" s="293" t="s">
        <v>1531</v>
      </c>
    </row>
    <row r="100" spans="1:41" s="161" customFormat="1" ht="45" customHeight="1" thickBot="1" x14ac:dyDescent="0.2">
      <c r="A100" s="15">
        <v>95</v>
      </c>
      <c r="B100" s="2034">
        <v>27</v>
      </c>
      <c r="C100" s="2034">
        <v>1</v>
      </c>
      <c r="D100" s="1542" t="s">
        <v>1562</v>
      </c>
      <c r="E100" s="1543" t="s">
        <v>1563</v>
      </c>
      <c r="F100" s="1544" t="s">
        <v>1564</v>
      </c>
      <c r="G100" s="1545"/>
      <c r="H100" s="1544" t="s">
        <v>1564</v>
      </c>
      <c r="I100" s="1581" t="s">
        <v>1565</v>
      </c>
      <c r="J100" s="1547"/>
      <c r="K100" s="1582">
        <v>42256</v>
      </c>
      <c r="L100" s="1582">
        <v>42257</v>
      </c>
      <c r="M100" s="1548">
        <v>4221</v>
      </c>
      <c r="N100" s="1549">
        <v>4034</v>
      </c>
      <c r="O100" s="183">
        <v>360</v>
      </c>
      <c r="P100" s="184">
        <v>245</v>
      </c>
      <c r="Q100" s="183">
        <v>45</v>
      </c>
      <c r="R100" s="184"/>
      <c r="S100" s="196">
        <v>351</v>
      </c>
      <c r="T100" s="186"/>
      <c r="U100" s="196">
        <v>48</v>
      </c>
      <c r="V100" s="184"/>
      <c r="W100" s="313">
        <v>0.41666666666666669</v>
      </c>
      <c r="X100" s="285"/>
      <c r="Y100" s="286"/>
      <c r="Z100" s="286">
        <v>0.33333333333333331</v>
      </c>
      <c r="AA100" s="287"/>
      <c r="AB100" s="286"/>
      <c r="AC100" s="313">
        <v>0.83333333333333337</v>
      </c>
      <c r="AD100" s="286"/>
      <c r="AE100" s="286">
        <v>0.91666666666666663</v>
      </c>
      <c r="AF100" s="288"/>
      <c r="AG100" s="267" t="s">
        <v>1566</v>
      </c>
      <c r="AH100" s="268" t="s">
        <v>1567</v>
      </c>
      <c r="AI100" s="289">
        <v>2</v>
      </c>
      <c r="AJ100" s="290"/>
      <c r="AK100" s="269" t="s">
        <v>565</v>
      </c>
      <c r="AL100" s="292"/>
      <c r="AM100" s="270">
        <v>42293</v>
      </c>
      <c r="AN100" s="166">
        <v>42459</v>
      </c>
      <c r="AO100" s="293" t="s">
        <v>1603</v>
      </c>
    </row>
    <row r="101" spans="1:41" s="161" customFormat="1" ht="45" customHeight="1" x14ac:dyDescent="0.15">
      <c r="A101" s="15">
        <v>96</v>
      </c>
      <c r="B101" s="2033">
        <v>28</v>
      </c>
      <c r="C101" s="2033">
        <v>1</v>
      </c>
      <c r="D101" s="1534" t="s">
        <v>1624</v>
      </c>
      <c r="E101" s="1535" t="s">
        <v>1627</v>
      </c>
      <c r="F101" s="1536" t="s">
        <v>743</v>
      </c>
      <c r="G101" s="1537"/>
      <c r="H101" s="1536" t="s">
        <v>743</v>
      </c>
      <c r="I101" s="1538"/>
      <c r="J101" s="1539"/>
      <c r="K101" s="1580">
        <v>42541</v>
      </c>
      <c r="L101" s="1580">
        <v>42542</v>
      </c>
      <c r="M101" s="1540">
        <v>4210</v>
      </c>
      <c r="N101" s="1541"/>
      <c r="O101" s="180">
        <v>81</v>
      </c>
      <c r="P101" s="188"/>
      <c r="Q101" s="180">
        <v>4</v>
      </c>
      <c r="R101" s="188"/>
      <c r="S101" s="202">
        <v>110</v>
      </c>
      <c r="T101" s="190"/>
      <c r="U101" s="202">
        <v>4</v>
      </c>
      <c r="V101" s="188"/>
      <c r="W101" s="327">
        <v>0.375</v>
      </c>
      <c r="X101" s="273"/>
      <c r="Y101" s="294"/>
      <c r="Z101" s="294">
        <v>0.27083333333333331</v>
      </c>
      <c r="AA101" s="274"/>
      <c r="AB101" s="294"/>
      <c r="AC101" s="327">
        <v>0.875</v>
      </c>
      <c r="AD101" s="294"/>
      <c r="AE101" s="294">
        <v>0.89583333333333337</v>
      </c>
      <c r="AF101" s="275"/>
      <c r="AG101" s="328" t="s">
        <v>1625</v>
      </c>
      <c r="AH101" s="277" t="s">
        <v>1626</v>
      </c>
      <c r="AI101" s="276">
        <v>5</v>
      </c>
      <c r="AJ101" s="278"/>
      <c r="AK101" s="329" t="s">
        <v>1628</v>
      </c>
      <c r="AL101" s="280"/>
      <c r="AM101" s="281">
        <v>42566</v>
      </c>
      <c r="AN101" s="282">
        <v>42711</v>
      </c>
      <c r="AO101" s="283" t="s">
        <v>1657</v>
      </c>
    </row>
    <row r="102" spans="1:41" s="161" customFormat="1" ht="45" customHeight="1" thickBot="1" x14ac:dyDescent="0.2">
      <c r="A102" s="15">
        <v>97</v>
      </c>
      <c r="B102" s="2037">
        <v>28</v>
      </c>
      <c r="C102" s="2037">
        <v>2</v>
      </c>
      <c r="D102" s="1522" t="s">
        <v>1644</v>
      </c>
      <c r="E102" s="1518" t="s">
        <v>1645</v>
      </c>
      <c r="F102" s="1550" t="s">
        <v>1646</v>
      </c>
      <c r="G102" s="1520"/>
      <c r="H102" s="1550" t="s">
        <v>1646</v>
      </c>
      <c r="I102" s="1551"/>
      <c r="J102" s="1552"/>
      <c r="K102" s="1601">
        <v>42643</v>
      </c>
      <c r="L102" s="1601">
        <v>42521</v>
      </c>
      <c r="M102" s="1553">
        <v>2478</v>
      </c>
      <c r="N102" s="1554">
        <v>6000</v>
      </c>
      <c r="O102" s="203">
        <v>120</v>
      </c>
      <c r="P102" s="204">
        <v>346</v>
      </c>
      <c r="Q102" s="203">
        <v>20</v>
      </c>
      <c r="R102" s="204">
        <v>27</v>
      </c>
      <c r="S102" s="205">
        <v>139</v>
      </c>
      <c r="T102" s="206"/>
      <c r="U102" s="205">
        <v>47</v>
      </c>
      <c r="V102" s="204"/>
      <c r="W102" s="330">
        <v>0.375</v>
      </c>
      <c r="X102" s="331"/>
      <c r="Y102" s="332"/>
      <c r="Z102" s="332"/>
      <c r="AA102" s="333"/>
      <c r="AB102" s="332"/>
      <c r="AC102" s="330">
        <v>0.875</v>
      </c>
      <c r="AD102" s="332"/>
      <c r="AE102" s="332">
        <v>0.89583333333333337</v>
      </c>
      <c r="AF102" s="334"/>
      <c r="AG102" s="251" t="s">
        <v>1474</v>
      </c>
      <c r="AH102" s="239" t="s">
        <v>1647</v>
      </c>
      <c r="AI102" s="335">
        <v>2</v>
      </c>
      <c r="AJ102" s="336">
        <v>6</v>
      </c>
      <c r="AK102" s="238" t="s">
        <v>1648</v>
      </c>
      <c r="AL102" s="337"/>
      <c r="AM102" s="240">
        <v>42661</v>
      </c>
      <c r="AN102" s="241">
        <v>42815</v>
      </c>
      <c r="AO102" s="338" t="s">
        <v>1677</v>
      </c>
    </row>
    <row r="103" spans="1:41" s="161" customFormat="1" ht="45" customHeight="1" x14ac:dyDescent="0.15">
      <c r="A103" s="15">
        <v>98</v>
      </c>
      <c r="B103" s="2038">
        <v>29</v>
      </c>
      <c r="C103" s="2033">
        <v>1</v>
      </c>
      <c r="D103" s="1534" t="s">
        <v>1688</v>
      </c>
      <c r="E103" s="1535" t="s">
        <v>1689</v>
      </c>
      <c r="F103" s="1536" t="s">
        <v>1690</v>
      </c>
      <c r="G103" s="1537"/>
      <c r="H103" s="1536" t="s">
        <v>1691</v>
      </c>
      <c r="I103" s="1538"/>
      <c r="J103" s="1539"/>
      <c r="K103" s="1580">
        <v>42852</v>
      </c>
      <c r="L103" s="1580">
        <v>42853</v>
      </c>
      <c r="M103" s="1540">
        <v>1119</v>
      </c>
      <c r="N103" s="1541"/>
      <c r="O103" s="180">
        <v>0</v>
      </c>
      <c r="P103" s="188"/>
      <c r="Q103" s="180">
        <v>0</v>
      </c>
      <c r="R103" s="188"/>
      <c r="S103" s="202">
        <v>22.8</v>
      </c>
      <c r="T103" s="190"/>
      <c r="U103" s="202">
        <v>4.22</v>
      </c>
      <c r="V103" s="188"/>
      <c r="W103" s="327">
        <v>0.41666666666666669</v>
      </c>
      <c r="X103" s="273"/>
      <c r="Y103" s="294"/>
      <c r="Z103" s="294">
        <v>0.41666666666666669</v>
      </c>
      <c r="AA103" s="274"/>
      <c r="AB103" s="294"/>
      <c r="AC103" s="327">
        <v>0.79166666666666663</v>
      </c>
      <c r="AD103" s="294" t="s">
        <v>1692</v>
      </c>
      <c r="AE103" s="294">
        <v>0.83333333333333337</v>
      </c>
      <c r="AF103" s="275"/>
      <c r="AG103" s="328"/>
      <c r="AH103" s="277"/>
      <c r="AI103" s="276"/>
      <c r="AJ103" s="278"/>
      <c r="AK103" s="329" t="s">
        <v>1693</v>
      </c>
      <c r="AL103" s="280"/>
      <c r="AM103" s="281">
        <v>42878</v>
      </c>
      <c r="AN103" s="282">
        <v>43006</v>
      </c>
      <c r="AO103" s="283" t="s">
        <v>8</v>
      </c>
    </row>
    <row r="104" spans="1:41" s="161" customFormat="1" ht="45" customHeight="1" thickBot="1" x14ac:dyDescent="0.2">
      <c r="A104" s="15">
        <v>99</v>
      </c>
      <c r="B104" s="2039">
        <v>29</v>
      </c>
      <c r="C104" s="2035">
        <v>2</v>
      </c>
      <c r="D104" s="1584" t="s">
        <v>1720</v>
      </c>
      <c r="E104" s="1585" t="s">
        <v>1721</v>
      </c>
      <c r="F104" s="1586" t="s">
        <v>1718</v>
      </c>
      <c r="G104" s="1587"/>
      <c r="H104" s="1586" t="s">
        <v>1722</v>
      </c>
      <c r="I104" s="1588" t="s">
        <v>1723</v>
      </c>
      <c r="J104" s="1589">
        <v>9</v>
      </c>
      <c r="K104" s="1590">
        <v>43006</v>
      </c>
      <c r="L104" s="1590">
        <v>43009</v>
      </c>
      <c r="M104" s="1591">
        <v>6581</v>
      </c>
      <c r="N104" s="1592"/>
      <c r="O104" s="192">
        <v>308</v>
      </c>
      <c r="P104" s="193"/>
      <c r="Q104" s="192">
        <v>36</v>
      </c>
      <c r="R104" s="193"/>
      <c r="S104" s="194">
        <v>117</v>
      </c>
      <c r="T104" s="195"/>
      <c r="U104" s="194">
        <v>12.52</v>
      </c>
      <c r="V104" s="193"/>
      <c r="W104" s="314">
        <v>0.41666666666666669</v>
      </c>
      <c r="X104" s="300"/>
      <c r="Y104" s="301"/>
      <c r="Z104" s="301">
        <v>0.29166666666666669</v>
      </c>
      <c r="AA104" s="302"/>
      <c r="AB104" s="301"/>
      <c r="AC104" s="314">
        <v>0.875</v>
      </c>
      <c r="AD104" s="301"/>
      <c r="AE104" s="301">
        <v>0</v>
      </c>
      <c r="AF104" s="303"/>
      <c r="AG104" s="315" t="s">
        <v>1724</v>
      </c>
      <c r="AH104" s="316" t="s">
        <v>1725</v>
      </c>
      <c r="AI104" s="306">
        <v>4</v>
      </c>
      <c r="AJ104" s="307"/>
      <c r="AK104" s="317" t="s">
        <v>565</v>
      </c>
      <c r="AL104" s="309"/>
      <c r="AM104" s="310">
        <v>43025</v>
      </c>
      <c r="AN104" s="311">
        <v>43159</v>
      </c>
      <c r="AO104" s="312" t="s">
        <v>8</v>
      </c>
    </row>
    <row r="105" spans="1:41" ht="45" customHeight="1" x14ac:dyDescent="0.15">
      <c r="A105" s="15">
        <v>100</v>
      </c>
      <c r="B105" s="2040" t="s">
        <v>2083</v>
      </c>
      <c r="C105" s="2038">
        <v>1</v>
      </c>
      <c r="D105" s="1502" t="s">
        <v>1923</v>
      </c>
      <c r="E105" s="1500" t="s">
        <v>1940</v>
      </c>
      <c r="F105" s="1555" t="s">
        <v>1941</v>
      </c>
      <c r="G105" s="1556"/>
      <c r="H105" s="1557" t="s">
        <v>126</v>
      </c>
      <c r="I105" s="609"/>
      <c r="J105" s="1558"/>
      <c r="K105" s="1602">
        <v>43978</v>
      </c>
      <c r="L105" s="1603">
        <v>43983</v>
      </c>
      <c r="M105" s="1559"/>
      <c r="N105" s="1560"/>
      <c r="O105" s="417"/>
      <c r="P105" s="410"/>
      <c r="Q105" s="417"/>
      <c r="R105" s="410"/>
      <c r="S105" s="415"/>
      <c r="T105" s="413"/>
      <c r="U105" s="417"/>
      <c r="V105" s="410"/>
      <c r="W105" s="419">
        <v>0.41666666666666669</v>
      </c>
      <c r="X105" s="408"/>
      <c r="Y105" s="408"/>
      <c r="Z105" s="409">
        <v>0.29166666666666669</v>
      </c>
      <c r="AA105" s="408"/>
      <c r="AB105" s="413"/>
      <c r="AC105" s="417"/>
      <c r="AD105" s="408"/>
      <c r="AE105" s="408"/>
      <c r="AF105" s="410"/>
      <c r="AG105" s="415" t="s">
        <v>1032</v>
      </c>
      <c r="AH105" s="413" t="s">
        <v>1942</v>
      </c>
      <c r="AI105" s="417"/>
      <c r="AJ105" s="410"/>
      <c r="AK105" s="415"/>
      <c r="AL105" s="413"/>
      <c r="AM105" s="422">
        <v>44001</v>
      </c>
      <c r="AN105" s="424">
        <v>44223</v>
      </c>
      <c r="AO105" s="425" t="s">
        <v>8</v>
      </c>
    </row>
    <row r="106" spans="1:41" ht="45" customHeight="1" x14ac:dyDescent="0.15">
      <c r="A106" s="15">
        <v>101</v>
      </c>
      <c r="B106" s="2025" t="s">
        <v>1885</v>
      </c>
      <c r="C106" s="2050">
        <v>2</v>
      </c>
      <c r="D106" s="490" t="s">
        <v>1924</v>
      </c>
      <c r="E106" s="487" t="s">
        <v>1943</v>
      </c>
      <c r="F106" s="543" t="s">
        <v>126</v>
      </c>
      <c r="G106" s="544"/>
      <c r="H106" s="516" t="s">
        <v>126</v>
      </c>
      <c r="I106" s="518" t="s">
        <v>1063</v>
      </c>
      <c r="J106" s="489">
        <v>3</v>
      </c>
      <c r="K106" s="1604">
        <v>43978</v>
      </c>
      <c r="L106" s="1605">
        <v>43983</v>
      </c>
      <c r="M106" s="493"/>
      <c r="N106" s="491"/>
      <c r="O106" s="418"/>
      <c r="P106" s="411"/>
      <c r="Q106" s="418"/>
      <c r="R106" s="411"/>
      <c r="S106" s="416"/>
      <c r="T106" s="414"/>
      <c r="U106" s="418"/>
      <c r="V106" s="411"/>
      <c r="W106" s="420">
        <v>0.41666666666666669</v>
      </c>
      <c r="X106" s="405"/>
      <c r="Y106" s="405"/>
      <c r="Z106" s="406">
        <v>0.29166666666666669</v>
      </c>
      <c r="AA106" s="405"/>
      <c r="AB106" s="414"/>
      <c r="AC106" s="421">
        <v>0.83333333333333337</v>
      </c>
      <c r="AD106" s="407" t="s">
        <v>1944</v>
      </c>
      <c r="AE106" s="406">
        <v>0.875</v>
      </c>
      <c r="AF106" s="411"/>
      <c r="AG106" s="416" t="s">
        <v>1945</v>
      </c>
      <c r="AH106" s="414" t="s">
        <v>1942</v>
      </c>
      <c r="AI106" s="418"/>
      <c r="AJ106" s="411"/>
      <c r="AK106" s="416"/>
      <c r="AL106" s="414"/>
      <c r="AM106" s="423">
        <v>44001</v>
      </c>
      <c r="AN106" s="424">
        <v>44223</v>
      </c>
      <c r="AO106" s="167" t="s">
        <v>8</v>
      </c>
    </row>
    <row r="107" spans="1:41" ht="45" customHeight="1" x14ac:dyDescent="0.15">
      <c r="A107" s="15">
        <v>102</v>
      </c>
      <c r="B107" s="2025" t="s">
        <v>2083</v>
      </c>
      <c r="C107" s="2050">
        <v>3</v>
      </c>
      <c r="D107" s="490" t="s">
        <v>1978</v>
      </c>
      <c r="E107" s="487" t="s">
        <v>1983</v>
      </c>
      <c r="F107" s="543" t="s">
        <v>126</v>
      </c>
      <c r="G107" s="544"/>
      <c r="H107" s="516" t="s">
        <v>126</v>
      </c>
      <c r="I107" s="518"/>
      <c r="J107" s="489"/>
      <c r="K107" s="1604">
        <v>44270</v>
      </c>
      <c r="L107" s="1605">
        <v>44337</v>
      </c>
      <c r="M107" s="493"/>
      <c r="N107" s="491"/>
      <c r="O107" s="418"/>
      <c r="P107" s="411"/>
      <c r="Q107" s="418"/>
      <c r="R107" s="411"/>
      <c r="S107" s="416"/>
      <c r="T107" s="414"/>
      <c r="U107" s="418"/>
      <c r="V107" s="411"/>
      <c r="W107" s="420">
        <v>0.41666666666666669</v>
      </c>
      <c r="X107" s="405"/>
      <c r="Y107" s="405"/>
      <c r="Z107" s="406">
        <v>0.29166666666666669</v>
      </c>
      <c r="AA107" s="443"/>
      <c r="AB107" s="440"/>
      <c r="AC107" s="441"/>
      <c r="AD107" s="443"/>
      <c r="AE107" s="443"/>
      <c r="AF107" s="442"/>
      <c r="AG107" s="416" t="s">
        <v>1945</v>
      </c>
      <c r="AH107" s="414" t="s">
        <v>2062</v>
      </c>
      <c r="AI107" s="418"/>
      <c r="AJ107" s="411"/>
      <c r="AK107" s="416"/>
      <c r="AL107" s="414"/>
      <c r="AM107" s="423">
        <v>43941</v>
      </c>
      <c r="AN107" s="452">
        <v>44515</v>
      </c>
      <c r="AO107" s="167" t="s">
        <v>8</v>
      </c>
    </row>
    <row r="108" spans="1:41" ht="45" customHeight="1" x14ac:dyDescent="0.15">
      <c r="A108" s="15">
        <v>103</v>
      </c>
      <c r="B108" s="2025" t="s">
        <v>2083</v>
      </c>
      <c r="C108" s="2050">
        <v>4</v>
      </c>
      <c r="D108" s="490" t="s">
        <v>1979</v>
      </c>
      <c r="E108" s="487" t="s">
        <v>1984</v>
      </c>
      <c r="F108" s="543" t="s">
        <v>1988</v>
      </c>
      <c r="G108" s="544"/>
      <c r="H108" s="516" t="s">
        <v>126</v>
      </c>
      <c r="I108" s="518"/>
      <c r="J108" s="489"/>
      <c r="K108" s="1604">
        <v>44270</v>
      </c>
      <c r="L108" s="1605">
        <v>44337</v>
      </c>
      <c r="M108" s="493"/>
      <c r="N108" s="491"/>
      <c r="O108" s="418"/>
      <c r="P108" s="411"/>
      <c r="Q108" s="418"/>
      <c r="R108" s="411"/>
      <c r="S108" s="416"/>
      <c r="T108" s="414"/>
      <c r="U108" s="418"/>
      <c r="V108" s="411"/>
      <c r="W108" s="420">
        <v>0.41666666666666669</v>
      </c>
      <c r="X108" s="405"/>
      <c r="Y108" s="405"/>
      <c r="Z108" s="406">
        <v>0.29166666666666669</v>
      </c>
      <c r="AA108" s="443"/>
      <c r="AB108" s="440"/>
      <c r="AC108" s="441"/>
      <c r="AD108" s="443"/>
      <c r="AE108" s="443"/>
      <c r="AF108" s="442"/>
      <c r="AG108" s="416" t="s">
        <v>1945</v>
      </c>
      <c r="AH108" s="414" t="s">
        <v>2062</v>
      </c>
      <c r="AI108" s="418"/>
      <c r="AJ108" s="411"/>
      <c r="AK108" s="416"/>
      <c r="AL108" s="414"/>
      <c r="AM108" s="423">
        <v>43941</v>
      </c>
      <c r="AN108" s="452">
        <v>44515</v>
      </c>
      <c r="AO108" s="167" t="s">
        <v>8</v>
      </c>
    </row>
    <row r="109" spans="1:41" ht="45" customHeight="1" x14ac:dyDescent="0.15">
      <c r="A109" s="15">
        <v>104</v>
      </c>
      <c r="B109" s="2025" t="s">
        <v>1885</v>
      </c>
      <c r="C109" s="2050">
        <v>5</v>
      </c>
      <c r="D109" s="490" t="s">
        <v>1980</v>
      </c>
      <c r="E109" s="487" t="s">
        <v>1985</v>
      </c>
      <c r="F109" s="543" t="s">
        <v>126</v>
      </c>
      <c r="G109" s="544"/>
      <c r="H109" s="516" t="s">
        <v>126</v>
      </c>
      <c r="I109" s="518"/>
      <c r="J109" s="489"/>
      <c r="K109" s="1604">
        <v>44270</v>
      </c>
      <c r="L109" s="1605">
        <v>44337</v>
      </c>
      <c r="M109" s="493"/>
      <c r="N109" s="491"/>
      <c r="O109" s="418"/>
      <c r="P109" s="411"/>
      <c r="Q109" s="418"/>
      <c r="R109" s="411"/>
      <c r="S109" s="416"/>
      <c r="T109" s="414"/>
      <c r="U109" s="418"/>
      <c r="V109" s="411"/>
      <c r="W109" s="420">
        <v>0.41666666666666669</v>
      </c>
      <c r="X109" s="405"/>
      <c r="Y109" s="405"/>
      <c r="Z109" s="406">
        <v>0.29166666666666669</v>
      </c>
      <c r="AA109" s="443"/>
      <c r="AB109" s="440"/>
      <c r="AC109" s="441"/>
      <c r="AD109" s="443"/>
      <c r="AE109" s="443"/>
      <c r="AF109" s="442"/>
      <c r="AG109" s="416" t="s">
        <v>1945</v>
      </c>
      <c r="AH109" s="414" t="s">
        <v>2062</v>
      </c>
      <c r="AI109" s="418"/>
      <c r="AJ109" s="411"/>
      <c r="AK109" s="416"/>
      <c r="AL109" s="414"/>
      <c r="AM109" s="423">
        <v>43941</v>
      </c>
      <c r="AN109" s="452">
        <v>44515</v>
      </c>
      <c r="AO109" s="167" t="s">
        <v>8</v>
      </c>
    </row>
    <row r="110" spans="1:41" ht="45" customHeight="1" x14ac:dyDescent="0.15">
      <c r="A110" s="15">
        <v>105</v>
      </c>
      <c r="B110" s="2025" t="s">
        <v>1885</v>
      </c>
      <c r="C110" s="2050">
        <v>6</v>
      </c>
      <c r="D110" s="490" t="s">
        <v>1981</v>
      </c>
      <c r="E110" s="487" t="s">
        <v>1986</v>
      </c>
      <c r="F110" s="543" t="s">
        <v>126</v>
      </c>
      <c r="G110" s="544"/>
      <c r="H110" s="516" t="s">
        <v>126</v>
      </c>
      <c r="I110" s="518"/>
      <c r="J110" s="489"/>
      <c r="K110" s="1604">
        <v>44270</v>
      </c>
      <c r="L110" s="1605">
        <v>44337</v>
      </c>
      <c r="M110" s="493"/>
      <c r="N110" s="491"/>
      <c r="O110" s="418"/>
      <c r="P110" s="411"/>
      <c r="Q110" s="418"/>
      <c r="R110" s="411"/>
      <c r="S110" s="416"/>
      <c r="T110" s="414"/>
      <c r="U110" s="418"/>
      <c r="V110" s="411"/>
      <c r="W110" s="420">
        <v>0.41666666666666669</v>
      </c>
      <c r="X110" s="405"/>
      <c r="Y110" s="405"/>
      <c r="Z110" s="406">
        <v>0.29166666666666669</v>
      </c>
      <c r="AA110" s="443"/>
      <c r="AB110" s="440"/>
      <c r="AC110" s="441"/>
      <c r="AD110" s="443"/>
      <c r="AE110" s="443"/>
      <c r="AF110" s="442"/>
      <c r="AG110" s="416" t="s">
        <v>1945</v>
      </c>
      <c r="AH110" s="414" t="s">
        <v>2062</v>
      </c>
      <c r="AI110" s="418"/>
      <c r="AJ110" s="411"/>
      <c r="AK110" s="416"/>
      <c r="AL110" s="414"/>
      <c r="AM110" s="423">
        <v>43941</v>
      </c>
      <c r="AN110" s="452">
        <v>44515</v>
      </c>
      <c r="AO110" s="167" t="s">
        <v>8</v>
      </c>
    </row>
    <row r="111" spans="1:41" ht="45" customHeight="1" thickBot="1" x14ac:dyDescent="0.2">
      <c r="A111" s="15">
        <v>106</v>
      </c>
      <c r="B111" s="2041" t="s">
        <v>1885</v>
      </c>
      <c r="C111" s="2051">
        <v>7</v>
      </c>
      <c r="D111" s="500" t="s">
        <v>1982</v>
      </c>
      <c r="E111" s="494" t="s">
        <v>1987</v>
      </c>
      <c r="F111" s="637" t="s">
        <v>126</v>
      </c>
      <c r="G111" s="1606"/>
      <c r="H111" s="511" t="s">
        <v>126</v>
      </c>
      <c r="I111" s="513"/>
      <c r="J111" s="499"/>
      <c r="K111" s="1607">
        <v>44270</v>
      </c>
      <c r="L111" s="1608">
        <v>44337</v>
      </c>
      <c r="M111" s="503"/>
      <c r="N111" s="499"/>
      <c r="O111" s="441"/>
      <c r="P111" s="442"/>
      <c r="Q111" s="441"/>
      <c r="R111" s="442"/>
      <c r="S111" s="439"/>
      <c r="T111" s="440"/>
      <c r="U111" s="441"/>
      <c r="V111" s="442"/>
      <c r="W111" s="420">
        <v>0.41666666666666669</v>
      </c>
      <c r="X111" s="405"/>
      <c r="Y111" s="405"/>
      <c r="Z111" s="406">
        <v>0.29166666666666669</v>
      </c>
      <c r="AA111" s="443"/>
      <c r="AB111" s="440"/>
      <c r="AC111" s="441"/>
      <c r="AD111" s="443"/>
      <c r="AE111" s="443"/>
      <c r="AF111" s="442"/>
      <c r="AG111" s="416" t="s">
        <v>1945</v>
      </c>
      <c r="AH111" s="414" t="s">
        <v>2062</v>
      </c>
      <c r="AI111" s="441"/>
      <c r="AJ111" s="442"/>
      <c r="AK111" s="439"/>
      <c r="AL111" s="440"/>
      <c r="AM111" s="423">
        <v>43941</v>
      </c>
      <c r="AN111" s="452">
        <v>44515</v>
      </c>
      <c r="AO111" s="444" t="s">
        <v>8</v>
      </c>
    </row>
    <row r="112" spans="1:41" s="118" customFormat="1" x14ac:dyDescent="0.15">
      <c r="B112" s="2042"/>
      <c r="C112" s="2042"/>
      <c r="D112" s="344"/>
      <c r="E112" s="344"/>
      <c r="F112" s="72"/>
      <c r="G112" s="72"/>
      <c r="H112" s="72"/>
      <c r="I112" s="72"/>
      <c r="J112" s="344"/>
      <c r="K112" s="386"/>
      <c r="L112" s="38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row>
  </sheetData>
  <autoFilter ref="A3:BE111" xr:uid="{DB2C7506-D8E7-4DD3-9D18-6154A8ECE0C8}">
    <filterColumn colId="5" showButton="0"/>
    <filterColumn colId="7" showButton="0"/>
    <filterColumn colId="8" showButton="0"/>
    <filterColumn colId="12" showButton="0"/>
    <filterColumn colId="14" showButton="0"/>
    <filterColumn colId="16" showButton="0"/>
    <filterColumn colId="18" showButton="0"/>
    <filterColumn colId="20"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2" showButton="0"/>
    <filterColumn colId="34" showButton="0"/>
    <filterColumn colId="36" showButton="0"/>
    <filterColumn colId="39" showButton="0"/>
  </autoFilter>
  <mergeCells count="42">
    <mergeCell ref="B1:F1"/>
    <mergeCell ref="E3:E5"/>
    <mergeCell ref="L3:L5"/>
    <mergeCell ref="I4:I5"/>
    <mergeCell ref="M3:N3"/>
    <mergeCell ref="G4:G5"/>
    <mergeCell ref="H3:J3"/>
    <mergeCell ref="H4:H5"/>
    <mergeCell ref="B2:G2"/>
    <mergeCell ref="AM3:AM5"/>
    <mergeCell ref="AK3:AL3"/>
    <mergeCell ref="K3:K5"/>
    <mergeCell ref="Q3:R3"/>
    <mergeCell ref="S4:S5"/>
    <mergeCell ref="AH4:AH5"/>
    <mergeCell ref="O3:P3"/>
    <mergeCell ref="U3:V3"/>
    <mergeCell ref="U4:U5"/>
    <mergeCell ref="Z4:AB4"/>
    <mergeCell ref="S3:T3"/>
    <mergeCell ref="B3:B5"/>
    <mergeCell ref="C3:C5"/>
    <mergeCell ref="F3:G3"/>
    <mergeCell ref="D3:D5"/>
    <mergeCell ref="J4:J5"/>
    <mergeCell ref="T4:T5"/>
    <mergeCell ref="W4:Y4"/>
    <mergeCell ref="AK4:AK5"/>
    <mergeCell ref="AC4:AD4"/>
    <mergeCell ref="AC3:AF3"/>
    <mergeCell ref="AG4:AG5"/>
    <mergeCell ref="AI3:AJ3"/>
    <mergeCell ref="V4:V5"/>
    <mergeCell ref="AN4:AN5"/>
    <mergeCell ref="AL4:AL5"/>
    <mergeCell ref="AI4:AI5"/>
    <mergeCell ref="AN3:AO3"/>
    <mergeCell ref="AO4:AO5"/>
    <mergeCell ref="AE4:AF4"/>
    <mergeCell ref="AJ4:AJ5"/>
    <mergeCell ref="AG3:AH3"/>
    <mergeCell ref="W3:AB3"/>
  </mergeCells>
  <phoneticPr fontId="4"/>
  <dataValidations count="34">
    <dataValidation operator="greaterThanOrEqual" allowBlank="1" showErrorMessage="1" prompt="「yyyy/mm/dd」と入力_x000a_" sqref="AI3:AI4 AH4 AA5:AB5 AC3:AC5 U3:U4 AN3:AN4 AM3 AP3:IV5 W3:W5 V4 K3:L3 AG3:AG4 AJ4 AK3:AK4 AL4 T4 B1:B2 AD5 M3:M5 G4 N4:N5 N1:IV1 C3:E3 O3:O5 P4:P5 Q3:Q5 R4:R5 S3:S4 X5:Y5 Z4:Z5 AE4:AF5 F3:F5 AK88:AK90 AG88:AH90 B88:G104 AO88:IV104 AI88:AJ104 AL88:AL104 K88:AF104 L2:IV2 H2" xr:uid="{7487823E-C3AE-4BAD-B479-D6BE54E89E08}"/>
    <dataValidation type="date" operator="greaterThanOrEqual" allowBlank="1" showInputMessage="1" showErrorMessage="1" prompt="「yyyy/mm/dd」と入力_x000a_" sqref="AN6:AN69 K82:L87 E70:F70 K71:L72 K6:L69 K74:L78 K73 K81 K79 K80:L80 AM6:AM106 K105:L65536 AN105:AN65536" xr:uid="{A4D21EB4-A573-4E04-B852-3B8BCDBB2014}">
      <formula1>36678</formula1>
    </dataValidation>
    <dataValidation type="time" allowBlank="1" showInputMessage="1" showErrorMessage="1" promptTitle="閉店時刻（届出時）" prompt="・主な閉店時刻を１つだけ記入_x000a_　（0:00-23:59の間）_x000a_・２４時間営業…空欄、「２４時間」欄に○印" sqref="Z70 AC82:AC87 AC71:AC72 AC76:AC79 AC6:AC69 AD61 AC105:AC65536" xr:uid="{F5FCC7E4-E462-44E8-ABB1-781F8CA56599}">
      <formula1>0</formula1>
      <formula2>0.999305555555556</formula2>
    </dataValidation>
    <dataValidation allowBlank="1" showInputMessage="1" showErrorMessage="1" promptTitle="その他（届出時）" prompt="その他（様式自由）" sqref="AF62:AF65 AE86:AE87 AF85 AE80:AE84 AE73:AE75 AF79 AF71:AF72 AF67:AF69 AF6:AF60 AF105:AF65536" xr:uid="{FFEF0814-E86A-485B-9695-39B25FBF65B9}"/>
    <dataValidation type="time" allowBlank="1" showInputMessage="1" showErrorMessage="1" promptTitle="閉店時刻（対応後）" prompt="・主な閉店時刻を１つだけ記入_x000a_　(0:00-23:59／例：翌日午前２時→02:00）_x000a_・24時間営業…空欄　（24時間欄に○印）_x000a_" sqref="AF80:AF84 AF73:AF78 AF86:AF87" xr:uid="{C07D3E1D-0535-43DC-9A6C-6093B8E012D7}">
      <formula1>0</formula1>
      <formula2>0.999305555555556</formula2>
    </dataValidation>
    <dataValidation type="time" allowBlank="1" showInputMessage="1" showErrorMessage="1" promptTitle="閉店時刻（変更後）" prompt="・主な閉店時刻を１つだけ記入_x000a_　(0:00-23:59／例：翌日午前２時→02:00）_x000a_・24時間営業…空欄　（24時間欄に○印）_x000a_" sqref="AB70 AD86:AD87 AE85 AD80:AD84 AD73:AD75 AE76:AE79 AE71:AE72 AE6:AE69 AF61 AF66 AD66 AE105:AE65536" xr:uid="{B1CB14C8-0A60-4C23-AC54-05B35FC151A7}">
      <formula1>0</formula1>
      <formula2>0.999305555555556</formula2>
    </dataValidation>
    <dataValidation allowBlank="1" showInputMessage="1" showErrorMessage="1" promptTitle="その他（届出時）" prompt="様式自由" sqref="AD85 AC80:AC81 AC73:AC75 AD76:AD79 AD71:AD72 AD67:AD69 AD6:AD60 AD62:AD65 U70:U71 AA70 Y6:Y69 X73:X87 Y71:Y72 AB79 Y79 AD105:AD65536 Y105:Y65536" xr:uid="{D1FD2FFA-2B6F-46C4-8AEE-D5E8EFD0889A}"/>
    <dataValidation type="time" allowBlank="1" showInputMessage="1" showErrorMessage="1" promptTitle="開店時刻（届出時）" prompt="・主な開店時刻を１つだけ記入_x000a_　（0:00-23:59の間）_x000a_・２４時間営業…空欄、「２４時間欄」に○印" sqref="W82:W87 Z57:Z58 W6:W69 W76:W79 W71:W72 W105:W65536" xr:uid="{98A04BD0-2B50-45CD-BCEC-0F063F106CC4}">
      <formula1>0</formula1>
      <formula2>0.999305555555556</formula2>
    </dataValidation>
    <dataValidation type="time" allowBlank="1" showInputMessage="1" showErrorMessage="1" promptTitle="開店時刻（対応後）" prompt="・主な開店時刻を１つだけ記入_x000a_　（0:00-23:59の間）_x000a_・２４時間営業…空欄、「２４時間欄」に○印" sqref="W70 AB73:AB78 AB80:AB87" xr:uid="{5D4CA964-0E22-4AE0-824F-1A28CF813685}">
      <formula1>0</formula1>
      <formula2>0.999305555555556</formula2>
    </dataValidation>
    <dataValidation allowBlank="1" showInputMessage="1" showErrorMessage="1" promptTitle="その他（対応後）" prompt="その他記入欄（様式自由）" sqref="AB71:AB72 AB6:AB69 AA73:AA87 AB105:AB65536" xr:uid="{16372245-F6B3-4F60-A146-DA37096E4F4C}"/>
    <dataValidation allowBlank="1" showInputMessage="1" showErrorMessage="1" promptTitle="２４時間（届出時）" prompt="２４時間営業…○印_x000a_（「開店／閉店時刻」欄は空欄）" sqref="W73:W75 X6:X69 X71:X72 W80:W81 X105:X65536" xr:uid="{1F6A7678-DB17-4A64-92B0-23243E792AC2}"/>
    <dataValidation type="time" allowBlank="1" showInputMessage="1" showErrorMessage="1" promptTitle="開店時刻（変更後）" prompt="・主な開店時刻を１つだけ記入_x000a_　（0:00-23:59の間）_x000a_・２４時間営業…空欄、「２４時間欄」に○印" sqref="Z82:Z87 V70:V71 Z6:Z56 Z59:Z69 Z76:Z79 Z71:Z72 Y73:Y78 Y80:Y87 Z105:Z65536" xr:uid="{6E2A8E8B-5863-4657-AB0E-A5FA8B255B6D}">
      <formula1>0</formula1>
      <formula2>0.999305555555556</formula2>
    </dataValidation>
    <dataValidation allowBlank="1" showInputMessage="1" showErrorMessage="1" promptTitle="２４時間（変更後）" prompt="２４時間営業…○印_x000a_（「開店／閉店時刻」欄は空欄）" sqref="Z73:Z75 AA6:AA69 AA71:AA72 Z80:Z81 AA105:AA65536" xr:uid="{F70486ED-4993-4A93-BC43-FB5DBA99A21D}"/>
    <dataValidation allowBlank="1" showInputMessage="1" showErrorMessage="1" promptTitle="24時間（対応後）" prompt="２４時間営業…○印_x000a_（「開店／閉店時刻」欄は空欄）" sqref="X70" xr:uid="{4B891730-284D-4534-93D5-3364CF0512F5}"/>
    <dataValidation allowBlank="1" showInputMessage="1" showErrorMessage="1" promptTitle="その他（対応後）" prompt="様式自由" sqref="Y70" xr:uid="{6AE5C578-3F22-4A8F-B22E-27F240331E18}"/>
    <dataValidation allowBlank="1" showInputMessage="1" showErrorMessage="1" prompt="位置変更を伴う場合は「あり」を記入" sqref="O70:O71 Q70:Q71" xr:uid="{305C7A1E-F25A-4B4F-A605-8E39254DDA22}"/>
    <dataValidation type="whole" operator="greaterThanOrEqual" allowBlank="1" showInputMessage="1" showErrorMessage="1" promptTitle="駐輪台数（変更後）" prompt="整数のみ記入" sqref="R6:R69 R72 R105:R65536" xr:uid="{36238DD1-4876-4A77-9ABD-854DD25F6087}">
      <formula1>0</formula1>
    </dataValidation>
    <dataValidation allowBlank="1" showInputMessage="1" showErrorMessage="1" promptTitle="駐輪台数（変更後・その他）" prompt="様式自由" sqref="R73:R87" xr:uid="{2ECD0C40-8733-4071-A0E2-998BDEC76194}"/>
    <dataValidation type="whole" operator="greaterThanOrEqual" allowBlank="1" showInputMessage="1" showErrorMessage="1" promptTitle="駐輪台数" prompt="整数のみ記入" sqref="Q82:Q87 Q6:Q69 Q76:Q78 Q72 Q105:Q65536" xr:uid="{67E7BD57-CCF3-4604-895A-946F3D74ED7D}">
      <formula1>0</formula1>
    </dataValidation>
    <dataValidation allowBlank="1" showInputMessage="1" showErrorMessage="1" promptTitle="駐輪台数（その他）" prompt="様式自由" sqref="Q73:Q75 P70:P71 Q79:Q81" xr:uid="{00EBB92A-A5B4-4573-8FC3-95C0A6FF208D}"/>
    <dataValidation type="whole" operator="greaterThanOrEqual" allowBlank="1" showInputMessage="1" showErrorMessage="1" promptTitle="駐車台数（変更後）" prompt="整数のみ記入" sqref="N70:N71 P85 P72 P6:P69 P105:P65536" xr:uid="{8CA79176-3349-43F8-9998-DFC5CE9E91EE}">
      <formula1>0</formula1>
    </dataValidation>
    <dataValidation allowBlank="1" showInputMessage="1" showErrorMessage="1" promptTitle="駐車台数（変更後・他）" prompt="様式自由" sqref="P73:P84 P86:P87" xr:uid="{50DB66BC-F25D-4038-87F6-729C1F5CD80A}"/>
    <dataValidation allowBlank="1" showInputMessage="1" showErrorMessage="1" promptTitle="駐車台数（その他）" prompt="様式自由" sqref="O79 O81 O73:O75" xr:uid="{27C72E1C-877A-45C2-A63B-AE8D6DEB0314}"/>
    <dataValidation type="whole" operator="greaterThanOrEqual" allowBlank="1" showInputMessage="1" showErrorMessage="1" promptTitle="駐車台数（届出時）" prompt="整数のみ記入" sqref="O82:O87 M70:M71 O6:O69 O76:O78 O72 O80 M105 O105:O65536" xr:uid="{5D592CEC-FA2D-452A-84B1-7A2E6C6FF165}">
      <formula1>0</formula1>
    </dataValidation>
    <dataValidation allowBlank="1" showInputMessage="1" showErrorMessage="1" promptTitle="店舗面積（他）" prompt="その他様式自由" sqref="K70 M81 M73:M75 M79 N73:N87" xr:uid="{EE797023-81CB-4DE5-846C-B5CF1A11098A}"/>
    <dataValidation type="whole" operator="greaterThanOrEqual" allowBlank="1" showInputMessage="1" showErrorMessage="1" promptTitle="店舗面積（変更後）" prompt="整数のみ記入" sqref="L70 N72 N6:N69 N106:N65536" xr:uid="{3D5C0373-E157-48E3-88C2-D5AFD50328C8}">
      <formula1>0</formula1>
    </dataValidation>
    <dataValidation allowBlank="1" showInputMessage="1" showErrorMessage="1" promptTitle="核店舗２" prompt="１店舗のみの記入をお願いします。_x000a_・㈱、㈲等は省略_x000a_・カタカナは全角で記入" sqref="J2 I6:I65 I67:I69 D70 I71:I72 H73:H74 I76:I65536" xr:uid="{146D5CC2-F556-451C-8535-AC983AEFE6DB}"/>
    <dataValidation allowBlank="1" showInputMessage="1" showErrorMessage="1" promptTitle="小売業者その他" prompt="　○…その他テナントあり_x000a_　数字…その他テナント数が判る場合_x000a_　他、自由記入可" sqref="I66 K2 J6:J69 I73:I75 J71:J65536" xr:uid="{82E8B72F-A6C2-4446-BE31-22E6FC0F8100}"/>
    <dataValidation allowBlank="1" showInputMessage="1" showErrorMessage="1" promptTitle="核店舗１" prompt="１店舗のみの記入をお願いします。_x000a_・㈱、㈲等は省略_x000a_・カタカナは全角で記入" sqref="H66 H60 F44 H6:H55 I4:J4 I2 H68 H71:H72 G73:G75 H79:H65536" xr:uid="{99B1ECE4-2DAE-469B-8E40-ABF766FBD1E6}"/>
    <dataValidation allowBlank="1" showInputMessage="1" showErrorMessage="1" promptTitle="設置者" prompt="１設置者のみの記入をお願いします。_x000a_・㈱、㈲等は省略_x000a_・カタカナは全角で記入" sqref="H56:H59 H61:H65 F6:F43 H67 H69 F45:F69 F71:F72 H75:H78 E73 F75:F87 F105:F65536" xr:uid="{1CB3187F-1DB2-4D51-9DDB-3FE61FFC773A}"/>
    <dataValidation allowBlank="1" showInputMessage="1" showErrorMessage="1" promptTitle="その他設置者" prompt="　○…その他設置者あり_x000a_　数字…その他設置者数が判る場合_x000a_　他、自由記入可" sqref="G6:G69 G71:G72 F73:F74 G76:G87 G105:G65536" xr:uid="{8CB13C22-DA4B-4858-83DF-828FAD6E1C0D}"/>
    <dataValidation type="whole" operator="greaterThanOrEqual" allowBlank="1" showInputMessage="1" showErrorMessage="1" promptTitle="店舗面積" prompt="整数のみ記入" sqref="J70 M6:M69 M76:M78 M80 M72 M82:M87 N105 M106:M65536" xr:uid="{4AF4C775-AE4D-4684-8503-3ADD35F47542}">
      <formula1>0</formula1>
    </dataValidation>
    <dataValidation imeMode="on" allowBlank="1" showInputMessage="1" showErrorMessage="1" sqref="M1 G1:J1" xr:uid="{412E7630-F1BC-415E-B843-A89E52B488CF}"/>
    <dataValidation imeMode="off" allowBlank="1" showInputMessage="1" showErrorMessage="1" sqref="K1:L1" xr:uid="{F0B3F04C-FF96-4F88-9A6D-441EF42FCD85}"/>
  </dataValidations>
  <printOptions horizontalCentered="1"/>
  <pageMargins left="0.23622047244094491" right="0.23622047244094491" top="0.74803149606299213" bottom="0.74803149606299213" header="0.31496062992125984" footer="0.31496062992125984"/>
  <pageSetup paperSize="8" scale="79" fitToHeight="0" pageOrder="overThenDown" orientation="landscape" r:id="rId1"/>
  <headerFooter alignWithMargins="0">
    <oddFooter>&amp;A&amp;RPage &amp;P</oddFooter>
  </headerFooter>
  <colBreaks count="3" manualBreakCount="3">
    <brk id="14" max="111" man="1"/>
    <brk id="16" max="115" man="1"/>
    <brk id="3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4B76A-35F8-4D82-8736-2777A79E7CCF}">
  <dimension ref="A1:M56"/>
  <sheetViews>
    <sheetView view="pageBreakPreview" zoomScale="70" zoomScaleNormal="85" zoomScaleSheetLayoutView="70" workbookViewId="0">
      <pane ySplit="5" topLeftCell="A37" activePane="bottomLeft" state="frozen"/>
      <selection activeCell="D152" sqref="D152"/>
      <selection pane="bottomLeft" activeCell="D42" sqref="D42"/>
    </sheetView>
  </sheetViews>
  <sheetFormatPr defaultRowHeight="13.5" x14ac:dyDescent="0.15"/>
  <cols>
    <col min="1" max="1" width="9" style="9"/>
    <col min="2" max="3" width="4.625" style="9" customWidth="1"/>
    <col min="4" max="4" width="36.75" style="11" bestFit="1" customWidth="1"/>
    <col min="5" max="5" width="41.125" style="11" customWidth="1"/>
    <col min="6" max="6" width="15.625" style="11" customWidth="1"/>
    <col min="7" max="7" width="12.75" style="11" customWidth="1"/>
    <col min="8" max="8" width="19.25" style="12" customWidth="1"/>
    <col min="9" max="9" width="19.625" style="12" customWidth="1"/>
    <col min="10" max="10" width="20.5" style="12" customWidth="1"/>
    <col min="11" max="12" width="17.125" style="11" customWidth="1"/>
    <col min="13" max="16384" width="9" style="11"/>
  </cols>
  <sheetData>
    <row r="1" spans="1:12" s="396" customFormat="1" ht="24" customHeight="1" thickBot="1" x14ac:dyDescent="0.2">
      <c r="A1" s="393"/>
      <c r="B1" s="399" t="s">
        <v>1538</v>
      </c>
      <c r="C1" s="42"/>
      <c r="D1" s="42"/>
      <c r="E1" s="42"/>
      <c r="F1" s="395"/>
      <c r="G1" s="42" t="s">
        <v>1809</v>
      </c>
      <c r="H1" s="42"/>
      <c r="I1" s="42"/>
      <c r="J1" s="42"/>
      <c r="K1" s="42"/>
      <c r="L1" s="42"/>
    </row>
    <row r="2" spans="1:12" s="402" customFormat="1" ht="24" customHeight="1" thickBot="1" x14ac:dyDescent="0.2">
      <c r="A2" s="15"/>
      <c r="B2" s="401" t="s">
        <v>187</v>
      </c>
      <c r="C2" s="24"/>
      <c r="D2" s="397"/>
      <c r="E2" s="400"/>
      <c r="F2" s="397"/>
      <c r="G2" s="397"/>
      <c r="H2" s="397"/>
      <c r="I2" s="397"/>
      <c r="J2" s="398"/>
      <c r="K2" s="398"/>
      <c r="L2" s="398"/>
    </row>
    <row r="3" spans="1:12" s="7" customFormat="1" ht="17.25" customHeight="1" x14ac:dyDescent="0.15">
      <c r="A3" s="15"/>
      <c r="B3" s="2393" t="s">
        <v>290</v>
      </c>
      <c r="C3" s="2396" t="s">
        <v>289</v>
      </c>
      <c r="D3" s="2314" t="s">
        <v>188</v>
      </c>
      <c r="E3" s="2314" t="s">
        <v>189</v>
      </c>
      <c r="F3" s="2322" t="s">
        <v>190</v>
      </c>
      <c r="G3" s="2397"/>
      <c r="H3" s="2314" t="s">
        <v>191</v>
      </c>
      <c r="I3" s="2314" t="s">
        <v>192</v>
      </c>
      <c r="J3" s="2400" t="s">
        <v>742</v>
      </c>
      <c r="K3" s="2398" t="s">
        <v>193</v>
      </c>
      <c r="L3" s="2399"/>
    </row>
    <row r="4" spans="1:12" s="7" customFormat="1" ht="17.25" customHeight="1" x14ac:dyDescent="0.15">
      <c r="A4" s="15"/>
      <c r="B4" s="2394"/>
      <c r="C4" s="2394"/>
      <c r="D4" s="2315"/>
      <c r="E4" s="2315"/>
      <c r="F4" s="123"/>
      <c r="G4" s="124" t="s">
        <v>194</v>
      </c>
      <c r="H4" s="2315"/>
      <c r="I4" s="2315"/>
      <c r="J4" s="2401"/>
      <c r="K4" s="126" t="s">
        <v>197</v>
      </c>
      <c r="L4" s="156" t="s">
        <v>198</v>
      </c>
    </row>
    <row r="5" spans="1:12" s="7" customFormat="1" ht="17.25" customHeight="1" thickBot="1" x14ac:dyDescent="0.2">
      <c r="A5" s="15"/>
      <c r="B5" s="2395"/>
      <c r="C5" s="2395"/>
      <c r="D5" s="2316"/>
      <c r="E5" s="2316"/>
      <c r="F5" s="139"/>
      <c r="G5" s="140"/>
      <c r="H5" s="2316"/>
      <c r="I5" s="2316"/>
      <c r="J5" s="2402"/>
      <c r="K5" s="358" t="s">
        <v>202</v>
      </c>
      <c r="L5" s="359" t="s">
        <v>202</v>
      </c>
    </row>
    <row r="6" spans="1:12" s="8" customFormat="1" ht="45" customHeight="1" x14ac:dyDescent="0.15">
      <c r="A6" s="15">
        <v>1</v>
      </c>
      <c r="B6" s="412">
        <v>12</v>
      </c>
      <c r="C6" s="121">
        <v>1</v>
      </c>
      <c r="D6" s="339" t="s">
        <v>1799</v>
      </c>
      <c r="E6" s="339" t="s">
        <v>168</v>
      </c>
      <c r="F6" s="472" t="s">
        <v>169</v>
      </c>
      <c r="G6" s="340"/>
      <c r="H6" s="474">
        <v>36850</v>
      </c>
      <c r="I6" s="341">
        <v>36861</v>
      </c>
      <c r="J6" s="341">
        <v>36865</v>
      </c>
      <c r="K6" s="480">
        <v>14866</v>
      </c>
      <c r="L6" s="476">
        <v>0</v>
      </c>
    </row>
    <row r="7" spans="1:12" s="8" customFormat="1" ht="45" customHeight="1" x14ac:dyDescent="0.15">
      <c r="A7" s="15">
        <v>2</v>
      </c>
      <c r="B7" s="360">
        <v>12</v>
      </c>
      <c r="C7" s="120">
        <v>2</v>
      </c>
      <c r="D7" s="176" t="s">
        <v>1800</v>
      </c>
      <c r="E7" s="176" t="s">
        <v>170</v>
      </c>
      <c r="F7" s="71" t="s">
        <v>669</v>
      </c>
      <c r="G7" s="69"/>
      <c r="H7" s="475">
        <v>36885</v>
      </c>
      <c r="I7" s="342">
        <v>36886</v>
      </c>
      <c r="J7" s="342">
        <v>36907</v>
      </c>
      <c r="K7" s="481">
        <v>2007</v>
      </c>
      <c r="L7" s="477">
        <v>0</v>
      </c>
    </row>
    <row r="8" spans="1:12" s="8" customFormat="1" ht="45" customHeight="1" x14ac:dyDescent="0.15">
      <c r="A8" s="15">
        <v>3</v>
      </c>
      <c r="B8" s="360">
        <v>12</v>
      </c>
      <c r="C8" s="120">
        <v>3</v>
      </c>
      <c r="D8" s="176" t="s">
        <v>1801</v>
      </c>
      <c r="E8" s="176" t="s">
        <v>171</v>
      </c>
      <c r="F8" s="71" t="s">
        <v>310</v>
      </c>
      <c r="G8" s="69"/>
      <c r="H8" s="475">
        <v>36958</v>
      </c>
      <c r="I8" s="342">
        <v>36962</v>
      </c>
      <c r="J8" s="342">
        <v>36973</v>
      </c>
      <c r="K8" s="481">
        <v>1977</v>
      </c>
      <c r="L8" s="477">
        <v>550</v>
      </c>
    </row>
    <row r="9" spans="1:12" s="8" customFormat="1" ht="45" customHeight="1" x14ac:dyDescent="0.15">
      <c r="A9" s="15">
        <v>4</v>
      </c>
      <c r="B9" s="360">
        <v>13</v>
      </c>
      <c r="C9" s="120">
        <v>1</v>
      </c>
      <c r="D9" s="176" t="s">
        <v>1802</v>
      </c>
      <c r="E9" s="176" t="s">
        <v>1946</v>
      </c>
      <c r="F9" s="71" t="s">
        <v>310</v>
      </c>
      <c r="G9" s="69"/>
      <c r="H9" s="475">
        <v>37021</v>
      </c>
      <c r="I9" s="342">
        <v>37022</v>
      </c>
      <c r="J9" s="342">
        <v>37040</v>
      </c>
      <c r="K9" s="481">
        <v>2725</v>
      </c>
      <c r="L9" s="477">
        <v>0</v>
      </c>
    </row>
    <row r="10" spans="1:12" s="8" customFormat="1" ht="45" customHeight="1" x14ac:dyDescent="0.15">
      <c r="A10" s="15">
        <v>5</v>
      </c>
      <c r="B10" s="360">
        <v>13</v>
      </c>
      <c r="C10" s="120">
        <v>2</v>
      </c>
      <c r="D10" s="176" t="s">
        <v>1803</v>
      </c>
      <c r="E10" s="176" t="s">
        <v>173</v>
      </c>
      <c r="F10" s="71" t="s">
        <v>172</v>
      </c>
      <c r="G10" s="69"/>
      <c r="H10" s="475">
        <v>37025</v>
      </c>
      <c r="I10" s="342">
        <v>37026</v>
      </c>
      <c r="J10" s="342">
        <v>37047</v>
      </c>
      <c r="K10" s="481">
        <v>1074</v>
      </c>
      <c r="L10" s="477">
        <v>0</v>
      </c>
    </row>
    <row r="11" spans="1:12" s="8" customFormat="1" ht="45" customHeight="1" x14ac:dyDescent="0.15">
      <c r="A11" s="15">
        <v>6</v>
      </c>
      <c r="B11" s="470">
        <v>13</v>
      </c>
      <c r="C11" s="120">
        <v>3</v>
      </c>
      <c r="D11" s="176" t="s">
        <v>1804</v>
      </c>
      <c r="E11" s="176" t="s">
        <v>174</v>
      </c>
      <c r="F11" s="71" t="s">
        <v>175</v>
      </c>
      <c r="G11" s="69"/>
      <c r="H11" s="475">
        <v>37061</v>
      </c>
      <c r="I11" s="342">
        <v>37031</v>
      </c>
      <c r="J11" s="342">
        <v>37075</v>
      </c>
      <c r="K11" s="481">
        <v>1497</v>
      </c>
      <c r="L11" s="477">
        <v>0</v>
      </c>
    </row>
    <row r="12" spans="1:12" s="8" customFormat="1" ht="45" customHeight="1" x14ac:dyDescent="0.15">
      <c r="A12" s="15">
        <v>7</v>
      </c>
      <c r="B12" s="360">
        <v>13</v>
      </c>
      <c r="C12" s="120">
        <v>4</v>
      </c>
      <c r="D12" s="176" t="s">
        <v>1805</v>
      </c>
      <c r="E12" s="176" t="s">
        <v>176</v>
      </c>
      <c r="F12" s="71" t="s">
        <v>177</v>
      </c>
      <c r="G12" s="69"/>
      <c r="H12" s="475">
        <v>37158</v>
      </c>
      <c r="I12" s="342">
        <v>37116</v>
      </c>
      <c r="J12" s="342">
        <v>37173</v>
      </c>
      <c r="K12" s="481">
        <v>1999</v>
      </c>
      <c r="L12" s="477">
        <v>0</v>
      </c>
    </row>
    <row r="13" spans="1:12" s="8" customFormat="1" ht="45" customHeight="1" x14ac:dyDescent="0.15">
      <c r="A13" s="15">
        <v>8</v>
      </c>
      <c r="B13" s="360">
        <v>13</v>
      </c>
      <c r="C13" s="120">
        <v>5</v>
      </c>
      <c r="D13" s="176" t="s">
        <v>1806</v>
      </c>
      <c r="E13" s="176" t="s">
        <v>178</v>
      </c>
      <c r="F13" s="71" t="s">
        <v>179</v>
      </c>
      <c r="G13" s="69"/>
      <c r="H13" s="475">
        <v>37187</v>
      </c>
      <c r="I13" s="342">
        <v>37210</v>
      </c>
      <c r="J13" s="342">
        <v>37204</v>
      </c>
      <c r="K13" s="481">
        <v>13351</v>
      </c>
      <c r="L13" s="477">
        <v>0</v>
      </c>
    </row>
    <row r="14" spans="1:12" s="8" customFormat="1" ht="45" customHeight="1" x14ac:dyDescent="0.15">
      <c r="A14" s="15">
        <v>9</v>
      </c>
      <c r="B14" s="360">
        <v>14</v>
      </c>
      <c r="C14" s="120">
        <v>1</v>
      </c>
      <c r="D14" s="176" t="s">
        <v>1807</v>
      </c>
      <c r="E14" s="176" t="s">
        <v>180</v>
      </c>
      <c r="F14" s="71" t="s">
        <v>323</v>
      </c>
      <c r="G14" s="69"/>
      <c r="H14" s="475">
        <v>37519</v>
      </c>
      <c r="I14" s="342">
        <v>37346</v>
      </c>
      <c r="J14" s="342">
        <v>37533</v>
      </c>
      <c r="K14" s="481">
        <v>1350</v>
      </c>
      <c r="L14" s="477">
        <v>0</v>
      </c>
    </row>
    <row r="15" spans="1:12" s="8" customFormat="1" ht="45" customHeight="1" x14ac:dyDescent="0.15">
      <c r="A15" s="15">
        <v>10</v>
      </c>
      <c r="B15" s="360">
        <v>15</v>
      </c>
      <c r="C15" s="120">
        <v>1</v>
      </c>
      <c r="D15" s="176" t="s">
        <v>181</v>
      </c>
      <c r="E15" s="176" t="s">
        <v>182</v>
      </c>
      <c r="F15" s="71" t="s">
        <v>183</v>
      </c>
      <c r="G15" s="69"/>
      <c r="H15" s="475">
        <v>37937</v>
      </c>
      <c r="I15" s="342">
        <v>37938</v>
      </c>
      <c r="J15" s="342">
        <v>37960</v>
      </c>
      <c r="K15" s="481">
        <v>1320</v>
      </c>
      <c r="L15" s="477">
        <v>0</v>
      </c>
    </row>
    <row r="16" spans="1:12" s="8" customFormat="1" ht="45" customHeight="1" x14ac:dyDescent="0.15">
      <c r="A16" s="15">
        <v>11</v>
      </c>
      <c r="B16" s="470">
        <v>16</v>
      </c>
      <c r="C16" s="120">
        <v>1</v>
      </c>
      <c r="D16" s="176" t="s">
        <v>1808</v>
      </c>
      <c r="E16" s="176" t="s">
        <v>478</v>
      </c>
      <c r="F16" s="71" t="s">
        <v>479</v>
      </c>
      <c r="G16" s="69"/>
      <c r="H16" s="475">
        <v>38160</v>
      </c>
      <c r="I16" s="342">
        <v>38292</v>
      </c>
      <c r="J16" s="342">
        <v>38181</v>
      </c>
      <c r="K16" s="481">
        <v>2404</v>
      </c>
      <c r="L16" s="477">
        <v>793</v>
      </c>
    </row>
    <row r="17" spans="1:12" s="9" customFormat="1" ht="45" customHeight="1" x14ac:dyDescent="0.15">
      <c r="A17" s="15">
        <v>12</v>
      </c>
      <c r="B17" s="360">
        <v>16</v>
      </c>
      <c r="C17" s="120">
        <v>2</v>
      </c>
      <c r="D17" s="176" t="s">
        <v>184</v>
      </c>
      <c r="E17" s="176" t="s">
        <v>185</v>
      </c>
      <c r="F17" s="71" t="s">
        <v>186</v>
      </c>
      <c r="G17" s="69"/>
      <c r="H17" s="475">
        <v>38224</v>
      </c>
      <c r="I17" s="342">
        <v>38229</v>
      </c>
      <c r="J17" s="342">
        <v>38240</v>
      </c>
      <c r="K17" s="481">
        <v>2890</v>
      </c>
      <c r="L17" s="477">
        <v>0</v>
      </c>
    </row>
    <row r="18" spans="1:12" s="9" customFormat="1" ht="45" customHeight="1" x14ac:dyDescent="0.15">
      <c r="A18" s="15">
        <v>13</v>
      </c>
      <c r="B18" s="360">
        <v>16</v>
      </c>
      <c r="C18" s="120">
        <v>3</v>
      </c>
      <c r="D18" s="176" t="s">
        <v>752</v>
      </c>
      <c r="E18" s="176" t="s">
        <v>753</v>
      </c>
      <c r="F18" s="71" t="s">
        <v>754</v>
      </c>
      <c r="G18" s="69"/>
      <c r="H18" s="475">
        <v>38393</v>
      </c>
      <c r="I18" s="342">
        <v>38158</v>
      </c>
      <c r="J18" s="342">
        <v>38419</v>
      </c>
      <c r="K18" s="481">
        <v>2980</v>
      </c>
      <c r="L18" s="477">
        <v>0</v>
      </c>
    </row>
    <row r="19" spans="1:12" ht="45" customHeight="1" x14ac:dyDescent="0.15">
      <c r="A19" s="15">
        <v>14</v>
      </c>
      <c r="B19" s="360">
        <v>17</v>
      </c>
      <c r="C19" s="122">
        <v>1</v>
      </c>
      <c r="D19" s="471" t="s">
        <v>839</v>
      </c>
      <c r="E19" s="471" t="s">
        <v>840</v>
      </c>
      <c r="F19" s="473" t="s">
        <v>841</v>
      </c>
      <c r="G19" s="482"/>
      <c r="H19" s="475">
        <v>38701</v>
      </c>
      <c r="I19" s="342">
        <v>38321</v>
      </c>
      <c r="J19" s="342">
        <v>38419</v>
      </c>
      <c r="K19" s="481">
        <v>8329</v>
      </c>
      <c r="L19" s="477">
        <v>0</v>
      </c>
    </row>
    <row r="20" spans="1:12" ht="45" customHeight="1" x14ac:dyDescent="0.15">
      <c r="A20" s="15">
        <v>15</v>
      </c>
      <c r="B20" s="360">
        <v>17</v>
      </c>
      <c r="C20" s="122">
        <v>2</v>
      </c>
      <c r="D20" s="471" t="s">
        <v>842</v>
      </c>
      <c r="E20" s="471" t="s">
        <v>843</v>
      </c>
      <c r="F20" s="473" t="s">
        <v>844</v>
      </c>
      <c r="G20" s="482"/>
      <c r="H20" s="475">
        <v>38706</v>
      </c>
      <c r="I20" s="342">
        <v>36891</v>
      </c>
      <c r="J20" s="342">
        <v>38744</v>
      </c>
      <c r="K20" s="481">
        <v>1161</v>
      </c>
      <c r="L20" s="477">
        <v>0</v>
      </c>
    </row>
    <row r="21" spans="1:12" ht="45" customHeight="1" x14ac:dyDescent="0.15">
      <c r="A21" s="15">
        <v>16</v>
      </c>
      <c r="B21" s="470">
        <v>17</v>
      </c>
      <c r="C21" s="122">
        <v>3</v>
      </c>
      <c r="D21" s="471" t="s">
        <v>850</v>
      </c>
      <c r="E21" s="174" t="s">
        <v>849</v>
      </c>
      <c r="F21" s="473" t="s">
        <v>851</v>
      </c>
      <c r="G21" s="482"/>
      <c r="H21" s="475">
        <v>38761</v>
      </c>
      <c r="I21" s="342">
        <v>38749</v>
      </c>
      <c r="J21" s="342">
        <v>38779</v>
      </c>
      <c r="K21" s="481">
        <v>3500</v>
      </c>
      <c r="L21" s="477">
        <v>0</v>
      </c>
    </row>
    <row r="22" spans="1:12" ht="45" customHeight="1" x14ac:dyDescent="0.15">
      <c r="A22" s="15">
        <v>17</v>
      </c>
      <c r="B22" s="470">
        <v>17</v>
      </c>
      <c r="C22" s="122">
        <v>4</v>
      </c>
      <c r="D22" s="176" t="s">
        <v>882</v>
      </c>
      <c r="E22" s="174" t="s">
        <v>883</v>
      </c>
      <c r="F22" s="71" t="s">
        <v>884</v>
      </c>
      <c r="G22" s="482"/>
      <c r="H22" s="475">
        <v>38803</v>
      </c>
      <c r="I22" s="342">
        <v>38777</v>
      </c>
      <c r="J22" s="342"/>
      <c r="K22" s="481">
        <v>2507</v>
      </c>
      <c r="L22" s="477">
        <v>0</v>
      </c>
    </row>
    <row r="23" spans="1:12" ht="45" customHeight="1" x14ac:dyDescent="0.15">
      <c r="A23" s="15">
        <v>18</v>
      </c>
      <c r="B23" s="360">
        <v>19</v>
      </c>
      <c r="C23" s="122">
        <v>1</v>
      </c>
      <c r="D23" s="176" t="s">
        <v>111</v>
      </c>
      <c r="E23" s="404" t="s">
        <v>114</v>
      </c>
      <c r="F23" s="71" t="s">
        <v>115</v>
      </c>
      <c r="G23" s="70">
        <v>2</v>
      </c>
      <c r="H23" s="475">
        <v>39212</v>
      </c>
      <c r="I23" s="342">
        <v>39141</v>
      </c>
      <c r="J23" s="342">
        <v>39231</v>
      </c>
      <c r="K23" s="483">
        <v>1470</v>
      </c>
      <c r="L23" s="478">
        <v>0</v>
      </c>
    </row>
    <row r="24" spans="1:12" ht="45" customHeight="1" x14ac:dyDescent="0.15">
      <c r="A24" s="15">
        <v>19</v>
      </c>
      <c r="B24" s="360">
        <v>19</v>
      </c>
      <c r="C24" s="122">
        <v>2</v>
      </c>
      <c r="D24" s="176" t="s">
        <v>112</v>
      </c>
      <c r="E24" s="176" t="s">
        <v>116</v>
      </c>
      <c r="F24" s="71" t="s">
        <v>122</v>
      </c>
      <c r="G24" s="70"/>
      <c r="H24" s="475">
        <v>39225</v>
      </c>
      <c r="I24" s="342">
        <v>39133</v>
      </c>
      <c r="J24" s="342">
        <v>39241</v>
      </c>
      <c r="K24" s="483">
        <v>1470</v>
      </c>
      <c r="L24" s="478">
        <v>0</v>
      </c>
    </row>
    <row r="25" spans="1:12" ht="45" customHeight="1" x14ac:dyDescent="0.15">
      <c r="A25" s="15">
        <v>20</v>
      </c>
      <c r="B25" s="360">
        <v>19</v>
      </c>
      <c r="C25" s="122">
        <v>3</v>
      </c>
      <c r="D25" s="176" t="s">
        <v>113</v>
      </c>
      <c r="E25" s="404" t="s">
        <v>123</v>
      </c>
      <c r="F25" s="71" t="s">
        <v>124</v>
      </c>
      <c r="G25" s="70"/>
      <c r="H25" s="475">
        <v>39225</v>
      </c>
      <c r="I25" s="342">
        <v>39128</v>
      </c>
      <c r="J25" s="342">
        <v>39241</v>
      </c>
      <c r="K25" s="483">
        <v>1277</v>
      </c>
      <c r="L25" s="478">
        <v>0</v>
      </c>
    </row>
    <row r="26" spans="1:12" ht="45" customHeight="1" x14ac:dyDescent="0.15">
      <c r="A26" s="15">
        <v>21</v>
      </c>
      <c r="B26" s="360">
        <v>19</v>
      </c>
      <c r="C26" s="122">
        <v>4</v>
      </c>
      <c r="D26" s="176" t="s">
        <v>719</v>
      </c>
      <c r="E26" s="404" t="s">
        <v>720</v>
      </c>
      <c r="F26" s="71" t="s">
        <v>721</v>
      </c>
      <c r="G26" s="70"/>
      <c r="H26" s="475">
        <v>39423</v>
      </c>
      <c r="I26" s="342">
        <v>37544</v>
      </c>
      <c r="J26" s="342">
        <v>39441</v>
      </c>
      <c r="K26" s="483">
        <v>14712.79</v>
      </c>
      <c r="L26" s="478">
        <v>0</v>
      </c>
    </row>
    <row r="27" spans="1:12" s="8" customFormat="1" ht="45" customHeight="1" x14ac:dyDescent="0.15">
      <c r="A27" s="15">
        <v>22</v>
      </c>
      <c r="B27" s="360">
        <v>22</v>
      </c>
      <c r="C27" s="120">
        <v>1</v>
      </c>
      <c r="D27" s="176" t="s">
        <v>1092</v>
      </c>
      <c r="E27" s="176" t="s">
        <v>1093</v>
      </c>
      <c r="F27" s="71" t="s">
        <v>1190</v>
      </c>
      <c r="G27" s="69"/>
      <c r="H27" s="475">
        <v>40443</v>
      </c>
      <c r="I27" s="342">
        <v>37953</v>
      </c>
      <c r="J27" s="342">
        <v>40470</v>
      </c>
      <c r="K27" s="481">
        <v>2093</v>
      </c>
      <c r="L27" s="477">
        <v>0</v>
      </c>
    </row>
    <row r="28" spans="1:12" s="8" customFormat="1" ht="45" customHeight="1" x14ac:dyDescent="0.15">
      <c r="A28" s="15">
        <v>23</v>
      </c>
      <c r="B28" s="470">
        <v>24</v>
      </c>
      <c r="C28" s="120">
        <v>1</v>
      </c>
      <c r="D28" s="176" t="s">
        <v>1232</v>
      </c>
      <c r="E28" s="176" t="s">
        <v>1233</v>
      </c>
      <c r="F28" s="71" t="s">
        <v>1312</v>
      </c>
      <c r="G28" s="69"/>
      <c r="H28" s="475">
        <v>41036</v>
      </c>
      <c r="I28" s="342">
        <v>41021</v>
      </c>
      <c r="J28" s="342">
        <v>41054</v>
      </c>
      <c r="K28" s="481">
        <v>2738</v>
      </c>
      <c r="L28" s="477">
        <v>0</v>
      </c>
    </row>
    <row r="29" spans="1:12" s="8" customFormat="1" ht="45" customHeight="1" x14ac:dyDescent="0.15">
      <c r="A29" s="15">
        <v>24</v>
      </c>
      <c r="B29" s="470">
        <v>25</v>
      </c>
      <c r="C29" s="120">
        <v>1</v>
      </c>
      <c r="D29" s="176" t="s">
        <v>1341</v>
      </c>
      <c r="E29" s="176" t="s">
        <v>1667</v>
      </c>
      <c r="F29" s="71" t="s">
        <v>61</v>
      </c>
      <c r="G29" s="69"/>
      <c r="H29" s="475">
        <v>41605</v>
      </c>
      <c r="I29" s="342">
        <v>41333</v>
      </c>
      <c r="J29" s="342">
        <v>41635</v>
      </c>
      <c r="K29" s="481">
        <v>7500</v>
      </c>
      <c r="L29" s="477">
        <v>0</v>
      </c>
    </row>
    <row r="30" spans="1:12" s="8" customFormat="1" ht="45" customHeight="1" x14ac:dyDescent="0.15">
      <c r="A30" s="15">
        <v>25</v>
      </c>
      <c r="B30" s="360">
        <v>26</v>
      </c>
      <c r="C30" s="120">
        <v>1</v>
      </c>
      <c r="D30" s="176" t="s">
        <v>1493</v>
      </c>
      <c r="E30" s="176" t="s">
        <v>1498</v>
      </c>
      <c r="F30" s="71" t="s">
        <v>1494</v>
      </c>
      <c r="G30" s="69"/>
      <c r="H30" s="475">
        <v>41883</v>
      </c>
      <c r="I30" s="342">
        <v>41883</v>
      </c>
      <c r="J30" s="342">
        <v>41933</v>
      </c>
      <c r="K30" s="481">
        <v>2720</v>
      </c>
      <c r="L30" s="477">
        <v>0</v>
      </c>
    </row>
    <row r="31" spans="1:12" s="8" customFormat="1" ht="45" customHeight="1" x14ac:dyDescent="0.15">
      <c r="A31" s="15">
        <v>26</v>
      </c>
      <c r="B31" s="360">
        <v>26</v>
      </c>
      <c r="C31" s="120">
        <v>2</v>
      </c>
      <c r="D31" s="176" t="s">
        <v>1495</v>
      </c>
      <c r="E31" s="176" t="s">
        <v>1497</v>
      </c>
      <c r="F31" s="71" t="s">
        <v>1496</v>
      </c>
      <c r="G31" s="69"/>
      <c r="H31" s="475">
        <v>41935</v>
      </c>
      <c r="I31" s="342">
        <v>41956</v>
      </c>
      <c r="J31" s="342">
        <v>41954</v>
      </c>
      <c r="K31" s="481">
        <v>5038</v>
      </c>
      <c r="L31" s="477">
        <v>0</v>
      </c>
    </row>
    <row r="32" spans="1:12" s="8" customFormat="1" ht="45" customHeight="1" x14ac:dyDescent="0.15">
      <c r="A32" s="15">
        <v>27</v>
      </c>
      <c r="B32" s="470">
        <v>28</v>
      </c>
      <c r="C32" s="120">
        <v>1</v>
      </c>
      <c r="D32" s="176" t="s">
        <v>1649</v>
      </c>
      <c r="E32" s="176" t="s">
        <v>1650</v>
      </c>
      <c r="F32" s="71" t="s">
        <v>1651</v>
      </c>
      <c r="G32" s="69"/>
      <c r="H32" s="475">
        <v>42646</v>
      </c>
      <c r="I32" s="342">
        <v>42643</v>
      </c>
      <c r="J32" s="342">
        <v>42661</v>
      </c>
      <c r="K32" s="481">
        <v>1973</v>
      </c>
      <c r="L32" s="477">
        <v>0</v>
      </c>
    </row>
    <row r="33" spans="1:13" s="8" customFormat="1" ht="45" customHeight="1" x14ac:dyDescent="0.15">
      <c r="A33" s="15">
        <v>28</v>
      </c>
      <c r="B33" s="470">
        <v>28</v>
      </c>
      <c r="C33" s="120">
        <v>2</v>
      </c>
      <c r="D33" s="176" t="s">
        <v>1653</v>
      </c>
      <c r="E33" s="176" t="s">
        <v>1654</v>
      </c>
      <c r="F33" s="71" t="s">
        <v>1655</v>
      </c>
      <c r="G33" s="69"/>
      <c r="H33" s="475">
        <v>42671</v>
      </c>
      <c r="I33" s="342">
        <v>42206</v>
      </c>
      <c r="J33" s="342">
        <v>42696</v>
      </c>
      <c r="K33" s="481">
        <v>2314</v>
      </c>
      <c r="L33" s="477">
        <v>0</v>
      </c>
    </row>
    <row r="34" spans="1:13" s="8" customFormat="1" ht="45" customHeight="1" x14ac:dyDescent="0.15">
      <c r="A34" s="15">
        <v>29</v>
      </c>
      <c r="B34" s="470">
        <v>28</v>
      </c>
      <c r="C34" s="120">
        <v>3</v>
      </c>
      <c r="D34" s="176" t="s">
        <v>1694</v>
      </c>
      <c r="E34" s="43" t="s">
        <v>1695</v>
      </c>
      <c r="F34" s="345" t="s">
        <v>1183</v>
      </c>
      <c r="G34" s="69" t="s">
        <v>1184</v>
      </c>
      <c r="H34" s="475">
        <v>42822</v>
      </c>
      <c r="I34" s="342">
        <v>42792</v>
      </c>
      <c r="J34" s="342">
        <v>42839</v>
      </c>
      <c r="K34" s="481">
        <v>12097</v>
      </c>
      <c r="L34" s="477">
        <v>0</v>
      </c>
    </row>
    <row r="35" spans="1:13" ht="45" customHeight="1" x14ac:dyDescent="0.15">
      <c r="A35" s="15">
        <v>30</v>
      </c>
      <c r="B35" s="470">
        <v>29</v>
      </c>
      <c r="C35" s="120">
        <v>1</v>
      </c>
      <c r="D35" s="176" t="s">
        <v>1729</v>
      </c>
      <c r="E35" s="176" t="s">
        <v>660</v>
      </c>
      <c r="F35" s="71" t="s">
        <v>1732</v>
      </c>
      <c r="G35" s="69"/>
      <c r="H35" s="475">
        <v>43122</v>
      </c>
      <c r="I35" s="342">
        <v>42978</v>
      </c>
      <c r="J35" s="342">
        <v>43137</v>
      </c>
      <c r="K35" s="481">
        <v>4900</v>
      </c>
      <c r="L35" s="477">
        <v>0</v>
      </c>
    </row>
    <row r="36" spans="1:13" ht="45" customHeight="1" x14ac:dyDescent="0.15">
      <c r="A36" s="15">
        <v>31</v>
      </c>
      <c r="B36" s="470">
        <v>29</v>
      </c>
      <c r="C36" s="120">
        <v>2</v>
      </c>
      <c r="D36" s="176" t="s">
        <v>1728</v>
      </c>
      <c r="E36" s="176" t="s">
        <v>1731</v>
      </c>
      <c r="F36" s="71" t="s">
        <v>1732</v>
      </c>
      <c r="G36" s="69"/>
      <c r="H36" s="475">
        <v>43122</v>
      </c>
      <c r="I36" s="342">
        <v>43039</v>
      </c>
      <c r="J36" s="342">
        <v>43137</v>
      </c>
      <c r="K36" s="481">
        <v>4110</v>
      </c>
      <c r="L36" s="477">
        <v>0</v>
      </c>
    </row>
    <row r="37" spans="1:13" ht="45" customHeight="1" x14ac:dyDescent="0.15">
      <c r="A37" s="15">
        <v>32</v>
      </c>
      <c r="B37" s="470">
        <v>29</v>
      </c>
      <c r="C37" s="120">
        <v>3</v>
      </c>
      <c r="D37" s="176" t="s">
        <v>1730</v>
      </c>
      <c r="E37" s="176" t="s">
        <v>1734</v>
      </c>
      <c r="F37" s="71" t="s">
        <v>1733</v>
      </c>
      <c r="G37" s="69"/>
      <c r="H37" s="475">
        <v>43122</v>
      </c>
      <c r="I37" s="342">
        <v>43039</v>
      </c>
      <c r="J37" s="342">
        <v>43137</v>
      </c>
      <c r="K37" s="481">
        <v>1285</v>
      </c>
      <c r="L37" s="477">
        <v>0</v>
      </c>
    </row>
    <row r="38" spans="1:13" ht="45" customHeight="1" x14ac:dyDescent="0.15">
      <c r="A38" s="15">
        <v>33</v>
      </c>
      <c r="B38" s="360">
        <v>30</v>
      </c>
      <c r="C38" s="120">
        <v>1</v>
      </c>
      <c r="D38" s="176" t="s">
        <v>1840</v>
      </c>
      <c r="E38" s="176" t="s">
        <v>1841</v>
      </c>
      <c r="F38" s="71" t="s">
        <v>1732</v>
      </c>
      <c r="G38" s="69"/>
      <c r="H38" s="475">
        <v>43243</v>
      </c>
      <c r="I38" s="342">
        <v>43251</v>
      </c>
      <c r="J38" s="342">
        <v>43273</v>
      </c>
      <c r="K38" s="481">
        <v>1491</v>
      </c>
      <c r="L38" s="477">
        <v>0</v>
      </c>
    </row>
    <row r="39" spans="1:13" ht="45" customHeight="1" x14ac:dyDescent="0.15">
      <c r="A39" s="15">
        <v>34</v>
      </c>
      <c r="B39" s="360">
        <v>30</v>
      </c>
      <c r="C39" s="120">
        <v>2</v>
      </c>
      <c r="D39" s="176" t="s">
        <v>1838</v>
      </c>
      <c r="E39" s="176" t="s">
        <v>1839</v>
      </c>
      <c r="F39" s="71" t="s">
        <v>1842</v>
      </c>
      <c r="G39" s="69"/>
      <c r="H39" s="475">
        <v>43272</v>
      </c>
      <c r="I39" s="342">
        <v>42035</v>
      </c>
      <c r="J39" s="342">
        <v>43294</v>
      </c>
      <c r="K39" s="481">
        <v>1020</v>
      </c>
      <c r="L39" s="477">
        <v>0</v>
      </c>
    </row>
    <row r="40" spans="1:13" ht="45" customHeight="1" x14ac:dyDescent="0.15">
      <c r="A40" s="15">
        <v>35</v>
      </c>
      <c r="B40" s="470" t="s">
        <v>1925</v>
      </c>
      <c r="C40" s="120">
        <v>1</v>
      </c>
      <c r="D40" s="176" t="s">
        <v>1870</v>
      </c>
      <c r="E40" s="176" t="s">
        <v>1871</v>
      </c>
      <c r="F40" s="71" t="s">
        <v>1718</v>
      </c>
      <c r="G40" s="69"/>
      <c r="H40" s="475">
        <v>43592</v>
      </c>
      <c r="I40" s="342">
        <v>43616</v>
      </c>
      <c r="J40" s="342">
        <v>43659</v>
      </c>
      <c r="K40" s="481">
        <v>1448</v>
      </c>
      <c r="L40" s="477">
        <v>0</v>
      </c>
    </row>
    <row r="41" spans="1:13" s="7" customFormat="1" ht="45.75" customHeight="1" x14ac:dyDescent="0.15">
      <c r="A41" s="15">
        <v>36</v>
      </c>
      <c r="B41" s="470">
        <v>3</v>
      </c>
      <c r="C41" s="120">
        <v>1</v>
      </c>
      <c r="D41" s="176" t="s">
        <v>1125</v>
      </c>
      <c r="E41" s="176" t="s">
        <v>2009</v>
      </c>
      <c r="F41" s="68" t="s">
        <v>743</v>
      </c>
      <c r="G41" s="44"/>
      <c r="H41" s="475">
        <v>44299</v>
      </c>
      <c r="I41" s="342">
        <v>44238</v>
      </c>
      <c r="J41" s="342">
        <v>44316</v>
      </c>
      <c r="K41" s="481">
        <v>2800</v>
      </c>
      <c r="L41" s="477">
        <v>0</v>
      </c>
      <c r="M41" s="392"/>
    </row>
    <row r="42" spans="1:13" ht="45" customHeight="1" x14ac:dyDescent="0.15">
      <c r="A42" s="15">
        <v>37</v>
      </c>
      <c r="B42" s="470">
        <v>3</v>
      </c>
      <c r="C42" s="120">
        <v>2</v>
      </c>
      <c r="D42" s="176" t="s">
        <v>2028</v>
      </c>
      <c r="E42" s="176" t="s">
        <v>2063</v>
      </c>
      <c r="F42" s="71" t="s">
        <v>2064</v>
      </c>
      <c r="G42" s="69"/>
      <c r="H42" s="475">
        <v>44426</v>
      </c>
      <c r="I42" s="342">
        <v>44440</v>
      </c>
      <c r="J42" s="342">
        <v>44446</v>
      </c>
      <c r="K42" s="481">
        <v>1530</v>
      </c>
      <c r="L42" s="477">
        <v>401</v>
      </c>
    </row>
    <row r="43" spans="1:13" ht="45.75" customHeight="1" x14ac:dyDescent="0.15">
      <c r="A43" s="15">
        <v>38</v>
      </c>
      <c r="B43" s="2204">
        <v>3</v>
      </c>
      <c r="C43" s="2205">
        <v>3</v>
      </c>
      <c r="D43" s="2206" t="s">
        <v>2037</v>
      </c>
      <c r="E43" s="2206" t="s">
        <v>2065</v>
      </c>
      <c r="F43" s="2207" t="s">
        <v>1064</v>
      </c>
      <c r="G43" s="2208"/>
      <c r="H43" s="2209">
        <v>44612</v>
      </c>
      <c r="I43" s="2210">
        <v>44817</v>
      </c>
      <c r="J43" s="2210">
        <v>44628</v>
      </c>
      <c r="K43" s="2211">
        <v>1238</v>
      </c>
      <c r="L43" s="2212">
        <v>0</v>
      </c>
      <c r="M43" s="4"/>
    </row>
    <row r="44" spans="1:13" ht="45.75" customHeight="1" thickBot="1" x14ac:dyDescent="0.2">
      <c r="A44" s="9">
        <v>39</v>
      </c>
      <c r="B44" s="2213">
        <v>5</v>
      </c>
      <c r="C44" s="2214">
        <v>1</v>
      </c>
      <c r="D44" s="175" t="s">
        <v>2219</v>
      </c>
      <c r="E44" s="175" t="s">
        <v>2221</v>
      </c>
      <c r="F44" s="511" t="s">
        <v>1379</v>
      </c>
      <c r="G44" s="2215"/>
      <c r="H44" s="2216">
        <v>45378</v>
      </c>
      <c r="I44" s="2216">
        <v>45371</v>
      </c>
      <c r="J44" s="2216">
        <v>45380</v>
      </c>
      <c r="K44" s="2217">
        <v>1372</v>
      </c>
      <c r="L44" s="479">
        <v>0</v>
      </c>
      <c r="M44" s="4"/>
    </row>
    <row r="45" spans="1:13" ht="45.75" customHeight="1" x14ac:dyDescent="0.15">
      <c r="B45" s="74"/>
      <c r="C45" s="75"/>
      <c r="D45" s="76"/>
      <c r="E45" s="76" t="s">
        <v>2220</v>
      </c>
      <c r="F45" s="77"/>
      <c r="G45" s="78"/>
      <c r="H45" s="79"/>
      <c r="I45" s="79"/>
      <c r="J45" s="80"/>
      <c r="K45" s="81"/>
      <c r="L45" s="81"/>
      <c r="M45" s="4"/>
    </row>
    <row r="46" spans="1:13" ht="45.75" customHeight="1" x14ac:dyDescent="0.15">
      <c r="B46" s="74"/>
      <c r="C46" s="75"/>
      <c r="D46" s="76"/>
      <c r="E46" s="76"/>
      <c r="F46" s="77"/>
      <c r="G46" s="78"/>
      <c r="H46" s="79"/>
      <c r="I46" s="79"/>
      <c r="J46" s="80"/>
      <c r="K46" s="81"/>
      <c r="L46" s="81"/>
      <c r="M46" s="4"/>
    </row>
    <row r="47" spans="1:13" ht="45.75" customHeight="1" x14ac:dyDescent="0.15">
      <c r="B47" s="74"/>
      <c r="C47" s="75"/>
      <c r="D47" s="76"/>
      <c r="E47" s="76"/>
      <c r="F47" s="77"/>
      <c r="G47" s="78"/>
      <c r="H47" s="79"/>
      <c r="I47" s="79"/>
      <c r="J47" s="80"/>
      <c r="K47" s="81"/>
      <c r="L47" s="81"/>
      <c r="M47" s="4"/>
    </row>
    <row r="48" spans="1:13" ht="45.75" customHeight="1" x14ac:dyDescent="0.15">
      <c r="B48" s="74"/>
      <c r="C48" s="75"/>
      <c r="D48" s="76"/>
      <c r="E48" s="76"/>
      <c r="F48" s="77"/>
      <c r="G48" s="78"/>
      <c r="H48" s="79"/>
      <c r="I48" s="79"/>
      <c r="J48" s="80"/>
      <c r="K48" s="81"/>
      <c r="L48" s="81"/>
      <c r="M48" s="4"/>
    </row>
    <row r="49" spans="2:13" ht="45.75" customHeight="1" x14ac:dyDescent="0.15">
      <c r="B49" s="74"/>
      <c r="C49" s="75"/>
      <c r="D49" s="76"/>
      <c r="E49" s="76"/>
      <c r="F49" s="77"/>
      <c r="G49" s="78"/>
      <c r="H49" s="79"/>
      <c r="I49" s="79"/>
      <c r="J49" s="80"/>
      <c r="K49" s="81"/>
      <c r="L49" s="81"/>
      <c r="M49" s="4"/>
    </row>
    <row r="50" spans="2:13" ht="45.75" customHeight="1" x14ac:dyDescent="0.15">
      <c r="B50" s="74"/>
      <c r="C50" s="75"/>
      <c r="D50" s="76"/>
      <c r="E50" s="76"/>
      <c r="F50" s="77"/>
      <c r="G50" s="78"/>
      <c r="H50" s="79"/>
      <c r="I50" s="79"/>
      <c r="J50" s="80"/>
      <c r="K50" s="81"/>
      <c r="L50" s="81"/>
      <c r="M50" s="4"/>
    </row>
    <row r="51" spans="2:13" ht="45.75" customHeight="1" x14ac:dyDescent="0.15">
      <c r="B51" s="74"/>
      <c r="C51" s="75"/>
      <c r="D51" s="76"/>
      <c r="E51" s="76"/>
      <c r="F51" s="77"/>
      <c r="G51" s="78"/>
      <c r="H51" s="79"/>
      <c r="I51" s="79"/>
      <c r="J51" s="80"/>
      <c r="K51" s="81"/>
      <c r="L51" s="81"/>
      <c r="M51" s="4"/>
    </row>
    <row r="52" spans="2:13" ht="45.75" customHeight="1" x14ac:dyDescent="0.15">
      <c r="B52" s="74"/>
      <c r="C52" s="75"/>
      <c r="D52" s="76"/>
      <c r="E52" s="76"/>
      <c r="F52" s="77"/>
      <c r="G52" s="78"/>
      <c r="H52" s="79"/>
      <c r="I52" s="79"/>
      <c r="J52" s="80"/>
      <c r="K52" s="81"/>
      <c r="L52" s="81"/>
      <c r="M52" s="4"/>
    </row>
    <row r="53" spans="2:13" x14ac:dyDescent="0.15">
      <c r="B53" s="394"/>
      <c r="C53" s="394"/>
      <c r="D53" s="4"/>
      <c r="E53" s="4"/>
      <c r="F53" s="4"/>
      <c r="G53" s="4"/>
      <c r="H53" s="5"/>
      <c r="I53" s="5"/>
      <c r="J53" s="5"/>
      <c r="K53" s="4"/>
      <c r="L53" s="4"/>
      <c r="M53" s="4"/>
    </row>
    <row r="54" spans="2:13" x14ac:dyDescent="0.15">
      <c r="B54" s="394"/>
      <c r="C54" s="394"/>
      <c r="D54" s="4"/>
      <c r="E54" s="4"/>
      <c r="F54" s="4"/>
      <c r="G54" s="4"/>
      <c r="H54" s="5"/>
      <c r="I54" s="5"/>
      <c r="J54" s="5"/>
      <c r="K54" s="4"/>
      <c r="L54" s="4"/>
      <c r="M54" s="4"/>
    </row>
    <row r="55" spans="2:13" x14ac:dyDescent="0.15">
      <c r="B55" s="394"/>
      <c r="C55" s="394"/>
      <c r="D55" s="4"/>
      <c r="E55" s="4"/>
      <c r="F55" s="4"/>
      <c r="G55" s="4"/>
      <c r="H55" s="5"/>
      <c r="I55" s="5"/>
      <c r="J55" s="5"/>
      <c r="K55" s="4"/>
      <c r="L55" s="4"/>
      <c r="M55" s="4"/>
    </row>
    <row r="56" spans="2:13" x14ac:dyDescent="0.15">
      <c r="B56" s="394"/>
      <c r="C56" s="394"/>
      <c r="D56" s="4"/>
      <c r="E56" s="4"/>
      <c r="F56" s="4"/>
      <c r="G56" s="4"/>
      <c r="H56" s="5"/>
      <c r="I56" s="5"/>
      <c r="J56" s="5"/>
      <c r="K56" s="4"/>
      <c r="L56" s="4"/>
      <c r="M56" s="4"/>
    </row>
  </sheetData>
  <autoFilter ref="A3:M43" xr:uid="{426ABB24-6F6B-4A15-8A7D-4AC7082BCEF5}">
    <filterColumn colId="5" showButton="0"/>
    <filterColumn colId="10" showButton="0"/>
  </autoFilter>
  <mergeCells count="9">
    <mergeCell ref="B3:B5"/>
    <mergeCell ref="C3:C5"/>
    <mergeCell ref="F3:G3"/>
    <mergeCell ref="K3:L3"/>
    <mergeCell ref="D3:D5"/>
    <mergeCell ref="E3:E5"/>
    <mergeCell ref="H3:H5"/>
    <mergeCell ref="I3:I5"/>
    <mergeCell ref="J3:J5"/>
  </mergeCells>
  <phoneticPr fontId="4"/>
  <dataValidations xWindow="507" yWindow="643" count="9">
    <dataValidation type="date" operator="greaterThanOrEqual" allowBlank="1" showInputMessage="1" showErrorMessage="1" prompt="「yyyy/mm/dd」と入力_x000a_" sqref="H6:J28 J29:J37 U6:U65536 Q6:Q65536 S6:S65536 W6:X65536 H29:I65536 J44" xr:uid="{270FD607-898D-4058-A724-0CC4125D2E2F}">
      <formula1>36678</formula1>
    </dataValidation>
    <dataValidation operator="greaterThanOrEqual" allowBlank="1" showErrorMessage="1" prompt="「yyyy/mm/dd」と入力_x000a_" sqref="G2 D26:F26 D23:G25 M2:IV5 B1:B2 L2 G4:G5 K23:L26 L4:L5 F2:F5 K2:K5 H2:J3 C2:E3 Q1:IV1" xr:uid="{2CEA5F47-F392-4EA7-AD0B-64C633B34B19}"/>
    <dataValidation type="whole" operator="greaterThanOrEqual" allowBlank="1" showInputMessage="1" showErrorMessage="1" promptTitle="店舗面積" prompt="整数のみ記入" sqref="L21:L22 K6:K20 K27:K65536" xr:uid="{5970F3DF-5C46-4548-8ED1-ACFD6D20C3DA}">
      <formula1>0</formula1>
    </dataValidation>
    <dataValidation type="whole" operator="greaterThanOrEqual" allowBlank="1" showInputMessage="1" showErrorMessage="1" promptTitle="店舗面積（変更後）" prompt="整数のみ記入" sqref="L6:L20 L27:L65536" xr:uid="{B881262E-45F0-451A-937B-7AD41E8A0D9C}">
      <formula1>0</formula1>
    </dataValidation>
    <dataValidation allowBlank="1" showInputMessage="1" showErrorMessage="1" promptTitle="設置者" prompt="１設置者のみの記入をお願いします。_x000a_・㈱、㈲等は省略_x000a_・カタカナは全角で記入" sqref="G21:G22 F6:F18 E19:E20 F22 F27:F65536" xr:uid="{85EB213A-CFF9-46C4-8C61-9012091A9B33}"/>
    <dataValidation allowBlank="1" showInputMessage="1" showErrorMessage="1" promptTitle="その他設置者" prompt="　○…その他設置者あり_x000a_　数字…その他設置者数が判る場合_x000a_　他、自由記入可" sqref="G6:G18 F19:F20 G26:G65536" xr:uid="{F402E150-2C8E-47A6-B5FA-749490FA23FB}"/>
    <dataValidation allowBlank="1" showInputMessage="1" showErrorMessage="1" promptTitle="核店舗１" prompt="１店舗のみの記入をお願いします。_x000a_・㈱、㈲等は省略_x000a_・カタカナは全角で記入" sqref="G19:G20" xr:uid="{106B76DD-D978-437D-ACE9-2540822402C9}"/>
    <dataValidation imeMode="on" allowBlank="1" showInputMessage="1" showErrorMessage="1" sqref="D1:J1 P1" xr:uid="{1090F31F-3E9A-468C-BD43-30AE9DB5D968}"/>
    <dataValidation imeMode="off" allowBlank="1" showInputMessage="1" showErrorMessage="1" sqref="K1:O1" xr:uid="{BDA1CF5F-9923-4CD0-8618-E18529D23F5F}"/>
  </dataValidations>
  <printOptions horizontalCentered="1"/>
  <pageMargins left="0.23622047244094491" right="0.23622047244094491" top="0.74803149606299213" bottom="0.74803149606299213" header="0.31496062992125984" footer="0.31496062992125984"/>
  <pageSetup paperSize="8" scale="80" fitToHeight="0" pageOrder="overThenDown" orientation="landscape" r:id="rId1"/>
  <headerFooter alignWithMargins="0">
    <oddFooter>&amp;A&amp;RPage &amp;P</oddFooter>
  </headerFooter>
  <rowBreaks count="1" manualBreakCount="1">
    <brk id="1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2AF9D-0D7E-41AA-878B-50BB30E36B14}">
  <dimension ref="B1:F22"/>
  <sheetViews>
    <sheetView topLeftCell="A7" workbookViewId="0">
      <selection activeCell="E24" sqref="E24"/>
    </sheetView>
  </sheetViews>
  <sheetFormatPr defaultColWidth="15.125" defaultRowHeight="23.25" customHeight="1" x14ac:dyDescent="0.15"/>
  <cols>
    <col min="1" max="1" width="10.375" style="26" customWidth="1"/>
    <col min="2" max="2" width="15.125" style="26" customWidth="1"/>
    <col min="3" max="3" width="31" style="26" customWidth="1"/>
    <col min="4" max="6" width="18.75" style="26" customWidth="1"/>
    <col min="7" max="16384" width="15.125" style="26"/>
  </cols>
  <sheetData>
    <row r="1" spans="2:6" ht="23.25" customHeight="1" x14ac:dyDescent="0.15">
      <c r="B1" s="2403" t="s">
        <v>2181</v>
      </c>
      <c r="C1" s="2403"/>
      <c r="D1" s="2403"/>
      <c r="E1" s="2403"/>
      <c r="F1" s="2403"/>
    </row>
    <row r="2" spans="2:6" ht="50.25" customHeight="1" thickBot="1" x14ac:dyDescent="0.2"/>
    <row r="3" spans="2:6" ht="37.5" customHeight="1" thickBot="1" x14ac:dyDescent="0.2">
      <c r="B3" s="82" t="s">
        <v>1844</v>
      </c>
      <c r="C3" s="83" t="s">
        <v>1845</v>
      </c>
      <c r="D3" s="84" t="s">
        <v>1846</v>
      </c>
      <c r="E3" s="85" t="s">
        <v>1847</v>
      </c>
      <c r="F3" s="86" t="s">
        <v>1848</v>
      </c>
    </row>
    <row r="4" spans="2:6" ht="21" customHeight="1" x14ac:dyDescent="0.15">
      <c r="B4" s="87" t="s">
        <v>1849</v>
      </c>
      <c r="C4" s="88">
        <f>D4+E4-F4</f>
        <v>129</v>
      </c>
      <c r="D4" s="89">
        <f>COUNTIF(新設!E:E,"*大分*")</f>
        <v>98</v>
      </c>
      <c r="E4" s="90">
        <f>COUNTIF(既存店変更!E:E,"*大分*")</f>
        <v>46</v>
      </c>
      <c r="F4" s="91">
        <f>COUNTIF(廃止!E:E,"*大分*")</f>
        <v>15</v>
      </c>
    </row>
    <row r="5" spans="2:6" ht="21" customHeight="1" x14ac:dyDescent="0.15">
      <c r="B5" s="92" t="s">
        <v>1850</v>
      </c>
      <c r="C5" s="93">
        <f t="shared" ref="C5:C21" si="0">D5+E5-F5</f>
        <v>26</v>
      </c>
      <c r="D5" s="89">
        <f>COUNTIF(新設!E:E,"*別府市*")</f>
        <v>23</v>
      </c>
      <c r="E5" s="94">
        <f>COUNTIF(既存店変更!E:E,"*別府市*")</f>
        <v>9</v>
      </c>
      <c r="F5" s="91">
        <f>COUNTIF(廃止!E:E,"*別府市*")</f>
        <v>6</v>
      </c>
    </row>
    <row r="6" spans="2:6" ht="21" customHeight="1" x14ac:dyDescent="0.15">
      <c r="B6" s="92" t="s">
        <v>1851</v>
      </c>
      <c r="C6" s="93">
        <f t="shared" si="0"/>
        <v>31</v>
      </c>
      <c r="D6" s="89">
        <f>COUNTIF(新設!E:E,"*中津市*")</f>
        <v>24</v>
      </c>
      <c r="E6" s="94">
        <f>COUNTIF(既存店変更!E:E,"*中津市*")</f>
        <v>8</v>
      </c>
      <c r="F6" s="91">
        <f>COUNTIF(廃止!E:E,"*中津市*")</f>
        <v>1</v>
      </c>
    </row>
    <row r="7" spans="2:6" ht="21" customHeight="1" x14ac:dyDescent="0.15">
      <c r="B7" s="92" t="s">
        <v>1852</v>
      </c>
      <c r="C7" s="93">
        <f t="shared" si="0"/>
        <v>24</v>
      </c>
      <c r="D7" s="89">
        <f>COUNTIF(新設!E:E,"*日田市*")</f>
        <v>19</v>
      </c>
      <c r="E7" s="94">
        <f>COUNTIF(既存店変更!E:E,"*日田市*")</f>
        <v>7</v>
      </c>
      <c r="F7" s="91">
        <f>COUNTIF(廃止!E:E,"*日田市*")</f>
        <v>2</v>
      </c>
    </row>
    <row r="8" spans="2:6" ht="21" customHeight="1" x14ac:dyDescent="0.15">
      <c r="B8" s="92" t="s">
        <v>1853</v>
      </c>
      <c r="C8" s="93">
        <f t="shared" si="0"/>
        <v>18</v>
      </c>
      <c r="D8" s="89">
        <f>COUNTIF(新設!E:E,"*佐伯市*")</f>
        <v>15</v>
      </c>
      <c r="E8" s="94">
        <f>COUNTIF(既存店変更!E:E,"*佐伯市*")</f>
        <v>4</v>
      </c>
      <c r="F8" s="91">
        <f>COUNTIF(廃止!E:E,"*佐伯市*")</f>
        <v>1</v>
      </c>
    </row>
    <row r="9" spans="2:6" ht="21" customHeight="1" x14ac:dyDescent="0.15">
      <c r="B9" s="92" t="s">
        <v>1854</v>
      </c>
      <c r="C9" s="93">
        <f t="shared" si="0"/>
        <v>4</v>
      </c>
      <c r="D9" s="89">
        <f>COUNTIF(新設!E:E,"*臼杵市*")</f>
        <v>2</v>
      </c>
      <c r="E9" s="94">
        <f>COUNTIF(既存店変更!E:E,"*臼杵市*")</f>
        <v>6</v>
      </c>
      <c r="F9" s="91">
        <f>COUNTIF(廃止!E:E,"*臼杵市*")</f>
        <v>4</v>
      </c>
    </row>
    <row r="10" spans="2:6" ht="21" customHeight="1" x14ac:dyDescent="0.15">
      <c r="B10" s="92" t="s">
        <v>1855</v>
      </c>
      <c r="C10" s="93">
        <f t="shared" si="0"/>
        <v>1</v>
      </c>
      <c r="D10" s="89">
        <f>COUNTIF(新設!E:E,"*津久見市*")</f>
        <v>2</v>
      </c>
      <c r="E10" s="94">
        <f>COUNTIF(既存店変更!E:E,"*津久見市*")</f>
        <v>0</v>
      </c>
      <c r="F10" s="91">
        <f>COUNTIF(廃止!E:E,"*津久見市*")</f>
        <v>1</v>
      </c>
    </row>
    <row r="11" spans="2:6" ht="21" customHeight="1" x14ac:dyDescent="0.15">
      <c r="B11" s="92" t="s">
        <v>1856</v>
      </c>
      <c r="C11" s="93">
        <f t="shared" si="0"/>
        <v>6</v>
      </c>
      <c r="D11" s="89">
        <f>COUNTIF(新設!E:E,"*竹田市*")</f>
        <v>4</v>
      </c>
      <c r="E11" s="94">
        <f>COUNTIF(既存店変更!E:E,"*竹田市*")</f>
        <v>2</v>
      </c>
      <c r="F11" s="91">
        <f>COUNTIF(廃止!E:E,"*竹田市*")</f>
        <v>0</v>
      </c>
    </row>
    <row r="12" spans="2:6" ht="21" customHeight="1" x14ac:dyDescent="0.15">
      <c r="B12" s="92" t="s">
        <v>1857</v>
      </c>
      <c r="C12" s="93">
        <f t="shared" si="0"/>
        <v>5</v>
      </c>
      <c r="D12" s="89">
        <f>COUNTIF(新設!E:E,"*豊後高田市*")</f>
        <v>3</v>
      </c>
      <c r="E12" s="94">
        <f>COUNTIF(既存店変更!E:E,"*豊後高田市*")</f>
        <v>3</v>
      </c>
      <c r="F12" s="91">
        <f>COUNTIF(廃止!E:E,"*豊後高田市*")</f>
        <v>1</v>
      </c>
    </row>
    <row r="13" spans="2:6" ht="21" customHeight="1" x14ac:dyDescent="0.15">
      <c r="B13" s="92" t="s">
        <v>1858</v>
      </c>
      <c r="C13" s="93">
        <f t="shared" si="0"/>
        <v>9</v>
      </c>
      <c r="D13" s="89">
        <f>COUNTIF(新設!E:E,"*杵築市*")</f>
        <v>5</v>
      </c>
      <c r="E13" s="94">
        <f>COUNTIF(既存店変更!E:E,"*杵築市*")</f>
        <v>4</v>
      </c>
      <c r="F13" s="91">
        <f>COUNTIF(廃止!E:E,"*杵築市*")</f>
        <v>0</v>
      </c>
    </row>
    <row r="14" spans="2:6" ht="21" customHeight="1" x14ac:dyDescent="0.15">
      <c r="B14" s="92" t="s">
        <v>1859</v>
      </c>
      <c r="C14" s="93">
        <f t="shared" si="0"/>
        <v>16</v>
      </c>
      <c r="D14" s="89">
        <f>COUNTIF(新設!E:E,"*宇佐市*")</f>
        <v>15</v>
      </c>
      <c r="E14" s="94">
        <f>COUNTIF(既存店変更!E:E,"*宇佐市*")</f>
        <v>5</v>
      </c>
      <c r="F14" s="91">
        <f>COUNTIF(廃止!E:E,"*宇佐市*")</f>
        <v>4</v>
      </c>
    </row>
    <row r="15" spans="2:6" ht="21" customHeight="1" x14ac:dyDescent="0.15">
      <c r="B15" s="92" t="s">
        <v>1860</v>
      </c>
      <c r="C15" s="93">
        <f t="shared" si="0"/>
        <v>9</v>
      </c>
      <c r="D15" s="89">
        <f>COUNTIF(新設!E:E,"*大野*")</f>
        <v>6</v>
      </c>
      <c r="E15" s="94">
        <f>COUNTIF(既存店変更!E:E,"*大野*")</f>
        <v>5</v>
      </c>
      <c r="F15" s="91">
        <f>COUNTIF(廃止!E:E,"*大野*")</f>
        <v>2</v>
      </c>
    </row>
    <row r="16" spans="2:6" ht="21" customHeight="1" x14ac:dyDescent="0.15">
      <c r="B16" s="92" t="s">
        <v>1861</v>
      </c>
      <c r="C16" s="93">
        <f t="shared" si="0"/>
        <v>4</v>
      </c>
      <c r="D16" s="89">
        <f>COUNTIF(新設!E:E,"*由布市*")</f>
        <v>4</v>
      </c>
      <c r="E16" s="94">
        <f>COUNTIF(既存店変更!E:E,"*由布市*")</f>
        <v>0</v>
      </c>
      <c r="F16" s="91">
        <f>COUNTIF(廃止!E:E,"*由布市*")</f>
        <v>0</v>
      </c>
    </row>
    <row r="17" spans="2:6" ht="21" customHeight="1" x14ac:dyDescent="0.15">
      <c r="B17" s="92" t="s">
        <v>1862</v>
      </c>
      <c r="C17" s="93">
        <f t="shared" si="0"/>
        <v>3</v>
      </c>
      <c r="D17" s="89">
        <f>COUNTIF(新設!E:E,"*国東*")</f>
        <v>2</v>
      </c>
      <c r="E17" s="94">
        <f>COUNTIF(既存店変更!E:E,"*国東*")</f>
        <v>2</v>
      </c>
      <c r="F17" s="91">
        <f>COUNTIF(廃止!E:E,"*国東*")</f>
        <v>1</v>
      </c>
    </row>
    <row r="18" spans="2:6" ht="21" customHeight="1" x14ac:dyDescent="0.15">
      <c r="B18" s="92" t="s">
        <v>1863</v>
      </c>
      <c r="C18" s="93">
        <f t="shared" si="0"/>
        <v>0</v>
      </c>
      <c r="D18" s="89">
        <f>COUNTIF(新設!E:E,"*姫島村*")</f>
        <v>0</v>
      </c>
      <c r="E18" s="94">
        <f>COUNTIF(既存店変更!E:E,"*姫島村*")</f>
        <v>0</v>
      </c>
      <c r="F18" s="91">
        <f>COUNTIF(廃止!E:E,"*姫島村*")</f>
        <v>0</v>
      </c>
    </row>
    <row r="19" spans="2:6" ht="21" customHeight="1" x14ac:dyDescent="0.15">
      <c r="B19" s="92" t="s">
        <v>1864</v>
      </c>
      <c r="C19" s="93">
        <f t="shared" si="0"/>
        <v>6</v>
      </c>
      <c r="D19" s="89">
        <f>COUNTIF(新設!E:E,"*日出町*")</f>
        <v>4</v>
      </c>
      <c r="E19" s="94">
        <f>COUNTIF(既存店変更!E:E,"*日出町*")</f>
        <v>2</v>
      </c>
      <c r="F19" s="91">
        <f>COUNTIF(廃止!E:E,"*日出町*")</f>
        <v>0</v>
      </c>
    </row>
    <row r="20" spans="2:6" ht="21" customHeight="1" x14ac:dyDescent="0.15">
      <c r="B20" s="92" t="s">
        <v>1865</v>
      </c>
      <c r="C20" s="93">
        <f t="shared" si="0"/>
        <v>0</v>
      </c>
      <c r="D20" s="89">
        <f>COUNTIF(新設!E:E,"*九重町*")</f>
        <v>0</v>
      </c>
      <c r="E20" s="94">
        <f>COUNTIF(既存店変更!E:E,"*九重町*")</f>
        <v>0</v>
      </c>
      <c r="F20" s="91">
        <f>COUNTIF(廃止!E:E,"*九重町*")</f>
        <v>0</v>
      </c>
    </row>
    <row r="21" spans="2:6" ht="21" customHeight="1" thickBot="1" x14ac:dyDescent="0.2">
      <c r="B21" s="95" t="s">
        <v>1866</v>
      </c>
      <c r="C21" s="96">
        <f t="shared" si="0"/>
        <v>8</v>
      </c>
      <c r="D21" s="89">
        <f>COUNTIF(新設!E:E,"*玖珠町*")</f>
        <v>6</v>
      </c>
      <c r="E21" s="97">
        <f>COUNTIF(既存店変更!E:E,"*玖珠町*")</f>
        <v>3</v>
      </c>
      <c r="F21" s="91">
        <f>COUNTIF(廃止!E:E,"*玖珠町*")</f>
        <v>1</v>
      </c>
    </row>
    <row r="22" spans="2:6" ht="21" customHeight="1" thickBot="1" x14ac:dyDescent="0.2">
      <c r="B22" s="98" t="s">
        <v>1867</v>
      </c>
      <c r="C22" s="99">
        <f>D22+E22-F22</f>
        <v>299</v>
      </c>
      <c r="D22" s="100">
        <f>SUM(D4:D21)</f>
        <v>232</v>
      </c>
      <c r="E22" s="101">
        <f>SUM(E4:E21)</f>
        <v>106</v>
      </c>
      <c r="F22" s="102">
        <f>SUM(F4:F21)</f>
        <v>39</v>
      </c>
    </row>
  </sheetData>
  <sheetCalcPr fullCalcOnLoad="1"/>
  <mergeCells count="1">
    <mergeCell ref="B1:F1"/>
  </mergeCells>
  <phoneticPr fontId="4"/>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新設</vt:lpstr>
      <vt:lpstr>変更</vt:lpstr>
      <vt:lpstr>既存店変更</vt:lpstr>
      <vt:lpstr>廃止</vt:lpstr>
      <vt:lpstr>件数一覧</vt:lpstr>
      <vt:lpstr>既存店変更!Print_Area</vt:lpstr>
      <vt:lpstr>件数一覧!Print_Area</vt:lpstr>
      <vt:lpstr>新設!Print_Area</vt:lpstr>
      <vt:lpstr>廃止!Print_Area</vt:lpstr>
      <vt:lpstr>変更!Print_Area</vt:lpstr>
      <vt:lpstr>既存店変更!Print_Titles</vt:lpstr>
      <vt:lpstr>新設!Print_Titles</vt:lpstr>
      <vt:lpstr>廃止!Print_Titles</vt:lpstr>
      <vt:lpstr>変更!Print_Titles</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山村　明</cp:lastModifiedBy>
  <cp:lastPrinted>2024-08-22T03:01:34Z</cp:lastPrinted>
  <dcterms:created xsi:type="dcterms:W3CDTF">2004-11-16T01:11:12Z</dcterms:created>
  <dcterms:modified xsi:type="dcterms:W3CDTF">2024-11-11T03:33:21Z</dcterms:modified>
</cp:coreProperties>
</file>