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xWindow="-15" yWindow="-15" windowWidth="14520" windowHeight="14160"/>
  </bookViews>
  <sheets>
    <sheet name="17-7" sheetId="2" r:id="rId1"/>
    <sheet name="点検用" sheetId="3" state="hidden" r:id="rId2"/>
  </sheets>
  <calcPr calcId="145621"/>
</workbook>
</file>

<file path=xl/calcChain.xml><?xml version="1.0" encoding="utf-8"?>
<calcChain xmlns="http://schemas.openxmlformats.org/spreadsheetml/2006/main">
  <c r="G7" i="3" l="1"/>
  <c r="H7" i="3"/>
  <c r="G8" i="3"/>
  <c r="H8" i="3"/>
  <c r="G9" i="3"/>
  <c r="H9" i="3"/>
  <c r="G6" i="3"/>
  <c r="H6" i="3"/>
  <c r="G47" i="3"/>
  <c r="H47" i="3"/>
  <c r="G26" i="3"/>
  <c r="H26" i="3"/>
  <c r="G25" i="3"/>
  <c r="H25" i="3"/>
  <c r="G24" i="3"/>
  <c r="H24" i="3"/>
  <c r="G23" i="3"/>
  <c r="H23" i="3"/>
  <c r="G22" i="3"/>
  <c r="H22" i="3"/>
  <c r="G21" i="3"/>
  <c r="H21" i="3"/>
  <c r="G20" i="3"/>
  <c r="H20" i="3"/>
  <c r="G19" i="3"/>
  <c r="H19" i="3"/>
  <c r="G18" i="3"/>
  <c r="H18" i="3"/>
  <c r="G17" i="3"/>
  <c r="H17" i="3"/>
  <c r="G16" i="3"/>
  <c r="H16" i="3"/>
  <c r="G15" i="3"/>
  <c r="H15" i="3"/>
  <c r="G14" i="3"/>
  <c r="H14" i="3"/>
  <c r="G13" i="3"/>
  <c r="H13" i="3"/>
  <c r="E51" i="3"/>
  <c r="D51" i="3"/>
  <c r="G12" i="3"/>
  <c r="C51" i="3"/>
  <c r="H12" i="3"/>
  <c r="E49" i="3"/>
  <c r="E52" i="3"/>
  <c r="D49" i="3"/>
  <c r="D52" i="3"/>
  <c r="G11" i="3"/>
  <c r="C52" i="3"/>
  <c r="C49" i="3"/>
  <c r="H11" i="3"/>
  <c r="E50" i="3"/>
  <c r="D50" i="3"/>
  <c r="G10" i="3"/>
  <c r="C50" i="3"/>
  <c r="H10" i="3"/>
  <c r="G27" i="3"/>
  <c r="H27" i="3"/>
  <c r="G46" i="3"/>
  <c r="H46" i="3"/>
  <c r="G45" i="3"/>
  <c r="H45" i="3"/>
  <c r="G44" i="3"/>
  <c r="H44" i="3"/>
  <c r="G43" i="3"/>
  <c r="H43" i="3"/>
  <c r="G42" i="3"/>
  <c r="H42" i="3"/>
  <c r="G41" i="3"/>
  <c r="H41" i="3"/>
  <c r="G40" i="3"/>
  <c r="H40" i="3"/>
  <c r="G39" i="3"/>
  <c r="H39" i="3"/>
  <c r="G38" i="3"/>
  <c r="H38" i="3"/>
  <c r="G37" i="3"/>
  <c r="H37" i="3"/>
  <c r="G36" i="3"/>
  <c r="H36" i="3"/>
  <c r="G35" i="3"/>
  <c r="H35" i="3"/>
  <c r="G34" i="3"/>
  <c r="H34" i="3"/>
  <c r="G33" i="3"/>
  <c r="H33" i="3"/>
  <c r="G32" i="3"/>
  <c r="H32" i="3"/>
  <c r="G31" i="3"/>
  <c r="H31" i="3"/>
  <c r="G30" i="3"/>
  <c r="H30" i="3"/>
  <c r="G29" i="3"/>
  <c r="H29" i="3"/>
  <c r="G28" i="3"/>
  <c r="H28" i="3"/>
</calcChain>
</file>

<file path=xl/sharedStrings.xml><?xml version="1.0" encoding="utf-8"?>
<sst xmlns="http://schemas.openxmlformats.org/spreadsheetml/2006/main" count="117" uniqueCount="56">
  <si>
    <t>男</t>
  </si>
  <si>
    <t>女</t>
  </si>
  <si>
    <t>笠置町</t>
  </si>
  <si>
    <t>和束町</t>
  </si>
  <si>
    <t>京都市</t>
  </si>
  <si>
    <t>精華町</t>
  </si>
  <si>
    <t>南山城村</t>
  </si>
  <si>
    <t>上京区</t>
  </si>
  <si>
    <t>左京区</t>
  </si>
  <si>
    <t>中京区</t>
  </si>
  <si>
    <t>東山区</t>
  </si>
  <si>
    <t>山科区</t>
  </si>
  <si>
    <t>下京区</t>
  </si>
  <si>
    <t>右京区</t>
  </si>
  <si>
    <t>西京区</t>
  </si>
  <si>
    <t>伏見区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</si>
  <si>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</si>
  <si>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</si>
  <si>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</si>
  <si>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</si>
  <si>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</si>
  <si>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</si>
  <si>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</si>
  <si>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</si>
  <si>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</si>
  <si>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伊根町</t>
  </si>
  <si>
    <t>八幡市</t>
  </si>
  <si>
    <t>京田辺市</t>
  </si>
  <si>
    <t>乙訓郡</t>
  </si>
  <si>
    <t>大山崎町</t>
  </si>
  <si>
    <t>久世郡</t>
  </si>
  <si>
    <t>久御山町</t>
  </si>
  <si>
    <t>綴喜郡</t>
  </si>
  <si>
    <t>井手町</t>
  </si>
  <si>
    <t>宇治田原町</t>
  </si>
  <si>
    <t>人</t>
  </si>
  <si>
    <t>17-7  選挙人名簿登録者数（市区町村別）</t>
  </si>
  <si>
    <t>各年９月２日現在</t>
  </si>
  <si>
    <t>選挙人名簿登録者数
（市区町村別）</t>
  </si>
  <si>
    <t>総数</t>
  </si>
  <si>
    <t>北区</t>
  </si>
  <si>
    <t>南区</t>
  </si>
  <si>
    <t>京丹後市</t>
  </si>
  <si>
    <t>南丹市</t>
    <rPh sb="0" eb="2">
      <t>ナンタン</t>
    </rPh>
    <rPh sb="2" eb="3">
      <t>シ</t>
    </rPh>
    <phoneticPr fontId="1"/>
  </si>
  <si>
    <t>船井郡</t>
    <rPh sb="0" eb="3">
      <t>フナイグン</t>
    </rPh>
    <phoneticPr fontId="1"/>
  </si>
  <si>
    <t>京丹波町</t>
    <rPh sb="0" eb="3">
      <t>キョウタンバ</t>
    </rPh>
    <rPh sb="3" eb="4">
      <t>チョウ</t>
    </rPh>
    <phoneticPr fontId="1"/>
  </si>
  <si>
    <t>与謝郡</t>
    <rPh sb="0" eb="3">
      <t>ヨサグン</t>
    </rPh>
    <phoneticPr fontId="1"/>
  </si>
  <si>
    <t>与謝野町</t>
    <rPh sb="0" eb="3">
      <t>ヨサノ</t>
    </rPh>
    <rPh sb="3" eb="4">
      <t>チョウ</t>
    </rPh>
    <phoneticPr fontId="1"/>
  </si>
  <si>
    <t>木津川市</t>
    <rPh sb="0" eb="4">
      <t>キヅガワシ</t>
    </rPh>
    <phoneticPr fontId="1"/>
  </si>
  <si>
    <t>相楽郡</t>
    <rPh sb="0" eb="3">
      <t>ソウラクグン</t>
    </rPh>
    <phoneticPr fontId="1"/>
  </si>
  <si>
    <t>資料：府選挙管理委員会事務局</t>
    <rPh sb="0" eb="2">
      <t>シリョウ</t>
    </rPh>
    <rPh sb="3" eb="4">
      <t>フ</t>
    </rPh>
    <rPh sb="4" eb="6">
      <t>センキョ</t>
    </rPh>
    <rPh sb="6" eb="8">
      <t>カンリ</t>
    </rPh>
    <rPh sb="8" eb="11">
      <t>イインカイ</t>
    </rPh>
    <rPh sb="10" eb="11">
      <t>カイ</t>
    </rPh>
    <rPh sb="11" eb="14">
      <t>ジムキョク</t>
    </rPh>
    <phoneticPr fontId="1"/>
  </si>
  <si>
    <t>平成20年</t>
    <rPh sb="0" eb="2">
      <t>ヘイセイ</t>
    </rPh>
    <rPh sb="4" eb="5">
      <t>ネン</t>
    </rPh>
    <phoneticPr fontId="1"/>
  </si>
  <si>
    <t>総数</t>
    <rPh sb="0" eb="2">
      <t>ソウスウ</t>
    </rPh>
    <phoneticPr fontId="1"/>
  </si>
  <si>
    <t>年計</t>
    <rPh sb="0" eb="1">
      <t>ネン</t>
    </rPh>
    <rPh sb="1" eb="2">
      <t>ケイ</t>
    </rPh>
    <phoneticPr fontId="1"/>
  </si>
  <si>
    <t>京都市</t>
    <rPh sb="0" eb="3">
      <t>キョウトシ</t>
    </rPh>
    <phoneticPr fontId="1"/>
  </si>
  <si>
    <t>平成25年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</si>
</sst>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/>
      <diagonal/>
    </border>
  </borders>
  <cellStyleXfs count="1">
    <xf numFmtId="0" fontId="0" fillId="0" borderId="0"/>
  </cellStyleXfs>
  <cellXfs count="81">
    <xf numFmtId="0" fontId="0" fillId="0" borderId="0" xfId="0" applyAlignme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 applyProtection="1">
      <alignment vertical="center"/>
      <protection locked="0"/>
    </xf>
    <xf numFmtId="3" fontId="3" fillId="0" borderId="0" xfId="0" applyNumberFormat="1" applyFont="1" applyBorder="1" applyAlignment="1">
      <alignment vertical="center"/>
    </xf>
    <xf numFmtId="0" fontId="5" fillId="0" borderId="0" xfId="0" applyNumberFormat="1" applyFont="1" applyAlignment="1"/>
    <xf numFmtId="0" fontId="5" fillId="0" borderId="0" xfId="0" applyFont="1" applyAlignment="1"/>
    <xf numFmtId="0" fontId="5" fillId="0" borderId="0" xfId="0" applyNumberFormat="1" applyFont="1" applyAlignment="1">
      <alignment horizontal="right"/>
    </xf>
    <xf numFmtId="0" fontId="5" fillId="0" borderId="0" xfId="0" applyFont="1" applyBorder="1" applyAlignment="1"/>
    <xf numFmtId="0" fontId="5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distributed" vertical="center"/>
    </xf>
    <xf numFmtId="0" fontId="2" fillId="0" borderId="3" xfId="0" applyNumberFormat="1" applyFont="1" applyBorder="1" applyAlignment="1">
      <alignment horizontal="distributed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4" xfId="0" applyFont="1" applyBorder="1" applyAlignment="1">
      <alignment horizontal="distributed" vertical="center"/>
    </xf>
    <xf numFmtId="3" fontId="0" fillId="0" borderId="0" xfId="0" applyNumberFormat="1" applyAlignment="1">
      <alignment vertical="center"/>
    </xf>
    <xf numFmtId="0" fontId="2" fillId="0" borderId="5" xfId="0" applyNumberFormat="1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6" xfId="0" applyNumberFormat="1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7" xfId="0" applyNumberFormat="1" applyFont="1" applyBorder="1" applyAlignment="1">
      <alignment horizontal="distributed" vertical="center"/>
    </xf>
    <xf numFmtId="0" fontId="2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 applyProtection="1">
      <alignment vertical="center"/>
      <protection locked="0"/>
    </xf>
    <xf numFmtId="3" fontId="2" fillId="2" borderId="0" xfId="0" applyNumberFormat="1" applyFont="1" applyFill="1" applyAlignment="1">
      <alignment vertical="center"/>
    </xf>
    <xf numFmtId="3" fontId="0" fillId="2" borderId="12" xfId="0" applyNumberFormat="1" applyFill="1" applyBorder="1" applyAlignment="1">
      <alignment horizontal="right" vertical="center"/>
    </xf>
    <xf numFmtId="3" fontId="0" fillId="2" borderId="13" xfId="0" applyNumberFormat="1" applyFill="1" applyBorder="1" applyAlignment="1">
      <alignment horizontal="right" vertical="center"/>
    </xf>
    <xf numFmtId="3" fontId="0" fillId="2" borderId="14" xfId="0" applyNumberFormat="1" applyFill="1" applyBorder="1" applyAlignment="1">
      <alignment horizontal="right" vertical="center"/>
    </xf>
    <xf numFmtId="3" fontId="0" fillId="2" borderId="15" xfId="0" applyNumberFormat="1" applyFill="1" applyBorder="1" applyAlignment="1">
      <alignment horizontal="right" vertical="center"/>
    </xf>
    <xf numFmtId="3" fontId="0" fillId="2" borderId="0" xfId="0" applyNumberFormat="1" applyFill="1" applyBorder="1" applyAlignment="1">
      <alignment horizontal="right" vertical="center"/>
    </xf>
    <xf numFmtId="3" fontId="0" fillId="2" borderId="16" xfId="0" applyNumberFormat="1" applyFill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3" fontId="3" fillId="0" borderId="20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0" fontId="2" fillId="0" borderId="0" xfId="0" applyNumberFormat="1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2" xfId="0" applyNumberFormat="1" applyFont="1" applyBorder="1" applyAlignment="1">
      <alignment horizontal="distributed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1" xfId="0" applyNumberFormat="1" applyFont="1" applyBorder="1" applyAlignment="1">
      <alignment horizontal="distributed" vertical="center"/>
    </xf>
    <xf numFmtId="0" fontId="2" fillId="0" borderId="10" xfId="0" applyNumberFormat="1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48"/>
  <sheetViews>
    <sheetView tabSelected="1" showOutlineSymbols="0" workbookViewId="0">
      <selection sqref="A1:K1"/>
    </sheetView>
  </sheetViews>
  <sheetFormatPr defaultRowHeight="18" customHeight="1"/>
  <cols>
    <col min="1" max="2" width="8.69921875" style="1" customWidth="1"/>
    <col min="3" max="5" width="10.69921875" style="1" customWidth="1"/>
    <col min="6" max="6" width="2.19921875" style="1" customWidth="1"/>
    <col min="7" max="8" width="8.69921875" style="1" customWidth="1"/>
    <col min="9" max="11" width="10.69921875" style="1" customWidth="1"/>
    <col min="12" max="13" width="8.796875" style="1"/>
    <col min="14" max="14" width="10.3984375" style="1" bestFit="1" customWidth="1"/>
    <col min="15" max="16384" width="8.796875" style="1"/>
  </cols>
  <sheetData>
    <row r="1" spans="1:18" ht="18" customHeight="1">
      <c r="A1" s="63" t="s">
        <v>36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8" s="9" customFormat="1" ht="14.1" customHeight="1" thickBot="1">
      <c r="A2" s="8" t="s">
        <v>37</v>
      </c>
      <c r="E2" s="10"/>
      <c r="F2" s="11"/>
      <c r="G2" s="11"/>
      <c r="H2" s="11"/>
      <c r="I2" s="11"/>
    </row>
    <row r="3" spans="1:18" s="2" customFormat="1" ht="9.9499999999999993" customHeight="1" thickTop="1">
      <c r="A3" s="52" t="s">
        <v>38</v>
      </c>
      <c r="B3" s="53"/>
      <c r="C3" s="48" t="s">
        <v>39</v>
      </c>
      <c r="D3" s="15"/>
      <c r="E3" s="16"/>
      <c r="F3" s="3"/>
      <c r="G3" s="52" t="s">
        <v>38</v>
      </c>
      <c r="H3" s="53"/>
      <c r="I3" s="48" t="s">
        <v>39</v>
      </c>
      <c r="J3" s="15"/>
      <c r="K3" s="16"/>
    </row>
    <row r="4" spans="1:18" s="2" customFormat="1" ht="24.95" customHeight="1">
      <c r="A4" s="49"/>
      <c r="B4" s="54"/>
      <c r="C4" s="49"/>
      <c r="D4" s="30" t="s">
        <v>0</v>
      </c>
      <c r="E4" s="30" t="s">
        <v>1</v>
      </c>
      <c r="F4" s="4"/>
      <c r="G4" s="49"/>
      <c r="H4" s="54"/>
      <c r="I4" s="49"/>
      <c r="J4" s="30" t="s">
        <v>0</v>
      </c>
      <c r="K4" s="30" t="s">
        <v>1</v>
      </c>
      <c r="L4" s="3"/>
      <c r="M4" s="3"/>
      <c r="N4" s="3"/>
      <c r="O4" s="3"/>
      <c r="P4" s="3"/>
      <c r="Q4" s="3"/>
      <c r="R4" s="3"/>
    </row>
    <row r="5" spans="1:18" s="13" customFormat="1" ht="14.1" customHeight="1">
      <c r="A5" s="31"/>
      <c r="B5" s="32"/>
      <c r="C5" s="33" t="s">
        <v>35</v>
      </c>
      <c r="D5" s="33" t="s">
        <v>35</v>
      </c>
      <c r="E5" s="33" t="s">
        <v>35</v>
      </c>
      <c r="F5" s="12"/>
      <c r="G5" s="31"/>
      <c r="H5" s="32"/>
      <c r="I5" s="33" t="s">
        <v>35</v>
      </c>
      <c r="J5" s="33" t="s">
        <v>35</v>
      </c>
      <c r="K5" s="33" t="s">
        <v>35</v>
      </c>
      <c r="L5" s="14"/>
      <c r="M5" s="14"/>
      <c r="N5" s="14"/>
      <c r="O5" s="14"/>
      <c r="P5" s="14"/>
      <c r="Q5" s="14"/>
      <c r="R5" s="14"/>
    </row>
    <row r="6" spans="1:18" s="2" customFormat="1" ht="18" customHeight="1">
      <c r="A6" s="60" t="s">
        <v>55</v>
      </c>
      <c r="B6" s="61"/>
      <c r="C6" s="5">
        <v>2093541</v>
      </c>
      <c r="D6" s="5">
        <v>991305</v>
      </c>
      <c r="E6" s="5">
        <v>1102236</v>
      </c>
      <c r="G6" s="55" t="s">
        <v>20</v>
      </c>
      <c r="H6" s="56"/>
      <c r="I6" s="5">
        <v>16083</v>
      </c>
      <c r="J6" s="6">
        <v>7575</v>
      </c>
      <c r="K6" s="6">
        <v>8508</v>
      </c>
      <c r="L6" s="3"/>
      <c r="M6" s="3"/>
      <c r="N6" s="3"/>
      <c r="O6" s="3"/>
      <c r="P6" s="5"/>
      <c r="Q6" s="5"/>
      <c r="R6" s="5"/>
    </row>
    <row r="7" spans="1:18" s="19" customFormat="1" ht="18" customHeight="1">
      <c r="A7" s="60">
        <v>26</v>
      </c>
      <c r="B7" s="61"/>
      <c r="C7" s="5">
        <v>2089181</v>
      </c>
      <c r="D7" s="5">
        <v>988738</v>
      </c>
      <c r="E7" s="5">
        <v>1100443</v>
      </c>
      <c r="G7" s="55" t="s">
        <v>21</v>
      </c>
      <c r="H7" s="56"/>
      <c r="I7" s="5">
        <v>75000</v>
      </c>
      <c r="J7" s="6">
        <v>36148</v>
      </c>
      <c r="K7" s="6">
        <v>38852</v>
      </c>
      <c r="L7" s="7"/>
      <c r="M7" s="7"/>
      <c r="N7" s="20"/>
      <c r="O7" s="20"/>
      <c r="P7" s="7"/>
      <c r="Q7" s="7"/>
      <c r="R7" s="7"/>
    </row>
    <row r="8" spans="1:18" s="19" customFormat="1" ht="18" customHeight="1">
      <c r="A8" s="60">
        <v>27</v>
      </c>
      <c r="B8" s="61"/>
      <c r="C8" s="5">
        <v>2086708</v>
      </c>
      <c r="D8" s="5">
        <v>987178</v>
      </c>
      <c r="E8" s="5">
        <v>1099530</v>
      </c>
      <c r="G8" s="55" t="s">
        <v>22</v>
      </c>
      <c r="H8" s="56"/>
      <c r="I8" s="5">
        <v>65520</v>
      </c>
      <c r="J8" s="6">
        <v>31310</v>
      </c>
      <c r="K8" s="6">
        <v>34210</v>
      </c>
      <c r="L8" s="7"/>
      <c r="M8" s="7"/>
      <c r="N8" s="20"/>
      <c r="O8" s="20"/>
      <c r="P8" s="7"/>
      <c r="Q8" s="7"/>
      <c r="R8" s="7"/>
    </row>
    <row r="9" spans="1:18" s="19" customFormat="1" ht="18" customHeight="1">
      <c r="A9" s="60">
        <v>28</v>
      </c>
      <c r="B9" s="61"/>
      <c r="C9" s="47">
        <v>2134250</v>
      </c>
      <c r="D9" s="5">
        <v>1010912</v>
      </c>
      <c r="E9" s="5">
        <v>1123338</v>
      </c>
      <c r="G9" s="55" t="s">
        <v>23</v>
      </c>
      <c r="H9" s="56"/>
      <c r="I9" s="5">
        <v>46878</v>
      </c>
      <c r="J9" s="6">
        <v>22271</v>
      </c>
      <c r="K9" s="6">
        <v>24607</v>
      </c>
      <c r="L9" s="7"/>
      <c r="M9" s="7"/>
      <c r="N9" s="20"/>
      <c r="O9" s="20"/>
      <c r="P9" s="7"/>
      <c r="Q9" s="7"/>
      <c r="R9" s="7"/>
    </row>
    <row r="10" spans="1:18" s="2" customFormat="1" ht="18" customHeight="1">
      <c r="A10" s="67">
        <v>29</v>
      </c>
      <c r="B10" s="68"/>
      <c r="C10" s="46">
        <v>2131539</v>
      </c>
      <c r="D10" s="7">
        <v>1009152</v>
      </c>
      <c r="E10" s="7">
        <v>1122387</v>
      </c>
      <c r="G10" s="55" t="s">
        <v>24</v>
      </c>
      <c r="H10" s="56"/>
      <c r="I10" s="5">
        <v>66892</v>
      </c>
      <c r="J10" s="6">
        <v>32103</v>
      </c>
      <c r="K10" s="6">
        <v>34789</v>
      </c>
      <c r="L10" s="5"/>
      <c r="M10" s="5"/>
      <c r="N10" s="3"/>
      <c r="O10" s="3"/>
      <c r="P10" s="5"/>
      <c r="Q10" s="5"/>
      <c r="R10" s="5"/>
    </row>
    <row r="11" spans="1:18" s="19" customFormat="1" ht="18" customHeight="1">
      <c r="A11" s="59" t="s">
        <v>4</v>
      </c>
      <c r="B11" s="56"/>
      <c r="C11" s="47">
        <v>1177804</v>
      </c>
      <c r="D11" s="5">
        <v>550886</v>
      </c>
      <c r="E11" s="5">
        <v>626918</v>
      </c>
      <c r="F11" s="20"/>
      <c r="G11" s="55" t="s">
        <v>26</v>
      </c>
      <c r="H11" s="56"/>
      <c r="I11" s="5">
        <v>59953</v>
      </c>
      <c r="J11" s="6">
        <v>28894</v>
      </c>
      <c r="K11" s="6">
        <v>31059</v>
      </c>
      <c r="L11" s="7"/>
      <c r="M11" s="7"/>
      <c r="N11" s="20"/>
      <c r="O11" s="20"/>
      <c r="P11" s="7"/>
      <c r="Q11" s="7"/>
      <c r="R11" s="7"/>
    </row>
    <row r="12" spans="1:18" s="2" customFormat="1" ht="18" customHeight="1">
      <c r="A12" s="3"/>
      <c r="B12" s="23" t="s">
        <v>40</v>
      </c>
      <c r="C12" s="5">
        <v>93273</v>
      </c>
      <c r="D12" s="6">
        <v>43269</v>
      </c>
      <c r="E12" s="6">
        <v>50004</v>
      </c>
      <c r="G12" s="55" t="s">
        <v>27</v>
      </c>
      <c r="H12" s="56"/>
      <c r="I12" s="5">
        <v>54961</v>
      </c>
      <c r="J12" s="6">
        <v>26420</v>
      </c>
      <c r="K12" s="6">
        <v>28541</v>
      </c>
      <c r="L12" s="5"/>
      <c r="M12" s="5"/>
      <c r="N12" s="5"/>
      <c r="O12" s="3"/>
      <c r="P12" s="5"/>
      <c r="Q12" s="5"/>
      <c r="R12" s="5"/>
    </row>
    <row r="13" spans="1:18" s="2" customFormat="1" ht="18" customHeight="1">
      <c r="A13" s="3"/>
      <c r="B13" s="24" t="s">
        <v>7</v>
      </c>
      <c r="C13" s="5">
        <v>64456</v>
      </c>
      <c r="D13" s="6">
        <v>29053</v>
      </c>
      <c r="E13" s="6">
        <v>35403</v>
      </c>
      <c r="G13" s="55" t="s">
        <v>42</v>
      </c>
      <c r="H13" s="56"/>
      <c r="I13" s="5">
        <v>47623</v>
      </c>
      <c r="J13" s="6">
        <v>22770</v>
      </c>
      <c r="K13" s="6">
        <v>24853</v>
      </c>
      <c r="L13" s="5"/>
      <c r="M13" s="5"/>
      <c r="N13" s="5"/>
      <c r="O13" s="3"/>
      <c r="P13" s="5"/>
      <c r="Q13" s="5"/>
      <c r="R13" s="5"/>
    </row>
    <row r="14" spans="1:18" s="2" customFormat="1" ht="18" customHeight="1">
      <c r="A14" s="3"/>
      <c r="B14" s="24" t="s">
        <v>8</v>
      </c>
      <c r="C14" s="5">
        <v>127856</v>
      </c>
      <c r="D14" s="6">
        <v>59586</v>
      </c>
      <c r="E14" s="6">
        <v>68270</v>
      </c>
      <c r="G14" s="55" t="s">
        <v>43</v>
      </c>
      <c r="H14" s="56"/>
      <c r="I14" s="5">
        <v>27898</v>
      </c>
      <c r="J14" s="6">
        <v>13281</v>
      </c>
      <c r="K14" s="6">
        <v>14617</v>
      </c>
      <c r="L14" s="5"/>
      <c r="M14" s="5"/>
      <c r="N14" s="5"/>
      <c r="O14" s="3"/>
      <c r="P14" s="5"/>
      <c r="Q14" s="5"/>
      <c r="R14" s="5"/>
    </row>
    <row r="15" spans="1:18" s="2" customFormat="1" ht="18" customHeight="1">
      <c r="A15" s="3"/>
      <c r="B15" s="24" t="s">
        <v>9</v>
      </c>
      <c r="C15" s="5">
        <v>89556</v>
      </c>
      <c r="D15" s="6">
        <v>40102</v>
      </c>
      <c r="E15" s="6">
        <v>49454</v>
      </c>
      <c r="G15" s="55" t="s">
        <v>48</v>
      </c>
      <c r="H15" s="56"/>
      <c r="I15" s="5">
        <v>60044</v>
      </c>
      <c r="J15" s="6">
        <v>28551</v>
      </c>
      <c r="K15" s="6">
        <v>31493</v>
      </c>
      <c r="L15" s="5"/>
      <c r="M15" s="5"/>
      <c r="N15" s="5"/>
      <c r="O15" s="3"/>
      <c r="P15" s="5"/>
      <c r="Q15" s="5"/>
      <c r="R15" s="5"/>
    </row>
    <row r="16" spans="1:18" s="2" customFormat="1" ht="18" customHeight="1">
      <c r="A16" s="3"/>
      <c r="B16" s="24" t="s">
        <v>10</v>
      </c>
      <c r="C16" s="5">
        <v>31461</v>
      </c>
      <c r="D16" s="6">
        <v>13888</v>
      </c>
      <c r="E16" s="6">
        <v>17573</v>
      </c>
      <c r="G16" s="17" t="s">
        <v>28</v>
      </c>
      <c r="H16" s="27" t="s">
        <v>29</v>
      </c>
      <c r="I16" s="5">
        <v>13049</v>
      </c>
      <c r="J16" s="6">
        <v>6263</v>
      </c>
      <c r="K16" s="6">
        <v>6786</v>
      </c>
      <c r="L16" s="5"/>
      <c r="M16" s="5"/>
      <c r="N16" s="5"/>
      <c r="O16" s="3"/>
      <c r="P16" s="5"/>
      <c r="Q16" s="5"/>
      <c r="R16" s="5"/>
    </row>
    <row r="17" spans="1:18" s="2" customFormat="1" ht="18" customHeight="1">
      <c r="A17" s="3"/>
      <c r="B17" s="24" t="s">
        <v>11</v>
      </c>
      <c r="C17" s="5">
        <v>110147</v>
      </c>
      <c r="D17" s="6">
        <v>51741</v>
      </c>
      <c r="E17" s="6">
        <v>58406</v>
      </c>
      <c r="G17" s="18" t="s">
        <v>30</v>
      </c>
      <c r="H17" s="28" t="s">
        <v>31</v>
      </c>
      <c r="I17" s="5">
        <v>13221</v>
      </c>
      <c r="J17" s="6">
        <v>6484</v>
      </c>
      <c r="K17" s="6">
        <v>6737</v>
      </c>
      <c r="L17" s="5"/>
      <c r="M17" s="5"/>
      <c r="N17" s="5"/>
      <c r="O17" s="3"/>
      <c r="P17" s="5"/>
      <c r="Q17" s="5"/>
      <c r="R17" s="5"/>
    </row>
    <row r="18" spans="1:18" s="2" customFormat="1" ht="18" customHeight="1">
      <c r="A18" s="3"/>
      <c r="B18" s="24" t="s">
        <v>12</v>
      </c>
      <c r="C18" s="5">
        <v>65754</v>
      </c>
      <c r="D18" s="6">
        <v>29768</v>
      </c>
      <c r="E18" s="6">
        <v>35986</v>
      </c>
      <c r="G18" s="57" t="s">
        <v>32</v>
      </c>
      <c r="H18" s="27" t="s">
        <v>33</v>
      </c>
      <c r="I18" s="5">
        <v>6546</v>
      </c>
      <c r="J18" s="6">
        <v>3124</v>
      </c>
      <c r="K18" s="6">
        <v>3422</v>
      </c>
      <c r="L18" s="5"/>
      <c r="M18" s="5"/>
      <c r="N18" s="5"/>
      <c r="O18" s="3"/>
      <c r="P18" s="5"/>
      <c r="Q18" s="5"/>
      <c r="R18" s="5"/>
    </row>
    <row r="19" spans="1:18" s="2" customFormat="1" ht="18" customHeight="1">
      <c r="A19" s="3"/>
      <c r="B19" s="25" t="s">
        <v>41</v>
      </c>
      <c r="C19" s="5">
        <v>80539</v>
      </c>
      <c r="D19" s="6">
        <v>39850</v>
      </c>
      <c r="E19" s="6">
        <v>40689</v>
      </c>
      <c r="G19" s="58"/>
      <c r="H19" s="26" t="s">
        <v>34</v>
      </c>
      <c r="I19" s="5">
        <v>7852</v>
      </c>
      <c r="J19" s="6">
        <v>3876</v>
      </c>
      <c r="K19" s="6">
        <v>3976</v>
      </c>
      <c r="L19" s="5"/>
      <c r="M19" s="5"/>
      <c r="N19" s="5"/>
      <c r="O19" s="3"/>
      <c r="P19" s="5"/>
      <c r="Q19" s="5"/>
      <c r="R19" s="5"/>
    </row>
    <row r="20" spans="1:18" s="2" customFormat="1" ht="18" customHeight="1">
      <c r="A20" s="3"/>
      <c r="B20" s="24" t="s">
        <v>13</v>
      </c>
      <c r="C20" s="5">
        <v>162484</v>
      </c>
      <c r="D20" s="6">
        <v>76179</v>
      </c>
      <c r="E20" s="6">
        <v>86305</v>
      </c>
      <c r="G20" s="50" t="s">
        <v>49</v>
      </c>
      <c r="H20" s="24" t="s">
        <v>2</v>
      </c>
      <c r="I20" s="5">
        <v>1325</v>
      </c>
      <c r="J20" s="6">
        <v>628</v>
      </c>
      <c r="K20" s="6">
        <v>697</v>
      </c>
      <c r="L20" s="5"/>
      <c r="M20" s="5"/>
      <c r="N20" s="5"/>
      <c r="O20" s="3"/>
      <c r="P20" s="5"/>
      <c r="Q20" s="5"/>
      <c r="R20" s="5"/>
    </row>
    <row r="21" spans="1:18" s="2" customFormat="1" ht="18" customHeight="1">
      <c r="A21" s="3"/>
      <c r="B21" s="24" t="s">
        <v>14</v>
      </c>
      <c r="C21" s="5">
        <v>124108</v>
      </c>
      <c r="D21" s="6">
        <v>58664</v>
      </c>
      <c r="E21" s="6">
        <v>65444</v>
      </c>
      <c r="G21" s="56"/>
      <c r="H21" s="24" t="s">
        <v>3</v>
      </c>
      <c r="I21" s="5">
        <v>3690</v>
      </c>
      <c r="J21" s="6">
        <v>1748</v>
      </c>
      <c r="K21" s="6">
        <v>1942</v>
      </c>
      <c r="L21" s="5"/>
      <c r="M21" s="5"/>
      <c r="N21" s="5"/>
      <c r="O21" s="3"/>
      <c r="P21" s="5"/>
      <c r="Q21" s="5"/>
      <c r="R21" s="5"/>
    </row>
    <row r="22" spans="1:18" s="2" customFormat="1" ht="18" customHeight="1">
      <c r="A22" s="3"/>
      <c r="B22" s="26" t="s">
        <v>15</v>
      </c>
      <c r="C22" s="5">
        <v>228170</v>
      </c>
      <c r="D22" s="6">
        <v>108786</v>
      </c>
      <c r="E22" s="6">
        <v>119384</v>
      </c>
      <c r="G22" s="56"/>
      <c r="H22" s="24" t="s">
        <v>5</v>
      </c>
      <c r="I22" s="5">
        <v>30341</v>
      </c>
      <c r="J22" s="6">
        <v>14418</v>
      </c>
      <c r="K22" s="6">
        <v>15923</v>
      </c>
      <c r="L22" s="5"/>
      <c r="M22" s="5"/>
      <c r="N22" s="5"/>
      <c r="O22" s="3"/>
      <c r="P22" s="5"/>
      <c r="Q22" s="5"/>
      <c r="R22" s="5"/>
    </row>
    <row r="23" spans="1:18" s="2" customFormat="1" ht="18" customHeight="1">
      <c r="A23" s="66" t="s">
        <v>16</v>
      </c>
      <c r="B23" s="50"/>
      <c r="C23" s="5">
        <v>65288</v>
      </c>
      <c r="D23" s="6">
        <v>31892</v>
      </c>
      <c r="E23" s="6">
        <v>33396</v>
      </c>
      <c r="G23" s="51"/>
      <c r="H23" s="29" t="s">
        <v>6</v>
      </c>
      <c r="I23" s="5">
        <v>2584</v>
      </c>
      <c r="J23" s="6">
        <v>1214</v>
      </c>
      <c r="K23" s="6">
        <v>1370</v>
      </c>
      <c r="L23" s="5"/>
      <c r="M23" s="5"/>
      <c r="N23" s="5"/>
      <c r="O23" s="3"/>
      <c r="P23" s="5"/>
      <c r="Q23" s="5"/>
      <c r="R23" s="5"/>
    </row>
    <row r="24" spans="1:18" s="2" customFormat="1" ht="18" customHeight="1">
      <c r="A24" s="55" t="s">
        <v>17</v>
      </c>
      <c r="B24" s="56"/>
      <c r="C24" s="5">
        <v>70103</v>
      </c>
      <c r="D24" s="6">
        <v>34788</v>
      </c>
      <c r="E24" s="6">
        <v>35315</v>
      </c>
      <c r="G24" s="21" t="s">
        <v>44</v>
      </c>
      <c r="H24" s="26" t="s">
        <v>45</v>
      </c>
      <c r="I24" s="5">
        <v>12882</v>
      </c>
      <c r="J24" s="6">
        <v>6116</v>
      </c>
      <c r="K24" s="6">
        <v>6766</v>
      </c>
      <c r="L24" s="5"/>
      <c r="M24" s="5"/>
      <c r="N24" s="5"/>
      <c r="O24" s="3"/>
      <c r="P24" s="5"/>
      <c r="Q24" s="5"/>
      <c r="R24" s="5"/>
    </row>
    <row r="25" spans="1:18" s="2" customFormat="1" ht="18" customHeight="1">
      <c r="A25" s="55" t="s">
        <v>18</v>
      </c>
      <c r="B25" s="56"/>
      <c r="C25" s="5">
        <v>29084</v>
      </c>
      <c r="D25" s="6">
        <v>13839</v>
      </c>
      <c r="E25" s="6">
        <v>15245</v>
      </c>
      <c r="G25" s="50" t="s">
        <v>46</v>
      </c>
      <c r="H25" s="24" t="s">
        <v>25</v>
      </c>
      <c r="I25" s="5">
        <v>1958</v>
      </c>
      <c r="J25" s="6">
        <v>934</v>
      </c>
      <c r="K25" s="6">
        <v>1024</v>
      </c>
      <c r="L25" s="5"/>
      <c r="M25" s="5"/>
      <c r="N25" s="5"/>
      <c r="O25" s="3"/>
      <c r="P25" s="5"/>
      <c r="Q25" s="5"/>
      <c r="R25" s="5"/>
    </row>
    <row r="26" spans="1:18" s="2" customFormat="1" ht="18" customHeight="1">
      <c r="A26" s="65" t="s">
        <v>19</v>
      </c>
      <c r="B26" s="51"/>
      <c r="C26" s="34">
        <v>155928</v>
      </c>
      <c r="D26" s="35">
        <v>74673</v>
      </c>
      <c r="E26" s="35">
        <v>81255</v>
      </c>
      <c r="G26" s="51"/>
      <c r="H26" s="26" t="s">
        <v>47</v>
      </c>
      <c r="I26" s="34">
        <v>19032</v>
      </c>
      <c r="J26" s="35">
        <v>8946</v>
      </c>
      <c r="K26" s="35">
        <v>10086</v>
      </c>
      <c r="L26" s="5"/>
      <c r="M26" s="5"/>
      <c r="N26" s="5"/>
      <c r="O26" s="3"/>
      <c r="P26" s="5"/>
      <c r="Q26" s="5"/>
      <c r="R26" s="5"/>
    </row>
    <row r="27" spans="1:18" s="2" customFormat="1" ht="18" customHeight="1">
      <c r="A27" s="64" t="s">
        <v>50</v>
      </c>
      <c r="B27" s="64"/>
      <c r="C27" s="64"/>
      <c r="K27" s="3"/>
      <c r="L27" s="5"/>
      <c r="M27" s="5"/>
      <c r="N27" s="5"/>
      <c r="O27" s="3"/>
      <c r="P27" s="5"/>
      <c r="Q27" s="5"/>
      <c r="R27" s="5"/>
    </row>
    <row r="28" spans="1:18" s="2" customFormat="1" ht="18" customHeight="1">
      <c r="A28" s="1"/>
      <c r="B28" s="1"/>
      <c r="C28" s="22"/>
      <c r="D28" s="22"/>
      <c r="E28" s="22"/>
      <c r="G28" s="62"/>
      <c r="H28" s="62"/>
      <c r="I28" s="62"/>
      <c r="J28" s="62"/>
      <c r="K28" s="3"/>
      <c r="L28" s="5"/>
      <c r="M28" s="5"/>
      <c r="N28" s="5"/>
      <c r="O28" s="3"/>
      <c r="P28" s="5"/>
      <c r="Q28" s="5"/>
      <c r="R28" s="5"/>
    </row>
    <row r="29" spans="1:18" s="2" customFormat="1" ht="18" customHeight="1">
      <c r="A29" s="1"/>
      <c r="B29" s="1"/>
      <c r="C29" s="22"/>
      <c r="D29" s="22"/>
      <c r="E29" s="22"/>
      <c r="K29" s="3"/>
      <c r="L29" s="5"/>
      <c r="M29" s="5"/>
      <c r="N29" s="5"/>
      <c r="O29" s="3"/>
      <c r="P29" s="5"/>
      <c r="Q29" s="5"/>
      <c r="R29" s="5"/>
    </row>
    <row r="30" spans="1:18" s="2" customFormat="1" ht="18" customHeight="1">
      <c r="A30" s="1"/>
      <c r="B30" s="1"/>
      <c r="C30" s="1"/>
      <c r="D30" s="1"/>
      <c r="E30" s="1"/>
      <c r="K30" s="3"/>
      <c r="L30" s="5"/>
      <c r="M30" s="5"/>
      <c r="N30" s="5"/>
      <c r="O30" s="3"/>
      <c r="P30" s="5"/>
      <c r="Q30" s="5"/>
      <c r="R30" s="5"/>
    </row>
    <row r="31" spans="1:18" s="2" customFormat="1" ht="18" customHeight="1">
      <c r="A31" s="1"/>
      <c r="B31" s="1"/>
      <c r="C31" s="1"/>
      <c r="D31" s="1"/>
      <c r="E31" s="1"/>
      <c r="K31" s="3"/>
      <c r="L31" s="5"/>
      <c r="M31" s="5"/>
      <c r="N31" s="5"/>
      <c r="O31" s="3"/>
      <c r="P31" s="5"/>
      <c r="Q31" s="5"/>
      <c r="R31" s="5"/>
    </row>
    <row r="32" spans="1:18" s="2" customFormat="1" ht="18" customHeight="1">
      <c r="A32" s="1"/>
      <c r="B32" s="1"/>
      <c r="C32" s="1"/>
      <c r="D32" s="1"/>
      <c r="E32" s="1"/>
      <c r="K32" s="3"/>
      <c r="L32" s="5"/>
      <c r="M32" s="5"/>
      <c r="N32" s="5"/>
      <c r="O32" s="3"/>
      <c r="P32" s="5"/>
      <c r="Q32" s="5"/>
      <c r="R32" s="5"/>
    </row>
    <row r="33" spans="1:18" s="2" customFormat="1" ht="18" customHeight="1">
      <c r="A33" s="1"/>
      <c r="B33" s="1"/>
      <c r="C33" s="1"/>
      <c r="D33" s="1"/>
      <c r="E33" s="1"/>
      <c r="K33" s="3"/>
      <c r="L33" s="5"/>
      <c r="M33" s="5"/>
      <c r="N33" s="5"/>
      <c r="O33" s="3"/>
      <c r="P33" s="5"/>
      <c r="Q33" s="5"/>
      <c r="R33" s="5"/>
    </row>
    <row r="34" spans="1:18" s="2" customFormat="1" ht="18" customHeight="1">
      <c r="A34" s="1"/>
      <c r="B34" s="1"/>
      <c r="C34" s="1"/>
      <c r="D34" s="1"/>
      <c r="E34" s="1"/>
      <c r="K34" s="3"/>
      <c r="L34" s="5"/>
      <c r="M34" s="5"/>
      <c r="N34" s="5"/>
      <c r="O34" s="3"/>
      <c r="P34" s="5"/>
      <c r="Q34" s="5"/>
      <c r="R34" s="5"/>
    </row>
    <row r="35" spans="1:18" s="2" customFormat="1" ht="18" customHeight="1">
      <c r="A35" s="1"/>
      <c r="B35" s="1"/>
      <c r="C35" s="1"/>
      <c r="D35" s="1"/>
      <c r="E35" s="1"/>
      <c r="K35" s="3"/>
      <c r="L35" s="5"/>
      <c r="M35" s="5"/>
      <c r="N35" s="5"/>
      <c r="O35" s="3"/>
      <c r="P35" s="5"/>
      <c r="Q35" s="5"/>
      <c r="R35" s="5"/>
    </row>
    <row r="36" spans="1:18" s="2" customFormat="1" ht="18" customHeight="1">
      <c r="A36" s="1"/>
      <c r="B36" s="1"/>
      <c r="C36" s="1"/>
      <c r="D36" s="1"/>
      <c r="E36" s="1"/>
      <c r="K36" s="3"/>
      <c r="L36" s="5"/>
      <c r="M36" s="5"/>
      <c r="N36" s="5"/>
      <c r="O36" s="3"/>
      <c r="P36" s="5"/>
      <c r="Q36" s="5"/>
      <c r="R36" s="5"/>
    </row>
    <row r="37" spans="1:18" s="2" customFormat="1" ht="18" customHeight="1">
      <c r="A37" s="1"/>
      <c r="B37" s="1"/>
      <c r="C37" s="1"/>
      <c r="D37" s="1"/>
      <c r="E37" s="1"/>
      <c r="K37" s="3"/>
      <c r="L37" s="5"/>
      <c r="M37" s="5"/>
      <c r="N37" s="5"/>
      <c r="O37" s="3"/>
      <c r="P37" s="5"/>
      <c r="Q37" s="5"/>
      <c r="R37" s="5"/>
    </row>
    <row r="38" spans="1:18" s="2" customFormat="1" ht="18" customHeight="1">
      <c r="A38" s="1"/>
      <c r="B38" s="1"/>
      <c r="C38" s="1"/>
      <c r="D38" s="1"/>
      <c r="E38" s="1"/>
      <c r="K38" s="3"/>
      <c r="L38" s="5"/>
      <c r="M38" s="5"/>
      <c r="N38" s="5"/>
      <c r="O38" s="3"/>
      <c r="P38" s="5"/>
      <c r="Q38" s="5"/>
      <c r="R38" s="5"/>
    </row>
    <row r="39" spans="1:18" s="2" customFormat="1" ht="18" customHeight="1">
      <c r="A39" s="1"/>
      <c r="B39" s="1"/>
      <c r="C39" s="1"/>
      <c r="D39" s="1"/>
      <c r="E39" s="1"/>
      <c r="K39" s="3"/>
      <c r="L39" s="5"/>
      <c r="M39" s="5"/>
      <c r="N39" s="5"/>
      <c r="O39" s="3"/>
      <c r="P39" s="5"/>
      <c r="Q39" s="5"/>
      <c r="R39" s="5"/>
    </row>
    <row r="40" spans="1:18" s="2" customFormat="1" ht="18" customHeight="1">
      <c r="A40" s="1"/>
      <c r="B40" s="1"/>
      <c r="C40" s="1"/>
      <c r="D40" s="1"/>
      <c r="E40" s="1"/>
      <c r="L40" s="5"/>
      <c r="M40" s="5"/>
      <c r="N40" s="5"/>
      <c r="O40" s="3"/>
      <c r="P40" s="5"/>
      <c r="Q40" s="5"/>
      <c r="R40" s="5"/>
    </row>
    <row r="41" spans="1:18" s="2" customFormat="1" ht="18" customHeight="1">
      <c r="A41" s="1"/>
      <c r="B41" s="1"/>
      <c r="C41" s="1"/>
      <c r="D41" s="1"/>
      <c r="E41" s="1"/>
    </row>
    <row r="42" spans="1:18" s="2" customFormat="1" ht="18" customHeight="1">
      <c r="A42" s="1"/>
      <c r="B42" s="1"/>
      <c r="C42" s="1"/>
      <c r="D42" s="1"/>
      <c r="E42" s="1"/>
    </row>
    <row r="43" spans="1:18" s="2" customFormat="1" ht="18" customHeight="1">
      <c r="A43" s="1"/>
      <c r="B43" s="1"/>
      <c r="C43" s="1"/>
      <c r="D43" s="1"/>
      <c r="E43" s="1"/>
    </row>
    <row r="44" spans="1:18" s="2" customFormat="1" ht="18" customHeight="1">
      <c r="A44" s="1"/>
      <c r="B44" s="1"/>
      <c r="C44" s="1"/>
      <c r="D44" s="1"/>
      <c r="E44" s="1"/>
    </row>
    <row r="45" spans="1:18" s="2" customFormat="1" ht="18" customHeight="1">
      <c r="A45" s="1"/>
      <c r="B45" s="1"/>
      <c r="C45" s="1"/>
      <c r="D45" s="1"/>
      <c r="E45" s="1"/>
    </row>
    <row r="46" spans="1:18" s="2" customFormat="1" ht="18" customHeight="1">
      <c r="A46" s="1"/>
      <c r="B46" s="1"/>
      <c r="C46" s="1"/>
      <c r="D46" s="1"/>
      <c r="E46" s="1"/>
    </row>
    <row r="47" spans="1:18" s="2" customFormat="1" ht="18" customHeight="1">
      <c r="A47" s="1"/>
      <c r="B47" s="1"/>
      <c r="C47" s="1"/>
      <c r="D47" s="1"/>
      <c r="E47" s="1"/>
    </row>
    <row r="48" spans="1:18" s="2" customFormat="1" ht="18" customHeight="1">
      <c r="A48" s="1"/>
      <c r="B48" s="1"/>
      <c r="C48" s="1"/>
      <c r="D48" s="1"/>
      <c r="E48" s="1"/>
      <c r="G48" s="1"/>
      <c r="H48" s="1"/>
      <c r="I48" s="1"/>
      <c r="J48" s="1"/>
      <c r="K48" s="1"/>
    </row>
  </sheetData>
  <mergeCells count="30">
    <mergeCell ref="A9:B9"/>
    <mergeCell ref="G28:J28"/>
    <mergeCell ref="A1:K1"/>
    <mergeCell ref="A27:C27"/>
    <mergeCell ref="A24:B24"/>
    <mergeCell ref="A26:B26"/>
    <mergeCell ref="A25:B25"/>
    <mergeCell ref="A6:B6"/>
    <mergeCell ref="A23:B23"/>
    <mergeCell ref="A10:B10"/>
    <mergeCell ref="A11:B11"/>
    <mergeCell ref="A3:B4"/>
    <mergeCell ref="A7:B7"/>
    <mergeCell ref="A8:B8"/>
    <mergeCell ref="G13:H13"/>
    <mergeCell ref="G12:H12"/>
    <mergeCell ref="G6:H6"/>
    <mergeCell ref="G7:H7"/>
    <mergeCell ref="G8:H8"/>
    <mergeCell ref="G9:H9"/>
    <mergeCell ref="C3:C4"/>
    <mergeCell ref="G25:G26"/>
    <mergeCell ref="G3:H4"/>
    <mergeCell ref="I3:I4"/>
    <mergeCell ref="G14:H14"/>
    <mergeCell ref="G15:H15"/>
    <mergeCell ref="G18:G19"/>
    <mergeCell ref="G20:G23"/>
    <mergeCell ref="G10:H10"/>
    <mergeCell ref="G11:H11"/>
  </mergeCells>
  <phoneticPr fontId="1"/>
  <printOptions horizontalCentered="1"/>
  <pageMargins left="0" right="0" top="1.08" bottom="0" header="0.69" footer="0.51181102362204722"/>
  <pageSetup paperSize="9" orientation="landscape" r:id="rId1"/>
  <headerFooter alignWithMargins="0">
    <oddFooter>&amp;L&amp;10&amp;Z&amp;F&amp;D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52"/>
  <sheetViews>
    <sheetView showGridLines="0" showOutlineSymbols="0" topLeftCell="A43" workbookViewId="0">
      <selection activeCell="E22" sqref="E22"/>
    </sheetView>
  </sheetViews>
  <sheetFormatPr defaultRowHeight="18" customHeight="1"/>
  <cols>
    <col min="1" max="2" width="8.69921875" style="1" customWidth="1"/>
    <col min="3" max="5" width="10.69921875" style="1" customWidth="1"/>
    <col min="6" max="6" width="2.19921875" style="1" customWidth="1"/>
    <col min="7" max="7" width="8.69921875" style="1" customWidth="1"/>
    <col min="8" max="8" width="3.69921875" style="1" customWidth="1"/>
    <col min="9" max="11" width="10.69921875" style="1" customWidth="1"/>
    <col min="12" max="13" width="8.796875" style="1"/>
    <col min="14" max="14" width="10.3984375" style="1" bestFit="1" customWidth="1"/>
    <col min="15" max="16384" width="8.796875" style="1"/>
  </cols>
  <sheetData>
    <row r="1" spans="1:18" ht="18" customHeight="1">
      <c r="A1" s="63" t="s">
        <v>36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8" s="9" customFormat="1" ht="14.1" customHeight="1" thickBot="1">
      <c r="A2" s="8" t="s">
        <v>37</v>
      </c>
      <c r="E2" s="10"/>
      <c r="F2" s="11"/>
      <c r="G2" s="11"/>
      <c r="H2" s="11"/>
      <c r="I2" s="11"/>
    </row>
    <row r="3" spans="1:18" s="2" customFormat="1" ht="9.9499999999999993" customHeight="1" thickTop="1">
      <c r="A3" s="52" t="s">
        <v>38</v>
      </c>
      <c r="B3" s="53"/>
      <c r="C3" s="48" t="s">
        <v>39</v>
      </c>
      <c r="D3" s="15"/>
      <c r="E3" s="16"/>
      <c r="F3" s="3"/>
      <c r="G3" s="75" t="s">
        <v>52</v>
      </c>
      <c r="H3" s="76"/>
    </row>
    <row r="4" spans="1:18" s="2" customFormat="1" ht="24.95" customHeight="1">
      <c r="A4" s="49"/>
      <c r="B4" s="54"/>
      <c r="C4" s="49"/>
      <c r="D4" s="30" t="s">
        <v>0</v>
      </c>
      <c r="E4" s="30" t="s">
        <v>1</v>
      </c>
      <c r="F4" s="4"/>
      <c r="G4" s="77"/>
      <c r="H4" s="78"/>
      <c r="I4" s="3"/>
      <c r="J4" s="3"/>
      <c r="K4" s="3"/>
      <c r="L4" s="3"/>
      <c r="M4" s="3"/>
    </row>
    <row r="5" spans="1:18" s="13" customFormat="1" ht="14.1" customHeight="1">
      <c r="A5" s="31"/>
      <c r="B5" s="32"/>
      <c r="C5" s="33" t="s">
        <v>35</v>
      </c>
      <c r="D5" s="33" t="s">
        <v>35</v>
      </c>
      <c r="E5" s="33" t="s">
        <v>35</v>
      </c>
      <c r="F5" s="12"/>
      <c r="G5" s="79"/>
      <c r="H5" s="80"/>
      <c r="I5" s="14"/>
      <c r="J5" s="14"/>
      <c r="K5" s="14"/>
      <c r="L5" s="14"/>
      <c r="M5" s="14"/>
    </row>
    <row r="6" spans="1:18" s="2" customFormat="1" ht="18" customHeight="1">
      <c r="A6" s="60" t="s">
        <v>51</v>
      </c>
      <c r="B6" s="69"/>
      <c r="C6" s="5">
        <v>2103369</v>
      </c>
      <c r="D6" s="5">
        <v>998120</v>
      </c>
      <c r="E6" s="5">
        <v>1105249</v>
      </c>
      <c r="G6" s="36">
        <f>SUM(D6,E6)</f>
        <v>2103369</v>
      </c>
      <c r="H6" s="2" t="str">
        <f>IF(C6=G6,"ok","不一致")</f>
        <v>ok</v>
      </c>
      <c r="L6" s="3"/>
      <c r="M6" s="3"/>
      <c r="N6" s="3"/>
      <c r="O6" s="3"/>
      <c r="P6" s="5"/>
      <c r="Q6" s="5"/>
      <c r="R6" s="5"/>
    </row>
    <row r="7" spans="1:18" s="19" customFormat="1" ht="18" customHeight="1">
      <c r="A7" s="60">
        <v>21</v>
      </c>
      <c r="B7" s="69"/>
      <c r="C7" s="5">
        <v>2101544</v>
      </c>
      <c r="D7" s="5">
        <v>997051</v>
      </c>
      <c r="E7" s="5">
        <v>1104493</v>
      </c>
      <c r="G7" s="36">
        <f t="shared" ref="G7:G47" si="0">SUM(D7,E7)</f>
        <v>2101544</v>
      </c>
      <c r="H7" s="2" t="str">
        <f t="shared" ref="H7:H47" si="1">IF(C7=G7,"ok","不一致")</f>
        <v>ok</v>
      </c>
      <c r="L7" s="7"/>
      <c r="M7" s="7"/>
      <c r="N7" s="20"/>
      <c r="O7" s="20"/>
      <c r="P7" s="7"/>
      <c r="Q7" s="7"/>
      <c r="R7" s="7"/>
    </row>
    <row r="8" spans="1:18" s="19" customFormat="1" ht="18" customHeight="1">
      <c r="A8" s="60">
        <v>22</v>
      </c>
      <c r="B8" s="61"/>
      <c r="C8" s="5">
        <v>2098917</v>
      </c>
      <c r="D8" s="5">
        <v>995337</v>
      </c>
      <c r="E8" s="5">
        <v>1103580</v>
      </c>
      <c r="G8" s="36">
        <f t="shared" si="0"/>
        <v>2098917</v>
      </c>
      <c r="H8" s="2" t="str">
        <f t="shared" si="1"/>
        <v>ok</v>
      </c>
      <c r="L8" s="7"/>
      <c r="M8" s="7"/>
      <c r="N8" s="20"/>
      <c r="O8" s="20"/>
      <c r="P8" s="7"/>
      <c r="Q8" s="7"/>
      <c r="R8" s="7"/>
    </row>
    <row r="9" spans="1:18" s="19" customFormat="1" ht="18" customHeight="1">
      <c r="A9" s="60">
        <v>23</v>
      </c>
      <c r="B9" s="69"/>
      <c r="C9" s="5">
        <v>2096419</v>
      </c>
      <c r="D9" s="5">
        <v>993547</v>
      </c>
      <c r="E9" s="5">
        <v>1102872</v>
      </c>
      <c r="G9" s="36">
        <f t="shared" si="0"/>
        <v>2096419</v>
      </c>
      <c r="H9" s="2" t="str">
        <f t="shared" si="1"/>
        <v>ok</v>
      </c>
      <c r="L9" s="7"/>
      <c r="M9" s="7"/>
      <c r="N9" s="20"/>
      <c r="O9" s="20"/>
      <c r="P9" s="7"/>
      <c r="Q9" s="7"/>
      <c r="R9" s="7"/>
    </row>
    <row r="10" spans="1:18" s="2" customFormat="1" ht="18" customHeight="1">
      <c r="A10" s="67">
        <v>24</v>
      </c>
      <c r="B10" s="74"/>
      <c r="C10" s="7">
        <v>2093541</v>
      </c>
      <c r="D10" s="7">
        <v>991305</v>
      </c>
      <c r="E10" s="7">
        <v>1102236</v>
      </c>
      <c r="G10" s="36">
        <f t="shared" si="0"/>
        <v>2093541</v>
      </c>
      <c r="H10" s="2" t="str">
        <f t="shared" si="1"/>
        <v>ok</v>
      </c>
      <c r="L10" s="5"/>
      <c r="M10" s="5"/>
      <c r="N10" s="3"/>
      <c r="O10" s="3"/>
      <c r="P10" s="5"/>
      <c r="Q10" s="5"/>
      <c r="R10" s="5"/>
    </row>
    <row r="11" spans="1:18" s="19" customFormat="1" ht="18" customHeight="1">
      <c r="A11" s="59" t="s">
        <v>4</v>
      </c>
      <c r="B11" s="56"/>
      <c r="C11" s="5">
        <v>1153238</v>
      </c>
      <c r="D11" s="5">
        <v>540040</v>
      </c>
      <c r="E11" s="5">
        <v>613198</v>
      </c>
      <c r="G11" s="36">
        <f t="shared" si="0"/>
        <v>1153238</v>
      </c>
      <c r="H11" s="2" t="str">
        <f t="shared" si="1"/>
        <v>ok</v>
      </c>
      <c r="L11" s="7"/>
      <c r="M11" s="7"/>
      <c r="N11" s="20"/>
      <c r="O11" s="20"/>
      <c r="P11" s="7"/>
      <c r="Q11" s="7"/>
      <c r="R11" s="7"/>
    </row>
    <row r="12" spans="1:18" s="2" customFormat="1" ht="18" customHeight="1">
      <c r="A12" s="3"/>
      <c r="B12" s="23" t="s">
        <v>40</v>
      </c>
      <c r="C12" s="5">
        <v>91720</v>
      </c>
      <c r="D12" s="6">
        <v>42604</v>
      </c>
      <c r="E12" s="6">
        <v>49116</v>
      </c>
      <c r="G12" s="36">
        <f t="shared" si="0"/>
        <v>91720</v>
      </c>
      <c r="H12" s="2" t="str">
        <f t="shared" si="1"/>
        <v>ok</v>
      </c>
      <c r="L12" s="5"/>
      <c r="M12" s="5"/>
      <c r="N12" s="5"/>
      <c r="O12" s="3"/>
      <c r="P12" s="5"/>
      <c r="Q12" s="5"/>
      <c r="R12" s="5"/>
    </row>
    <row r="13" spans="1:18" s="2" customFormat="1" ht="18" customHeight="1">
      <c r="A13" s="3"/>
      <c r="B13" s="24" t="s">
        <v>7</v>
      </c>
      <c r="C13" s="5">
        <v>63690</v>
      </c>
      <c r="D13" s="6">
        <v>28776</v>
      </c>
      <c r="E13" s="6">
        <v>34914</v>
      </c>
      <c r="G13" s="36">
        <f t="shared" si="0"/>
        <v>63690</v>
      </c>
      <c r="H13" s="2" t="str">
        <f t="shared" si="1"/>
        <v>ok</v>
      </c>
      <c r="L13" s="5"/>
      <c r="M13" s="5"/>
      <c r="N13" s="5"/>
      <c r="O13" s="3"/>
      <c r="P13" s="5"/>
      <c r="Q13" s="5"/>
      <c r="R13" s="5"/>
    </row>
    <row r="14" spans="1:18" s="2" customFormat="1" ht="18" customHeight="1">
      <c r="A14" s="3"/>
      <c r="B14" s="24" t="s">
        <v>8</v>
      </c>
      <c r="C14" s="5">
        <v>126493</v>
      </c>
      <c r="D14" s="6">
        <v>58813</v>
      </c>
      <c r="E14" s="6">
        <v>67680</v>
      </c>
      <c r="G14" s="36">
        <f t="shared" si="0"/>
        <v>126493</v>
      </c>
      <c r="H14" s="2" t="str">
        <f t="shared" si="1"/>
        <v>ok</v>
      </c>
      <c r="L14" s="5"/>
      <c r="M14" s="5"/>
      <c r="N14" s="5"/>
      <c r="O14" s="3"/>
      <c r="P14" s="5"/>
      <c r="Q14" s="5"/>
      <c r="R14" s="5"/>
    </row>
    <row r="15" spans="1:18" s="2" customFormat="1" ht="18" customHeight="1">
      <c r="A15" s="3"/>
      <c r="B15" s="24" t="s">
        <v>9</v>
      </c>
      <c r="C15" s="5">
        <v>85609</v>
      </c>
      <c r="D15" s="6">
        <v>38422</v>
      </c>
      <c r="E15" s="6">
        <v>47187</v>
      </c>
      <c r="G15" s="36">
        <f t="shared" si="0"/>
        <v>85609</v>
      </c>
      <c r="H15" s="2" t="str">
        <f t="shared" si="1"/>
        <v>ok</v>
      </c>
      <c r="L15" s="5"/>
      <c r="M15" s="5"/>
      <c r="N15" s="5"/>
      <c r="O15" s="3"/>
      <c r="P15" s="5"/>
      <c r="Q15" s="5"/>
      <c r="R15" s="5"/>
    </row>
    <row r="16" spans="1:18" s="2" customFormat="1" ht="18" customHeight="1">
      <c r="A16" s="3"/>
      <c r="B16" s="24" t="s">
        <v>10</v>
      </c>
      <c r="C16" s="5">
        <v>32491</v>
      </c>
      <c r="D16" s="6">
        <v>14326</v>
      </c>
      <c r="E16" s="6">
        <v>18165</v>
      </c>
      <c r="G16" s="36">
        <f t="shared" si="0"/>
        <v>32491</v>
      </c>
      <c r="H16" s="2" t="str">
        <f t="shared" si="1"/>
        <v>ok</v>
      </c>
      <c r="L16" s="5"/>
      <c r="M16" s="5"/>
      <c r="N16" s="5"/>
      <c r="O16" s="3"/>
      <c r="P16" s="5"/>
      <c r="Q16" s="5"/>
      <c r="R16" s="5"/>
    </row>
    <row r="17" spans="1:18" s="2" customFormat="1" ht="18" customHeight="1">
      <c r="A17" s="3"/>
      <c r="B17" s="24" t="s">
        <v>11</v>
      </c>
      <c r="C17" s="5">
        <v>108279</v>
      </c>
      <c r="D17" s="6">
        <v>51161</v>
      </c>
      <c r="E17" s="6">
        <v>57118</v>
      </c>
      <c r="G17" s="36">
        <f t="shared" si="0"/>
        <v>108279</v>
      </c>
      <c r="H17" s="2" t="str">
        <f t="shared" si="1"/>
        <v>ok</v>
      </c>
      <c r="L17" s="5"/>
      <c r="M17" s="5"/>
      <c r="N17" s="5"/>
      <c r="O17" s="3"/>
      <c r="P17" s="5"/>
      <c r="Q17" s="5"/>
      <c r="R17" s="5"/>
    </row>
    <row r="18" spans="1:18" s="2" customFormat="1" ht="18" customHeight="1">
      <c r="A18" s="3"/>
      <c r="B18" s="24" t="s">
        <v>12</v>
      </c>
      <c r="C18" s="5">
        <v>64485</v>
      </c>
      <c r="D18" s="6">
        <v>29346</v>
      </c>
      <c r="E18" s="6">
        <v>35139</v>
      </c>
      <c r="G18" s="36">
        <f t="shared" si="0"/>
        <v>64485</v>
      </c>
      <c r="H18" s="2" t="str">
        <f t="shared" si="1"/>
        <v>ok</v>
      </c>
      <c r="L18" s="5"/>
      <c r="M18" s="5"/>
      <c r="N18" s="5"/>
      <c r="O18" s="3"/>
      <c r="P18" s="5"/>
      <c r="Q18" s="5"/>
      <c r="R18" s="5"/>
    </row>
    <row r="19" spans="1:18" s="2" customFormat="1" ht="18" customHeight="1">
      <c r="A19" s="3"/>
      <c r="B19" s="25" t="s">
        <v>41</v>
      </c>
      <c r="C19" s="5">
        <v>77304</v>
      </c>
      <c r="D19" s="6">
        <v>38379</v>
      </c>
      <c r="E19" s="6">
        <v>38925</v>
      </c>
      <c r="G19" s="36">
        <f t="shared" si="0"/>
        <v>77304</v>
      </c>
      <c r="H19" s="2" t="str">
        <f t="shared" si="1"/>
        <v>ok</v>
      </c>
      <c r="L19" s="5"/>
      <c r="M19" s="5"/>
      <c r="N19" s="5"/>
      <c r="O19" s="3"/>
      <c r="P19" s="5"/>
      <c r="Q19" s="5"/>
      <c r="R19" s="5"/>
    </row>
    <row r="20" spans="1:18" s="2" customFormat="1" ht="18" customHeight="1">
      <c r="A20" s="3"/>
      <c r="B20" s="24" t="s">
        <v>13</v>
      </c>
      <c r="C20" s="5">
        <v>158644</v>
      </c>
      <c r="D20" s="6">
        <v>74614</v>
      </c>
      <c r="E20" s="6">
        <v>84030</v>
      </c>
      <c r="G20" s="36">
        <f t="shared" si="0"/>
        <v>158644</v>
      </c>
      <c r="H20" s="2" t="str">
        <f t="shared" si="1"/>
        <v>ok</v>
      </c>
      <c r="L20" s="5"/>
      <c r="M20" s="5"/>
      <c r="N20" s="5"/>
      <c r="O20" s="3"/>
      <c r="P20" s="5"/>
      <c r="Q20" s="5"/>
      <c r="R20" s="5"/>
    </row>
    <row r="21" spans="1:18" s="2" customFormat="1" ht="18" customHeight="1">
      <c r="A21" s="3"/>
      <c r="B21" s="24" t="s">
        <v>14</v>
      </c>
      <c r="C21" s="5">
        <v>120990</v>
      </c>
      <c r="D21" s="6">
        <v>57119</v>
      </c>
      <c r="E21" s="6">
        <v>63871</v>
      </c>
      <c r="G21" s="36">
        <f t="shared" si="0"/>
        <v>120990</v>
      </c>
      <c r="H21" s="2" t="str">
        <f t="shared" si="1"/>
        <v>ok</v>
      </c>
      <c r="L21" s="5"/>
      <c r="M21" s="5"/>
      <c r="N21" s="5"/>
      <c r="O21" s="3"/>
      <c r="P21" s="5"/>
      <c r="Q21" s="5"/>
      <c r="R21" s="5"/>
    </row>
    <row r="22" spans="1:18" s="2" customFormat="1" ht="18" customHeight="1">
      <c r="A22" s="3"/>
      <c r="B22" s="26" t="s">
        <v>15</v>
      </c>
      <c r="C22" s="5">
        <v>223533</v>
      </c>
      <c r="D22" s="6">
        <v>106480</v>
      </c>
      <c r="E22" s="6">
        <v>117053</v>
      </c>
      <c r="G22" s="36">
        <f t="shared" si="0"/>
        <v>223533</v>
      </c>
      <c r="H22" s="2" t="str">
        <f t="shared" si="1"/>
        <v>ok</v>
      </c>
      <c r="L22" s="5"/>
      <c r="M22" s="5"/>
      <c r="N22" s="5"/>
      <c r="O22" s="3"/>
      <c r="P22" s="5"/>
      <c r="Q22" s="5"/>
      <c r="R22" s="5"/>
    </row>
    <row r="23" spans="1:18" s="2" customFormat="1" ht="18" customHeight="1">
      <c r="A23" s="66" t="s">
        <v>16</v>
      </c>
      <c r="B23" s="50"/>
      <c r="C23" s="5">
        <v>65219</v>
      </c>
      <c r="D23" s="6">
        <v>31643</v>
      </c>
      <c r="E23" s="6">
        <v>33576</v>
      </c>
      <c r="G23" s="36">
        <f t="shared" si="0"/>
        <v>65219</v>
      </c>
      <c r="H23" s="2" t="str">
        <f t="shared" si="1"/>
        <v>ok</v>
      </c>
      <c r="L23" s="5"/>
      <c r="M23" s="5"/>
      <c r="N23" s="5"/>
      <c r="O23" s="3"/>
      <c r="P23" s="5"/>
      <c r="Q23" s="5"/>
      <c r="R23" s="5"/>
    </row>
    <row r="24" spans="1:18" s="2" customFormat="1" ht="18" customHeight="1">
      <c r="A24" s="55" t="s">
        <v>17</v>
      </c>
      <c r="B24" s="56"/>
      <c r="C24" s="5">
        <v>70411</v>
      </c>
      <c r="D24" s="6">
        <v>34596</v>
      </c>
      <c r="E24" s="6">
        <v>35815</v>
      </c>
      <c r="G24" s="36">
        <f t="shared" si="0"/>
        <v>70411</v>
      </c>
      <c r="H24" s="2" t="str">
        <f t="shared" si="1"/>
        <v>ok</v>
      </c>
      <c r="L24" s="5"/>
      <c r="M24" s="5"/>
      <c r="N24" s="5"/>
      <c r="O24" s="3"/>
      <c r="P24" s="5"/>
      <c r="Q24" s="5"/>
      <c r="R24" s="5"/>
    </row>
    <row r="25" spans="1:18" s="2" customFormat="1" ht="18" customHeight="1">
      <c r="A25" s="55" t="s">
        <v>18</v>
      </c>
      <c r="B25" s="56"/>
      <c r="C25" s="5">
        <v>29806</v>
      </c>
      <c r="D25" s="6">
        <v>14029</v>
      </c>
      <c r="E25" s="6">
        <v>15777</v>
      </c>
      <c r="G25" s="36">
        <f t="shared" si="0"/>
        <v>29806</v>
      </c>
      <c r="H25" s="2" t="str">
        <f t="shared" si="1"/>
        <v>ok</v>
      </c>
      <c r="L25" s="5"/>
      <c r="M25" s="5"/>
      <c r="N25" s="5"/>
      <c r="O25" s="3"/>
      <c r="P25" s="5"/>
      <c r="Q25" s="5"/>
      <c r="R25" s="5"/>
    </row>
    <row r="26" spans="1:18" s="2" customFormat="1" ht="18" customHeight="1">
      <c r="A26" s="65" t="s">
        <v>19</v>
      </c>
      <c r="B26" s="51"/>
      <c r="C26" s="34">
        <v>153923</v>
      </c>
      <c r="D26" s="35">
        <v>73880</v>
      </c>
      <c r="E26" s="35">
        <v>80043</v>
      </c>
      <c r="G26" s="36">
        <f t="shared" si="0"/>
        <v>153923</v>
      </c>
      <c r="H26" s="2" t="str">
        <f t="shared" si="1"/>
        <v>ok</v>
      </c>
      <c r="L26" s="5"/>
      <c r="M26" s="5"/>
      <c r="N26" s="5"/>
      <c r="O26" s="3"/>
      <c r="P26" s="5"/>
      <c r="Q26" s="5"/>
      <c r="R26" s="5"/>
    </row>
    <row r="27" spans="1:18" s="2" customFormat="1" ht="18" customHeight="1">
      <c r="A27" s="55" t="s">
        <v>20</v>
      </c>
      <c r="B27" s="56"/>
      <c r="C27" s="5">
        <v>16833</v>
      </c>
      <c r="D27" s="6">
        <v>7853</v>
      </c>
      <c r="E27" s="6">
        <v>8980</v>
      </c>
      <c r="G27" s="36">
        <f t="shared" si="0"/>
        <v>16833</v>
      </c>
      <c r="H27" s="2" t="str">
        <f t="shared" si="1"/>
        <v>ok</v>
      </c>
      <c r="K27" s="3"/>
      <c r="L27" s="5"/>
      <c r="M27" s="5"/>
      <c r="N27" s="5"/>
      <c r="O27" s="3"/>
      <c r="P27" s="5"/>
      <c r="Q27" s="5"/>
      <c r="R27" s="5"/>
    </row>
    <row r="28" spans="1:18" s="2" customFormat="1" ht="18" customHeight="1">
      <c r="A28" s="55" t="s">
        <v>21</v>
      </c>
      <c r="B28" s="56"/>
      <c r="C28" s="5">
        <v>74230</v>
      </c>
      <c r="D28" s="6">
        <v>35794</v>
      </c>
      <c r="E28" s="6">
        <v>38436</v>
      </c>
      <c r="G28" s="36">
        <f t="shared" si="0"/>
        <v>74230</v>
      </c>
      <c r="H28" s="2" t="str">
        <f t="shared" si="1"/>
        <v>ok</v>
      </c>
      <c r="K28" s="3"/>
      <c r="L28" s="5"/>
      <c r="M28" s="5"/>
      <c r="N28" s="5"/>
      <c r="O28" s="3"/>
      <c r="P28" s="5"/>
      <c r="Q28" s="5"/>
      <c r="R28" s="5"/>
    </row>
    <row r="29" spans="1:18" s="2" customFormat="1" ht="18" customHeight="1">
      <c r="A29" s="55" t="s">
        <v>22</v>
      </c>
      <c r="B29" s="56"/>
      <c r="C29" s="5">
        <v>65482</v>
      </c>
      <c r="D29" s="6">
        <v>31420</v>
      </c>
      <c r="E29" s="6">
        <v>34062</v>
      </c>
      <c r="G29" s="36">
        <f t="shared" si="0"/>
        <v>65482</v>
      </c>
      <c r="H29" s="2" t="str">
        <f t="shared" si="1"/>
        <v>ok</v>
      </c>
      <c r="K29" s="3"/>
      <c r="L29" s="5"/>
      <c r="M29" s="5"/>
      <c r="N29" s="5"/>
      <c r="O29" s="3"/>
      <c r="P29" s="5"/>
      <c r="Q29" s="5"/>
      <c r="R29" s="5"/>
    </row>
    <row r="30" spans="1:18" s="2" customFormat="1" ht="18" customHeight="1">
      <c r="A30" s="55" t="s">
        <v>23</v>
      </c>
      <c r="B30" s="56"/>
      <c r="C30" s="5">
        <v>43762</v>
      </c>
      <c r="D30" s="6">
        <v>20792</v>
      </c>
      <c r="E30" s="6">
        <v>22970</v>
      </c>
      <c r="G30" s="36">
        <f t="shared" si="0"/>
        <v>43762</v>
      </c>
      <c r="H30" s="2" t="str">
        <f t="shared" si="1"/>
        <v>ok</v>
      </c>
      <c r="K30" s="3"/>
      <c r="L30" s="5"/>
      <c r="M30" s="5"/>
      <c r="N30" s="5"/>
      <c r="O30" s="3"/>
      <c r="P30" s="5"/>
      <c r="Q30" s="5"/>
      <c r="R30" s="5"/>
    </row>
    <row r="31" spans="1:18" s="2" customFormat="1" ht="18" customHeight="1">
      <c r="A31" s="55" t="s">
        <v>24</v>
      </c>
      <c r="B31" s="56"/>
      <c r="C31" s="5">
        <v>64802</v>
      </c>
      <c r="D31" s="6">
        <v>31191</v>
      </c>
      <c r="E31" s="6">
        <v>33611</v>
      </c>
      <c r="G31" s="36">
        <f t="shared" si="0"/>
        <v>64802</v>
      </c>
      <c r="H31" s="2" t="str">
        <f t="shared" si="1"/>
        <v>ok</v>
      </c>
      <c r="K31" s="3"/>
      <c r="L31" s="5"/>
      <c r="M31" s="5"/>
      <c r="N31" s="5"/>
      <c r="O31" s="3"/>
      <c r="P31" s="5"/>
      <c r="Q31" s="5"/>
      <c r="R31" s="5"/>
    </row>
    <row r="32" spans="1:18" s="2" customFormat="1" ht="18" customHeight="1">
      <c r="A32" s="55" t="s">
        <v>26</v>
      </c>
      <c r="B32" s="56"/>
      <c r="C32" s="5">
        <v>59888</v>
      </c>
      <c r="D32" s="6">
        <v>28978</v>
      </c>
      <c r="E32" s="6">
        <v>30910</v>
      </c>
      <c r="G32" s="36">
        <f t="shared" si="0"/>
        <v>59888</v>
      </c>
      <c r="H32" s="2" t="str">
        <f t="shared" si="1"/>
        <v>ok</v>
      </c>
      <c r="K32" s="3"/>
      <c r="L32" s="5"/>
      <c r="M32" s="5"/>
      <c r="N32" s="5"/>
      <c r="O32" s="3"/>
      <c r="P32" s="5"/>
      <c r="Q32" s="5"/>
      <c r="R32" s="5"/>
    </row>
    <row r="33" spans="1:18" s="2" customFormat="1" ht="18" customHeight="1">
      <c r="A33" s="55" t="s">
        <v>27</v>
      </c>
      <c r="B33" s="56"/>
      <c r="C33" s="5">
        <v>51044</v>
      </c>
      <c r="D33" s="6">
        <v>24497</v>
      </c>
      <c r="E33" s="6">
        <v>26547</v>
      </c>
      <c r="G33" s="36">
        <f t="shared" si="0"/>
        <v>51044</v>
      </c>
      <c r="H33" s="2" t="str">
        <f t="shared" si="1"/>
        <v>ok</v>
      </c>
      <c r="K33" s="3"/>
      <c r="L33" s="5"/>
      <c r="M33" s="5"/>
      <c r="N33" s="5"/>
      <c r="O33" s="3"/>
      <c r="P33" s="5"/>
      <c r="Q33" s="5"/>
      <c r="R33" s="5"/>
    </row>
    <row r="34" spans="1:18" s="2" customFormat="1" ht="18" customHeight="1">
      <c r="A34" s="55" t="s">
        <v>42</v>
      </c>
      <c r="B34" s="56"/>
      <c r="C34" s="5">
        <v>48639</v>
      </c>
      <c r="D34" s="6">
        <v>23214</v>
      </c>
      <c r="E34" s="6">
        <v>25425</v>
      </c>
      <c r="G34" s="36">
        <f t="shared" si="0"/>
        <v>48639</v>
      </c>
      <c r="H34" s="2" t="str">
        <f t="shared" si="1"/>
        <v>ok</v>
      </c>
      <c r="K34" s="3"/>
      <c r="L34" s="5"/>
      <c r="M34" s="5"/>
      <c r="N34" s="5"/>
      <c r="O34" s="3"/>
      <c r="P34" s="5"/>
      <c r="Q34" s="5"/>
      <c r="R34" s="5"/>
    </row>
    <row r="35" spans="1:18" s="2" customFormat="1" ht="18" customHeight="1">
      <c r="A35" s="55" t="s">
        <v>43</v>
      </c>
      <c r="B35" s="56"/>
      <c r="C35" s="5">
        <v>28334</v>
      </c>
      <c r="D35" s="6">
        <v>13453</v>
      </c>
      <c r="E35" s="6">
        <v>14881</v>
      </c>
      <c r="G35" s="36">
        <f t="shared" si="0"/>
        <v>28334</v>
      </c>
      <c r="H35" s="2" t="str">
        <f t="shared" si="1"/>
        <v>ok</v>
      </c>
      <c r="K35" s="3"/>
      <c r="L35" s="5"/>
      <c r="M35" s="5"/>
      <c r="N35" s="5"/>
      <c r="O35" s="3"/>
      <c r="P35" s="5"/>
      <c r="Q35" s="5"/>
      <c r="R35" s="5"/>
    </row>
    <row r="36" spans="1:18" s="2" customFormat="1" ht="18" customHeight="1">
      <c r="A36" s="55" t="s">
        <v>48</v>
      </c>
      <c r="B36" s="56"/>
      <c r="C36" s="5">
        <v>56013</v>
      </c>
      <c r="D36" s="6">
        <v>26596</v>
      </c>
      <c r="E36" s="6">
        <v>29417</v>
      </c>
      <c r="G36" s="36">
        <f t="shared" si="0"/>
        <v>56013</v>
      </c>
      <c r="H36" s="2" t="str">
        <f t="shared" si="1"/>
        <v>ok</v>
      </c>
      <c r="K36" s="3"/>
      <c r="L36" s="5"/>
      <c r="M36" s="5"/>
      <c r="N36" s="5"/>
      <c r="O36" s="3"/>
      <c r="P36" s="5"/>
      <c r="Q36" s="5"/>
      <c r="R36" s="5"/>
    </row>
    <row r="37" spans="1:18" s="2" customFormat="1" ht="18" customHeight="1">
      <c r="A37" s="17" t="s">
        <v>28</v>
      </c>
      <c r="B37" s="27" t="s">
        <v>29</v>
      </c>
      <c r="C37" s="5">
        <v>12552</v>
      </c>
      <c r="D37" s="6">
        <v>6057</v>
      </c>
      <c r="E37" s="6">
        <v>6495</v>
      </c>
      <c r="G37" s="36">
        <f t="shared" si="0"/>
        <v>12552</v>
      </c>
      <c r="H37" s="2" t="str">
        <f t="shared" si="1"/>
        <v>ok</v>
      </c>
      <c r="K37" s="3"/>
      <c r="L37" s="5"/>
      <c r="M37" s="5"/>
      <c r="N37" s="5"/>
      <c r="O37" s="3"/>
      <c r="P37" s="5"/>
      <c r="Q37" s="5"/>
      <c r="R37" s="5"/>
    </row>
    <row r="38" spans="1:18" s="2" customFormat="1" ht="18" customHeight="1">
      <c r="A38" s="18" t="s">
        <v>30</v>
      </c>
      <c r="B38" s="28" t="s">
        <v>31</v>
      </c>
      <c r="C38" s="5">
        <v>13179</v>
      </c>
      <c r="D38" s="6">
        <v>6471</v>
      </c>
      <c r="E38" s="6">
        <v>6708</v>
      </c>
      <c r="G38" s="36">
        <f t="shared" si="0"/>
        <v>13179</v>
      </c>
      <c r="H38" s="2" t="str">
        <f t="shared" si="1"/>
        <v>ok</v>
      </c>
      <c r="K38" s="3"/>
      <c r="L38" s="5"/>
      <c r="M38" s="5"/>
      <c r="N38" s="5"/>
      <c r="O38" s="3"/>
      <c r="P38" s="5"/>
      <c r="Q38" s="5"/>
      <c r="R38" s="5"/>
    </row>
    <row r="39" spans="1:18" s="2" customFormat="1" ht="18" customHeight="1">
      <c r="A39" s="57" t="s">
        <v>32</v>
      </c>
      <c r="B39" s="27" t="s">
        <v>33</v>
      </c>
      <c r="C39" s="5">
        <v>6681</v>
      </c>
      <c r="D39" s="6">
        <v>3211</v>
      </c>
      <c r="E39" s="6">
        <v>3470</v>
      </c>
      <c r="G39" s="36">
        <f t="shared" si="0"/>
        <v>6681</v>
      </c>
      <c r="H39" s="2" t="str">
        <f t="shared" si="1"/>
        <v>ok</v>
      </c>
      <c r="K39" s="3"/>
      <c r="L39" s="5"/>
      <c r="M39" s="5"/>
      <c r="N39" s="5"/>
      <c r="O39" s="3"/>
      <c r="P39" s="5"/>
      <c r="Q39" s="5"/>
      <c r="R39" s="5"/>
    </row>
    <row r="40" spans="1:18" s="2" customFormat="1" ht="18" customHeight="1">
      <c r="A40" s="58"/>
      <c r="B40" s="26" t="s">
        <v>34</v>
      </c>
      <c r="C40" s="5">
        <v>7868</v>
      </c>
      <c r="D40" s="6">
        <v>3852</v>
      </c>
      <c r="E40" s="6">
        <v>4016</v>
      </c>
      <c r="G40" s="36">
        <f t="shared" si="0"/>
        <v>7868</v>
      </c>
      <c r="H40" s="2" t="str">
        <f t="shared" si="1"/>
        <v>ok</v>
      </c>
      <c r="L40" s="5"/>
      <c r="M40" s="5"/>
      <c r="N40" s="5"/>
      <c r="O40" s="3"/>
      <c r="P40" s="5"/>
      <c r="Q40" s="5"/>
      <c r="R40" s="5"/>
    </row>
    <row r="41" spans="1:18" s="2" customFormat="1" ht="18" customHeight="1">
      <c r="A41" s="50" t="s">
        <v>49</v>
      </c>
      <c r="B41" s="24" t="s">
        <v>2</v>
      </c>
      <c r="C41" s="5">
        <v>1437</v>
      </c>
      <c r="D41" s="6">
        <v>670</v>
      </c>
      <c r="E41" s="6">
        <v>767</v>
      </c>
      <c r="G41" s="36">
        <f t="shared" si="0"/>
        <v>1437</v>
      </c>
      <c r="H41" s="2" t="str">
        <f t="shared" si="1"/>
        <v>ok</v>
      </c>
    </row>
    <row r="42" spans="1:18" s="2" customFormat="1" ht="18" customHeight="1">
      <c r="A42" s="56"/>
      <c r="B42" s="24" t="s">
        <v>3</v>
      </c>
      <c r="C42" s="5">
        <v>3974</v>
      </c>
      <c r="D42" s="6">
        <v>1862</v>
      </c>
      <c r="E42" s="6">
        <v>2112</v>
      </c>
      <c r="G42" s="36">
        <f t="shared" si="0"/>
        <v>3974</v>
      </c>
      <c r="H42" s="2" t="str">
        <f t="shared" si="1"/>
        <v>ok</v>
      </c>
    </row>
    <row r="43" spans="1:18" s="2" customFormat="1" ht="18" customHeight="1">
      <c r="A43" s="56"/>
      <c r="B43" s="24" t="s">
        <v>5</v>
      </c>
      <c r="C43" s="5">
        <v>28402</v>
      </c>
      <c r="D43" s="6">
        <v>13470</v>
      </c>
      <c r="E43" s="6">
        <v>14932</v>
      </c>
      <c r="G43" s="36">
        <f t="shared" si="0"/>
        <v>28402</v>
      </c>
      <c r="H43" s="2" t="str">
        <f t="shared" si="1"/>
        <v>ok</v>
      </c>
    </row>
    <row r="44" spans="1:18" s="2" customFormat="1" ht="18" customHeight="1">
      <c r="A44" s="51"/>
      <c r="B44" s="29" t="s">
        <v>6</v>
      </c>
      <c r="C44" s="5">
        <v>2739</v>
      </c>
      <c r="D44" s="6">
        <v>1278</v>
      </c>
      <c r="E44" s="6">
        <v>1461</v>
      </c>
      <c r="G44" s="36">
        <f t="shared" si="0"/>
        <v>2739</v>
      </c>
      <c r="H44" s="2" t="str">
        <f t="shared" si="1"/>
        <v>ok</v>
      </c>
    </row>
    <row r="45" spans="1:18" s="2" customFormat="1" ht="18" customHeight="1">
      <c r="A45" s="21" t="s">
        <v>44</v>
      </c>
      <c r="B45" s="26" t="s">
        <v>45</v>
      </c>
      <c r="C45" s="5">
        <v>13543</v>
      </c>
      <c r="D45" s="6">
        <v>6376</v>
      </c>
      <c r="E45" s="6">
        <v>7167</v>
      </c>
      <c r="G45" s="36">
        <f t="shared" si="0"/>
        <v>13543</v>
      </c>
      <c r="H45" s="2" t="str">
        <f t="shared" si="1"/>
        <v>ok</v>
      </c>
    </row>
    <row r="46" spans="1:18" s="2" customFormat="1" ht="18" customHeight="1">
      <c r="A46" s="50" t="s">
        <v>46</v>
      </c>
      <c r="B46" s="24" t="s">
        <v>25</v>
      </c>
      <c r="C46" s="5">
        <v>2123</v>
      </c>
      <c r="D46" s="6">
        <v>988</v>
      </c>
      <c r="E46" s="6">
        <v>1135</v>
      </c>
      <c r="G46" s="36">
        <f t="shared" si="0"/>
        <v>2123</v>
      </c>
      <c r="H46" s="2" t="str">
        <f t="shared" si="1"/>
        <v>ok</v>
      </c>
    </row>
    <row r="47" spans="1:18" s="2" customFormat="1" ht="18" customHeight="1">
      <c r="A47" s="51"/>
      <c r="B47" s="26" t="s">
        <v>47</v>
      </c>
      <c r="C47" s="34">
        <v>19419</v>
      </c>
      <c r="D47" s="35">
        <v>9094</v>
      </c>
      <c r="E47" s="35">
        <v>10325</v>
      </c>
      <c r="G47" s="36">
        <f t="shared" si="0"/>
        <v>19419</v>
      </c>
      <c r="H47" s="2" t="str">
        <f t="shared" si="1"/>
        <v>ok</v>
      </c>
    </row>
    <row r="48" spans="1:18" s="2" customFormat="1" ht="18" customHeight="1">
      <c r="A48" s="1"/>
      <c r="B48" s="1"/>
      <c r="C48" s="1"/>
      <c r="D48" s="1"/>
      <c r="E48" s="1"/>
      <c r="G48" s="1"/>
      <c r="H48" s="1"/>
      <c r="I48" s="1"/>
      <c r="J48" s="1"/>
      <c r="K48" s="1"/>
    </row>
    <row r="49" spans="1:5" ht="18" customHeight="1">
      <c r="A49" s="70" t="s">
        <v>53</v>
      </c>
      <c r="B49" s="71"/>
      <c r="C49" s="37">
        <f>SUM(C11,C23,C24,C25,C26,C27,C28,C29,C30,C31,C32,C33,C34,C35,C36,C37,C38,C39,C40,C41,C42,C43,C44,C45,C46,C47)</f>
        <v>2093541</v>
      </c>
      <c r="D49" s="38">
        <f>SUM(D11,D23,D24,D25,D26,D27,D28,D29,D30,D31,D32,D33,D34,D35,D36,D37,D38,D39,D40,D41,D42,D43,D44,D45,D46,D47)</f>
        <v>991305</v>
      </c>
      <c r="E49" s="39">
        <f>SUM(E11,E23,E24,E25,E26,E27,E28,E29,E30,E31,E32,E33,E34,E35,E36,E37,E38,E39,E40,E41,E42,E43,E44,E45,E46,E47)</f>
        <v>1102236</v>
      </c>
    </row>
    <row r="50" spans="1:5" ht="18" customHeight="1">
      <c r="A50" s="72"/>
      <c r="B50" s="73"/>
      <c r="C50" s="43" t="str">
        <f>IF(C10=C49,"ok","不一致")</f>
        <v>ok</v>
      </c>
      <c r="D50" s="44" t="str">
        <f>IF(D10=D49,"ok","不一致")</f>
        <v>ok</v>
      </c>
      <c r="E50" s="45" t="str">
        <f>IF(E10=E49,"ok","不一致")</f>
        <v>ok</v>
      </c>
    </row>
    <row r="51" spans="1:5" ht="18" customHeight="1">
      <c r="A51" s="70" t="s">
        <v>54</v>
      </c>
      <c r="B51" s="71"/>
      <c r="C51" s="40">
        <f>SUM(C12,C13,C14,C15,C16,C17,C18,C19,C20,C21,C22)</f>
        <v>1153238</v>
      </c>
      <c r="D51" s="41">
        <f>SUM(D12,D13,D14,D15,D16,D17,D18,D19,D20,D21,D22)</f>
        <v>540040</v>
      </c>
      <c r="E51" s="42">
        <f>SUM(E12,E13,E14,E15,E16,E17,E18,E19,E20,E21,E22)</f>
        <v>613198</v>
      </c>
    </row>
    <row r="52" spans="1:5" ht="18" customHeight="1">
      <c r="A52" s="72"/>
      <c r="B52" s="73"/>
      <c r="C52" s="43" t="str">
        <f>IF(C11=C51,"ok","不一致")</f>
        <v>ok</v>
      </c>
      <c r="D52" s="44" t="str">
        <f>IF(D11=D51,"ok","不一致")</f>
        <v>ok</v>
      </c>
      <c r="E52" s="45" t="str">
        <f>IF(E11=E51,"ok","不一致")</f>
        <v>ok</v>
      </c>
    </row>
  </sheetData>
  <mergeCells count="29">
    <mergeCell ref="A7:B7"/>
    <mergeCell ref="A28:B28"/>
    <mergeCell ref="A8:B8"/>
    <mergeCell ref="A1:K1"/>
    <mergeCell ref="A3:B4"/>
    <mergeCell ref="C3:C4"/>
    <mergeCell ref="A6:B6"/>
    <mergeCell ref="G3:H5"/>
    <mergeCell ref="A11:B11"/>
    <mergeCell ref="A36:B36"/>
    <mergeCell ref="A39:A40"/>
    <mergeCell ref="A23:B23"/>
    <mergeCell ref="A24:B24"/>
    <mergeCell ref="A10:B10"/>
    <mergeCell ref="A27:B27"/>
    <mergeCell ref="A33:B33"/>
    <mergeCell ref="A31:B31"/>
    <mergeCell ref="A32:B32"/>
    <mergeCell ref="A30:B30"/>
    <mergeCell ref="A41:A44"/>
    <mergeCell ref="A34:B34"/>
    <mergeCell ref="A29:B29"/>
    <mergeCell ref="A9:B9"/>
    <mergeCell ref="A51:B52"/>
    <mergeCell ref="A25:B25"/>
    <mergeCell ref="A46:A47"/>
    <mergeCell ref="A26:B26"/>
    <mergeCell ref="A49:B50"/>
    <mergeCell ref="A35:B35"/>
  </mergeCells>
  <phoneticPr fontId="1"/>
  <printOptions horizontalCentered="1"/>
  <pageMargins left="0" right="0" top="1.08" bottom="0" header="0.69" footer="0.51181102362204722"/>
  <pageSetup paperSize="9" scale="78" orientation="portrait" r:id="rId1"/>
  <headerFooter alignWithMargins="0">
    <oddFooter>&amp;L&amp;10&amp;Z&amp;F&amp;D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17-7</vt:lpstr>
      <vt:lpstr>点検用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平成25年京都府統計書</dc:title>
  <dc:creator>京都府調査統計課</dc:creator>
  <cp:lastModifiedBy>＊</cp:lastModifiedBy>
  <cp:lastPrinted>2017-09-11T23:51:24Z</cp:lastPrinted>
  <dcterms:created xsi:type="dcterms:W3CDTF">2001-07-04T02:16:33Z</dcterms:created>
  <dcterms:modified xsi:type="dcterms:W3CDTF">2018-12-05T00:35:37Z</dcterms:modified>
</cp:coreProperties>
</file>