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0.89.61\share2009\_04財政班\_02決算統計\◆決算統計チーム共通◆\03_各種調査\08&amp;09_財政状況資料集\R元決算分\07_市町村→県（第２回）\"/>
    </mc:Choice>
  </mc:AlternateContent>
  <bookViews>
    <workbookView xWindow="0" yWindow="0" windowWidth="18900" windowHeight="8280" tabRatio="601"/>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W43" i="7"/>
  <c r="BE43" i="7"/>
  <c r="AM43" i="7"/>
  <c r="U43" i="7"/>
  <c r="E43" i="7"/>
  <c r="C43" i="7" s="1"/>
  <c r="DG42" i="7"/>
  <c r="CQ42" i="7"/>
  <c r="CO42" i="7"/>
  <c r="BY42" i="7"/>
  <c r="BE42" i="7"/>
  <c r="AM42" i="7"/>
  <c r="U42" i="7"/>
  <c r="E42" i="7"/>
  <c r="C42" i="7"/>
  <c r="DG41" i="7"/>
  <c r="CQ41" i="7"/>
  <c r="CO41" i="7" s="1"/>
  <c r="BY41" i="7"/>
  <c r="BE41" i="7"/>
  <c r="AM41" i="7"/>
  <c r="U41" i="7"/>
  <c r="E41" i="7"/>
  <c r="C41" i="7" s="1"/>
  <c r="DG40" i="7"/>
  <c r="CQ40" i="7"/>
  <c r="CO40" i="7"/>
  <c r="BY40" i="7"/>
  <c r="BE40" i="7"/>
  <c r="AM40" i="7"/>
  <c r="U40" i="7"/>
  <c r="E40" i="7"/>
  <c r="C40" i="7"/>
  <c r="DG39" i="7"/>
  <c r="CQ39" i="7"/>
  <c r="CO39" i="7" s="1"/>
  <c r="BY39" i="7"/>
  <c r="BE39" i="7"/>
  <c r="AM39" i="7"/>
  <c r="U39" i="7"/>
  <c r="E39" i="7"/>
  <c r="C39" i="7" s="1"/>
  <c r="DG38" i="7"/>
  <c r="CQ38" i="7"/>
  <c r="CO38" i="7"/>
  <c r="BY38" i="7"/>
  <c r="BE38" i="7"/>
  <c r="AM38" i="7"/>
  <c r="U38" i="7"/>
  <c r="E38" i="7"/>
  <c r="C38" i="7"/>
  <c r="DG37" i="7"/>
  <c r="CQ37" i="7"/>
  <c r="CO37" i="7" s="1"/>
  <c r="BY37" i="7"/>
  <c r="BE37" i="7"/>
  <c r="AM37" i="7"/>
  <c r="U37" i="7"/>
  <c r="E37" i="7"/>
  <c r="C37" i="7" s="1"/>
  <c r="DG36" i="7"/>
  <c r="CQ36" i="7"/>
  <c r="CO36" i="7"/>
  <c r="BY36" i="7"/>
  <c r="BE36" i="7"/>
  <c r="AM36" i="7"/>
  <c r="W36" i="7"/>
  <c r="E36" i="7"/>
  <c r="DG35" i="7"/>
  <c r="CQ35" i="7"/>
  <c r="CO35" i="7"/>
  <c r="BY35" i="7"/>
  <c r="BE35" i="7"/>
  <c r="AM35" i="7"/>
  <c r="W35" i="7"/>
  <c r="E35" i="7"/>
  <c r="DG34" i="7"/>
  <c r="CQ34" i="7"/>
  <c r="CO34" i="7" s="1"/>
  <c r="BY34" i="7"/>
  <c r="BG34" i="7"/>
  <c r="AO34" i="7"/>
  <c r="W34" i="7"/>
  <c r="E34" i="7"/>
  <c r="C34" i="7"/>
  <c r="C35" i="7" s="1"/>
  <c r="C36" i="7" l="1"/>
  <c r="U34" i="7"/>
  <c r="U35" i="7" s="1"/>
  <c r="U36" i="7" s="1"/>
  <c r="BE34" i="7" l="1"/>
  <c r="BW34" i="7" s="1"/>
  <c r="BW35" i="7" s="1"/>
  <c r="BW36" i="7" s="1"/>
  <c r="BW37" i="7" s="1"/>
  <c r="BW38" i="7" s="1"/>
  <c r="BW39" i="7" s="1"/>
  <c r="BW40" i="7" s="1"/>
  <c r="BW41" i="7" s="1"/>
  <c r="BW42" i="7" s="1"/>
  <c r="AM34" i="7"/>
</calcChain>
</file>

<file path=xl/sharedStrings.xml><?xml version="1.0" encoding="utf-8"?>
<sst xmlns="http://schemas.openxmlformats.org/spreadsheetml/2006/main" count="1082" uniqueCount="553">
  <si>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</si>
  <si>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</si>
  <si>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</si>
  <si>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</si>
  <si>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H27</t>
  </si>
  <si>
    <t>H28</t>
  </si>
  <si>
    <t>H29</t>
  </si>
  <si>
    <t>H30</t>
  </si>
  <si>
    <t>R01</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</si>
  <si>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</si>
  <si>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</si>
  <si>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</si>
  <si>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</si>
  <si>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</si>
  <si>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</si>
  <si>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</si>
  <si>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</si>
  <si>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将来負担比率は、地方債残高に対する地方交付税や基金等の充当可能財源が将来負担額を上回っているため、該当なしとなっている。有形固定資産減価償却率については54.9%と、前年度比0.7%の増加となっている。今後さらなる施設の老朽化が見込まれるため、公共施設等総合管理計画及び個別施設計画に基づき、公共施設等の老朽化対策に計画的かつ積極的に取組む必要がある。</t>
    <rPh sb="0" eb="2">
      <t>ショウライ</t>
    </rPh>
    <rPh sb="2" eb="4">
      <t>フタン</t>
    </rPh>
    <rPh sb="4" eb="6">
      <t>ヒリツ</t>
    </rPh>
    <rPh sb="8" eb="10">
      <t>チホウ</t>
    </rPh>
    <rPh sb="10" eb="11">
      <t>サイ</t>
    </rPh>
    <rPh sb="11" eb="13">
      <t>ザンダカ</t>
    </rPh>
    <rPh sb="14" eb="15">
      <t>タイ</t>
    </rPh>
    <rPh sb="17" eb="19">
      <t>チホウ</t>
    </rPh>
    <rPh sb="19" eb="22">
      <t>コウフゼイ</t>
    </rPh>
    <rPh sb="23" eb="25">
      <t>キキン</t>
    </rPh>
    <rPh sb="25" eb="26">
      <t>トウ</t>
    </rPh>
    <rPh sb="27" eb="29">
      <t>ジュウトウ</t>
    </rPh>
    <rPh sb="29" eb="31">
      <t>カノウ</t>
    </rPh>
    <rPh sb="31" eb="33">
      <t>ザイゲン</t>
    </rPh>
    <rPh sb="34" eb="36">
      <t>ショウライ</t>
    </rPh>
    <rPh sb="36" eb="38">
      <t>フタン</t>
    </rPh>
    <rPh sb="38" eb="39">
      <t>ガク</t>
    </rPh>
    <rPh sb="40" eb="42">
      <t>ウワマワ</t>
    </rPh>
    <rPh sb="49" eb="51">
      <t>ガイトウ</t>
    </rPh>
    <rPh sb="60" eb="62">
      <t>ユウケイ</t>
    </rPh>
    <rPh sb="62" eb="64">
      <t>コテイ</t>
    </rPh>
    <rPh sb="64" eb="66">
      <t>シサン</t>
    </rPh>
    <rPh sb="66" eb="68">
      <t>ゲンカ</t>
    </rPh>
    <rPh sb="68" eb="70">
      <t>ショウキャク</t>
    </rPh>
    <rPh sb="70" eb="71">
      <t>リツ</t>
    </rPh>
    <rPh sb="83" eb="86">
      <t>ゼンネンド</t>
    </rPh>
    <rPh sb="86" eb="87">
      <t>ヒ</t>
    </rPh>
    <rPh sb="92" eb="94">
      <t>ゾウカ</t>
    </rPh>
    <rPh sb="101" eb="103">
      <t>コンゴ</t>
    </rPh>
    <rPh sb="107" eb="109">
      <t>シセツ</t>
    </rPh>
    <rPh sb="110" eb="113">
      <t>ロウキュウカ</t>
    </rPh>
    <rPh sb="114" eb="116">
      <t>ミコ</t>
    </rPh>
    <rPh sb="122" eb="124">
      <t>コウキョウ</t>
    </rPh>
    <rPh sb="124" eb="126">
      <t>シセツ</t>
    </rPh>
    <rPh sb="126" eb="127">
      <t>トウ</t>
    </rPh>
    <rPh sb="127" eb="129">
      <t>ソウゴウ</t>
    </rPh>
    <rPh sb="129" eb="131">
      <t>カンリ</t>
    </rPh>
    <rPh sb="131" eb="133">
      <t>ケイカク</t>
    </rPh>
    <rPh sb="133" eb="134">
      <t>オヨ</t>
    </rPh>
    <rPh sb="135" eb="137">
      <t>コベツ</t>
    </rPh>
    <rPh sb="137" eb="139">
      <t>シセツ</t>
    </rPh>
    <rPh sb="139" eb="141">
      <t>ケイカク</t>
    </rPh>
    <rPh sb="142" eb="143">
      <t>モト</t>
    </rPh>
    <rPh sb="146" eb="148">
      <t>コウキョウ</t>
    </rPh>
    <rPh sb="148" eb="150">
      <t>シセツ</t>
    </rPh>
    <rPh sb="150" eb="151">
      <t>トウ</t>
    </rPh>
    <rPh sb="152" eb="155">
      <t>ロウキュウカ</t>
    </rPh>
    <rPh sb="155" eb="157">
      <t>タイサク</t>
    </rPh>
    <rPh sb="158" eb="160">
      <t>ケイカク</t>
    </rPh>
    <rPh sb="160" eb="161">
      <t>テキ</t>
    </rPh>
    <rPh sb="163" eb="165">
      <t>セッキョク</t>
    </rPh>
    <rPh sb="165" eb="166">
      <t>テキ</t>
    </rPh>
    <rPh sb="167" eb="169">
      <t>トリク</t>
    </rPh>
    <rPh sb="170" eb="172">
      <t>ヒツヨウ</t>
    </rPh>
    <phoneticPr fontId="2"/>
  </si>
  <si>
    <t>令和元年度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</si>
  <si>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</si>
  <si>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</si>
  <si>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</si>
  <si>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</si>
  <si>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Ⅱ－０</t>
    <phoneticPr fontId="5"/>
  </si>
  <si>
    <t>指定団体等の指定状況</t>
    <phoneticPr fontId="5"/>
  </si>
  <si>
    <t>区分</t>
    <rPh sb="0" eb="2">
      <t>クブン</t>
    </rPh>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</si>
  <si>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</si>
  <si>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</si>
  <si>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</si>
  <si>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</si>
  <si>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</si>
  <si>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</si>
  <si>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</si>
  <si>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</si>
  <si>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</si>
  <si>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</si>
  <si>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</si>
  <si>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印南町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</si>
  <si>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</si>
  <si>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</si>
  <si>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</si>
  <si>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</si>
  <si>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</si>
  <si>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</si>
  <si>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</si>
  <si>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</si>
  <si>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</si>
  <si>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</si>
  <si>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</si>
  <si>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</si>
  <si>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</si>
  <si>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</si>
  <si>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</si>
  <si>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</si>
  <si>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</si>
  <si>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</si>
  <si>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</si>
  <si>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</si>
  <si>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</si>
  <si>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</si>
  <si>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</si>
  <si>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</si>
  <si>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</si>
  <si>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</si>
  <si>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</si>
  <si>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</si>
  <si>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</si>
  <si>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</si>
  <si>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</si>
  <si>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</si>
  <si>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</si>
  <si>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</si>
  <si>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</si>
  <si>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</si>
  <si>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</si>
  <si>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</si>
  <si>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</si>
  <si>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</si>
  <si>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</si>
  <si>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</si>
  <si>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</si>
  <si>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</si>
  <si>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</si>
  <si>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</si>
  <si>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</si>
  <si>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</si>
  <si>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</si>
  <si>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</si>
  <si>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</si>
  <si>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</si>
  <si>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</si>
  <si>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</si>
  <si>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</si>
  <si>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</si>
  <si>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</si>
  <si>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</si>
  <si>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</si>
  <si>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</si>
  <si>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</si>
  <si>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</si>
  <si>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</si>
  <si>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</si>
  <si>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</si>
  <si>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</si>
  <si>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</si>
  <si>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</si>
  <si>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</si>
  <si>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</si>
  <si>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</si>
  <si>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</si>
  <si>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</si>
  <si>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</si>
  <si>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</si>
  <si>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</si>
  <si>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</si>
  <si>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</si>
  <si>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</si>
  <si>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</si>
  <si>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</si>
  <si>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</si>
  <si>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</si>
  <si>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</si>
  <si>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</si>
  <si>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</si>
  <si>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</si>
  <si>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</si>
  <si>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</si>
  <si>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</si>
  <si>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</si>
  <si>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</si>
  <si>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</si>
  <si>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</si>
  <si>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</si>
  <si>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</si>
  <si>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</si>
  <si>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</si>
  <si>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</si>
  <si>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</si>
  <si>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</si>
  <si>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</si>
  <si>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</si>
  <si>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</si>
  <si>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</si>
  <si>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</si>
  <si>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</si>
  <si>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令和元年度</t>
    <phoneticPr fontId="14"/>
  </si>
  <si>
    <t>和歌山県印南町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</si>
  <si>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</si>
  <si>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</si>
  <si>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</si>
  <si>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</si>
  <si>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</si>
  <si>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</si>
  <si>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</si>
  <si>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</si>
  <si>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</si>
  <si>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</si>
  <si>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</si>
  <si>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</si>
  <si>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</si>
  <si>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</si>
  <si>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</si>
  <si>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</si>
  <si>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</si>
  <si>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</si>
  <si>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</si>
  <si>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</si>
  <si>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</si>
  <si>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</si>
  <si>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</si>
  <si>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</si>
  <si>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</si>
  <si>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</si>
  <si>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</si>
  <si>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</si>
  <si>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</si>
  <si>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</si>
  <si>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</si>
  <si>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</si>
  <si>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</si>
  <si>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</si>
  <si>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</si>
  <si>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</si>
  <si>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</si>
  <si>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</si>
  <si>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</si>
  <si>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</si>
  <si>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</si>
  <si>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</si>
  <si>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</si>
  <si>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</si>
  <si>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</si>
  <si>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</si>
  <si>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</si>
  <si>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</si>
  <si>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</si>
  <si>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
  </si>
  <si>
    <t>　　特別土地保有税</t>
    <phoneticPr fontId="5"/>
  </si>
  <si>
    <t>公債費</t>
  </si>
  <si>
    <t>　個人住民税減収補塡特例交付金</t>
    <phoneticPr fontId="5"/>
  </si>
  <si>
    <t>　法定外普通税</t>
    <phoneticPr fontId="5"/>
  </si>
  <si>
    <t>諸支出金</t>
    <rPh sb="3" eb="4">
      <t>キン</t>
    </rPh>
    <phoneticPr fontId="14"/>
  </si>
  <si>
    <t>　自動車税減収補塡特例交付金</t>
    <rPh sb="7" eb="9">
      <t>ホテン</t>
    </rPh>
    <rPh sb="13" eb="14">
      <t>キン</t>
    </rPh>
    <phoneticPr fontId="18"/>
  </si>
  <si>
    <t>目的税</t>
  </si>
  <si>
    <t>前年度繰上充用金</t>
    <phoneticPr fontId="5"/>
  </si>
  <si>
    <t>　軽自動車税減収補塡特例交付金</t>
    <rPh sb="8" eb="10">
      <t>ホテン</t>
    </rPh>
    <phoneticPr fontId="18"/>
  </si>
  <si>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</si>
  <si>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</si>
  <si>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</si>
  <si>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</si>
  <si>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</si>
  <si>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</si>
  <si>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</si>
  <si>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</si>
  <si>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</si>
  <si>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</si>
  <si>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</si>
  <si>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</si>
  <si>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</si>
  <si>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</si>
  <si>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特別交付税</t>
    <phoneticPr fontId="5"/>
  </si>
  <si>
    <t>　　水利地益税等</t>
    <phoneticPr fontId="5"/>
  </si>
  <si>
    <t>義務的経費計</t>
    <rPh sb="0" eb="3">
      <t>ギムテキ</t>
    </rPh>
    <rPh sb="3" eb="5">
      <t>ケイヒ</t>
    </rPh>
    <rPh sb="5" eb="6">
      <t>ケイ</t>
    </rPh>
    <phoneticPr fontId="5"/>
  </si>
  <si>
    <t>　震災復興特別交付税</t>
    <phoneticPr fontId="14"/>
  </si>
  <si>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</si>
  <si>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</si>
  <si>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</si>
  <si>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</si>
  <si>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</si>
  <si>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</si>
  <si>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</si>
  <si>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</si>
  <si>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</si>
  <si>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</si>
  <si>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</si>
  <si>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</si>
  <si>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</si>
  <si>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</si>
  <si>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</si>
  <si>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</si>
  <si>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14"/>
  </si>
  <si>
    <t>国庫支出金</t>
  </si>
  <si>
    <t>徴収率
(％)</t>
    <rPh sb="0" eb="2">
      <t>チョウシュウ</t>
    </rPh>
    <rPh sb="2" eb="3">
      <t>リツ</t>
    </rPh>
    <phoneticPr fontId="5"/>
  </si>
  <si>
    <t>現年</t>
    <rPh sb="0" eb="1">
      <t>ゲン</t>
    </rPh>
    <rPh sb="1" eb="2">
      <t>ネン</t>
    </rPh>
    <phoneticPr fontId="5"/>
  </si>
  <si>
    <t>　うち利子</t>
    <phoneticPr fontId="14"/>
  </si>
  <si>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</si>
  <si>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</si>
  <si>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</si>
  <si>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</si>
  <si>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</si>
  <si>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</si>
  <si>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</si>
  <si>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</si>
  <si>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</si>
  <si>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</si>
  <si>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</si>
  <si>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</si>
  <si>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</si>
  <si>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</si>
  <si>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</si>
  <si>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</si>
  <si>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</si>
  <si>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</si>
  <si>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</si>
  <si>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</si>
  <si>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</si>
  <si>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</si>
  <si>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</si>
  <si>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</si>
  <si>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</si>
  <si>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</si>
  <si>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下水道</t>
    <phoneticPr fontId="5"/>
  </si>
  <si>
    <t>被保険者数(人)</t>
  </si>
  <si>
    <t>　積立金</t>
    <phoneticPr fontId="5"/>
  </si>
  <si>
    <t>　うち減収補塡債(特例分)</t>
    <rPh sb="4" eb="5">
      <t>シュウ</t>
    </rPh>
    <rPh sb="9" eb="10">
      <t>トク</t>
    </rPh>
    <rPh sb="10" eb="11">
      <t>レイ</t>
    </rPh>
    <rPh sb="11" eb="12">
      <t>ブン</t>
    </rPh>
    <phoneticPr fontId="1"/>
  </si>
  <si>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</si>
  <si>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</si>
  <si>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</si>
  <si>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</si>
  <si>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</si>
  <si>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</si>
  <si>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</si>
  <si>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</si>
  <si>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</si>
  <si>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</si>
  <si>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</si>
  <si>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</si>
  <si>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</si>
  <si>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</si>
  <si>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</si>
  <si>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</si>
  <si>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</si>
  <si>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</si>
  <si>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</si>
  <si>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</si>
  <si>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</si>
  <si>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</si>
  <si>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</si>
  <si>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</si>
  <si>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和歌山県印南町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</si>
  <si>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</si>
  <si>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</si>
  <si>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</si>
  <si>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</si>
  <si>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</si>
  <si>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</si>
  <si>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</si>
  <si>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</si>
  <si>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</si>
  <si>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</si>
  <si>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</si>
  <si>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</si>
  <si>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</si>
  <si>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</si>
  <si>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</si>
  <si>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</si>
  <si>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</si>
  <si>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</si>
  <si>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</si>
  <si>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</si>
  <si>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同和対策新築家屋貸付金特別会計</t>
    <phoneticPr fontId="5"/>
  </si>
  <si>
    <t>滝ノ岡専用水道事業特別会計</t>
    <phoneticPr fontId="5"/>
  </si>
  <si>
    <t>-</t>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</si>
  <si>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</si>
  <si>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</si>
  <si>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</si>
  <si>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</si>
  <si>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</si>
  <si>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</si>
  <si>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</si>
  <si>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</si>
  <si>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</si>
  <si>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</si>
  <si>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</si>
  <si>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</si>
  <si>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</si>
  <si>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</si>
  <si>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</si>
  <si>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</si>
  <si>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印南町水道事業会計</t>
    <phoneticPr fontId="5"/>
  </si>
  <si>
    <t>法適用企業</t>
    <phoneticPr fontId="5"/>
  </si>
  <si>
    <t>印南町農業集落排水事業特別会計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</si>
  <si>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</si>
  <si>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</si>
  <si>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</si>
  <si>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</si>
  <si>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</si>
  <si>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</si>
  <si>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御坊広域行政事務組合</t>
    <rPh sb="0" eb="2">
      <t>ゴボウ</t>
    </rPh>
    <rPh sb="2" eb="4">
      <t>コウイキ</t>
    </rPh>
    <rPh sb="4" eb="6">
      <t>ギョウセイ</t>
    </rPh>
    <rPh sb="6" eb="8">
      <t>ジム</t>
    </rPh>
    <rPh sb="8" eb="10">
      <t>クミアイ</t>
    </rPh>
    <phoneticPr fontId="2"/>
  </si>
  <si>
    <t>日高広域消防事務組合</t>
    <rPh sb="0" eb="2">
      <t>ヒダカ</t>
    </rPh>
    <rPh sb="2" eb="4">
      <t>コウイキ</t>
    </rPh>
    <rPh sb="4" eb="6">
      <t>ショウボウ</t>
    </rPh>
    <rPh sb="6" eb="8">
      <t>ジム</t>
    </rPh>
    <rPh sb="8" eb="10">
      <t>クミアイ</t>
    </rPh>
    <phoneticPr fontId="2"/>
  </si>
  <si>
    <t>御坊市外五ヶ町病院経営事務組合</t>
    <rPh sb="0" eb="2">
      <t>ゴボウ</t>
    </rPh>
    <rPh sb="2" eb="3">
      <t>シ</t>
    </rPh>
    <rPh sb="3" eb="4">
      <t>ホカ</t>
    </rPh>
    <rPh sb="4" eb="5">
      <t>ゴ</t>
    </rPh>
    <rPh sb="6" eb="7">
      <t>マチ</t>
    </rPh>
    <rPh sb="7" eb="9">
      <t>ビョウイン</t>
    </rPh>
    <rPh sb="9" eb="11">
      <t>ケイエイ</t>
    </rPh>
    <rPh sb="11" eb="13">
      <t>ジム</t>
    </rPh>
    <rPh sb="13" eb="15">
      <t>クミアイ</t>
    </rPh>
    <phoneticPr fontId="2"/>
  </si>
  <si>
    <t>和歌山県後期高齢者医療広域連合</t>
    <rPh sb="0" eb="4">
      <t>ワカヤマケン</t>
    </rPh>
    <rPh sb="4" eb="6">
      <t>コウキ</t>
    </rPh>
    <rPh sb="6" eb="9">
      <t>コウレイシャ</t>
    </rPh>
    <rPh sb="9" eb="11">
      <t>イリョウ</t>
    </rPh>
    <rPh sb="11" eb="13">
      <t>コウイキ</t>
    </rPh>
    <rPh sb="13" eb="15">
      <t>レンゴウ</t>
    </rPh>
    <phoneticPr fontId="2"/>
  </si>
  <si>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2"/>
  </si>
  <si>
    <t>和歌山県地方税回収機構</t>
    <rPh sb="0" eb="4">
      <t>ワカヤマケン</t>
    </rPh>
    <rPh sb="4" eb="7">
      <t>チホウゼイ</t>
    </rPh>
    <rPh sb="7" eb="9">
      <t>カイシュウ</t>
    </rPh>
    <rPh sb="9" eb="11">
      <t>キコウ</t>
    </rPh>
    <phoneticPr fontId="2"/>
  </si>
  <si>
    <t>御坊日高老人福祉施設事務組合</t>
    <rPh sb="0" eb="2">
      <t>ゴボウ</t>
    </rPh>
    <rPh sb="2" eb="4">
      <t>ヒダカ</t>
    </rPh>
    <rPh sb="4" eb="6">
      <t>ロウジン</t>
    </rPh>
    <rPh sb="6" eb="8">
      <t>フクシ</t>
    </rPh>
    <rPh sb="8" eb="10">
      <t>シセツ</t>
    </rPh>
    <rPh sb="10" eb="12">
      <t>ジム</t>
    </rPh>
    <rPh sb="12" eb="14">
      <t>クミアイ</t>
    </rPh>
    <phoneticPr fontId="2"/>
  </si>
  <si>
    <t>御坊日高老人福祉施設事務組合（公営企業会計）</t>
    <rPh sb="0" eb="2">
      <t>ゴボウ</t>
    </rPh>
    <rPh sb="2" eb="4">
      <t>ヒダカ</t>
    </rPh>
    <rPh sb="4" eb="6">
      <t>ロウジン</t>
    </rPh>
    <rPh sb="6" eb="8">
      <t>フクシ</t>
    </rPh>
    <rPh sb="8" eb="10">
      <t>シセツ</t>
    </rPh>
    <rPh sb="10" eb="12">
      <t>ジム</t>
    </rPh>
    <rPh sb="12" eb="14">
      <t>クミアイ</t>
    </rPh>
    <rPh sb="15" eb="17">
      <t>コウエイ</t>
    </rPh>
    <rPh sb="17" eb="19">
      <t>キギョウ</t>
    </rPh>
    <rPh sb="19" eb="21">
      <t>カイケイ</t>
    </rPh>
    <phoneticPr fontId="2"/>
  </si>
  <si>
    <t>和歌山県市町村総合事務組合</t>
    <rPh sb="0" eb="4">
      <t>ワカヤマケン</t>
    </rPh>
    <rPh sb="4" eb="7">
      <t>シチョウソン</t>
    </rPh>
    <rPh sb="7" eb="9">
      <t>ソウゴウ</t>
    </rPh>
    <rPh sb="9" eb="11">
      <t>ジム</t>
    </rPh>
    <rPh sb="11" eb="13">
      <t>クミアイ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</si>
  <si>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</si>
  <si>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</si>
  <si>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</si>
  <si>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</si>
  <si>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</si>
  <si>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</si>
  <si>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</si>
  <si>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</si>
  <si>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</si>
  <si>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平成29年度</t>
    <rPh sb="0" eb="2">
      <t>ヘイセイ</t>
    </rPh>
    <rPh sb="4" eb="6">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</si>
  <si>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</si>
  <si>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</si>
  <si>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</si>
  <si>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</si>
  <si>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</si>
  <si>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</si>
  <si>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</si>
  <si>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</si>
  <si>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</si>
  <si>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</si>
  <si>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</si>
  <si>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</si>
  <si>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</si>
  <si>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</si>
  <si>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</si>
  <si>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</si>
  <si>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</si>
  <si>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</si>
  <si>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</si>
  <si>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</si>
  <si>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</si>
  <si>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</si>
  <si>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</si>
  <si>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</si>
  <si>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</si>
  <si>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</si>
  <si>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</si>
  <si>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</si>
  <si>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</si>
  <si>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</si>
  <si>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</si>
  <si>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</si>
  <si>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</si>
  <si>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</si>
  <si>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</si>
  <si>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</si>
  <si>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</si>
  <si>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</si>
  <si>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</si>
  <si>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</si>
  <si>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</si>
  <si>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</si>
  <si>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</si>
  <si>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</si>
  <si>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</si>
  <si>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</si>
  <si>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</si>
  <si>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令和元年度</t>
    <rPh sb="0" eb="3">
      <t>レイワガン</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</si>
  <si>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</si>
  <si>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</si>
  <si>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</si>
  <si>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</si>
  <si>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</si>
  <si>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</si>
  <si>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</si>
  <si>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</si>
  <si>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</si>
  <si>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</si>
  <si>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</si>
  <si>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</si>
  <si>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</si>
  <si>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</si>
  <si>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</si>
  <si>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</si>
  <si>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</si>
  <si>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</si>
  <si>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</si>
  <si>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</si>
  <si>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</si>
  <si>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</si>
  <si>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</si>
  <si>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</si>
  <si>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</si>
  <si>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</si>
  <si>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</si>
  <si>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</si>
  <si>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</si>
  <si>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</si>
  <si>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</si>
  <si>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</si>
  <si>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</si>
  <si>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</si>
  <si>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</si>
  <si>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</si>
  <si>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</si>
  <si>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</si>
  <si>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</si>
  <si>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</si>
  <si>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</si>
  <si>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</si>
  <si>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</si>
  <si>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</si>
  <si>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</si>
  <si>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</si>
  <si>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</si>
  <si>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</si>
  <si>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</si>
  <si>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</si>
  <si>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</si>
  <si>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</si>
  <si>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</si>
  <si>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</si>
  <si>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</si>
  <si>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</si>
  <si>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</si>
  <si>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</si>
  <si>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</si>
  <si>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</si>
  <si>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</si>
  <si>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</si>
  <si>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</si>
  <si>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</si>
  <si>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</si>
  <si>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</si>
  <si>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</si>
  <si>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</si>
  <si>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</si>
  <si>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</si>
  <si>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</si>
  <si>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</si>
  <si>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0.40</t>
  </si>
  <si>
    <t>会計</t>
    <rPh sb="0" eb="2">
      <t>カイケイ</t>
    </rPh>
    <phoneticPr fontId="5"/>
  </si>
  <si>
    <t>印南町水道事業会計</t>
  </si>
  <si>
    <t>一般会計</t>
  </si>
  <si>
    <t>介護保険事業特別会計</t>
  </si>
  <si>
    <t>国民健康保険事業特別会計</t>
  </si>
  <si>
    <t>▲ 0.73</t>
  </si>
  <si>
    <t>印南町農業集落排水事業特別会計</t>
  </si>
  <si>
    <t>後期高齢者医療特別会計</t>
  </si>
  <si>
    <t>滝ノ岡専用水道事業特別会計</t>
  </si>
  <si>
    <t>同和対策新築家屋貸付金特別会計</t>
  </si>
  <si>
    <t>その他会計（赤字）</t>
  </si>
  <si>
    <t>その他会計（黒字）</t>
  </si>
  <si>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</si>
  <si>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</si>
  <si>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</si>
  <si>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</si>
  <si>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</si>
  <si>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</si>
  <si>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</si>
  <si>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</si>
  <si>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</si>
  <si>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</si>
  <si>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</si>
  <si>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</si>
  <si>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</si>
  <si>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</si>
  <si>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</si>
  <si>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</si>
  <si>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</si>
  <si>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</si>
  <si>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H26末</t>
    <phoneticPr fontId="5"/>
  </si>
  <si>
    <t>H27末</t>
    <phoneticPr fontId="5"/>
  </si>
  <si>
    <t>H28末</t>
    <phoneticPr fontId="5"/>
  </si>
  <si>
    <t>H29末</t>
    <phoneticPr fontId="5"/>
  </si>
  <si>
    <t>H30末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</si>
  <si>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</si>
  <si>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</si>
  <si>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</si>
  <si>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</si>
  <si>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</si>
  <si>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</si>
  <si>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</si>
  <si>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</si>
  <si>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</si>
  <si>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</si>
  <si>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</si>
  <si>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</si>
  <si>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</si>
  <si>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</si>
  <si>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</si>
  <si>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</si>
  <si>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</si>
  <si>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</si>
  <si>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</si>
  <si>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</si>
  <si>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</si>
  <si>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</si>
  <si>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</si>
  <si>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安全安心基金</t>
    <rPh sb="0" eb="2">
      <t>アンゼン</t>
    </rPh>
    <rPh sb="2" eb="4">
      <t>アンシン</t>
    </rPh>
    <rPh sb="4" eb="6">
      <t>キキン</t>
    </rPh>
    <phoneticPr fontId="5"/>
  </si>
  <si>
    <t>義務教育施設整備基金</t>
    <rPh sb="0" eb="2">
      <t>ギム</t>
    </rPh>
    <rPh sb="2" eb="4">
      <t>キョウイク</t>
    </rPh>
    <rPh sb="4" eb="6">
      <t>シセツ</t>
    </rPh>
    <rPh sb="6" eb="8">
      <t>セイビ</t>
    </rPh>
    <rPh sb="8" eb="10">
      <t>キキン</t>
    </rPh>
    <phoneticPr fontId="5"/>
  </si>
  <si>
    <t>公共施設等整備事業基金</t>
    <rPh sb="0" eb="2">
      <t>コウキョウ</t>
    </rPh>
    <rPh sb="2" eb="4">
      <t>シセツ</t>
    </rPh>
    <rPh sb="4" eb="5">
      <t>トウ</t>
    </rPh>
    <rPh sb="5" eb="7">
      <t>セイビ</t>
    </rPh>
    <rPh sb="7" eb="9">
      <t>ジギョウ</t>
    </rPh>
    <rPh sb="9" eb="11">
      <t>キキン</t>
    </rPh>
    <phoneticPr fontId="5"/>
  </si>
  <si>
    <t>福祉基金</t>
    <rPh sb="0" eb="2">
      <t>フクシ</t>
    </rPh>
    <rPh sb="2" eb="4">
      <t>キキン</t>
    </rPh>
    <phoneticPr fontId="5"/>
  </si>
  <si>
    <t>漁業振興基金</t>
    <rPh sb="0" eb="2">
      <t>ギョギョウ</t>
    </rPh>
    <rPh sb="2" eb="4">
      <t>シンコウ</t>
    </rPh>
    <rPh sb="4" eb="6">
      <t>キキン</t>
    </rPh>
    <phoneticPr fontId="5"/>
  </si>
  <si>
    <t>基金残高合計</t>
    <rPh sb="0" eb="2">
      <t>キキン</t>
    </rPh>
    <rPh sb="2" eb="4">
      <t>ザンダカ</t>
    </rPh>
    <rPh sb="4" eb="6">
      <t>ゴウケイ</t>
    </rPh>
    <phoneticPr fontId="5"/>
  </si>
  <si>
    <t>将来の実質公債費比率の推移の先行的な指標とされる将来負担比率については、充当可能財源等が将来負担額を上回っているため、該当なしとなっており、現状健全な財政運営がなされているだけでなく、将来にわたり非常に健全かつ弾力性のある財政構造となっている。実質公債費比率については、前年度比0.4%減の7.0%となっている。これは、平成19年度同意の辺地対策事業債の償還終了に伴う元利償還金の減少に対し、標準税収入額等（固定資産税（償却資産分）・地方消費税交付金等）及び普通交付税額が増加したことが要因である。類似団体平均を下回っているものの、今後大規模事業を控えており、その他普通建設事業等に係る地方債借入額の増加に伴う公債費の増により、実質公債費比率の上昇が見込まれる。その対策として、事業の優先順位付け及び借入額の抑制を行い、公債費負担の適正化に努める。</t>
    <rPh sb="0" eb="2">
      <t>ショウライ</t>
    </rPh>
    <rPh sb="3" eb="5">
      <t>ジッシツ</t>
    </rPh>
    <rPh sb="5" eb="8">
      <t>コウサイヒ</t>
    </rPh>
    <rPh sb="8" eb="10">
      <t>ヒリツ</t>
    </rPh>
    <rPh sb="11" eb="13">
      <t>スイイ</t>
    </rPh>
    <rPh sb="14" eb="17">
      <t>センコウテキ</t>
    </rPh>
    <rPh sb="18" eb="20">
      <t>シヒョウ</t>
    </rPh>
    <rPh sb="24" eb="26">
      <t>ショウライ</t>
    </rPh>
    <rPh sb="26" eb="28">
      <t>フタン</t>
    </rPh>
    <rPh sb="28" eb="30">
      <t>ヒリツ</t>
    </rPh>
    <rPh sb="36" eb="38">
      <t>ジュウトウ</t>
    </rPh>
    <rPh sb="38" eb="40">
      <t>カノウ</t>
    </rPh>
    <rPh sb="40" eb="42">
      <t>ザイゲン</t>
    </rPh>
    <rPh sb="42" eb="43">
      <t>トウ</t>
    </rPh>
    <rPh sb="44" eb="46">
      <t>ショウライ</t>
    </rPh>
    <rPh sb="46" eb="48">
      <t>フタン</t>
    </rPh>
    <rPh sb="48" eb="49">
      <t>ガク</t>
    </rPh>
    <rPh sb="50" eb="52">
      <t>ウワマワ</t>
    </rPh>
    <rPh sb="59" eb="61">
      <t>ガイトウ</t>
    </rPh>
    <rPh sb="70" eb="72">
      <t>ゲンジョウ</t>
    </rPh>
    <rPh sb="72" eb="74">
      <t>ケンゼン</t>
    </rPh>
    <rPh sb="75" eb="77">
      <t>ザイセイ</t>
    </rPh>
    <rPh sb="77" eb="79">
      <t>ウンエイ</t>
    </rPh>
    <rPh sb="92" eb="94">
      <t>ショウライ</t>
    </rPh>
    <rPh sb="98" eb="100">
      <t>ヒジョウ</t>
    </rPh>
    <rPh sb="101" eb="103">
      <t>ケンゼン</t>
    </rPh>
    <rPh sb="105" eb="107">
      <t>ダンリョク</t>
    </rPh>
    <rPh sb="107" eb="108">
      <t>セイ</t>
    </rPh>
    <rPh sb="111" eb="113">
      <t>ザイセイ</t>
    </rPh>
    <rPh sb="113" eb="115">
      <t>コウゾウ</t>
    </rPh>
    <rPh sb="122" eb="124">
      <t>ジッシツ</t>
    </rPh>
    <rPh sb="124" eb="127">
      <t>コウサイヒ</t>
    </rPh>
    <rPh sb="127" eb="129">
      <t>ヒリツ</t>
    </rPh>
    <rPh sb="135" eb="138">
      <t>ゼンネンド</t>
    </rPh>
    <rPh sb="138" eb="139">
      <t>ヒ</t>
    </rPh>
    <rPh sb="143" eb="144">
      <t>ヘ</t>
    </rPh>
    <rPh sb="160" eb="162">
      <t>ヘイセイ</t>
    </rPh>
    <rPh sb="164" eb="166">
      <t>ネンド</t>
    </rPh>
    <rPh sb="166" eb="168">
      <t>ドウイ</t>
    </rPh>
    <rPh sb="169" eb="171">
      <t>ヘンチ</t>
    </rPh>
    <rPh sb="171" eb="173">
      <t>タイサク</t>
    </rPh>
    <rPh sb="173" eb="175">
      <t>ジギョウ</t>
    </rPh>
    <rPh sb="175" eb="176">
      <t>サイ</t>
    </rPh>
    <rPh sb="177" eb="179">
      <t>ショウカン</t>
    </rPh>
    <rPh sb="179" eb="181">
      <t>シュウリョウ</t>
    </rPh>
    <rPh sb="182" eb="183">
      <t>トモナ</t>
    </rPh>
    <rPh sb="184" eb="186">
      <t>ガンリ</t>
    </rPh>
    <rPh sb="186" eb="188">
      <t>ショウカン</t>
    </rPh>
    <rPh sb="188" eb="189">
      <t>キン</t>
    </rPh>
    <rPh sb="190" eb="191">
      <t>ゲン</t>
    </rPh>
    <rPh sb="191" eb="192">
      <t>スク</t>
    </rPh>
    <rPh sb="193" eb="194">
      <t>タイ</t>
    </rPh>
    <rPh sb="196" eb="198">
      <t>ヒョウジュン</t>
    </rPh>
    <rPh sb="198" eb="199">
      <t>ゼイ</t>
    </rPh>
    <rPh sb="199" eb="201">
      <t>シュウニュウ</t>
    </rPh>
    <rPh sb="201" eb="202">
      <t>ガク</t>
    </rPh>
    <rPh sb="202" eb="203">
      <t>トウ</t>
    </rPh>
    <rPh sb="204" eb="206">
      <t>コテイ</t>
    </rPh>
    <rPh sb="206" eb="208">
      <t>シサン</t>
    </rPh>
    <rPh sb="208" eb="209">
      <t>ゼイ</t>
    </rPh>
    <rPh sb="210" eb="212">
      <t>ショウキャク</t>
    </rPh>
    <rPh sb="212" eb="214">
      <t>シサン</t>
    </rPh>
    <rPh sb="214" eb="215">
      <t>ブン</t>
    </rPh>
    <rPh sb="217" eb="219">
      <t>チホウ</t>
    </rPh>
    <rPh sb="219" eb="222">
      <t>ショウヒゼイ</t>
    </rPh>
    <rPh sb="222" eb="225">
      <t>コウフキン</t>
    </rPh>
    <rPh sb="225" eb="226">
      <t>トウ</t>
    </rPh>
    <rPh sb="227" eb="228">
      <t>オヨ</t>
    </rPh>
    <rPh sb="229" eb="231">
      <t>フツウ</t>
    </rPh>
    <rPh sb="231" eb="234">
      <t>コウフゼイ</t>
    </rPh>
    <rPh sb="234" eb="235">
      <t>ガク</t>
    </rPh>
    <rPh sb="236" eb="238">
      <t>ゾウカ</t>
    </rPh>
    <rPh sb="243" eb="245">
      <t>ヨウイン</t>
    </rPh>
    <rPh sb="249" eb="251">
      <t>ルイジ</t>
    </rPh>
    <rPh sb="251" eb="253">
      <t>ダンタイ</t>
    </rPh>
    <rPh sb="253" eb="255">
      <t>ヘイキン</t>
    </rPh>
    <rPh sb="256" eb="257">
      <t>シタ</t>
    </rPh>
    <rPh sb="257" eb="258">
      <t>マワ</t>
    </rPh>
    <rPh sb="266" eb="268">
      <t>コンゴ</t>
    </rPh>
    <rPh sb="268" eb="271">
      <t>ダイキボ</t>
    </rPh>
    <rPh sb="271" eb="273">
      <t>ジギョウ</t>
    </rPh>
    <rPh sb="274" eb="275">
      <t>ヒカ</t>
    </rPh>
    <rPh sb="282" eb="283">
      <t>タ</t>
    </rPh>
    <rPh sb="283" eb="285">
      <t>フツウ</t>
    </rPh>
    <rPh sb="285" eb="287">
      <t>ケンセツ</t>
    </rPh>
    <rPh sb="287" eb="289">
      <t>ジギョウ</t>
    </rPh>
    <rPh sb="289" eb="290">
      <t>トウ</t>
    </rPh>
    <rPh sb="291" eb="292">
      <t>カカ</t>
    </rPh>
    <rPh sb="293" eb="295">
      <t>チホウ</t>
    </rPh>
    <rPh sb="295" eb="296">
      <t>サイ</t>
    </rPh>
    <rPh sb="296" eb="298">
      <t>カリイレ</t>
    </rPh>
    <rPh sb="298" eb="299">
      <t>ガク</t>
    </rPh>
    <rPh sb="300" eb="302">
      <t>ゾウカ</t>
    </rPh>
    <rPh sb="303" eb="304">
      <t>トモナ</t>
    </rPh>
    <rPh sb="305" eb="308">
      <t>コウサイヒ</t>
    </rPh>
    <rPh sb="309" eb="310">
      <t>ゾウ</t>
    </rPh>
    <rPh sb="314" eb="316">
      <t>ジッシツ</t>
    </rPh>
    <rPh sb="316" eb="319">
      <t>コウサイヒ</t>
    </rPh>
    <rPh sb="319" eb="321">
      <t>ヒリツ</t>
    </rPh>
    <rPh sb="322" eb="324">
      <t>ジョウショウ</t>
    </rPh>
    <rPh sb="325" eb="327">
      <t>ミコ</t>
    </rPh>
    <rPh sb="333" eb="335">
      <t>タイサク</t>
    </rPh>
    <rPh sb="339" eb="341">
      <t>ジギョウ</t>
    </rPh>
    <rPh sb="342" eb="344">
      <t>ユウセン</t>
    </rPh>
    <rPh sb="344" eb="346">
      <t>ジュンイ</t>
    </rPh>
    <rPh sb="346" eb="347">
      <t>ツ</t>
    </rPh>
    <rPh sb="348" eb="349">
      <t>オヨ</t>
    </rPh>
    <rPh sb="350" eb="352">
      <t>カリイレ</t>
    </rPh>
    <rPh sb="352" eb="353">
      <t>ガク</t>
    </rPh>
    <rPh sb="354" eb="356">
      <t>ヨクセイ</t>
    </rPh>
    <rPh sb="357" eb="358">
      <t>オコナ</t>
    </rPh>
    <rPh sb="360" eb="363">
      <t>コウサイヒ</t>
    </rPh>
    <rPh sb="363" eb="365">
      <t>フタン</t>
    </rPh>
    <rPh sb="366" eb="369">
      <t>テキセイカ</t>
    </rPh>
    <rPh sb="370" eb="371">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</si>
</sst>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89">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pplyFill="1">
      <alignment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8" xfId="7" applyFont="1" applyFill="1" applyBorder="1" applyAlignment="1">
      <alignment horizontal="lef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186" fontId="9" fillId="0" borderId="18" xfId="7" applyNumberFormat="1" applyFont="1" applyFill="1" applyBorder="1" applyAlignment="1">
      <alignment horizontal="right" vertical="center" shrinkToFit="1"/>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0" fontId="13" fillId="0" borderId="32" xfId="9" applyFont="1" applyFill="1" applyBorder="1" applyAlignment="1">
      <alignment vertical="center"/>
    </xf>
    <xf numFmtId="186" fontId="9" fillId="0" borderId="18" xfId="7" applyNumberFormat="1" applyFont="1" applyFill="1" applyBorder="1" applyAlignment="1">
      <alignment vertical="center" shrinkToFit="1"/>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0" fontId="9" fillId="0" borderId="27" xfId="7" applyFont="1" applyFill="1" applyBorder="1" applyAlignment="1">
      <alignment horizontal="left" vertical="center"/>
    </xf>
    <xf numFmtId="0" fontId="13" fillId="0" borderId="42" xfId="9" applyFont="1" applyFill="1" applyBorder="1" applyAlignment="1">
      <alignment horizontal="center" vertical="center"/>
    </xf>
    <xf numFmtId="0" fontId="9" fillId="0" borderId="27" xfId="7" applyFont="1" applyFill="1" applyBorder="1" applyAlignment="1">
      <alignment horizontal="center" vertical="center"/>
    </xf>
    <xf numFmtId="0" fontId="9" fillId="0" borderId="45" xfId="7" applyFont="1" applyFill="1" applyBorder="1" applyAlignment="1">
      <alignment horizontal="center" vertical="center"/>
    </xf>
    <xf numFmtId="0" fontId="15" fillId="0" borderId="46" xfId="7" applyFont="1" applyFill="1" applyBorder="1" applyAlignment="1">
      <alignment vertical="center" wrapText="1"/>
    </xf>
    <xf numFmtId="0" fontId="15" fillId="0" borderId="47" xfId="7" applyFont="1" applyFill="1" applyBorder="1" applyAlignment="1">
      <alignment vertical="center" wrapText="1"/>
    </xf>
    <xf numFmtId="183" fontId="9" fillId="0" borderId="45" xfId="7" applyNumberFormat="1" applyFont="1" applyFill="1" applyBorder="1" applyAlignment="1">
      <alignment vertical="center"/>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0" fontId="9" fillId="0" borderId="27" xfId="7" applyFont="1" applyFill="1" applyBorder="1">
      <alignment vertical="center"/>
    </xf>
    <xf numFmtId="0" fontId="9" fillId="0" borderId="0" xfId="7" applyFont="1" applyFill="1" applyBorder="1">
      <alignment vertical="center"/>
    </xf>
    <xf numFmtId="0" fontId="9" fillId="0" borderId="28" xfId="7" applyFont="1" applyFill="1" applyBorder="1">
      <alignment vertical="center"/>
    </xf>
    <xf numFmtId="49" fontId="9" fillId="0" borderId="27"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28" xfId="7" applyFont="1" applyFill="1" applyBorder="1" applyAlignment="1">
      <alignment horizontal="center" vertical="center"/>
    </xf>
    <xf numFmtId="0" fontId="9" fillId="0" borderId="45" xfId="7" applyFont="1" applyFill="1" applyBorder="1">
      <alignment vertical="center"/>
    </xf>
    <xf numFmtId="0" fontId="9" fillId="0" borderId="46" xfId="7" applyFont="1" applyFill="1" applyBorder="1">
      <alignment vertical="center"/>
    </xf>
    <xf numFmtId="0" fontId="9" fillId="0" borderId="47"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Fill="1">
      <alignment vertical="center"/>
    </xf>
    <xf numFmtId="0" fontId="9" fillId="0" borderId="0" xfId="11" applyFont="1" applyBorder="1" applyAlignment="1">
      <alignment horizontal="center" vertical="center"/>
    </xf>
    <xf numFmtId="0" fontId="13" fillId="0" borderId="0" xfId="11" applyFont="1" applyBorder="1">
      <alignment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6"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2" borderId="0" xfId="12" applyFont="1" applyFill="1" applyBorder="1" applyProtection="1">
      <alignment vertical="center"/>
    </xf>
    <xf numFmtId="0" fontId="24" fillId="2" borderId="0" xfId="12" applyFont="1" applyFill="1" applyBorder="1" applyProtection="1">
      <alignment vertical="center"/>
    </xf>
    <xf numFmtId="0" fontId="4" fillId="0" borderId="81" xfId="12" applyFont="1" applyBorder="1" applyAlignment="1" applyProtection="1">
      <alignment horizontal="center" vertical="center" shrinkToFit="1"/>
      <protection locked="0"/>
    </xf>
    <xf numFmtId="0" fontId="4" fillId="0" borderId="81" xfId="12" applyFont="1" applyFill="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95" xfId="12" applyFont="1" applyFill="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pplyProtection="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4" fillId="0" borderId="129" xfId="12" applyFont="1" applyBorder="1" applyAlignment="1" applyProtection="1">
      <alignment horizontal="center"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0" fontId="16" fillId="2" borderId="0" xfId="12" applyFont="1" applyFill="1" applyBorder="1" applyProtection="1">
      <alignment vertical="center"/>
    </xf>
    <xf numFmtId="0" fontId="4" fillId="2" borderId="46" xfId="12" applyFont="1" applyFill="1" applyBorder="1" applyAlignment="1" applyProtection="1">
      <alignment vertical="center"/>
    </xf>
    <xf numFmtId="0" fontId="4" fillId="2" borderId="46" xfId="12" applyFont="1" applyFill="1" applyBorder="1" applyAlignment="1" applyProtection="1">
      <alignment horizontal="center" vertical="center"/>
    </xf>
    <xf numFmtId="0" fontId="4" fillId="2" borderId="9" xfId="12" applyFont="1" applyFill="1" applyBorder="1" applyProtection="1">
      <alignment vertical="center"/>
    </xf>
    <xf numFmtId="0" fontId="4" fillId="2" borderId="38"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8" xfId="12" applyFont="1" applyFill="1" applyBorder="1" applyAlignment="1" applyProtection="1">
      <alignment vertical="center"/>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27" xfId="12" applyFont="1" applyFill="1" applyBorder="1" applyAlignment="1" applyProtection="1">
      <alignment vertical="center"/>
    </xf>
    <xf numFmtId="0" fontId="24" fillId="2" borderId="0" xfId="12" applyFont="1" applyFill="1" applyBorder="1" applyAlignment="1" applyProtection="1">
      <alignment vertical="center"/>
    </xf>
    <xf numFmtId="0" fontId="26"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1" fontId="27" fillId="0" borderId="12" xfId="2" applyNumberFormat="1" applyFont="1" applyFill="1" applyBorder="1" applyAlignment="1">
      <alignment horizontal="right" vertical="center" shrinkToFit="1"/>
    </xf>
    <xf numFmtId="191" fontId="27" fillId="0" borderId="171" xfId="2" applyNumberFormat="1" applyFont="1" applyFill="1" applyBorder="1" applyAlignment="1">
      <alignment horizontal="right" vertical="center" shrinkToFit="1"/>
    </xf>
    <xf numFmtId="191"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189" fontId="29" fillId="0" borderId="13" xfId="16" applyNumberFormat="1" applyFont="1" applyFill="1" applyBorder="1" applyAlignment="1" applyProtection="1">
      <alignment horizontal="right" vertical="center" shrinkToFit="1"/>
    </xf>
    <xf numFmtId="189" fontId="29" fillId="0" borderId="15" xfId="16" applyNumberFormat="1" applyFont="1" applyFill="1" applyBorder="1" applyAlignment="1" applyProtection="1">
      <alignment horizontal="right" vertical="center" shrinkToFit="1"/>
    </xf>
    <xf numFmtId="189"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189" fontId="29" fillId="0" borderId="35" xfId="16" applyNumberFormat="1" applyFont="1" applyFill="1" applyBorder="1" applyAlignment="1" applyProtection="1">
      <alignment horizontal="right" vertical="center" shrinkToFit="1"/>
    </xf>
    <xf numFmtId="189" fontId="29" fillId="0" borderId="36" xfId="16" applyNumberFormat="1" applyFont="1" applyFill="1" applyBorder="1" applyAlignment="1" applyProtection="1">
      <alignment horizontal="right" vertical="center" shrinkToFit="1"/>
    </xf>
    <xf numFmtId="189"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189" fontId="29" fillId="0" borderId="112" xfId="16" applyNumberFormat="1" applyFont="1" applyFill="1" applyBorder="1" applyAlignment="1" applyProtection="1">
      <alignment horizontal="right" vertical="center" shrinkToFit="1"/>
    </xf>
    <xf numFmtId="189" fontId="29" fillId="0" borderId="182" xfId="16" applyNumberFormat="1" applyFont="1" applyFill="1" applyBorder="1" applyAlignment="1" applyProtection="1">
      <alignment horizontal="right" vertical="center" shrinkToFit="1"/>
    </xf>
    <xf numFmtId="189"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189" fontId="29" fillId="0" borderId="183" xfId="17" applyNumberFormat="1" applyFont="1" applyFill="1" applyBorder="1" applyAlignment="1">
      <alignment horizontal="right" vertical="center" shrinkToFit="1"/>
    </xf>
    <xf numFmtId="189" fontId="29" fillId="0" borderId="184" xfId="17" applyNumberFormat="1" applyFont="1" applyFill="1" applyBorder="1" applyAlignment="1">
      <alignment horizontal="right" vertical="center" shrinkToFit="1"/>
    </xf>
    <xf numFmtId="189"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189" fontId="29" fillId="0" borderId="186" xfId="17" applyNumberFormat="1" applyFont="1" applyFill="1" applyBorder="1" applyAlignment="1">
      <alignment horizontal="right" vertical="center" shrinkToFit="1"/>
    </xf>
    <xf numFmtId="189" fontId="29" fillId="0" borderId="12" xfId="17" applyNumberFormat="1" applyFont="1" applyFill="1" applyBorder="1" applyAlignment="1">
      <alignment horizontal="right" vertical="center" shrinkToFit="1"/>
    </xf>
    <xf numFmtId="189"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189" fontId="29" fillId="0" borderId="112" xfId="17" applyNumberFormat="1" applyFont="1" applyFill="1" applyBorder="1" applyAlignment="1">
      <alignment horizontal="right" vertical="center" shrinkToFit="1"/>
    </xf>
    <xf numFmtId="189" fontId="29" fillId="0" borderId="182" xfId="17" applyNumberFormat="1" applyFont="1" applyFill="1" applyBorder="1" applyAlignment="1">
      <alignment horizontal="right" vertical="center" shrinkToFit="1"/>
    </xf>
    <xf numFmtId="189"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4"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3" xfId="19" applyNumberFormat="1" applyFont="1" applyFill="1" applyBorder="1" applyAlignment="1" applyProtection="1">
      <alignment horizontal="right" vertical="center" shrinkToFit="1"/>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0" fontId="30" fillId="0" borderId="10" xfId="19" applyFont="1" applyFill="1" applyBorder="1" applyAlignment="1">
      <alignment vertical="center"/>
    </xf>
    <xf numFmtId="181" fontId="30" fillId="0" borderId="186"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7"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vertical="center" wrapText="1"/>
    </xf>
    <xf numFmtId="0" fontId="30" fillId="0" borderId="54" xfId="19" applyFont="1" applyFill="1" applyBorder="1" applyAlignment="1">
      <alignment vertical="center"/>
    </xf>
    <xf numFmtId="181" fontId="30" fillId="0" borderId="112" xfId="19" applyNumberFormat="1" applyFont="1" applyFill="1" applyBorder="1" applyAlignment="1" applyProtection="1">
      <alignment horizontal="right" vertical="center" shrinkToFit="1"/>
    </xf>
    <xf numFmtId="181" fontId="30" fillId="0" borderId="182" xfId="19" applyNumberFormat="1" applyFont="1" applyFill="1" applyBorder="1" applyAlignment="1" applyProtection="1">
      <alignment horizontal="right" vertical="center" shrinkToFit="1"/>
    </xf>
    <xf numFmtId="181" fontId="30" fillId="0" borderId="63" xfId="19" applyNumberFormat="1" applyFont="1" applyFill="1" applyBorder="1" applyAlignment="1" applyProtection="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xf numFmtId="0" fontId="15" fillId="0" borderId="0" xfId="7" applyNumberFormat="1" applyFont="1" applyFill="1" applyBorder="1" applyAlignment="1" applyProtection="1">
      <alignment horizontal="left" vertical="center" wrapText="1"/>
      <protection hidden="1"/>
    </xf>
    <xf numFmtId="188" fontId="9" fillId="0" borderId="0" xfId="7" applyNumberFormat="1" applyFont="1" applyFill="1" applyBorder="1" applyAlignment="1" applyProtection="1">
      <alignment horizontal="center" vertical="center" shrinkToFit="1"/>
      <protection hidden="1"/>
    </xf>
    <xf numFmtId="0" fontId="9" fillId="0" borderId="0" xfId="7" applyFont="1" applyFill="1" applyBorder="1" applyAlignment="1" applyProtection="1">
      <alignment horizontal="center" vertical="center" shrinkToFit="1"/>
      <protection hidden="1"/>
    </xf>
    <xf numFmtId="0" fontId="9" fillId="0" borderId="0" xfId="7" applyFont="1" applyFill="1" applyBorder="1" applyAlignment="1">
      <alignment horizontal="center" vertical="center" shrinkToFit="1"/>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183" fontId="9" fillId="0" borderId="54" xfId="7" applyNumberFormat="1" applyFont="1" applyFill="1" applyBorder="1" applyAlignment="1">
      <alignment horizontal="right" vertical="center" shrinkToFit="1"/>
    </xf>
    <xf numFmtId="183" fontId="9" fillId="0" borderId="55"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0" fontId="13" fillId="0" borderId="45" xfId="8" applyFont="1" applyFill="1" applyBorder="1" applyAlignment="1">
      <alignment horizontal="left" vertical="center"/>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183" fontId="9" fillId="0" borderId="27"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8" xfId="7" applyNumberFormat="1" applyFont="1" applyFill="1" applyBorder="1" applyAlignment="1">
      <alignment horizontal="right" vertical="center" shrinkToFit="1"/>
    </xf>
    <xf numFmtId="0" fontId="9" fillId="0" borderId="10"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11"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13" fillId="0" borderId="27"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8" xfId="8" applyFont="1" applyFill="1" applyBorder="1" applyAlignment="1">
      <alignment horizontal="left" vertical="center"/>
    </xf>
    <xf numFmtId="0" fontId="13" fillId="0" borderId="18" xfId="8" applyFont="1" applyFill="1" applyBorder="1" applyAlignment="1">
      <alignment horizontal="center" vertical="center" wrapText="1"/>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7"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13" fillId="0" borderId="45"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13" fillId="0" borderId="18" xfId="8" applyFont="1" applyFill="1" applyBorder="1" applyAlignment="1">
      <alignment horizontal="left" vertical="center"/>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177" fontId="9" fillId="0" borderId="18" xfId="7" applyNumberFormat="1" applyFont="1" applyFill="1" applyBorder="1" applyAlignment="1">
      <alignment horizontal="right" vertical="center" shrinkToFit="1"/>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0" fontId="15" fillId="0" borderId="0" xfId="7" applyFont="1" applyFill="1" applyBorder="1" applyAlignment="1">
      <alignment horizontal="left" vertical="center" wrapText="1"/>
    </xf>
    <xf numFmtId="0" fontId="15" fillId="0" borderId="28" xfId="7" applyFont="1" applyFill="1" applyBorder="1" applyAlignment="1">
      <alignment horizontal="left" vertical="center" wrapText="1"/>
    </xf>
    <xf numFmtId="177" fontId="9" fillId="0" borderId="27"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8" xfId="7" applyNumberFormat="1" applyFont="1" applyFill="1" applyBorder="1" applyAlignment="1">
      <alignment horizontal="right" vertical="center" shrinkToFit="1"/>
    </xf>
    <xf numFmtId="177" fontId="9" fillId="0" borderId="45" xfId="7" applyNumberFormat="1" applyFont="1" applyFill="1" applyBorder="1" applyAlignment="1">
      <alignment horizontal="right" vertical="center" shrinkToFit="1"/>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0" fontId="9" fillId="0" borderId="45" xfId="7" applyFont="1" applyFill="1" applyBorder="1" applyAlignment="1">
      <alignment horizontal="left" vertical="center"/>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0" fontId="9" fillId="0" borderId="27" xfId="7" applyFont="1" applyFill="1" applyBorder="1" applyAlignment="1">
      <alignment horizontal="left" vertical="center"/>
    </xf>
    <xf numFmtId="0" fontId="9" fillId="0" borderId="0" xfId="7" applyFont="1" applyFill="1" applyBorder="1" applyAlignment="1">
      <alignment horizontal="left" vertical="center"/>
    </xf>
    <xf numFmtId="0" fontId="9" fillId="0" borderId="28" xfId="7" applyFont="1" applyFill="1" applyBorder="1" applyAlignment="1">
      <alignment horizontal="left" vertical="center"/>
    </xf>
    <xf numFmtId="0" fontId="16" fillId="0" borderId="9" xfId="7" applyFont="1" applyFill="1" applyBorder="1">
      <alignment vertical="center"/>
    </xf>
    <xf numFmtId="0" fontId="16" fillId="0" borderId="11" xfId="7" applyFont="1" applyFill="1" applyBorder="1">
      <alignment vertical="center"/>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39" xfId="7" applyFont="1" applyFill="1" applyBorder="1" applyAlignment="1">
      <alignment horizontal="center" vertical="center" wrapText="1"/>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30" xfId="7" applyFont="1" applyFill="1" applyBorder="1" applyAlignment="1">
      <alignment horizontal="center" vertical="center" wrapText="1"/>
    </xf>
    <xf numFmtId="0" fontId="9" fillId="0" borderId="38"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9" fillId="0" borderId="27"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9" fillId="0" borderId="45" xfId="7" applyFont="1" applyFill="1" applyBorder="1" applyAlignment="1">
      <alignment horizontal="center" vertical="center" textRotation="255"/>
    </xf>
    <xf numFmtId="0" fontId="9" fillId="0" borderId="46" xfId="7" applyFont="1" applyFill="1" applyBorder="1" applyAlignment="1">
      <alignment horizontal="center" vertical="center" textRotation="255"/>
    </xf>
    <xf numFmtId="0" fontId="9" fillId="0" borderId="41" xfId="7" applyFont="1" applyFill="1" applyBorder="1" applyAlignment="1">
      <alignment horizontal="center" vertical="center" textRotation="255"/>
    </xf>
    <xf numFmtId="0" fontId="9" fillId="0" borderId="1" xfId="7" applyFont="1" applyFill="1" applyBorder="1" applyAlignment="1">
      <alignment horizontal="center" vertical="center"/>
    </xf>
    <xf numFmtId="0" fontId="15" fillId="0" borderId="3"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9" fillId="0" borderId="54" xfId="7" applyFont="1" applyFill="1" applyBorder="1" applyAlignment="1">
      <alignment vertical="center"/>
    </xf>
    <xf numFmtId="0" fontId="9" fillId="0" borderId="55" xfId="7" applyFont="1" applyFill="1" applyBorder="1" applyAlignment="1">
      <alignment vertical="center"/>
    </xf>
    <xf numFmtId="0" fontId="9" fillId="0" borderId="56" xfId="7" applyFont="1" applyFill="1" applyBorder="1" applyAlignment="1">
      <alignment vertical="center"/>
    </xf>
    <xf numFmtId="177" fontId="9" fillId="0" borderId="54" xfId="7" applyNumberFormat="1" applyFont="1" applyFill="1" applyBorder="1" applyAlignment="1">
      <alignment horizontal="right" vertical="center"/>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0" fontId="9" fillId="0" borderId="43" xfId="7" applyFont="1" applyFill="1" applyBorder="1" applyAlignment="1">
      <alignment horizontal="center" vertical="center" shrinkToFit="1"/>
    </xf>
    <xf numFmtId="0" fontId="9" fillId="0" borderId="46" xfId="7" applyFont="1" applyFill="1" applyBorder="1" applyAlignment="1">
      <alignment horizontal="center" vertical="center" shrinkToFit="1"/>
    </xf>
    <xf numFmtId="0" fontId="9" fillId="0" borderId="41" xfId="7" applyFont="1" applyFill="1" applyBorder="1" applyAlignment="1">
      <alignment horizontal="center" vertical="center" shrinkToFit="1"/>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9" fillId="0" borderId="65" xfId="7" applyFont="1" applyFill="1" applyBorder="1" applyAlignment="1">
      <alignment horizontal="center" vertical="center"/>
    </xf>
    <xf numFmtId="0" fontId="9" fillId="0" borderId="50" xfId="7" applyFont="1" applyFill="1" applyBorder="1" applyAlignment="1">
      <alignment horizontal="center" vertical="center"/>
    </xf>
    <xf numFmtId="0" fontId="9" fillId="0" borderId="52"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48" xfId="7" applyFont="1" applyFill="1" applyBorder="1" applyAlignment="1">
      <alignment horizontal="center" vertical="center"/>
    </xf>
    <xf numFmtId="0" fontId="9" fillId="0" borderId="59" xfId="7" applyFont="1" applyFill="1" applyBorder="1" applyAlignment="1">
      <alignment horizontal="center" vertical="center"/>
    </xf>
    <xf numFmtId="185" fontId="9" fillId="0" borderId="59" xfId="7" applyNumberFormat="1" applyFont="1" applyFill="1" applyBorder="1" applyAlignment="1">
      <alignment horizontal="right" vertical="center" shrinkToFit="1"/>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0" fontId="9" fillId="0" borderId="34" xfId="7" applyFont="1" applyFill="1" applyBorder="1" applyAlignment="1">
      <alignment vertical="center"/>
    </xf>
    <xf numFmtId="177" fontId="9" fillId="0" borderId="59" xfId="7" applyNumberFormat="1" applyFont="1" applyFill="1" applyBorder="1" applyAlignment="1">
      <alignment horizontal="right" vertical="center" shrinkToFit="1"/>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83" fontId="9" fillId="0" borderId="46" xfId="7" applyNumberFormat="1" applyFont="1" applyFill="1" applyBorder="1" applyAlignment="1">
      <alignment horizontal="right" vertical="center"/>
    </xf>
    <xf numFmtId="183" fontId="9" fillId="0" borderId="47" xfId="7" applyNumberFormat="1" applyFont="1" applyFill="1" applyBorder="1" applyAlignment="1">
      <alignment horizontal="right" vertical="center"/>
    </xf>
    <xf numFmtId="0" fontId="9" fillId="0" borderId="62" xfId="7" applyFont="1" applyFill="1" applyBorder="1" applyAlignment="1">
      <alignment vertical="center"/>
    </xf>
    <xf numFmtId="0" fontId="9" fillId="0" borderId="63" xfId="7" applyFont="1" applyFill="1" applyBorder="1" applyAlignment="1">
      <alignment horizontal="center" vertical="center"/>
    </xf>
    <xf numFmtId="0" fontId="9" fillId="0" borderId="57" xfId="7" applyFont="1" applyFill="1" applyBorder="1" applyAlignment="1">
      <alignment horizontal="center" vertical="center"/>
    </xf>
    <xf numFmtId="0" fontId="9" fillId="0" borderId="64"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45" xfId="7" applyFont="1" applyFill="1" applyBorder="1" applyAlignment="1">
      <alignment horizontal="center" vertical="center"/>
    </xf>
    <xf numFmtId="0" fontId="9" fillId="0" borderId="46" xfId="7" applyFont="1" applyFill="1" applyBorder="1" applyAlignment="1">
      <alignment horizontal="center" vertical="center"/>
    </xf>
    <xf numFmtId="177" fontId="9" fillId="0" borderId="19" xfId="7" applyNumberFormat="1" applyFont="1" applyFill="1" applyBorder="1" applyAlignment="1">
      <alignment horizontal="right" vertical="center"/>
    </xf>
    <xf numFmtId="177" fontId="9" fillId="0" borderId="20" xfId="7" applyNumberFormat="1" applyFont="1" applyFill="1" applyBorder="1" applyAlignment="1">
      <alignment horizontal="right" vertical="center"/>
    </xf>
    <xf numFmtId="0" fontId="13" fillId="0" borderId="54" xfId="9" applyFont="1" applyFill="1" applyBorder="1" applyAlignment="1">
      <alignment horizontal="center" vertical="center" shrinkToFit="1"/>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39" xfId="7" applyNumberFormat="1" applyFont="1" applyFill="1" applyBorder="1" applyAlignment="1">
      <alignment horizontal="right" vertical="center" shrinkToFit="1"/>
    </xf>
    <xf numFmtId="0" fontId="9" fillId="0" borderId="38" xfId="7" applyFont="1" applyFill="1" applyBorder="1" applyAlignment="1">
      <alignment horizontal="center" vertical="center"/>
    </xf>
    <xf numFmtId="0" fontId="9" fillId="0" borderId="41" xfId="7" applyFont="1" applyFill="1" applyBorder="1" applyAlignment="1">
      <alignment horizontal="center" vertical="center"/>
    </xf>
    <xf numFmtId="0" fontId="13" fillId="0" borderId="1" xfId="7" applyFont="1" applyFill="1" applyBorder="1" applyAlignment="1">
      <alignment vertical="center"/>
    </xf>
    <xf numFmtId="0" fontId="13" fillId="0" borderId="2" xfId="7" applyFont="1" applyFill="1" applyBorder="1" applyAlignment="1">
      <alignment vertical="center"/>
    </xf>
    <xf numFmtId="0" fontId="13" fillId="0" borderId="3" xfId="7" applyFont="1" applyFill="1" applyBorder="1" applyAlignment="1">
      <alignment vertical="center"/>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3" xfId="7" applyNumberFormat="1" applyFont="1" applyFill="1" applyBorder="1" applyAlignment="1">
      <alignment horizontal="right" vertical="center" shrinkToFit="1"/>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3" xfId="7" applyNumberFormat="1" applyFont="1" applyFill="1" applyBorder="1" applyAlignment="1">
      <alignment horizontal="right" vertical="center" shrinkToFit="1"/>
    </xf>
    <xf numFmtId="0" fontId="9" fillId="0" borderId="29" xfId="7" applyFont="1" applyFill="1" applyBorder="1" applyAlignment="1">
      <alignment horizontal="center" vertical="center"/>
    </xf>
    <xf numFmtId="183" fontId="9" fillId="0" borderId="45" xfId="7" applyNumberFormat="1" applyFont="1" applyFill="1" applyBorder="1" applyAlignment="1">
      <alignment horizontal="right" vertical="center" shrinkToFit="1"/>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0" fontId="9" fillId="0" borderId="18" xfId="10" applyFont="1" applyFill="1" applyBorder="1" applyAlignment="1">
      <alignment horizontal="left" vertical="center"/>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185" fontId="9" fillId="0" borderId="27"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8" xfId="7" applyNumberFormat="1" applyFont="1" applyFill="1" applyBorder="1" applyAlignment="1">
      <alignment horizontal="right" vertical="center" shrinkToFit="1"/>
    </xf>
    <xf numFmtId="0" fontId="9" fillId="0" borderId="18" xfId="7" applyFont="1" applyFill="1" applyBorder="1" applyAlignment="1">
      <alignment horizontal="center" vertical="center" wrapText="1"/>
    </xf>
    <xf numFmtId="0" fontId="9" fillId="0" borderId="19" xfId="7" applyFont="1" applyFill="1" applyBorder="1" applyAlignment="1">
      <alignment horizontal="center" vertical="center" wrapText="1"/>
    </xf>
    <xf numFmtId="0" fontId="9" fillId="0" borderId="14" xfId="7" applyFont="1" applyFill="1" applyBorder="1" applyAlignment="1">
      <alignment horizontal="center" vertical="center" wrapText="1"/>
    </xf>
    <xf numFmtId="0" fontId="9" fillId="0" borderId="27"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9" fillId="0" borderId="45" xfId="7" applyFont="1" applyFill="1" applyBorder="1" applyAlignment="1">
      <alignment horizontal="center" vertical="center" wrapText="1"/>
    </xf>
    <xf numFmtId="0" fontId="9" fillId="0" borderId="46" xfId="7" applyFont="1" applyFill="1" applyBorder="1" applyAlignment="1">
      <alignment horizontal="center" vertical="center" wrapText="1"/>
    </xf>
    <xf numFmtId="0" fontId="9" fillId="0" borderId="41" xfId="7" applyFont="1" applyFill="1" applyBorder="1" applyAlignment="1">
      <alignment horizontal="center" vertical="center" wrapText="1"/>
    </xf>
    <xf numFmtId="0" fontId="13" fillId="0" borderId="16" xfId="7" applyFont="1" applyFill="1" applyBorder="1" applyAlignment="1">
      <alignment vertical="center"/>
    </xf>
    <xf numFmtId="0" fontId="13" fillId="0" borderId="50" xfId="7" applyFont="1" applyFill="1" applyBorder="1" applyAlignment="1">
      <alignment vertical="center"/>
    </xf>
    <xf numFmtId="0" fontId="13" fillId="0" borderId="51" xfId="7" applyFont="1" applyFill="1" applyBorder="1" applyAlignment="1">
      <alignment vertical="center"/>
    </xf>
    <xf numFmtId="177" fontId="13" fillId="0" borderId="16" xfId="7" applyNumberFormat="1" applyFont="1" applyFill="1" applyBorder="1" applyAlignment="1">
      <alignment horizontal="right" vertical="center" shrinkToFit="1"/>
    </xf>
    <xf numFmtId="177" fontId="13" fillId="0" borderId="19"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0" fontId="9" fillId="0" borderId="34"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10" xfId="7" applyFont="1" applyFill="1" applyBorder="1" applyAlignment="1">
      <alignment horizontal="center" vertical="center" shrinkToFit="1"/>
    </xf>
    <xf numFmtId="0" fontId="9" fillId="0" borderId="9" xfId="7" applyFont="1" applyFill="1" applyBorder="1" applyAlignment="1">
      <alignment horizontal="center" vertical="center" shrinkToFit="1"/>
    </xf>
    <xf numFmtId="0" fontId="9" fillId="0" borderId="11" xfId="7" applyFont="1" applyFill="1" applyBorder="1" applyAlignment="1">
      <alignment horizontal="center" vertical="center" shrinkToFit="1"/>
    </xf>
    <xf numFmtId="0" fontId="9" fillId="0" borderId="53" xfId="7" applyFont="1" applyFill="1" applyBorder="1" applyAlignment="1">
      <alignment horizontal="center" vertical="center" shrinkToFit="1"/>
    </xf>
    <xf numFmtId="0" fontId="13" fillId="0" borderId="9" xfId="7" applyFont="1" applyFill="1" applyBorder="1" applyAlignment="1">
      <alignment vertical="center"/>
    </xf>
    <xf numFmtId="0" fontId="13" fillId="0" borderId="11" xfId="7" applyFont="1" applyFill="1" applyBorder="1" applyAlignment="1">
      <alignment vertical="center"/>
    </xf>
    <xf numFmtId="187" fontId="9" fillId="0" borderId="54" xfId="7" applyNumberFormat="1" applyFont="1" applyFill="1" applyBorder="1" applyAlignment="1">
      <alignment horizontal="right" vertical="center" shrinkToFit="1"/>
    </xf>
    <xf numFmtId="187" fontId="9" fillId="0" borderId="55" xfId="7" applyNumberFormat="1" applyFont="1" applyFill="1" applyBorder="1" applyAlignment="1">
      <alignment horizontal="right" vertical="center" shrinkToFit="1"/>
    </xf>
    <xf numFmtId="187" fontId="9" fillId="0" borderId="57" xfId="7" applyNumberFormat="1" applyFont="1" applyFill="1" applyBorder="1" applyAlignment="1">
      <alignment horizontal="right" vertical="center" shrinkToFit="1"/>
    </xf>
    <xf numFmtId="0" fontId="9" fillId="0" borderId="21" xfId="7" applyFont="1" applyFill="1" applyBorder="1" applyAlignment="1">
      <alignment horizontal="center" vertical="center"/>
    </xf>
    <xf numFmtId="0" fontId="9" fillId="0" borderId="22" xfId="7" applyFont="1" applyFill="1" applyBorder="1" applyAlignment="1">
      <alignment horizontal="center" vertical="center"/>
    </xf>
    <xf numFmtId="0" fontId="9" fillId="0" borderId="49" xfId="7" applyFont="1" applyFill="1" applyBorder="1" applyAlignment="1">
      <alignment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177" fontId="9" fillId="0" borderId="49" xfId="7" applyNumberFormat="1" applyFont="1" applyFill="1" applyBorder="1" applyAlignment="1">
      <alignment horizontal="right" vertical="center" shrinkToFit="1"/>
    </xf>
    <xf numFmtId="177" fontId="9" fillId="0" borderId="50" xfId="7" applyNumberFormat="1" applyFont="1" applyFill="1" applyBorder="1" applyAlignment="1">
      <alignment horizontal="right" vertical="center" shrinkToFit="1"/>
    </xf>
    <xf numFmtId="177" fontId="9" fillId="0" borderId="52" xfId="7" applyNumberFormat="1" applyFont="1" applyFill="1" applyBorder="1" applyAlignment="1">
      <alignment horizontal="right" vertical="center" shrinkToFit="1"/>
    </xf>
    <xf numFmtId="0" fontId="9" fillId="0" borderId="20"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28" xfId="7" applyFont="1" applyFill="1" applyBorder="1" applyAlignment="1">
      <alignment horizontal="center" vertical="center"/>
    </xf>
    <xf numFmtId="184" fontId="9" fillId="0" borderId="27"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8"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36"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40"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44"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39" xfId="7" applyNumberFormat="1" applyFont="1" applyFill="1" applyBorder="1" applyAlignment="1">
      <alignment horizontal="center" vertical="center"/>
    </xf>
    <xf numFmtId="49" fontId="9" fillId="0" borderId="4" xfId="7" applyNumberFormat="1" applyFont="1" applyFill="1" applyBorder="1" applyAlignment="1">
      <alignment horizontal="center" vertical="center"/>
    </xf>
    <xf numFmtId="49" fontId="9" fillId="0" borderId="28" xfId="7" applyNumberFormat="1" applyFont="1" applyFill="1" applyBorder="1" applyAlignment="1">
      <alignment horizontal="center" vertical="center"/>
    </xf>
    <xf numFmtId="49" fontId="9" fillId="0" borderId="43" xfId="7" applyNumberFormat="1" applyFont="1" applyFill="1" applyBorder="1" applyAlignment="1">
      <alignment horizontal="center" vertical="center"/>
    </xf>
    <xf numFmtId="49" fontId="9" fillId="0" borderId="46"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0" fontId="9" fillId="0" borderId="18" xfId="7" applyFont="1" applyFill="1" applyBorder="1" applyAlignment="1">
      <alignment horizontal="lef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183" fontId="9" fillId="0" borderId="18" xfId="7" applyNumberFormat="1" applyFont="1" applyFill="1" applyBorder="1" applyAlignment="1">
      <alignment horizontal="right" vertical="center" shrinkToFit="1"/>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49" fontId="10" fillId="0" borderId="0" xfId="7" applyNumberFormat="1" applyFont="1" applyFill="1" applyAlignment="1">
      <alignment horizontal="center" vertical="center"/>
    </xf>
    <xf numFmtId="0" fontId="9" fillId="0" borderId="13" xfId="7" applyFont="1" applyFill="1" applyBorder="1" applyAlignment="1">
      <alignment horizontal="center"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31"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30"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0" fontId="3" fillId="0" borderId="73" xfId="1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3" xfId="11" applyNumberForma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69" xfId="11" applyNumberFormat="1" applyFont="1" applyFill="1" applyBorder="1" applyAlignment="1">
      <alignment horizontal="right" vertical="center" shrinkToFit="1"/>
    </xf>
    <xf numFmtId="183" fontId="9" fillId="0" borderId="72"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69"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0" xfId="11" applyFill="1" applyAlignment="1">
      <alignment horizontal="right" vertical="center" shrinkToFit="1"/>
    </xf>
    <xf numFmtId="0" fontId="3" fillId="0" borderId="69"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69" xfId="11" applyNumberForma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7" xfId="11" applyFont="1" applyFill="1" applyBorder="1">
      <alignment vertical="center"/>
    </xf>
    <xf numFmtId="0" fontId="9" fillId="0" borderId="8" xfId="11" applyFont="1" applyFill="1" applyBorder="1">
      <alignment vertical="center"/>
    </xf>
    <xf numFmtId="177" fontId="9" fillId="0" borderId="8"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83" fontId="9" fillId="0" borderId="74"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183" fontId="3" fillId="0" borderId="5" xfId="11" applyNumberFormat="1" applyFill="1" applyBorder="1" applyAlignment="1">
      <alignment horizontal="right" vertical="center" shrinkToFit="1"/>
    </xf>
    <xf numFmtId="183" fontId="9" fillId="0" borderId="7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3" fillId="0" borderId="5" xfId="11" applyFill="1" applyBorder="1" applyAlignment="1">
      <alignment horizontal="right" vertical="center" shrinkToFit="1"/>
    </xf>
    <xf numFmtId="0" fontId="9" fillId="0" borderId="0" xfId="11" applyFont="1" applyFill="1" applyBorder="1">
      <alignment vertical="center"/>
    </xf>
    <xf numFmtId="0" fontId="9" fillId="0" borderId="5" xfId="11" applyFont="1" applyFill="1" applyBorder="1">
      <alignment vertical="center"/>
    </xf>
    <xf numFmtId="177" fontId="9" fillId="0" borderId="5"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3"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3" fontId="9" fillId="0" borderId="6" xfId="11" applyNumberFormat="1" applyFont="1" applyFill="1" applyBorder="1" applyAlignment="1">
      <alignment horizontal="right" vertical="center" shrinkToFit="1"/>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0" fontId="3" fillId="0" borderId="3" xfId="11" applyFill="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Fill="1" applyBorder="1" applyAlignment="1">
      <alignment horizontal="right" vertical="center" shrinkToFit="1"/>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9" fillId="0" borderId="68" xfId="11" applyNumberFormat="1" applyFont="1" applyFill="1" applyBorder="1" applyAlignment="1">
      <alignment horizontal="right" vertical="center" shrinkToFit="1"/>
    </xf>
    <xf numFmtId="177" fontId="9" fillId="0" borderId="66" xfId="11" applyNumberFormat="1" applyFont="1" applyFill="1" applyBorder="1" applyAlignment="1">
      <alignment horizontal="right" vertical="center" shrinkToFit="1"/>
    </xf>
    <xf numFmtId="183" fontId="9" fillId="0" borderId="68"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0" fontId="1" fillId="0" borderId="0" xfId="1" applyAlignment="1">
      <alignment vertical="center"/>
    </xf>
    <xf numFmtId="183" fontId="9" fillId="0" borderId="66" xfId="11" applyNumberFormat="1" applyFont="1" applyFill="1" applyBorder="1" applyAlignment="1">
      <alignment horizontal="right" vertical="center" shrinkToFit="1"/>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6" xfId="11" applyFont="1" applyFill="1" applyBorder="1">
      <alignment vertical="center"/>
    </xf>
    <xf numFmtId="177" fontId="9" fillId="0" borderId="4"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69" xfId="11" applyNumberFormat="1" applyFont="1" applyFill="1" applyBorder="1" applyAlignment="1">
      <alignment horizontal="right" vertical="center"/>
    </xf>
    <xf numFmtId="183" fontId="9" fillId="0" borderId="70" xfId="11" applyNumberFormat="1" applyFont="1" applyFill="1" applyBorder="1" applyAlignment="1">
      <alignment horizontal="right" vertical="center"/>
    </xf>
    <xf numFmtId="177" fontId="9" fillId="0" borderId="72"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5" xfId="11" applyNumberFormat="1" applyFont="1" applyFill="1" applyBorder="1" applyAlignment="1">
      <alignment horizontal="right" vertical="center"/>
    </xf>
    <xf numFmtId="183" fontId="9" fillId="0" borderId="67"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49" fontId="12" fillId="0" borderId="21" xfId="11" applyNumberFormat="1" applyFont="1" applyFill="1" applyBorder="1" applyAlignment="1">
      <alignment horizontal="center"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0" fontId="9" fillId="0" borderId="12" xfId="11" applyFont="1" applyBorder="1" applyAlignment="1">
      <alignment horizontal="center" vertical="center"/>
    </xf>
    <xf numFmtId="0" fontId="4" fillId="2" borderId="46" xfId="12" applyFont="1" applyFill="1" applyBorder="1" applyAlignment="1" applyProtection="1">
      <alignment horizontal="center" vertical="center"/>
    </xf>
    <xf numFmtId="0" fontId="4" fillId="2" borderId="41" xfId="12" applyFont="1" applyFill="1" applyBorder="1" applyAlignment="1" applyProtection="1">
      <alignment horizontal="center" vertical="center"/>
    </xf>
    <xf numFmtId="179" fontId="4" fillId="2" borderId="115" xfId="14" applyNumberFormat="1" applyFont="1" applyFill="1" applyBorder="1" applyAlignment="1" applyProtection="1">
      <alignment horizontal="right" vertical="center" shrinkToFit="1"/>
    </xf>
    <xf numFmtId="179" fontId="4" fillId="2" borderId="55" xfId="14" applyNumberFormat="1" applyFont="1" applyFill="1" applyBorder="1" applyAlignment="1" applyProtection="1">
      <alignment horizontal="right" vertical="center" shrinkToFit="1"/>
    </xf>
    <xf numFmtId="179" fontId="4" fillId="2" borderId="169" xfId="14" applyNumberFormat="1" applyFont="1" applyFill="1" applyBorder="1" applyAlignment="1" applyProtection="1">
      <alignment horizontal="right" vertical="center" shrinkToFit="1"/>
    </xf>
    <xf numFmtId="179" fontId="4" fillId="2" borderId="151"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0" fontId="4" fillId="2" borderId="45" xfId="12" applyFont="1" applyFill="1" applyBorder="1" applyProtection="1">
      <alignment vertical="center"/>
    </xf>
    <xf numFmtId="0" fontId="4" fillId="2" borderId="46" xfId="12" applyFont="1" applyFill="1" applyBorder="1" applyProtection="1">
      <alignment vertical="center"/>
    </xf>
    <xf numFmtId="0" fontId="4" fillId="2" borderId="41" xfId="12" applyFont="1" applyFill="1" applyBorder="1" applyProtection="1">
      <alignment vertical="center"/>
    </xf>
    <xf numFmtId="190" fontId="4" fillId="2" borderId="43" xfId="14" applyNumberFormat="1" applyFont="1" applyFill="1" applyBorder="1" applyAlignment="1" applyProtection="1">
      <alignment horizontal="right" vertical="center" shrinkToFit="1"/>
    </xf>
    <xf numFmtId="190" fontId="4" fillId="2" borderId="46" xfId="14" applyNumberFormat="1" applyFont="1" applyFill="1" applyBorder="1" applyAlignment="1" applyProtection="1">
      <alignment horizontal="right" vertical="center" shrinkToFit="1"/>
    </xf>
    <xf numFmtId="190" fontId="4" fillId="2" borderId="41" xfId="14" applyNumberFormat="1" applyFont="1" applyFill="1" applyBorder="1" applyAlignment="1" applyProtection="1">
      <alignment horizontal="right" vertical="center" shrinkToFit="1"/>
    </xf>
    <xf numFmtId="190" fontId="4" fillId="2" borderId="166"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45" xfId="12" applyFont="1" applyFill="1" applyBorder="1" applyAlignment="1" applyProtection="1">
      <alignment horizontal="left" vertical="center" wrapText="1"/>
    </xf>
    <xf numFmtId="0" fontId="4" fillId="2" borderId="46"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4"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0" fontId="4" fillId="2" borderId="27"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8" xfId="14" applyNumberFormat="1" applyFont="1" applyFill="1" applyBorder="1" applyAlignment="1" applyProtection="1">
      <alignment horizontal="right" vertical="center" shrinkToFit="1"/>
    </xf>
    <xf numFmtId="0" fontId="25" fillId="2" borderId="29"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81" fontId="4" fillId="2" borderId="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79" fontId="4" fillId="2" borderId="163" xfId="14" applyNumberFormat="1" applyFont="1" applyFill="1" applyBorder="1" applyAlignment="1" applyProtection="1">
      <alignment horizontal="right" vertical="center" shrinkToFit="1"/>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8" xfId="14" applyNumberFormat="1" applyFont="1" applyFill="1" applyBorder="1" applyAlignment="1" applyProtection="1">
      <alignment horizontal="right" vertical="center" shrinkToFit="1"/>
    </xf>
    <xf numFmtId="0" fontId="4" fillId="2" borderId="27"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81" fontId="4" fillId="2" borderId="72" xfId="14" applyNumberFormat="1" applyFont="1" applyFill="1" applyBorder="1" applyAlignment="1" applyProtection="1">
      <alignment horizontal="right" vertical="center" shrinkToFit="1"/>
    </xf>
    <xf numFmtId="179" fontId="4" fillId="2" borderId="160" xfId="14" applyNumberFormat="1" applyFont="1" applyFill="1" applyBorder="1" applyAlignment="1" applyProtection="1">
      <alignment horizontal="right" vertical="center" shrinkToFit="1"/>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39" xfId="14" applyNumberFormat="1" applyFont="1" applyFill="1" applyBorder="1" applyAlignment="1" applyProtection="1">
      <alignment horizontal="right" vertical="center" shrinkToFit="1"/>
    </xf>
    <xf numFmtId="181" fontId="4" fillId="2" borderId="139"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0" fontId="4" fillId="2" borderId="43" xfId="12" applyFont="1" applyFill="1" applyBorder="1" applyProtection="1">
      <alignment vertical="center"/>
    </xf>
    <xf numFmtId="181" fontId="4" fillId="2" borderId="157" xfId="14" applyNumberFormat="1" applyFont="1" applyFill="1" applyBorder="1" applyAlignment="1" applyProtection="1">
      <alignment horizontal="right" vertical="center" shrinkToFit="1"/>
    </xf>
    <xf numFmtId="181" fontId="4" fillId="2" borderId="158" xfId="14" applyNumberFormat="1" applyFont="1" applyFill="1" applyBorder="1" applyAlignment="1" applyProtection="1">
      <alignment horizontal="right" vertical="center" shrinkToFit="1"/>
    </xf>
    <xf numFmtId="179" fontId="4" fillId="2" borderId="158"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179" fontId="4" fillId="2" borderId="70" xfId="14" applyNumberFormat="1" applyFont="1" applyFill="1" applyBorder="1" applyAlignment="1" applyProtection="1">
      <alignment horizontal="right" vertical="center" shrinkToFit="1"/>
    </xf>
    <xf numFmtId="179" fontId="4" fillId="2" borderId="140"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6" xfId="13" applyNumberFormat="1" applyFont="1" applyFill="1" applyBorder="1" applyAlignment="1" applyProtection="1">
      <alignment horizontal="right" vertical="center" shrinkToFit="1"/>
    </xf>
    <xf numFmtId="181" fontId="4" fillId="2" borderId="68" xfId="13"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0" fontId="4" fillId="2" borderId="38"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9" fontId="4" fillId="2" borderId="3" xfId="14" applyNumberFormat="1" applyFont="1" applyFill="1" applyBorder="1" applyAlignment="1" applyProtection="1">
      <alignment horizontal="right" vertical="center" shrinkToFit="1"/>
    </xf>
    <xf numFmtId="0" fontId="4" fillId="2" borderId="49" xfId="12" applyFont="1" applyFill="1" applyBorder="1" applyAlignment="1" applyProtection="1">
      <alignment horizontal="center" vertical="center"/>
    </xf>
    <xf numFmtId="0" fontId="4" fillId="2" borderId="50"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4" xfId="12" applyFont="1" applyFill="1" applyBorder="1" applyProtection="1">
      <alignment vertical="center"/>
    </xf>
    <xf numFmtId="0" fontId="4" fillId="2" borderId="38"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27"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29"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79" fontId="4" fillId="2" borderId="72"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8" xfId="14" applyNumberFormat="1" applyFont="1" applyFill="1" applyBorder="1" applyAlignment="1" applyProtection="1">
      <alignment horizontal="right" vertical="center" shrinkToFit="1"/>
    </xf>
    <xf numFmtId="0" fontId="4" fillId="2" borderId="62" xfId="12" applyFont="1" applyFill="1" applyBorder="1" applyAlignment="1" applyProtection="1">
      <alignment horizontal="left" vertical="center" wrapText="1"/>
    </xf>
    <xf numFmtId="0" fontId="4" fillId="2" borderId="55" xfId="12" applyFont="1" applyFill="1" applyBorder="1" applyAlignment="1" applyProtection="1">
      <alignment horizontal="left" vertical="center"/>
    </xf>
    <xf numFmtId="0" fontId="4" fillId="2" borderId="56" xfId="12" applyFont="1" applyFill="1" applyBorder="1" applyAlignment="1" applyProtection="1">
      <alignment horizontal="left" vertical="center"/>
    </xf>
    <xf numFmtId="179" fontId="4" fillId="2" borderId="113" xfId="14" applyNumberFormat="1" applyFont="1" applyFill="1" applyBorder="1" applyAlignment="1" applyProtection="1">
      <alignment horizontal="right" vertical="center" shrinkToFit="1"/>
    </xf>
    <xf numFmtId="179" fontId="4" fillId="2" borderId="114" xfId="14" applyNumberFormat="1" applyFont="1" applyFill="1" applyBorder="1" applyAlignment="1" applyProtection="1">
      <alignment horizontal="right" vertical="center" shrinkToFit="1"/>
    </xf>
    <xf numFmtId="181" fontId="4" fillId="2" borderId="149" xfId="14" applyNumberFormat="1" applyFont="1" applyFill="1" applyBorder="1" applyAlignment="1" applyProtection="1">
      <alignment horizontal="right" vertical="center" shrinkToFit="1"/>
    </xf>
    <xf numFmtId="181" fontId="4" fillId="2" borderId="150" xfId="14" applyNumberFormat="1" applyFont="1" applyFill="1" applyBorder="1" applyAlignment="1" applyProtection="1">
      <alignment horizontal="right" vertical="center" shrinkToFit="1"/>
    </xf>
    <xf numFmtId="179" fontId="4" fillId="2" borderId="147" xfId="14" applyNumberFormat="1" applyFont="1" applyFill="1" applyBorder="1" applyAlignment="1" applyProtection="1">
      <alignment horizontal="right" vertical="center" shrinkToFi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0" fontId="4" fillId="2" borderId="65" xfId="12" applyFont="1" applyFill="1" applyBorder="1" applyAlignment="1" applyProtection="1">
      <alignment horizontal="center" vertical="center"/>
    </xf>
    <xf numFmtId="181" fontId="4" fillId="2" borderId="67" xfId="14" applyNumberFormat="1" applyFont="1" applyFill="1" applyBorder="1" applyAlignment="1" applyProtection="1">
      <alignment horizontal="right" vertical="center" shrinkToFit="1"/>
    </xf>
    <xf numFmtId="179" fontId="4" fillId="2" borderId="67" xfId="14" applyNumberFormat="1" applyFont="1" applyFill="1" applyBorder="1" applyAlignment="1" applyProtection="1">
      <alignment horizontal="right" vertical="center" shrinkToFit="1"/>
    </xf>
    <xf numFmtId="179" fontId="4" fillId="2" borderId="138"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79" fontId="4" fillId="2" borderId="148" xfId="14" applyNumberFormat="1" applyFont="1" applyFill="1" applyBorder="1" applyAlignment="1" applyProtection="1">
      <alignment horizontal="right" vertical="center" shrinkToFit="1"/>
    </xf>
    <xf numFmtId="179" fontId="4" fillId="2" borderId="32" xfId="14" applyNumberFormat="1" applyFont="1" applyFill="1" applyBorder="1" applyAlignment="1" applyProtection="1">
      <alignment horizontal="right" vertical="center" shrinkToFit="1"/>
    </xf>
    <xf numFmtId="179" fontId="4" fillId="2" borderId="75"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0"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27"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45" xfId="12" applyFont="1" applyFill="1" applyBorder="1" applyAlignment="1" applyProtection="1">
      <alignment horizontal="center" vertical="center" wrapText="1"/>
    </xf>
    <xf numFmtId="0" fontId="4" fillId="2" borderId="46" xfId="12" applyFont="1" applyFill="1" applyBorder="1" applyAlignment="1" applyProtection="1">
      <alignment horizontal="center" vertical="center" wrapText="1"/>
    </xf>
    <xf numFmtId="0" fontId="4" fillId="2" borderId="41" xfId="12" applyFont="1" applyFill="1" applyBorder="1" applyAlignment="1" applyProtection="1">
      <alignment horizontal="center" vertical="center" wrapText="1"/>
    </xf>
    <xf numFmtId="0" fontId="4" fillId="2" borderId="1" xfId="12" applyFont="1" applyFill="1" applyBorder="1" applyProtection="1">
      <alignment vertical="center"/>
    </xf>
    <xf numFmtId="181" fontId="4" fillId="2" borderId="136"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179" fontId="4" fillId="2" borderId="137" xfId="14" applyNumberFormat="1" applyFont="1" applyFill="1" applyBorder="1" applyAlignment="1" applyProtection="1">
      <alignment horizontal="right" vertical="center" shrinkToFit="1"/>
    </xf>
    <xf numFmtId="179" fontId="4" fillId="2" borderId="36"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wrapText="1"/>
    </xf>
    <xf numFmtId="0" fontId="4" fillId="2" borderId="4" xfId="12" applyFont="1" applyFill="1" applyBorder="1" applyAlignment="1" applyProtection="1">
      <alignment horizontal="center" vertical="center" wrapTex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179" fontId="4" fillId="2" borderId="71" xfId="14" applyNumberFormat="1" applyFont="1" applyFill="1" applyBorder="1" applyAlignment="1" applyProtection="1">
      <alignment horizontal="right" vertical="center" shrinkToFit="1"/>
    </xf>
    <xf numFmtId="179" fontId="4" fillId="2" borderId="25" xfId="14" applyNumberFormat="1" applyFont="1" applyFill="1" applyBorder="1" applyAlignment="1" applyProtection="1">
      <alignment horizontal="right" vertical="center" shrinkToFit="1"/>
    </xf>
    <xf numFmtId="0" fontId="4" fillId="2" borderId="9" xfId="12" applyFont="1" applyFill="1" applyBorder="1" applyAlignment="1" applyProtection="1">
      <alignment horizontal="center" vertical="center" wrapText="1"/>
    </xf>
    <xf numFmtId="0" fontId="25" fillId="2" borderId="11" xfId="12" applyFont="1" applyFill="1" applyBorder="1" applyAlignment="1" applyProtection="1">
      <alignment horizontal="center" vertical="center"/>
    </xf>
    <xf numFmtId="0" fontId="4" fillId="2" borderId="6" xfId="12" applyFont="1" applyFill="1" applyBorder="1" applyProtection="1">
      <alignment vertical="center"/>
    </xf>
    <xf numFmtId="0" fontId="4" fillId="2" borderId="7" xfId="12" applyFont="1" applyFill="1" applyBorder="1" applyProtection="1">
      <alignment vertical="center"/>
    </xf>
    <xf numFmtId="0" fontId="4" fillId="2" borderId="8" xfId="12" applyFont="1" applyFill="1" applyBorder="1" applyProtection="1">
      <alignment vertical="center"/>
    </xf>
    <xf numFmtId="181" fontId="4" fillId="2" borderId="146"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27"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29"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6" xfId="14" applyNumberFormat="1" applyFont="1" applyFill="1" applyBorder="1" applyAlignment="1" applyProtection="1">
      <alignment horizontal="right" vertical="center" shrinkToFit="1"/>
    </xf>
    <xf numFmtId="181" fontId="4" fillId="2" borderId="68" xfId="14" applyNumberFormat="1" applyFont="1" applyFill="1" applyBorder="1" applyAlignment="1" applyProtection="1">
      <alignment horizontal="right" vertical="center" shrinkToFit="1"/>
    </xf>
    <xf numFmtId="179" fontId="4" fillId="2" borderId="68"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39" xfId="14" applyNumberFormat="1" applyFont="1" applyFill="1" applyBorder="1" applyAlignment="1" applyProtection="1">
      <alignment horizontal="right" vertical="center" shrinkToFit="1"/>
    </xf>
    <xf numFmtId="0" fontId="4" fillId="2" borderId="34"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10" xfId="12" applyFont="1" applyFill="1" applyBorder="1" applyAlignment="1" applyProtection="1">
      <alignment horizontal="center" vertical="center"/>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3" xfId="14" applyFont="1" applyFill="1" applyBorder="1" applyAlignment="1" applyProtection="1">
      <alignment horizontal="center" vertical="center"/>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1"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0" fontId="4" fillId="2" borderId="0" xfId="12" applyFont="1" applyFill="1" applyProtection="1">
      <alignment vertical="center"/>
    </xf>
    <xf numFmtId="0" fontId="4" fillId="2" borderId="38"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0" fontId="4" fillId="2" borderId="27"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29"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81" fontId="4" fillId="2" borderId="72" xfId="13" applyNumberFormat="1" applyFont="1" applyFill="1" applyBorder="1" applyAlignment="1" applyProtection="1">
      <alignment horizontal="right" vertical="center" shrinkToFit="1"/>
    </xf>
    <xf numFmtId="179" fontId="4" fillId="2" borderId="72"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8" xfId="13" applyNumberFormat="1" applyFont="1" applyFill="1" applyBorder="1" applyAlignment="1" applyProtection="1">
      <alignment horizontal="right" vertical="center" shrinkToFit="1"/>
    </xf>
    <xf numFmtId="0" fontId="4" fillId="2" borderId="5" xfId="12" applyFont="1" applyFill="1" applyBorder="1" applyAlignment="1" applyProtection="1">
      <alignment horizontal="left" vertical="center"/>
    </xf>
    <xf numFmtId="0" fontId="4" fillId="2" borderId="1" xfId="12" applyFont="1" applyFill="1" applyBorder="1" applyAlignment="1" applyProtection="1">
      <alignment horizontal="center" vertical="center" textRotation="255" wrapText="1"/>
    </xf>
    <xf numFmtId="0" fontId="4" fillId="2" borderId="4" xfId="12" applyFont="1" applyFill="1" applyBorder="1" applyAlignment="1" applyProtection="1">
      <alignment horizontal="center" vertical="center" textRotation="255" wrapText="1"/>
    </xf>
    <xf numFmtId="0" fontId="4" fillId="2" borderId="6" xfId="12" applyFont="1" applyFill="1" applyBorder="1" applyAlignment="1" applyProtection="1">
      <alignment horizontal="center" vertical="center" textRotation="255" wrapText="1"/>
    </xf>
    <xf numFmtId="0" fontId="4" fillId="2" borderId="53" xfId="12" applyFont="1" applyFill="1" applyBorder="1" applyAlignment="1" applyProtection="1">
      <alignment horizontal="center" vertical="center"/>
    </xf>
    <xf numFmtId="0" fontId="4" fillId="2" borderId="38"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27"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29"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12" xfId="12" applyFont="1" applyFill="1" applyBorder="1" applyAlignment="1" applyProtection="1">
      <alignment horizontal="center" vertical="center"/>
    </xf>
    <xf numFmtId="0" fontId="4" fillId="5" borderId="54" xfId="12" applyNumberFormat="1" applyFont="1" applyFill="1" applyBorder="1" applyAlignment="1" applyProtection="1">
      <alignment horizontal="left" vertical="center" shrinkToFit="1"/>
      <protection locked="0"/>
    </xf>
    <xf numFmtId="0" fontId="4" fillId="5" borderId="55" xfId="12" applyNumberFormat="1" applyFont="1" applyFill="1" applyBorder="1" applyAlignment="1" applyProtection="1">
      <alignment horizontal="left" vertical="center" shrinkToFit="1"/>
      <protection locked="0"/>
    </xf>
    <xf numFmtId="0" fontId="4" fillId="5" borderId="57" xfId="12" applyNumberFormat="1" applyFont="1" applyFill="1" applyBorder="1" applyAlignment="1" applyProtection="1">
      <alignment horizontal="left" vertical="center" shrinkToFit="1"/>
      <protection locked="0"/>
    </xf>
    <xf numFmtId="0" fontId="4" fillId="2" borderId="19"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4" fillId="2" borderId="29"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0" xfId="12" applyFont="1" applyFill="1" applyBorder="1" applyAlignment="1" applyProtection="1">
      <alignment horizontal="center" vertical="center"/>
    </xf>
    <xf numFmtId="0" fontId="4" fillId="2" borderId="96" xfId="12" applyNumberFormat="1" applyFont="1" applyFill="1" applyBorder="1" applyAlignment="1" applyProtection="1">
      <alignment horizontal="left" vertical="center" shrinkToFit="1"/>
      <protection locked="0"/>
    </xf>
    <xf numFmtId="0" fontId="4" fillId="2" borderId="97" xfId="12" applyNumberFormat="1" applyFont="1" applyFill="1" applyBorder="1" applyAlignment="1" applyProtection="1">
      <alignment horizontal="left" vertical="center" shrinkToFit="1"/>
      <protection locked="0"/>
    </xf>
    <xf numFmtId="0" fontId="4" fillId="2" borderId="103" xfId="12" applyNumberFormat="1" applyFont="1" applyFill="1" applyBorder="1" applyAlignment="1" applyProtection="1">
      <alignment horizontal="lef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NumberFormat="1" applyFont="1" applyFill="1" applyBorder="1" applyAlignment="1" applyProtection="1">
      <alignment horizontal="left" vertical="center" shrinkToFit="1"/>
      <protection locked="0"/>
    </xf>
    <xf numFmtId="0" fontId="4" fillId="5" borderId="117" xfId="12" applyNumberFormat="1"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NumberFormat="1" applyFont="1" applyFill="1" applyBorder="1" applyAlignment="1" applyProtection="1">
      <alignment horizontal="left" vertical="center" shrinkToFit="1"/>
      <protection locked="0"/>
    </xf>
    <xf numFmtId="0" fontId="4" fillId="2" borderId="111" xfId="12" applyNumberFormat="1"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NumberFormat="1" applyFont="1" applyBorder="1" applyAlignment="1" applyProtection="1">
      <alignment horizontal="left" vertical="center" shrinkToFit="1"/>
      <protection locked="0"/>
    </xf>
    <xf numFmtId="0" fontId="4" fillId="0" borderId="105" xfId="12" applyNumberFormat="1"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NumberFormat="1" applyFont="1" applyBorder="1" applyAlignment="1" applyProtection="1">
      <alignment horizontal="left" vertical="center" shrinkToFit="1"/>
      <protection locked="0"/>
    </xf>
    <xf numFmtId="0" fontId="4" fillId="0" borderId="92" xfId="12" applyNumberFormat="1"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NumberFormat="1" applyFont="1" applyBorder="1" applyAlignment="1" applyProtection="1">
      <alignment horizontal="lef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103" xfId="15" applyNumberFormat="1"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pplyProtection="1">
      <alignment horizontal="left" vertical="center"/>
    </xf>
    <xf numFmtId="0" fontId="4" fillId="2" borderId="19" xfId="12" applyFont="1" applyFill="1" applyBorder="1" applyAlignment="1" applyProtection="1">
      <alignment horizontal="left" vertical="center"/>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NumberFormat="1" applyFont="1" applyFill="1" applyBorder="1" applyAlignment="1" applyProtection="1">
      <alignment horizontal="left" vertical="center" shrinkToFit="1"/>
      <protection locked="0"/>
    </xf>
    <xf numFmtId="0" fontId="4" fillId="5" borderId="117" xfId="15" applyNumberFormat="1" applyFont="1" applyFill="1" applyBorder="1" applyAlignment="1" applyProtection="1">
      <alignment horizontal="lef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NumberFormat="1" applyFont="1" applyBorder="1" applyAlignment="1" applyProtection="1">
      <alignment horizontal="left" vertical="center" shrinkToFit="1"/>
      <protection locked="0"/>
    </xf>
    <xf numFmtId="0" fontId="4" fillId="0" borderId="111" xfId="15" applyNumberFormat="1"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0" fontId="4" fillId="0" borderId="100" xfId="15" applyNumberFormat="1" applyFont="1" applyBorder="1" applyAlignment="1" applyProtection="1">
      <alignment horizontal="left" vertical="center" shrinkToFit="1"/>
      <protection locked="0"/>
    </xf>
    <xf numFmtId="0" fontId="4" fillId="0" borderId="105" xfId="15" applyNumberFormat="1"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NumberFormat="1" applyFont="1" applyBorder="1" applyAlignment="1" applyProtection="1">
      <alignment horizontal="left" vertical="center" shrinkToFit="1"/>
      <protection locked="0"/>
    </xf>
    <xf numFmtId="0" fontId="4" fillId="0" borderId="92" xfId="15" applyNumberFormat="1"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4"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77"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0" fontId="23" fillId="2" borderId="21" xfId="12" applyFont="1" applyFill="1" applyBorder="1" applyAlignment="1" applyProtection="1">
      <alignment horizontal="center" vertical="center"/>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0" borderId="82" xfId="15" applyNumberFormat="1" applyFont="1" applyBorder="1" applyAlignment="1" applyProtection="1">
      <alignment horizontal="left" vertical="center" shrinkToFit="1"/>
      <protection locked="0"/>
    </xf>
    <xf numFmtId="0" fontId="4" fillId="0" borderId="83" xfId="15" applyNumberFormat="1" applyFont="1" applyBorder="1" applyAlignment="1" applyProtection="1">
      <alignment horizontal="left" vertical="center" shrinkToFit="1"/>
      <protection locked="0"/>
    </xf>
    <xf numFmtId="0" fontId="4" fillId="0" borderId="94" xfId="15" applyNumberFormat="1" applyFont="1" applyBorder="1" applyAlignment="1" applyProtection="1">
      <alignment horizontal="left" vertical="center" shrinkToFit="1"/>
      <protection locked="0"/>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3" xfId="18" applyFont="1" applyFill="1" applyBorder="1" applyAlignment="1">
      <alignment vertical="center"/>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49" xfId="18" applyFont="1" applyBorder="1">
      <alignment vertical="center"/>
    </xf>
    <xf numFmtId="0" fontId="31" fillId="0" borderId="50" xfId="18" applyFont="1" applyBorder="1">
      <alignment vertical="center"/>
    </xf>
    <xf numFmtId="0" fontId="31" fillId="0" borderId="51"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H27</c:v>
                </c:pt>
                <c:pt idx="1">
                  <c:v> H28</c:v>
                </c:pt>
                <c:pt idx="2">
                  <c:v> H29</c:v>
                </c:pt>
                <c:pt idx="3">
                  <c:v> H30</c:v>
                </c:pt>
                <c:pt idx="4">
                  <c:v> R01</c:v>
                </c:pt>
              </c:strCache>
            </c:strRef>
          </c:cat>
          <c:val>
            <c:numRef>
              <c:f>([1]データシート!$F$3,[1]データシート!$F$5,[1]データシート!$F$7,[1]データシート!$F$9,[1]データシート!$F$11)</c:f>
              <c:numCache>
                <c:formatCode>General</c:formatCode>
                <c:ptCount val="5"/>
                <c:pt idx="0">
                  <c:v>162193</c:v>
                </c:pt>
                <c:pt idx="1">
                  <c:v>168868</c:v>
                </c:pt>
                <c:pt idx="2">
                  <c:v>202870</c:v>
                </c:pt>
                <c:pt idx="3">
                  <c:v>167497</c:v>
                </c:pt>
                <c:pt idx="4">
                  <c:v>190274</c:v>
                </c:pt>
              </c:numCache>
            </c:numRef>
          </c:val>
          <c:smooth val="0"/>
          <c:extLst>
            <c:ext xmlns:c16="http://schemas.microsoft.com/office/drawing/2014/chart" uri="{C3380CC4-5D6E-409C-BE32-E72D297353CC}">
              <c16:uniqueId val="{00000000-7D00-4AC3-BD40-5031072CC9D8}"/>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H27</c:v>
                </c:pt>
                <c:pt idx="1">
                  <c:v> H28</c:v>
                </c:pt>
                <c:pt idx="2">
                  <c:v> H29</c:v>
                </c:pt>
                <c:pt idx="3">
                  <c:v> H30</c:v>
                </c:pt>
                <c:pt idx="4">
                  <c:v> R01</c:v>
                </c:pt>
              </c:strCache>
            </c:strRef>
          </c:cat>
          <c:val>
            <c:numRef>
              <c:f>([1]データシート!$D$3,[1]データシート!$D$5,[1]データシート!$D$7,[1]データシート!$D$9,[1]データシート!$D$11)</c:f>
              <c:numCache>
                <c:formatCode>General</c:formatCode>
                <c:ptCount val="5"/>
                <c:pt idx="0">
                  <c:v>153987</c:v>
                </c:pt>
                <c:pt idx="1">
                  <c:v>239474</c:v>
                </c:pt>
                <c:pt idx="2">
                  <c:v>143928</c:v>
                </c:pt>
                <c:pt idx="3">
                  <c:v>166000</c:v>
                </c:pt>
                <c:pt idx="4">
                  <c:v>182849</c:v>
                </c:pt>
              </c:numCache>
            </c:numRef>
          </c:val>
          <c:smooth val="0"/>
          <c:extLst>
            <c:ext xmlns:c16="http://schemas.microsoft.com/office/drawing/2014/chart" uri="{C3380CC4-5D6E-409C-BE32-E72D297353CC}">
              <c16:uniqueId val="{00000001-7D00-4AC3-BD40-5031072CC9D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H27</c:v>
                </c:pt>
                <c:pt idx="1">
                  <c:v>H28</c:v>
                </c:pt>
                <c:pt idx="2">
                  <c:v>H29</c:v>
                </c:pt>
                <c:pt idx="3">
                  <c:v>H30</c:v>
                </c:pt>
                <c:pt idx="4">
                  <c:v>R01</c:v>
                </c:pt>
              </c:strCache>
            </c:strRef>
          </c:cat>
          <c:val>
            <c:numRef>
              <c:f>[1]データシート!$B$19:$F$19</c:f>
              <c:numCache>
                <c:formatCode>General</c:formatCode>
                <c:ptCount val="5"/>
                <c:pt idx="0">
                  <c:v>4.17</c:v>
                </c:pt>
                <c:pt idx="1">
                  <c:v>3.72</c:v>
                </c:pt>
                <c:pt idx="2">
                  <c:v>3.82</c:v>
                </c:pt>
                <c:pt idx="3">
                  <c:v>3.45</c:v>
                </c:pt>
                <c:pt idx="4">
                  <c:v>4.38</c:v>
                </c:pt>
              </c:numCache>
            </c:numRef>
          </c:val>
          <c:extLst>
            <c:ext xmlns:c16="http://schemas.microsoft.com/office/drawing/2014/chart" uri="{C3380CC4-5D6E-409C-BE32-E72D297353CC}">
              <c16:uniqueId val="{00000000-2E19-42B4-9B88-F4D624773DE9}"/>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H27</c:v>
                </c:pt>
                <c:pt idx="1">
                  <c:v>H28</c:v>
                </c:pt>
                <c:pt idx="2">
                  <c:v>H29</c:v>
                </c:pt>
                <c:pt idx="3">
                  <c:v>H30</c:v>
                </c:pt>
                <c:pt idx="4">
                  <c:v>R01</c:v>
                </c:pt>
              </c:strCache>
            </c:strRef>
          </c:cat>
          <c:val>
            <c:numRef>
              <c:f>[1]データシート!$B$20:$F$20</c:f>
              <c:numCache>
                <c:formatCode>General</c:formatCode>
                <c:ptCount val="5"/>
                <c:pt idx="0">
                  <c:v>73.2</c:v>
                </c:pt>
                <c:pt idx="1">
                  <c:v>75.86</c:v>
                </c:pt>
                <c:pt idx="2">
                  <c:v>77.459999999999994</c:v>
                </c:pt>
                <c:pt idx="3">
                  <c:v>79.23</c:v>
                </c:pt>
                <c:pt idx="4">
                  <c:v>76.709999999999994</c:v>
                </c:pt>
              </c:numCache>
            </c:numRef>
          </c:val>
          <c:extLst>
            <c:ext xmlns:c16="http://schemas.microsoft.com/office/drawing/2014/chart" uri="{C3380CC4-5D6E-409C-BE32-E72D297353CC}">
              <c16:uniqueId val="{00000001-2E19-42B4-9B88-F4D624773DE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H27</c:v>
                </c:pt>
                <c:pt idx="1">
                  <c:v>H28</c:v>
                </c:pt>
                <c:pt idx="2">
                  <c:v>H29</c:v>
                </c:pt>
                <c:pt idx="3">
                  <c:v>H30</c:v>
                </c:pt>
                <c:pt idx="4">
                  <c:v>R01</c:v>
                </c:pt>
              </c:strCache>
            </c:strRef>
          </c:cat>
          <c:val>
            <c:numRef>
              <c:f>[1]データシート!$B$21:$F$21</c:f>
              <c:numCache>
                <c:formatCode>General</c:formatCode>
                <c:ptCount val="5"/>
                <c:pt idx="0">
                  <c:v>0.88</c:v>
                </c:pt>
                <c:pt idx="1">
                  <c:v>0.55000000000000004</c:v>
                </c:pt>
                <c:pt idx="2">
                  <c:v>0.45</c:v>
                </c:pt>
                <c:pt idx="3">
                  <c:v>0.68</c:v>
                </c:pt>
                <c:pt idx="4">
                  <c:v>-0.4</c:v>
                </c:pt>
              </c:numCache>
            </c:numRef>
          </c:val>
          <c:smooth val="0"/>
          <c:extLst>
            <c:ext xmlns:c16="http://schemas.microsoft.com/office/drawing/2014/chart" uri="{C3380CC4-5D6E-409C-BE32-E72D297353CC}">
              <c16:uniqueId val="{00000002-2E19-42B4-9B88-F4D624773DE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[1]データシート!$B$27:$K$27</c:f>
              <c:numCache>
                <c:formatCode>General</c:formatCode>
                <c:ptCount val="10"/>
                <c:pt idx="0">
                  <c:v>#N/A</c:v>
                </c:pt>
                <c:pt idx="1">
                  <c:v>0.48</c:v>
                </c:pt>
                <c:pt idx="2">
                  <c:v>#N/A</c:v>
                </c:pt>
                <c:pt idx="3">
                  <c:v>0.35</c:v>
                </c:pt>
                <c:pt idx="4">
                  <c:v>0</c:v>
                </c:pt>
                <c:pt idx="5">
                  <c:v>0</c:v>
                </c:pt>
                <c:pt idx="6">
                  <c:v>0</c:v>
                </c:pt>
                <c:pt idx="7">
                  <c:v>0</c:v>
                </c:pt>
                <c:pt idx="8">
                  <c:v>0</c:v>
                </c:pt>
                <c:pt idx="9">
                  <c:v>0</c:v>
                </c:pt>
              </c:numCache>
            </c:numRef>
          </c:val>
          <c:extLst>
            <c:ext xmlns:c16="http://schemas.microsoft.com/office/drawing/2014/chart" uri="{C3380CC4-5D6E-409C-BE32-E72D297353CC}">
              <c16:uniqueId val="{00000000-6C2A-428B-A6F4-3AE2D468E786}"/>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C2A-428B-A6F4-3AE2D468E786}"/>
            </c:ext>
          </c:extLst>
        </c:ser>
        <c:ser>
          <c:idx val="2"/>
          <c:order val="2"/>
          <c:tx>
            <c:strRef>
              <c:f>[1]データシート!$A$29</c:f>
              <c:strCache>
                <c:ptCount val="1"/>
                <c:pt idx="0">
                  <c:v>同和対策新築家屋貸付金特別会計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C2A-428B-A6F4-3AE2D468E786}"/>
            </c:ext>
          </c:extLst>
        </c:ser>
        <c:ser>
          <c:idx val="3"/>
          <c:order val="3"/>
          <c:tx>
            <c:strRef>
              <c:f>[1]データシート!$A$30</c:f>
              <c:strCache>
                <c:ptCount val="1"/>
                <c:pt idx="0">
                  <c:v>滝ノ岡専用水道事業特別会計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[1]データシート!$B$30:$K$30</c:f>
              <c:numCache>
                <c:formatCode>General</c:formatCode>
                <c:ptCount val="10"/>
                <c:pt idx="0">
                  <c:v>#N/A</c:v>
                </c:pt>
                <c:pt idx="1">
                  <c:v>0.1</c:v>
                </c:pt>
                <c:pt idx="2">
                  <c:v>#N/A</c:v>
                </c:pt>
                <c:pt idx="3">
                  <c:v>0.13</c:v>
                </c:pt>
                <c:pt idx="4">
                  <c:v>#N/A</c:v>
                </c:pt>
                <c:pt idx="5">
                  <c:v>0.12</c:v>
                </c:pt>
                <c:pt idx="6">
                  <c:v>#N/A</c:v>
                </c:pt>
                <c:pt idx="7">
                  <c:v>0.1</c:v>
                </c:pt>
                <c:pt idx="8">
                  <c:v>#N/A</c:v>
                </c:pt>
                <c:pt idx="9">
                  <c:v>0.13</c:v>
                </c:pt>
              </c:numCache>
            </c:numRef>
          </c:val>
          <c:extLst>
            <c:ext xmlns:c16="http://schemas.microsoft.com/office/drawing/2014/chart" uri="{C3380CC4-5D6E-409C-BE32-E72D297353CC}">
              <c16:uniqueId val="{00000003-6C2A-428B-A6F4-3AE2D468E786}"/>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[1]データシート!$B$31:$K$31</c:f>
              <c:numCache>
                <c:formatCode>General</c:formatCode>
                <c:ptCount val="10"/>
                <c:pt idx="0">
                  <c:v>#N/A</c:v>
                </c:pt>
                <c:pt idx="1">
                  <c:v>0.05</c:v>
                </c:pt>
                <c:pt idx="2">
                  <c:v>#N/A</c:v>
                </c:pt>
                <c:pt idx="3">
                  <c:v>7.0000000000000007E-2</c:v>
                </c:pt>
                <c:pt idx="4">
                  <c:v>#N/A</c:v>
                </c:pt>
                <c:pt idx="5">
                  <c:v>0.08</c:v>
                </c:pt>
                <c:pt idx="6">
                  <c:v>#N/A</c:v>
                </c:pt>
                <c:pt idx="7">
                  <c:v>0.1</c:v>
                </c:pt>
                <c:pt idx="8">
                  <c:v>#N/A</c:v>
                </c:pt>
                <c:pt idx="9">
                  <c:v>0.13</c:v>
                </c:pt>
              </c:numCache>
            </c:numRef>
          </c:val>
          <c:extLst>
            <c:ext xmlns:c16="http://schemas.microsoft.com/office/drawing/2014/chart" uri="{C3380CC4-5D6E-409C-BE32-E72D297353CC}">
              <c16:uniqueId val="{00000004-6C2A-428B-A6F4-3AE2D468E786}"/>
            </c:ext>
          </c:extLst>
        </c:ser>
        <c:ser>
          <c:idx val="5"/>
          <c:order val="5"/>
          <c:tx>
            <c:strRef>
              <c:f>[1]データシート!$A$32</c:f>
              <c:strCache>
                <c:ptCount val="1"/>
                <c:pt idx="0">
                  <c:v>印南町農業集落排水事業特別会計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[1]データシート!$B$32:$K$32</c:f>
              <c:numCache>
                <c:formatCode>General</c:formatCode>
                <c:ptCount val="10"/>
                <c:pt idx="0">
                  <c:v>#N/A</c:v>
                </c:pt>
                <c:pt idx="1">
                  <c:v>0.08</c:v>
                </c:pt>
                <c:pt idx="2">
                  <c:v>#N/A</c:v>
                </c:pt>
                <c:pt idx="3">
                  <c:v>0.09</c:v>
                </c:pt>
                <c:pt idx="4">
                  <c:v>#N/A</c:v>
                </c:pt>
                <c:pt idx="5">
                  <c:v>0.08</c:v>
                </c:pt>
                <c:pt idx="6">
                  <c:v>#N/A</c:v>
                </c:pt>
                <c:pt idx="7">
                  <c:v>0.09</c:v>
                </c:pt>
                <c:pt idx="8">
                  <c:v>#N/A</c:v>
                </c:pt>
                <c:pt idx="9">
                  <c:v>0.19</c:v>
                </c:pt>
              </c:numCache>
            </c:numRef>
          </c:val>
          <c:extLst>
            <c:ext xmlns:c16="http://schemas.microsoft.com/office/drawing/2014/chart" uri="{C3380CC4-5D6E-409C-BE32-E72D297353CC}">
              <c16:uniqueId val="{00000005-6C2A-428B-A6F4-3AE2D468E786}"/>
            </c:ext>
          </c:extLst>
        </c:ser>
        <c:ser>
          <c:idx val="6"/>
          <c:order val="6"/>
          <c:tx>
            <c:strRef>
              <c:f>[1]データシート!$A$33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[1]データシート!$B$33:$K$33</c:f>
              <c:numCache>
                <c:formatCode>General</c:formatCode>
                <c:ptCount val="10"/>
                <c:pt idx="0">
                  <c:v>#N/A</c:v>
                </c:pt>
                <c:pt idx="1">
                  <c:v>0.74</c:v>
                </c:pt>
                <c:pt idx="2">
                  <c:v>#N/A</c:v>
                </c:pt>
                <c:pt idx="3">
                  <c:v>0.04</c:v>
                </c:pt>
                <c:pt idx="4">
                  <c:v>0.73</c:v>
                </c:pt>
                <c:pt idx="5">
                  <c:v>#N/A</c:v>
                </c:pt>
                <c:pt idx="6">
                  <c:v>#N/A</c:v>
                </c:pt>
                <c:pt idx="7">
                  <c:v>0.18</c:v>
                </c:pt>
                <c:pt idx="8">
                  <c:v>#N/A</c:v>
                </c:pt>
                <c:pt idx="9">
                  <c:v>0.23</c:v>
                </c:pt>
              </c:numCache>
            </c:numRef>
          </c:val>
          <c:extLst>
            <c:ext xmlns:c16="http://schemas.microsoft.com/office/drawing/2014/chart" uri="{C3380CC4-5D6E-409C-BE32-E72D297353CC}">
              <c16:uniqueId val="{00000006-6C2A-428B-A6F4-3AE2D468E786}"/>
            </c:ext>
          </c:extLst>
        </c:ser>
        <c:ser>
          <c:idx val="7"/>
          <c:order val="7"/>
          <c:tx>
            <c:strRef>
              <c:f>[1]データシート!$A$34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[1]データシート!$B$34:$K$34</c:f>
              <c:numCache>
                <c:formatCode>General</c:formatCode>
                <c:ptCount val="10"/>
                <c:pt idx="0">
                  <c:v>#N/A</c:v>
                </c:pt>
                <c:pt idx="1">
                  <c:v>1.01</c:v>
                </c:pt>
                <c:pt idx="2">
                  <c:v>#N/A</c:v>
                </c:pt>
                <c:pt idx="3">
                  <c:v>2.5299999999999998</c:v>
                </c:pt>
                <c:pt idx="4">
                  <c:v>#N/A</c:v>
                </c:pt>
                <c:pt idx="5">
                  <c:v>1.66</c:v>
                </c:pt>
                <c:pt idx="6">
                  <c:v>#N/A</c:v>
                </c:pt>
                <c:pt idx="7">
                  <c:v>1.64</c:v>
                </c:pt>
                <c:pt idx="8">
                  <c:v>#N/A</c:v>
                </c:pt>
                <c:pt idx="9">
                  <c:v>1.21</c:v>
                </c:pt>
              </c:numCache>
            </c:numRef>
          </c:val>
          <c:extLst>
            <c:ext xmlns:c16="http://schemas.microsoft.com/office/drawing/2014/chart" uri="{C3380CC4-5D6E-409C-BE32-E72D297353CC}">
              <c16:uniqueId val="{00000007-6C2A-428B-A6F4-3AE2D468E786}"/>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[1]データシート!$B$35:$K$35</c:f>
              <c:numCache>
                <c:formatCode>General</c:formatCode>
                <c:ptCount val="10"/>
                <c:pt idx="0">
                  <c:v>#N/A</c:v>
                </c:pt>
                <c:pt idx="1">
                  <c:v>4.0599999999999996</c:v>
                </c:pt>
                <c:pt idx="2">
                  <c:v>#N/A</c:v>
                </c:pt>
                <c:pt idx="3">
                  <c:v>3.58</c:v>
                </c:pt>
                <c:pt idx="4">
                  <c:v>#N/A</c:v>
                </c:pt>
                <c:pt idx="5">
                  <c:v>3.69</c:v>
                </c:pt>
                <c:pt idx="6">
                  <c:v>#N/A</c:v>
                </c:pt>
                <c:pt idx="7">
                  <c:v>3.34</c:v>
                </c:pt>
                <c:pt idx="8">
                  <c:v>#N/A</c:v>
                </c:pt>
                <c:pt idx="9">
                  <c:v>4.24</c:v>
                </c:pt>
              </c:numCache>
            </c:numRef>
          </c:val>
          <c:extLst>
            <c:ext xmlns:c16="http://schemas.microsoft.com/office/drawing/2014/chart" uri="{C3380CC4-5D6E-409C-BE32-E72D297353CC}">
              <c16:uniqueId val="{00000008-6C2A-428B-A6F4-3AE2D468E786}"/>
            </c:ext>
          </c:extLst>
        </c:ser>
        <c:ser>
          <c:idx val="9"/>
          <c:order val="9"/>
          <c:tx>
            <c:strRef>
              <c:f>[1]データシート!$A$36</c:f>
              <c:strCache>
                <c:ptCount val="1"/>
                <c:pt idx="0">
                  <c:v>印南町水道事業会計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[1]データシート!$B$36:$K$36</c:f>
              <c:numCache>
                <c:formatCode>General</c:formatCode>
                <c:ptCount val="10"/>
                <c:pt idx="0">
                  <c:v>0</c:v>
                </c:pt>
                <c:pt idx="1">
                  <c:v>0</c:v>
                </c:pt>
                <c:pt idx="2">
                  <c:v>0</c:v>
                </c:pt>
                <c:pt idx="3">
                  <c:v>0</c:v>
                </c:pt>
                <c:pt idx="4">
                  <c:v>#N/A</c:v>
                </c:pt>
                <c:pt idx="5">
                  <c:v>6.44</c:v>
                </c:pt>
                <c:pt idx="6">
                  <c:v>#N/A</c:v>
                </c:pt>
                <c:pt idx="7">
                  <c:v>6.03</c:v>
                </c:pt>
                <c:pt idx="8">
                  <c:v>#N/A</c:v>
                </c:pt>
                <c:pt idx="9">
                  <c:v>5.65</c:v>
                </c:pt>
              </c:numCache>
            </c:numRef>
          </c:val>
          <c:extLst>
            <c:ext xmlns:c16="http://schemas.microsoft.com/office/drawing/2014/chart" uri="{C3380CC4-5D6E-409C-BE32-E72D297353CC}">
              <c16:uniqueId val="{00000009-6C2A-428B-A6F4-3AE2D468E78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[1]データシート!$B$42:$P$42</c:f>
              <c:numCache>
                <c:formatCode>General</c:formatCode>
                <c:ptCount val="15"/>
                <c:pt idx="2">
                  <c:v>650</c:v>
                </c:pt>
                <c:pt idx="5">
                  <c:v>624</c:v>
                </c:pt>
                <c:pt idx="8">
                  <c:v>647</c:v>
                </c:pt>
                <c:pt idx="11">
                  <c:v>669</c:v>
                </c:pt>
                <c:pt idx="14">
                  <c:v>654</c:v>
                </c:pt>
              </c:numCache>
            </c:numRef>
          </c:val>
          <c:extLst>
            <c:ext xmlns:c16="http://schemas.microsoft.com/office/drawing/2014/chart" uri="{C3380CC4-5D6E-409C-BE32-E72D297353CC}">
              <c16:uniqueId val="{00000000-033D-4D29-92BE-CB2ABE4B2C14}"/>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33D-4D29-92BE-CB2ABE4B2C14}"/>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33D-4D29-92BE-CB2ABE4B2C14}"/>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[1]データシート!$B$45:$P$45</c:f>
              <c:numCache>
                <c:formatCode>General</c:formatCode>
                <c:ptCount val="15"/>
                <c:pt idx="0">
                  <c:v>53</c:v>
                </c:pt>
                <c:pt idx="3">
                  <c:v>48</c:v>
                </c:pt>
                <c:pt idx="6">
                  <c:v>57</c:v>
                </c:pt>
                <c:pt idx="9">
                  <c:v>56</c:v>
                </c:pt>
                <c:pt idx="12">
                  <c:v>56</c:v>
                </c:pt>
              </c:numCache>
            </c:numRef>
          </c:val>
          <c:extLst>
            <c:ext xmlns:c16="http://schemas.microsoft.com/office/drawing/2014/chart" uri="{C3380CC4-5D6E-409C-BE32-E72D297353CC}">
              <c16:uniqueId val="{00000003-033D-4D29-92BE-CB2ABE4B2C14}"/>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[1]データシート!$B$46:$P$46</c:f>
              <c:numCache>
                <c:formatCode>General</c:formatCode>
                <c:ptCount val="15"/>
                <c:pt idx="0">
                  <c:v>77</c:v>
                </c:pt>
                <c:pt idx="3">
                  <c:v>85</c:v>
                </c:pt>
                <c:pt idx="6">
                  <c:v>101</c:v>
                </c:pt>
                <c:pt idx="9">
                  <c:v>111</c:v>
                </c:pt>
                <c:pt idx="12">
                  <c:v>121</c:v>
                </c:pt>
              </c:numCache>
            </c:numRef>
          </c:val>
          <c:extLst>
            <c:ext xmlns:c16="http://schemas.microsoft.com/office/drawing/2014/chart" uri="{C3380CC4-5D6E-409C-BE32-E72D297353CC}">
              <c16:uniqueId val="{00000004-033D-4D29-92BE-CB2ABE4B2C14}"/>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33D-4D29-92BE-CB2ABE4B2C14}"/>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33D-4D29-92BE-CB2ABE4B2C14}"/>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[1]データシート!$B$49:$P$49</c:f>
              <c:numCache>
                <c:formatCode>General</c:formatCode>
                <c:ptCount val="15"/>
                <c:pt idx="0">
                  <c:v>683</c:v>
                </c:pt>
                <c:pt idx="3">
                  <c:v>698</c:v>
                </c:pt>
                <c:pt idx="6">
                  <c:v>695</c:v>
                </c:pt>
                <c:pt idx="9">
                  <c:v>671</c:v>
                </c:pt>
                <c:pt idx="12">
                  <c:v>650</c:v>
                </c:pt>
              </c:numCache>
            </c:numRef>
          </c:val>
          <c:extLst>
            <c:ext xmlns:c16="http://schemas.microsoft.com/office/drawing/2014/chart" uri="{C3380CC4-5D6E-409C-BE32-E72D297353CC}">
              <c16:uniqueId val="{00000007-033D-4D29-92BE-CB2ABE4B2C1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[1]データシート!$B$50:$P$50</c:f>
              <c:numCache>
                <c:formatCode>General</c:formatCode>
                <c:ptCount val="15"/>
                <c:pt idx="0">
                  <c:v>#N/A</c:v>
                </c:pt>
                <c:pt idx="1">
                  <c:v>163</c:v>
                </c:pt>
                <c:pt idx="2">
                  <c:v>#N/A</c:v>
                </c:pt>
                <c:pt idx="3">
                  <c:v>#N/A</c:v>
                </c:pt>
                <c:pt idx="4">
                  <c:v>207</c:v>
                </c:pt>
                <c:pt idx="5">
                  <c:v>#N/A</c:v>
                </c:pt>
                <c:pt idx="6">
                  <c:v>#N/A</c:v>
                </c:pt>
                <c:pt idx="7">
                  <c:v>206</c:v>
                </c:pt>
                <c:pt idx="8">
                  <c:v>#N/A</c:v>
                </c:pt>
                <c:pt idx="9">
                  <c:v>#N/A</c:v>
                </c:pt>
                <c:pt idx="10">
                  <c:v>169</c:v>
                </c:pt>
                <c:pt idx="11">
                  <c:v>#N/A</c:v>
                </c:pt>
                <c:pt idx="12">
                  <c:v>#N/A</c:v>
                </c:pt>
                <c:pt idx="13">
                  <c:v>173</c:v>
                </c:pt>
                <c:pt idx="14">
                  <c:v>#N/A</c:v>
                </c:pt>
              </c:numCache>
            </c:numRef>
          </c:val>
          <c:smooth val="0"/>
          <c:extLst>
            <c:ext xmlns:c16="http://schemas.microsoft.com/office/drawing/2014/chart" uri="{C3380CC4-5D6E-409C-BE32-E72D297353CC}">
              <c16:uniqueId val="{00000008-033D-4D29-92BE-CB2ABE4B2C1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[1]データシート!$B$56:$P$56</c:f>
              <c:numCache>
                <c:formatCode>General</c:formatCode>
                <c:ptCount val="15"/>
                <c:pt idx="2">
                  <c:v>6697</c:v>
                </c:pt>
                <c:pt idx="5">
                  <c:v>6565</c:v>
                </c:pt>
                <c:pt idx="8">
                  <c:v>6437</c:v>
                </c:pt>
                <c:pt idx="11">
                  <c:v>6205</c:v>
                </c:pt>
                <c:pt idx="14">
                  <c:v>6125</c:v>
                </c:pt>
              </c:numCache>
            </c:numRef>
          </c:val>
          <c:extLst>
            <c:ext xmlns:c16="http://schemas.microsoft.com/office/drawing/2014/chart" uri="{C3380CC4-5D6E-409C-BE32-E72D297353CC}">
              <c16:uniqueId val="{00000000-9BB3-485B-A141-195F804317CF}"/>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[1]データシート!$B$57:$P$57</c:f>
              <c:numCache>
                <c:formatCode>General</c:formatCode>
                <c:ptCount val="15"/>
                <c:pt idx="2">
                  <c:v>275</c:v>
                </c:pt>
                <c:pt idx="5">
                  <c:v>339</c:v>
                </c:pt>
                <c:pt idx="8">
                  <c:v>437</c:v>
                </c:pt>
                <c:pt idx="11">
                  <c:v>480</c:v>
                </c:pt>
                <c:pt idx="14">
                  <c:v>544</c:v>
                </c:pt>
              </c:numCache>
            </c:numRef>
          </c:val>
          <c:extLst>
            <c:ext xmlns:c16="http://schemas.microsoft.com/office/drawing/2014/chart" uri="{C3380CC4-5D6E-409C-BE32-E72D297353CC}">
              <c16:uniqueId val="{00000001-9BB3-485B-A141-195F804317CF}"/>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[1]データシート!$B$58:$P$58</c:f>
              <c:numCache>
                <c:formatCode>General</c:formatCode>
                <c:ptCount val="15"/>
                <c:pt idx="2">
                  <c:v>6139</c:v>
                </c:pt>
                <c:pt idx="5">
                  <c:v>6221</c:v>
                </c:pt>
                <c:pt idx="8">
                  <c:v>6585</c:v>
                </c:pt>
                <c:pt idx="11">
                  <c:v>6878</c:v>
                </c:pt>
                <c:pt idx="14">
                  <c:v>7162</c:v>
                </c:pt>
              </c:numCache>
            </c:numRef>
          </c:val>
          <c:extLst>
            <c:ext xmlns:c16="http://schemas.microsoft.com/office/drawing/2014/chart" uri="{C3380CC4-5D6E-409C-BE32-E72D297353CC}">
              <c16:uniqueId val="{00000002-9BB3-485B-A141-195F804317CF}"/>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[1]データシート!$B$59:$P$59</c:f>
              <c:numCache>
                <c:formatCode>General</c:formatCode>
                <c:ptCount val="15"/>
                <c:pt idx="0">
                  <c:v>0</c:v>
                </c:pt>
                <c:pt idx="3">
                  <c:v>0</c:v>
                </c:pt>
                <c:pt idx="6">
                  <c:v>35</c:v>
                </c:pt>
                <c:pt idx="9">
                  <c:v>44</c:v>
                </c:pt>
                <c:pt idx="12">
                  <c:v>65</c:v>
                </c:pt>
              </c:numCache>
            </c:numRef>
          </c:val>
          <c:extLst>
            <c:ext xmlns:c16="http://schemas.microsoft.com/office/drawing/2014/chart" uri="{C3380CC4-5D6E-409C-BE32-E72D297353CC}">
              <c16:uniqueId val="{00000003-9BB3-485B-A141-195F804317CF}"/>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BB3-485B-A141-195F804317CF}"/>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BB3-485B-A141-195F804317CF}"/>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[1]データシート!$B$62:$P$62</c:f>
              <c:numCache>
                <c:formatCode>General</c:formatCode>
                <c:ptCount val="15"/>
                <c:pt idx="0">
                  <c:v>955</c:v>
                </c:pt>
                <c:pt idx="3">
                  <c:v>924</c:v>
                </c:pt>
                <c:pt idx="6">
                  <c:v>880</c:v>
                </c:pt>
                <c:pt idx="9">
                  <c:v>805</c:v>
                </c:pt>
                <c:pt idx="12">
                  <c:v>761</c:v>
                </c:pt>
              </c:numCache>
            </c:numRef>
          </c:val>
          <c:extLst>
            <c:ext xmlns:c16="http://schemas.microsoft.com/office/drawing/2014/chart" uri="{C3380CC4-5D6E-409C-BE32-E72D297353CC}">
              <c16:uniqueId val="{00000006-9BB3-485B-A141-195F804317CF}"/>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[1]データシート!$B$63:$P$63</c:f>
              <c:numCache>
                <c:formatCode>General</c:formatCode>
                <c:ptCount val="15"/>
                <c:pt idx="0">
                  <c:v>674</c:v>
                </c:pt>
                <c:pt idx="3">
                  <c:v>724</c:v>
                </c:pt>
                <c:pt idx="6">
                  <c:v>679</c:v>
                </c:pt>
                <c:pt idx="9">
                  <c:v>623</c:v>
                </c:pt>
                <c:pt idx="12">
                  <c:v>571</c:v>
                </c:pt>
              </c:numCache>
            </c:numRef>
          </c:val>
          <c:extLst>
            <c:ext xmlns:c16="http://schemas.microsoft.com/office/drawing/2014/chart" uri="{C3380CC4-5D6E-409C-BE32-E72D297353CC}">
              <c16:uniqueId val="{00000007-9BB3-485B-A141-195F804317CF}"/>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[1]データシート!$B$64:$P$64</c:f>
              <c:numCache>
                <c:formatCode>General</c:formatCode>
                <c:ptCount val="15"/>
                <c:pt idx="0">
                  <c:v>1223</c:v>
                </c:pt>
                <c:pt idx="3">
                  <c:v>1255</c:v>
                </c:pt>
                <c:pt idx="6">
                  <c:v>1292</c:v>
                </c:pt>
                <c:pt idx="9">
                  <c:v>1325</c:v>
                </c:pt>
                <c:pt idx="12">
                  <c:v>1331</c:v>
                </c:pt>
              </c:numCache>
            </c:numRef>
          </c:val>
          <c:extLst>
            <c:ext xmlns:c16="http://schemas.microsoft.com/office/drawing/2014/chart" uri="{C3380CC4-5D6E-409C-BE32-E72D297353CC}">
              <c16:uniqueId val="{00000008-9BB3-485B-A141-195F804317CF}"/>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BB3-485B-A141-195F804317CF}"/>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[1]データシート!$B$66:$P$66</c:f>
              <c:numCache>
                <c:formatCode>General</c:formatCode>
                <c:ptCount val="15"/>
                <c:pt idx="0">
                  <c:v>6383</c:v>
                </c:pt>
                <c:pt idx="3">
                  <c:v>7089</c:v>
                </c:pt>
                <c:pt idx="6">
                  <c:v>7107</c:v>
                </c:pt>
                <c:pt idx="9">
                  <c:v>7111</c:v>
                </c:pt>
                <c:pt idx="12">
                  <c:v>7217</c:v>
                </c:pt>
              </c:numCache>
            </c:numRef>
          </c:val>
          <c:extLst>
            <c:ext xmlns:c16="http://schemas.microsoft.com/office/drawing/2014/chart" uri="{C3380CC4-5D6E-409C-BE32-E72D297353CC}">
              <c16:uniqueId val="{0000000A-9BB3-485B-A141-195F804317C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BB3-485B-A141-195F804317C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H29</c:v>
                </c:pt>
                <c:pt idx="1">
                  <c:v>H30</c:v>
                </c:pt>
                <c:pt idx="2">
                  <c:v>R01</c:v>
                </c:pt>
              </c:strCache>
            </c:strRef>
          </c:cat>
          <c:val>
            <c:numRef>
              <c:f>[1]データシート!$B$72:$D$72</c:f>
              <c:numCache>
                <c:formatCode>General</c:formatCode>
                <c:ptCount val="3"/>
                <c:pt idx="0">
                  <c:v>2501</c:v>
                </c:pt>
                <c:pt idx="1">
                  <c:v>2536</c:v>
                </c:pt>
                <c:pt idx="2">
                  <c:v>2491</c:v>
                </c:pt>
              </c:numCache>
            </c:numRef>
          </c:val>
          <c:extLst>
            <c:ext xmlns:c16="http://schemas.microsoft.com/office/drawing/2014/chart" uri="{C3380CC4-5D6E-409C-BE32-E72D297353CC}">
              <c16:uniqueId val="{00000000-41CB-4FC3-8303-2AE9ED9F02DF}"/>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H29</c:v>
                </c:pt>
                <c:pt idx="1">
                  <c:v>H30</c:v>
                </c:pt>
                <c:pt idx="2">
                  <c:v>R01</c:v>
                </c:pt>
              </c:strCache>
            </c:strRef>
          </c:cat>
          <c:val>
            <c:numRef>
              <c:f>[1]データシート!$B$73:$D$73</c:f>
              <c:numCache>
                <c:formatCode>General</c:formatCode>
                <c:ptCount val="3"/>
                <c:pt idx="0">
                  <c:v>142</c:v>
                </c:pt>
                <c:pt idx="1">
                  <c:v>142</c:v>
                </c:pt>
                <c:pt idx="2">
                  <c:v>142</c:v>
                </c:pt>
              </c:numCache>
            </c:numRef>
          </c:val>
          <c:extLst>
            <c:ext xmlns:c16="http://schemas.microsoft.com/office/drawing/2014/chart" uri="{C3380CC4-5D6E-409C-BE32-E72D297353CC}">
              <c16:uniqueId val="{00000001-41CB-4FC3-8303-2AE9ED9F02DF}"/>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H29</c:v>
                </c:pt>
                <c:pt idx="1">
                  <c:v>H30</c:v>
                </c:pt>
                <c:pt idx="2">
                  <c:v>R01</c:v>
                </c:pt>
              </c:strCache>
            </c:strRef>
          </c:cat>
          <c:val>
            <c:numRef>
              <c:f>[1]データシート!$B$74:$D$74</c:f>
              <c:numCache>
                <c:formatCode>General</c:formatCode>
                <c:ptCount val="3"/>
                <c:pt idx="0">
                  <c:v>3942</c:v>
                </c:pt>
                <c:pt idx="1">
                  <c:v>4166</c:v>
                </c:pt>
                <c:pt idx="2">
                  <c:v>4495</c:v>
                </c:pt>
              </c:numCache>
            </c:numRef>
          </c:val>
          <c:extLst>
            <c:ext xmlns:c16="http://schemas.microsoft.com/office/drawing/2014/chart" uri="{C3380CC4-5D6E-409C-BE32-E72D297353CC}">
              <c16:uniqueId val="{00000002-41CB-4FC3-8303-2AE9ED9F02D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{4F0D6AED-B3A0-44FA-A37E-D731685DBB92}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4066-4891-9B4A-9FB8873FF9F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{FD6C0A4B-3476-40A8-A8EE-05356B74227F}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066-4891-9B4A-9FB8873FF9F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{4501B7AF-A09E-4F02-848E-437F9833AFA5}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066-4891-9B4A-9FB8873FF9F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{2FFD10BE-756D-49D7-9BF4-41445803F4F5}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066-4891-9B4A-9FB8873FF9F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{04F3F12D-E2C2-46E5-A126-3D9214A35AB2}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066-4891-9B4A-9FB8873FF9F7}"/>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{5ED8C948-6F01-4509-A7B8-EBE5242A0968}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4066-4891-9B4A-9FB8873FF9F7}"/>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{97E38162-8503-4220-8FD8-15FB477D251C}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4066-4891-9B4A-9FB8873FF9F7}"/>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{1EB9B6E5-A294-4AC3-B4C1-0544778CB3FE}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4066-4891-9B4A-9FB8873FF9F7}"/>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{CF7B62BC-7197-425D-8FFC-DFBAF67A5C90}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4066-4891-9B4A-9FB8873FF9F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47</c:v>
                </c:pt>
                <c:pt idx="8">
                  <c:v>47.2</c:v>
                </c:pt>
                <c:pt idx="16">
                  <c:v>48</c:v>
                </c:pt>
                <c:pt idx="24">
                  <c:v>54.2</c:v>
                </c:pt>
                <c:pt idx="32">
                  <c:v>54.9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066-4891-9B4A-9FB8873FF9F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{A262617B-6241-443D-9E39-10C8E55F49A4}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4066-4891-9B4A-9FB8873FF9F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{8E4A56DD-31CE-41E2-B1AB-BFF041F7D3ED}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066-4891-9B4A-9FB8873FF9F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{62001017-A23A-496C-BA60-BCA363079A39}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066-4891-9B4A-9FB8873FF9F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{6AB6A011-04BC-486F-A4AC-04182FBD287A}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066-4891-9B4A-9FB8873FF9F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{5CEC8D19-6C09-4846-BECB-674C38B4E747}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066-4891-9B4A-9FB8873FF9F7}"/>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{3EE5C719-5975-4C8C-A3DC-62BA97D81313}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4066-4891-9B4A-9FB8873FF9F7}"/>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{340C251D-A4AD-4751-9C23-73FBCA4C0967}</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4066-4891-9B4A-9FB8873FF9F7}"/>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{2057BE50-4C59-4F0A-8A52-CCDB8CA4D454}</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4066-4891-9B4A-9FB8873FF9F7}"/>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{7E5255ED-44F9-45FA-95D6-5DE66F322D82}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4066-4891-9B4A-9FB8873FF9F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55.3</c:v>
                </c:pt>
                <c:pt idx="8">
                  <c:v>56.3</c:v>
                </c:pt>
                <c:pt idx="16">
                  <c:v>58.3</c:v>
                </c:pt>
                <c:pt idx="24">
                  <c:v>60.2</c:v>
                </c:pt>
                <c:pt idx="32">
                  <c:v>59.9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066-4891-9B4A-9FB8873FF9F7}"/>
            </c:ext>
          </c:extLst>
        </c:ser>
        <c:dLbls>
          <c:showLegendKey val="0"/>
          <c:showVal val="1"/>
          <c:showCatName val="0"/>
          <c:showSerName val="0"/>
          <c:showPercent val="0"/>
          <c:showBubbleSize val="0"/>
        </c:dLbls>
        <c:axId val="46179840"/>
        <c:axId val="46181760"/>
      </c:scatterChart>
      <c:valAx>
        <c:axId val="46179840"/>
        <c:scaling>
          <c:orientation val="minMax"/>
          <c:max val="60.7"/>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{A07D8BA5-F985-4B00-8F37-7E27CBE24412}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3C8E-4589-B14F-59EA0AB4161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{9E012789-BDD0-4EB6-A855-BD5846D25C6B}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C8E-4589-B14F-59EA0AB4161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{0FA5E135-1DEE-4A2E-9E7B-C5F3C5F09E50}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C8E-4589-B14F-59EA0AB4161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{A69EAED8-A39E-47CF-9B46-0333A1CED89F}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C8E-4589-B14F-59EA0AB4161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{FE0CBA31-CAE5-43BA-90BA-FAA59754FEFE}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C8E-4589-B14F-59EA0AB4161A}"/>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{7CD6DEB8-3F17-4191-B096-478817365698}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3C8E-4589-B14F-59EA0AB4161A}"/>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{50FC3CEB-D670-4EEB-AB4A-86CEC2ABEC26}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3C8E-4589-B14F-59EA0AB4161A}"/>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{4A822F1B-FECB-4804-9788-65B5F39B673C}</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3C8E-4589-B14F-59EA0AB4161A}"/>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{096C4D09-A1F1-4378-BAAB-FD615C3D4AA5}</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3C8E-4589-B14F-59EA0AB4161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6.6</c:v>
                </c:pt>
                <c:pt idx="8">
                  <c:v>6.8</c:v>
                </c:pt>
                <c:pt idx="16">
                  <c:v>7.1</c:v>
                </c:pt>
                <c:pt idx="24">
                  <c:v>7.4</c:v>
                </c:pt>
                <c:pt idx="32">
                  <c:v>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C8E-4589-B14F-59EA0AB4161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8.1337372860052048E-2"/>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{80ED2C86-4092-48A9-9452-D27628FEF466}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3C8E-4589-B14F-59EA0AB4161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{4E416AD1-CABA-4207-9803-DF4A5194AD3C}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C8E-4589-B14F-59EA0AB4161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{250F1221-2F40-44AF-A807-42C6F224A5C5}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C8E-4589-B14F-59EA0AB4161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{2273415F-3DA3-4380-AB64-BA0641C1B662}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C8E-4589-B14F-59EA0AB4161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{6CEE4C83-C1D4-4C6E-9546-63F2C0283FFD}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C8E-4589-B14F-59EA0AB4161A}"/>
                </c:ext>
              </c:extLst>
            </c:dLbl>
            <c:dLbl>
              <c:idx val="8"/>
              <c:layout>
                <c:manualLayout>
                  <c:x val="-4.5160355153971203E-2"/>
                  <c:y val="-4.3495921315535854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{F4D1E93F-B449-4CB6-A2E8-9F5A6F217696}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3C8E-4589-B14F-59EA0AB4161A}"/>
                </c:ext>
              </c:extLst>
            </c:dLbl>
            <c:dLbl>
              <c:idx val="16"/>
              <c:layout>
                <c:manualLayout>
                  <c:x val="-1.8235628084250059E-2"/>
                  <c:y val="-8.1337372860052048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{325350D6-9491-49E2-8D9B-D2508A0B9900}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3C8E-4589-B14F-59EA0AB4161A}"/>
                </c:ext>
              </c:extLst>
            </c:dLbl>
            <c:dLbl>
              <c:idx val="24"/>
              <c:layout>
                <c:manualLayout>
                  <c:x val="-1.8235628084249993E-2"/>
                  <c:y val="-7.1877009973923073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{1EFD80E0-77F0-4FD3-9C20-92B53E1A82C0}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3C8E-4589-B14F-59EA0AB4161A}"/>
                </c:ext>
              </c:extLst>
            </c:dLbl>
            <c:dLbl>
              <c:idx val="32"/>
              <c:layout>
                <c:manualLayout>
                  <c:x val="-3.1570342725075584E-2"/>
                  <c:y val="-3.4035558429406726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{1498BCFE-9FBB-4E4C-9C62-395DE1135200}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3C8E-4589-B14F-59EA0AB4161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8.5</c:v>
                </c:pt>
                <c:pt idx="24">
                  <c:v>8.6</c:v>
                </c:pt>
                <c:pt idx="32">
                  <c:v>8.6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C8E-4589-B14F-59EA0AB4161A}"/>
            </c:ext>
          </c:extLst>
        </c:ser>
        <c:dLbls>
          <c:showLegendKey val="0"/>
          <c:showVal val="1"/>
          <c:showCatName val="0"/>
          <c:showSerName val="0"/>
          <c:showPercent val="0"/>
          <c:showBubbleSize val="0"/>
        </c:dLbls>
        <c:axId val="84219776"/>
        <c:axId val="84234240"/>
      </c:scatterChart>
      <c:valAx>
        <c:axId val="84219776"/>
        <c:scaling>
          <c:orientation val="minMax"/>
          <c:max val="8.6999999999999993"/>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BCDD8BA5-4F2A-425F-85E6-E2CE9126412A}"/>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ADB857D8-7CFE-475D-B8B0-E691CBAE0AE9}"/>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486991BF-69FF-4BB9-8FCD-C98791E78492}"/>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AE5926EB-B0E3-45A4-B809-AA778C65C604}"/>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37244A2B-915C-4000-BFDC-4BC02901272F}"/>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和歌山県印南町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520E4350-5DC4-487E-BB22-7E1D919CC301}"/>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3AA8525-CADB-4638-85EF-4B63112F25B6}"/>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74EC2974-0543-42DA-BD7C-60468C68A8E3}"/>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5F822998-E33F-4F62-8411-92F23984A486}"/>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56F07B4C-056B-41CA-B093-343BB7B9862F}"/>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40D4C578-6864-4F23-9203-74174A67805E}"/>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83A3CD4C-0DDF-482F-B768-EB7292A3DAF1}"/>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9DA2E031-4FE1-4A28-8B84-7E118F91A459}"/>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7FD3F1E6-3C31-433D-940B-95B815D84C6C}"/>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D71D05E9-94C8-4000-AF62-AFD284488EFF}"/>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2F94B0C7-3A40-4471-A3B7-2AAB8DFB9396}"/>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B4EEF218-CCF9-4E60-B532-A3F9BF1273D7}"/>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4D7F86B2-A586-49F6-9CB1-7B81D8A26CB6}"/>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5094226F-0EB3-4FD4-838E-12C8D26B40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42A5C429-DE6E-4792-868A-81E5BA002A9D}"/>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97B9B3DD-AD5A-40A6-8F49-43B3677B8025}"/>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公債費は、平成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同意の辺地対策事業債の償還完了等により減額となった。公営企業債の元利償還金に対する繰入金の増額についても償還開始によるものである。組合等が起こした地方債の元利償還金に対する負担金については、横ばい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今後、新庁舎建設事業や過疎対策事業に係る地方債の償還開始により、元利償還金の増加が見込まれる。事業の優先順位を考慮して、新規債の発行の抑制や、繰上償還等を検討し、</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元利償還金の抑制に努める。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903BD548-222F-4AC2-99C4-5E7801E867D1}"/>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C381145A-D1F5-4370-836E-5CA27213D5D8}"/>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67FDE3B6-6EBC-4CFA-A3AD-3E01C746102F}"/>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942BE972-D668-469B-99E8-2E5C83BECDD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満期一括償還地方債の活用はしていない。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8188DE0C-218C-49BE-A55A-E7B6445E23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BE1C31CD-BAD7-441F-A00E-E7ACF527A919}"/>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F0F1CA6A-A0A5-4D8E-9B6E-7C8B5666D638}"/>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998348FF-A420-4313-92A8-E3D344337A1D}"/>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AAFB4303-84A9-4D4E-A036-9052CF5374BA}"/>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B28BE108-BC69-4931-A7BA-828DDF733EFC}"/>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53B2886E-3533-418F-9094-DD783B2690FB}"/>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51F8D205-ED2A-41A3-90D8-F18D6322D0D4}"/>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79DBD7E5-DBE6-4F93-AF92-478871B0B4F9}"/>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9C29ACCD-37FD-462D-AA50-C8C2A95B31E4}"/>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F859D473-5782-4DE8-ACB3-91221BFCC0CC}"/>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2B6B4E11-36CF-419B-BEE1-DED71D2804C4}"/>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43692DD7-DDBB-4EEC-A805-FB314D124F2F}"/>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8681EB91-7718-4CE3-82F2-EDF08E5F5DBE}"/>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CC003218-54BF-4111-BF51-A4D42FB059BD}"/>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6F2A66E2-1187-4D12-94F3-3050D845D556}"/>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114F78CB-0062-4D3A-9659-EFA33CA85EAD}"/>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A14A4981-D9EF-4160-B3A8-FCC2A3AFB7A9}"/>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BA69D659-ECB9-4DD3-8ABD-8A9531623FEB}"/>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和歌山県印南町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6E211751-F37B-48BC-BC18-2206201FDAA1}"/>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392364C8-2C13-4991-A84D-8FFF5422F407}"/>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2380060-8582-498A-879E-CF6DF39ADCC1}"/>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前年度に引き続き充当可能財源が将来負担額を上回り、将来負担比率の分子はマイナスとなった。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しかし、近年の新庁舎建設事業や各種新規事業に伴う緊急防災・減災事業や過疎対策事業債等の発行により、地方債残高が増加している。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今後、新規債の発行抑制や繰上償還の検討等により、将来負担額の抑制に努める必要がある。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充当可能財源については、計画的な基金の積立により、良好な水準が維持されているが、引き続き適正な基金残高を維持できるように努める。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EF0CC670-CD3A-4D7A-A4EE-63B0FE26FC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632B7EAC-9490-4CF7-86C2-E8D6E39B55B7}"/>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DAA03D03-5144-4AB2-A1D0-D4DA1C7393D8}"/>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29A671F4-FEE8-4388-9A4D-0E328FC1D66E}"/>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778BC84-3B2D-4894-B3C9-BECA26EAB472}"/>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8E9C9F68-671A-4707-9B99-BE75A479AD89}"/>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8B74C08F-5E72-4443-8238-8E0A578B47C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和歌山県印南町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30641217-493B-4F4F-9582-30425E76FA75}"/>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A2E7C7EF-54AC-45FD-B891-973B8F3B05D9}"/>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406E2CE4-D6DB-409A-8A36-0578DF044C2B}"/>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D6E5B7F6-3D7B-47F1-88DA-61E56DDBB31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基金全体で最も増減が大きいものはその他特定目的基金であり、義務教育施設整備整備基金及び福祉基金が主なものとなっている。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義務教育施設整備基金や、福祉基金への積立を行うために財政調整基金を取り崩したため、財政調整基金は減額となり。特定目的基金が増額となった。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基金の使途を整理したうえで、今後予想される事業等にかかる積み立て、及び今後発生すると予測されている災害等に備えて計画的な積み立てを行っていく。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3BC5A3AE-3393-443A-8096-E8F363A372F4}"/>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A41AB7DE-ED66-4231-859F-89EC7F19872F}"/>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A5E9F16-FE66-4264-82F2-FF8A3D48366F}"/>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全安心基金は、一般財源に加えふるさと納税を原資とする、町の安全安心に係る事業全般に活用することを想定した基金である。漁業振興基金は、漁業の振興に資するソフト・ハードの事業に用いるものである。公共施設等整備事業基金は、町の公共施設の整備に用いる基金であり、庁舎移転の際に町の財源として充当したものである。義務教育施設整備基金は、町内の小中学校、教育施設等の改修・整備に活用する基金である。福祉基金は、町の社会福祉全般に活用する基金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義務教育施設整備基金は、町内の中学校の統合等を見据えて財政調整基金繰入金を積み立てたため増額となっている。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福祉基金については、今後の大規模な事業の実施を見据えた計画的な積み立てを行ったことにより増額となっている。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漁業振興基金については、漁業施設等の整備に充当するために取り崩したため減額となっている。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その他の基金については、運用益を積み立てたのみである。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その他特定目的基金の使途に沿った事業等を勘案し、計画的な積み立てを行っていく。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675ED78E-7FFB-42FE-80BF-D525E052E731}"/>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249FDD76-A31A-4BF8-B5AD-584AB31B655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A46EE1CB-FD76-4BBB-A52C-689D4015E69A}"/>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基金積立額が基金繰入額を下回ったことから、減額となっている。特定目的基金への積立を行うにあたり、財政調整基金からの繰入金を増額させたためであり、健全な財政運営を行えているといえる。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％程度を維持できるよう、計画的な積み立てを行っていく。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74996C1-9F80-4F36-8F5F-F4DD91B69588}"/>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96F23BB4-FF59-42D4-9379-A486A4963CD5}"/>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35D0F06E-DA1F-44F3-AD27-FAABDBBF7544}"/>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特になし。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繰上償還等を検討したうえで、計画的な積み立てを行っていく。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16CCAA6-689D-4D07-9C42-2406D9025E91}"/>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和歌山県印南町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8,212
8,185
113.62
5,965,582
5,782,204
142,196
3,247,391
7,216,555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a:t>
          </a:r>
          <a:r>
            <a:rPr kumimoji="1" lang="en-US" altLang="ja-JP" sz="1100">
              <a:latin typeface="ＭＳ Ｐゴシック" panose="020B0600070205080204" pitchFamily="50" charset="-128"/>
              <a:ea typeface="ＭＳ Ｐゴシック" panose="020B0600070205080204" pitchFamily="50" charset="-128"/>
            </a:rPr>
            <a:t>54.9%</a:t>
          </a:r>
          <a:r>
            <a:rPr kumimoji="1" lang="ja-JP" altLang="en-US" sz="1100">
              <a:latin typeface="ＭＳ Ｐゴシック" panose="020B0600070205080204" pitchFamily="50" charset="-128"/>
              <a:ea typeface="ＭＳ Ｐゴシック" panose="020B0600070205080204" pitchFamily="50" charset="-128"/>
            </a:rPr>
            <a:t>と全国・県・類似団体平均を下回っているが、前年度比</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増となっている。社会教育施設及び学校教育施設等の老朽化が大きな要因となっており、公共施設等総合管理計画及び個別施設計画に基づき、計画的に修繕を行っていく。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0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101071</xdr:rowOff>
    </xdr:from>
    <xdr:to>
      <xdr:col>23</xdr:col>
      <xdr:colOff>85090</xdr:colOff>
      <xdr:row>33</xdr:row>
      <xdr:rowOff>78105</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flipV="1">
          <a:off x="4760595" y="5501746"/>
          <a:ext cx="1270" cy="1005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81932</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000-00004C000000}"/>
            </a:ext>
          </a:extLst>
        </xdr:cNvPr>
        <xdr:cNvSpPr txBox="1"/>
      </xdr:nvSpPr>
      <xdr:spPr>
        <a:xfrm>
          <a:off x="48133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78105</xdr:rowOff>
    </xdr:from>
    <xdr:to>
      <xdr:col>23</xdr:col>
      <xdr:colOff>174625</xdr:colOff>
      <xdr:row>33</xdr:row>
      <xdr:rowOff>78105</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650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47748</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000-00004E000000}"/>
            </a:ext>
          </a:extLst>
        </xdr:cNvPr>
        <xdr:cNvSpPr txBox="1"/>
      </xdr:nvSpPr>
      <xdr:spPr>
        <a:xfrm>
          <a:off x="4813300" y="527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101071</xdr:rowOff>
    </xdr:from>
    <xdr:to>
      <xdr:col>23</xdr:col>
      <xdr:colOff>174625</xdr:colOff>
      <xdr:row>27</xdr:row>
      <xdr:rowOff>101071</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673600" y="550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43303</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000-000050000000}"/>
            </a:ext>
          </a:extLst>
        </xdr:cNvPr>
        <xdr:cNvSpPr txBox="1"/>
      </xdr:nvSpPr>
      <xdr:spPr>
        <a:xfrm>
          <a:off x="4813300" y="595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64876</xdr:rowOff>
    </xdr:from>
    <xdr:to>
      <xdr:col>23</xdr:col>
      <xdr:colOff>136525</xdr:colOff>
      <xdr:row>30</xdr:row>
      <xdr:rowOff>166476</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4711700" y="59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70273</xdr:rowOff>
    </xdr:from>
    <xdr:to>
      <xdr:col>19</xdr:col>
      <xdr:colOff>187325</xdr:colOff>
      <xdr:row>31</xdr:row>
      <xdr:rowOff>423</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4000500" y="598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36089</xdr:rowOff>
    </xdr:from>
    <xdr:to>
      <xdr:col>15</xdr:col>
      <xdr:colOff>187325</xdr:colOff>
      <xdr:row>30</xdr:row>
      <xdr:rowOff>137689</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3238500" y="595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xdr:rowOff>
    </xdr:from>
    <xdr:to>
      <xdr:col>11</xdr:col>
      <xdr:colOff>187325</xdr:colOff>
      <xdr:row>30</xdr:row>
      <xdr:rowOff>101706</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2476500" y="591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153564</xdr:rowOff>
    </xdr:from>
    <xdr:to>
      <xdr:col>7</xdr:col>
      <xdr:colOff>187325</xdr:colOff>
      <xdr:row>30</xdr:row>
      <xdr:rowOff>83714</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1714500" y="589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146367</xdr:rowOff>
    </xdr:from>
    <xdr:to>
      <xdr:col>23</xdr:col>
      <xdr:colOff>136525</xdr:colOff>
      <xdr:row>30</xdr:row>
      <xdr:rowOff>76517</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711700" y="58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169244</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000-00005C000000}"/>
            </a:ext>
          </a:extLst>
        </xdr:cNvPr>
        <xdr:cNvSpPr txBox="1"/>
      </xdr:nvSpPr>
      <xdr:spPr>
        <a:xfrm>
          <a:off x="4813300" y="5741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133773</xdr:rowOff>
    </xdr:from>
    <xdr:to>
      <xdr:col>19</xdr:col>
      <xdr:colOff>187325</xdr:colOff>
      <xdr:row>30</xdr:row>
      <xdr:rowOff>63923</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000500" y="58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13123</xdr:rowOff>
    </xdr:from>
    <xdr:to>
      <xdr:col>23</xdr:col>
      <xdr:colOff>85725</xdr:colOff>
      <xdr:row>30</xdr:row>
      <xdr:rowOff>25717</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4051300" y="5928148"/>
          <a:ext cx="711200" cy="1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22225</xdr:rowOff>
    </xdr:from>
    <xdr:to>
      <xdr:col>15</xdr:col>
      <xdr:colOff>187325</xdr:colOff>
      <xdr:row>29</xdr:row>
      <xdr:rowOff>123825</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3238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73025</xdr:rowOff>
    </xdr:from>
    <xdr:to>
      <xdr:col>19</xdr:col>
      <xdr:colOff>136525</xdr:colOff>
      <xdr:row>30</xdr:row>
      <xdr:rowOff>13123</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3289300" y="5816600"/>
          <a:ext cx="762000" cy="11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7832</xdr:rowOff>
    </xdr:from>
    <xdr:to>
      <xdr:col>11</xdr:col>
      <xdr:colOff>187325</xdr:colOff>
      <xdr:row>29</xdr:row>
      <xdr:rowOff>109432</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2476500" y="575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58632</xdr:rowOff>
    </xdr:from>
    <xdr:to>
      <xdr:col>15</xdr:col>
      <xdr:colOff>136525</xdr:colOff>
      <xdr:row>29</xdr:row>
      <xdr:rowOff>73025</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2527300" y="5802207"/>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4233</xdr:rowOff>
    </xdr:from>
    <xdr:to>
      <xdr:col>7</xdr:col>
      <xdr:colOff>187325</xdr:colOff>
      <xdr:row>29</xdr:row>
      <xdr:rowOff>105833</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1714500" y="574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55033</xdr:rowOff>
    </xdr:from>
    <xdr:to>
      <xdr:col>11</xdr:col>
      <xdr:colOff>136525</xdr:colOff>
      <xdr:row>29</xdr:row>
      <xdr:rowOff>58632</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1765300" y="5798608"/>
          <a:ext cx="7620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163000</xdr:rowOff>
    </xdr:from>
    <xdr:ext cx="405111" cy="259045"/>
    <xdr:sp macro="" textlink="">
      <xdr:nvSpPr>
        <xdr:cNvPr id="101" name="n_1aveValue有形固定資産減価償却率">
          <a:extLst>
            <a:ext uri="{FF2B5EF4-FFF2-40B4-BE49-F238E27FC236}">
              <a16:creationId xmlns:a16="http://schemas.microsoft.com/office/drawing/2014/main" id="{00000000-0008-0000-0000-000065000000}"/>
            </a:ext>
          </a:extLst>
        </xdr:cNvPr>
        <xdr:cNvSpPr txBox="1"/>
      </xdr:nvSpPr>
      <xdr:spPr>
        <a:xfrm>
          <a:off x="3836044" y="6078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128816</xdr:rowOff>
    </xdr:from>
    <xdr:ext cx="405111" cy="259045"/>
    <xdr:sp macro="" textlink="">
      <xdr:nvSpPr>
        <xdr:cNvPr id="102" name="n_2aveValue有形固定資産減価償却率">
          <a:extLst>
            <a:ext uri="{FF2B5EF4-FFF2-40B4-BE49-F238E27FC236}">
              <a16:creationId xmlns:a16="http://schemas.microsoft.com/office/drawing/2014/main" id="{00000000-0008-0000-0000-000066000000}"/>
            </a:ext>
          </a:extLst>
        </xdr:cNvPr>
        <xdr:cNvSpPr txBox="1"/>
      </xdr:nvSpPr>
      <xdr:spPr>
        <a:xfrm>
          <a:off x="3086744" y="604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92833</xdr:rowOff>
    </xdr:from>
    <xdr:ext cx="405111" cy="259045"/>
    <xdr:sp macro="" textlink="">
      <xdr:nvSpPr>
        <xdr:cNvPr id="103" name="n_3aveValue有形固定資産減価償却率">
          <a:extLst>
            <a:ext uri="{FF2B5EF4-FFF2-40B4-BE49-F238E27FC236}">
              <a16:creationId xmlns:a16="http://schemas.microsoft.com/office/drawing/2014/main" id="{00000000-0008-0000-0000-000067000000}"/>
            </a:ext>
          </a:extLst>
        </xdr:cNvPr>
        <xdr:cNvSpPr txBox="1"/>
      </xdr:nvSpPr>
      <xdr:spPr>
        <a:xfrm>
          <a:off x="2324744" y="6007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74841</xdr:rowOff>
    </xdr:from>
    <xdr:ext cx="405111" cy="259045"/>
    <xdr:sp macro="" textlink="">
      <xdr:nvSpPr>
        <xdr:cNvPr id="104" name="n_4aveValue有形固定資産減価償却率">
          <a:extLst>
            <a:ext uri="{FF2B5EF4-FFF2-40B4-BE49-F238E27FC236}">
              <a16:creationId xmlns:a16="http://schemas.microsoft.com/office/drawing/2014/main" id="{00000000-0008-0000-0000-000068000000}"/>
            </a:ext>
          </a:extLst>
        </xdr:cNvPr>
        <xdr:cNvSpPr txBox="1"/>
      </xdr:nvSpPr>
      <xdr:spPr>
        <a:xfrm>
          <a:off x="1562744" y="598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80450</xdr:rowOff>
    </xdr:from>
    <xdr:ext cx="405111" cy="259045"/>
    <xdr:sp macro="" textlink="">
      <xdr:nvSpPr>
        <xdr:cNvPr id="105" name="n_1mainValue有形固定資産減価償却率">
          <a:extLst>
            <a:ext uri="{FF2B5EF4-FFF2-40B4-BE49-F238E27FC236}">
              <a16:creationId xmlns:a16="http://schemas.microsoft.com/office/drawing/2014/main" id="{00000000-0008-0000-0000-000069000000}"/>
            </a:ext>
          </a:extLst>
        </xdr:cNvPr>
        <xdr:cNvSpPr txBox="1"/>
      </xdr:nvSpPr>
      <xdr:spPr>
        <a:xfrm>
          <a:off x="3836044" y="56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140352</xdr:rowOff>
    </xdr:from>
    <xdr:ext cx="405111" cy="259045"/>
    <xdr:sp macro="" textlink="">
      <xdr:nvSpPr>
        <xdr:cNvPr id="106" name="n_2mainValue有形固定資産減価償却率">
          <a:extLst>
            <a:ext uri="{FF2B5EF4-FFF2-40B4-BE49-F238E27FC236}">
              <a16:creationId xmlns:a16="http://schemas.microsoft.com/office/drawing/2014/main" id="{00000000-0008-0000-0000-00006A000000}"/>
            </a:ext>
          </a:extLst>
        </xdr:cNvPr>
        <xdr:cNvSpPr txBox="1"/>
      </xdr:nvSpPr>
      <xdr:spPr>
        <a:xfrm>
          <a:off x="3086744"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125959</xdr:rowOff>
    </xdr:from>
    <xdr:ext cx="405111" cy="259045"/>
    <xdr:sp macro="" textlink="">
      <xdr:nvSpPr>
        <xdr:cNvPr id="107" name="n_3mainValue有形固定資産減価償却率">
          <a:extLst>
            <a:ext uri="{FF2B5EF4-FFF2-40B4-BE49-F238E27FC236}">
              <a16:creationId xmlns:a16="http://schemas.microsoft.com/office/drawing/2014/main" id="{00000000-0008-0000-0000-00006B000000}"/>
            </a:ext>
          </a:extLst>
        </xdr:cNvPr>
        <xdr:cNvSpPr txBox="1"/>
      </xdr:nvSpPr>
      <xdr:spPr>
        <a:xfrm>
          <a:off x="2324744" y="5526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122360</xdr:rowOff>
    </xdr:from>
    <xdr:ext cx="405111" cy="259045"/>
    <xdr:sp macro="" textlink="">
      <xdr:nvSpPr>
        <xdr:cNvPr id="108" name="n_4mainValue有形固定資産減価償却率">
          <a:extLst>
            <a:ext uri="{FF2B5EF4-FFF2-40B4-BE49-F238E27FC236}">
              <a16:creationId xmlns:a16="http://schemas.microsoft.com/office/drawing/2014/main" id="{00000000-0008-0000-0000-00006C000000}"/>
            </a:ext>
          </a:extLst>
        </xdr:cNvPr>
        <xdr:cNvSpPr txBox="1"/>
      </xdr:nvSpPr>
      <xdr:spPr>
        <a:xfrm>
          <a:off x="1562744" y="5523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[ 145.6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a:t>
          </a:r>
          <a:r>
            <a:rPr kumimoji="1" lang="en-US" altLang="ja-JP" sz="1100">
              <a:latin typeface="ＭＳ Ｐゴシック" panose="020B0600070205080204" pitchFamily="50" charset="-128"/>
              <a:ea typeface="ＭＳ Ｐゴシック" panose="020B0600070205080204" pitchFamily="50" charset="-128"/>
            </a:rPr>
            <a:t>145.6%</a:t>
          </a:r>
          <a:r>
            <a:rPr kumimoji="1" lang="ja-JP" altLang="en-US" sz="1100">
              <a:latin typeface="ＭＳ Ｐゴシック" panose="020B0600070205080204" pitchFamily="50" charset="-128"/>
              <a:ea typeface="ＭＳ Ｐゴシック" panose="020B0600070205080204" pitchFamily="50" charset="-128"/>
            </a:rPr>
            <a:t>と全国・県・類似団体平均を大きく下回り、良好な数値である。ただし、今後大規模事業を控えており、その他普通建設事業等も含めた事業実施による地方債発行に伴う残高の増加により、債務償還可能年数が増加する見込みである。そのため、債務償還比率は悪化すると予想される。その対策として、有利な財源の確保と事業費の見直し等による地方債の発行抑制及び適正発行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0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80609</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flipV="1">
          <a:off x="14793595" y="5261428"/>
          <a:ext cx="1269" cy="142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84436</xdr:rowOff>
    </xdr:from>
    <xdr:ext cx="469744" cy="259045"/>
    <xdr:sp macro="" textlink="">
      <xdr:nvSpPr>
        <xdr:cNvPr id="140" name="債務償還比率最小値テキスト">
          <a:extLst>
            <a:ext uri="{FF2B5EF4-FFF2-40B4-BE49-F238E27FC236}">
              <a16:creationId xmlns:a16="http://schemas.microsoft.com/office/drawing/2014/main" id="{00000000-0008-0000-0000-00008C000000}"/>
            </a:ext>
          </a:extLst>
        </xdr:cNvPr>
        <xdr:cNvSpPr txBox="1"/>
      </xdr:nvSpPr>
      <xdr:spPr>
        <a:xfrm>
          <a:off x="14846300" y="668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80609</xdr:rowOff>
    </xdr:from>
    <xdr:to>
      <xdr:col>76</xdr:col>
      <xdr:colOff>111125</xdr:colOff>
      <xdr:row>34</xdr:row>
      <xdr:rowOff>80609</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668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00000000-0008-0000-0000-00008E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71591</xdr:rowOff>
    </xdr:from>
    <xdr:ext cx="469744" cy="259045"/>
    <xdr:sp macro="" textlink="">
      <xdr:nvSpPr>
        <xdr:cNvPr id="144" name="債務償還比率平均値テキスト">
          <a:extLst>
            <a:ext uri="{FF2B5EF4-FFF2-40B4-BE49-F238E27FC236}">
              <a16:creationId xmlns:a16="http://schemas.microsoft.com/office/drawing/2014/main" id="{00000000-0008-0000-0000-000090000000}"/>
            </a:ext>
          </a:extLst>
        </xdr:cNvPr>
        <xdr:cNvSpPr txBox="1"/>
      </xdr:nvSpPr>
      <xdr:spPr>
        <a:xfrm>
          <a:off x="14846300" y="5815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93164</xdr:rowOff>
    </xdr:from>
    <xdr:to>
      <xdr:col>76</xdr:col>
      <xdr:colOff>73025</xdr:colOff>
      <xdr:row>30</xdr:row>
      <xdr:rowOff>23314</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47447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110281</xdr:rowOff>
    </xdr:from>
    <xdr:to>
      <xdr:col>72</xdr:col>
      <xdr:colOff>123825</xdr:colOff>
      <xdr:row>30</xdr:row>
      <xdr:rowOff>40431</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4033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98407</xdr:rowOff>
    </xdr:from>
    <xdr:to>
      <xdr:col>68</xdr:col>
      <xdr:colOff>123825</xdr:colOff>
      <xdr:row>30</xdr:row>
      <xdr:rowOff>28557</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3271500" y="584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70340</xdr:rowOff>
    </xdr:from>
    <xdr:to>
      <xdr:col>64</xdr:col>
      <xdr:colOff>123825</xdr:colOff>
      <xdr:row>30</xdr:row>
      <xdr:rowOff>490</xdr:rowOff>
    </xdr:to>
    <xdr:sp macro="" textlink="">
      <xdr:nvSpPr>
        <xdr:cNvPr id="148" name="フローチャート: 判断 147">
          <a:extLst>
            <a:ext uri="{FF2B5EF4-FFF2-40B4-BE49-F238E27FC236}">
              <a16:creationId xmlns:a16="http://schemas.microsoft.com/office/drawing/2014/main" id="{00000000-0008-0000-0000-000094000000}"/>
            </a:ext>
          </a:extLst>
        </xdr:cNvPr>
        <xdr:cNvSpPr/>
      </xdr:nvSpPr>
      <xdr:spPr>
        <a:xfrm>
          <a:off x="12509500" y="581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36413</xdr:rowOff>
    </xdr:from>
    <xdr:to>
      <xdr:col>60</xdr:col>
      <xdr:colOff>123825</xdr:colOff>
      <xdr:row>29</xdr:row>
      <xdr:rowOff>138013</xdr:rowOff>
    </xdr:to>
    <xdr:sp macro="" textlink="">
      <xdr:nvSpPr>
        <xdr:cNvPr id="149" name="フローチャート: 判断 148">
          <a:extLst>
            <a:ext uri="{FF2B5EF4-FFF2-40B4-BE49-F238E27FC236}">
              <a16:creationId xmlns:a16="http://schemas.microsoft.com/office/drawing/2014/main" id="{00000000-0008-0000-0000-000095000000}"/>
            </a:ext>
          </a:extLst>
        </xdr:cNvPr>
        <xdr:cNvSpPr/>
      </xdr:nvSpPr>
      <xdr:spPr>
        <a:xfrm>
          <a:off x="11747500" y="5779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34490</xdr:rowOff>
    </xdr:from>
    <xdr:to>
      <xdr:col>76</xdr:col>
      <xdr:colOff>73025</xdr:colOff>
      <xdr:row>27</xdr:row>
      <xdr:rowOff>136090</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744700" y="543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57367</xdr:rowOff>
    </xdr:from>
    <xdr:ext cx="469744" cy="259045"/>
    <xdr:sp macro="" textlink="">
      <xdr:nvSpPr>
        <xdr:cNvPr id="156" name="債務償還比率該当値テキスト">
          <a:extLst>
            <a:ext uri="{FF2B5EF4-FFF2-40B4-BE49-F238E27FC236}">
              <a16:creationId xmlns:a16="http://schemas.microsoft.com/office/drawing/2014/main" id="{00000000-0008-0000-0000-00009C000000}"/>
            </a:ext>
          </a:extLst>
        </xdr:cNvPr>
        <xdr:cNvSpPr txBox="1"/>
      </xdr:nvSpPr>
      <xdr:spPr>
        <a:xfrm>
          <a:off x="14846300" y="528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75665</xdr:rowOff>
    </xdr:from>
    <xdr:to>
      <xdr:col>72</xdr:col>
      <xdr:colOff>123825</xdr:colOff>
      <xdr:row>28</xdr:row>
      <xdr:rowOff>5815</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4033500" y="54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85290</xdr:rowOff>
    </xdr:from>
    <xdr:to>
      <xdr:col>76</xdr:col>
      <xdr:colOff>22225</xdr:colOff>
      <xdr:row>27</xdr:row>
      <xdr:rowOff>126465</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4084300" y="5485965"/>
          <a:ext cx="711200" cy="4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108975</xdr:rowOff>
    </xdr:from>
    <xdr:to>
      <xdr:col>68</xdr:col>
      <xdr:colOff>123825</xdr:colOff>
      <xdr:row>28</xdr:row>
      <xdr:rowOff>39125</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3271500" y="55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126465</xdr:rowOff>
    </xdr:from>
    <xdr:to>
      <xdr:col>72</xdr:col>
      <xdr:colOff>73025</xdr:colOff>
      <xdr:row>27</xdr:row>
      <xdr:rowOff>159775</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flipV="1">
          <a:off x="13322300" y="5527140"/>
          <a:ext cx="762000" cy="3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3066</xdr:rowOff>
    </xdr:from>
    <xdr:to>
      <xdr:col>64</xdr:col>
      <xdr:colOff>123825</xdr:colOff>
      <xdr:row>28</xdr:row>
      <xdr:rowOff>104666</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2509500" y="557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159775</xdr:rowOff>
    </xdr:from>
    <xdr:to>
      <xdr:col>68</xdr:col>
      <xdr:colOff>73025</xdr:colOff>
      <xdr:row>28</xdr:row>
      <xdr:rowOff>53866</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flipV="1">
          <a:off x="12560300" y="5560450"/>
          <a:ext cx="762000" cy="6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92166</xdr:rowOff>
    </xdr:from>
    <xdr:to>
      <xdr:col>60</xdr:col>
      <xdr:colOff>123825</xdr:colOff>
      <xdr:row>28</xdr:row>
      <xdr:rowOff>22316</xdr:rowOff>
    </xdr:to>
    <xdr:sp macro="" textlink="">
      <xdr:nvSpPr>
        <xdr:cNvPr id="163" name="楕円 162">
          <a:extLst>
            <a:ext uri="{FF2B5EF4-FFF2-40B4-BE49-F238E27FC236}">
              <a16:creationId xmlns:a16="http://schemas.microsoft.com/office/drawing/2014/main" id="{00000000-0008-0000-0000-0000A3000000}"/>
            </a:ext>
          </a:extLst>
        </xdr:cNvPr>
        <xdr:cNvSpPr/>
      </xdr:nvSpPr>
      <xdr:spPr>
        <a:xfrm>
          <a:off x="11747500" y="549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142966</xdr:rowOff>
    </xdr:from>
    <xdr:to>
      <xdr:col>64</xdr:col>
      <xdr:colOff>73025</xdr:colOff>
      <xdr:row>28</xdr:row>
      <xdr:rowOff>53866</xdr:rowOff>
    </xdr:to>
    <xdr:cxnSp macro="">
      <xdr:nvCxnSpPr>
        <xdr:cNvPr id="164" name="直線コネクタ 163">
          <a:extLst>
            <a:ext uri="{FF2B5EF4-FFF2-40B4-BE49-F238E27FC236}">
              <a16:creationId xmlns:a16="http://schemas.microsoft.com/office/drawing/2014/main" id="{00000000-0008-0000-0000-0000A4000000}"/>
            </a:ext>
          </a:extLst>
        </xdr:cNvPr>
        <xdr:cNvCxnSpPr/>
      </xdr:nvCxnSpPr>
      <xdr:spPr>
        <a:xfrm>
          <a:off x="11798300" y="5543641"/>
          <a:ext cx="762000" cy="8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31558</xdr:rowOff>
    </xdr:from>
    <xdr:ext cx="469744" cy="259045"/>
    <xdr:sp macro="" textlink="">
      <xdr:nvSpPr>
        <xdr:cNvPr id="165" name="n_1aveValue債務償還比率">
          <a:extLst>
            <a:ext uri="{FF2B5EF4-FFF2-40B4-BE49-F238E27FC236}">
              <a16:creationId xmlns:a16="http://schemas.microsoft.com/office/drawing/2014/main" id="{00000000-0008-0000-0000-0000A5000000}"/>
            </a:ext>
          </a:extLst>
        </xdr:cNvPr>
        <xdr:cNvSpPr txBox="1"/>
      </xdr:nvSpPr>
      <xdr:spPr>
        <a:xfrm>
          <a:off x="13836727" y="594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19684</xdr:rowOff>
    </xdr:from>
    <xdr:ext cx="469744" cy="259045"/>
    <xdr:sp macro="" textlink="">
      <xdr:nvSpPr>
        <xdr:cNvPr id="166" name="n_2aveValue債務償還比率">
          <a:extLst>
            <a:ext uri="{FF2B5EF4-FFF2-40B4-BE49-F238E27FC236}">
              <a16:creationId xmlns:a16="http://schemas.microsoft.com/office/drawing/2014/main" id="{00000000-0008-0000-0000-0000A6000000}"/>
            </a:ext>
          </a:extLst>
        </xdr:cNvPr>
        <xdr:cNvSpPr txBox="1"/>
      </xdr:nvSpPr>
      <xdr:spPr>
        <a:xfrm>
          <a:off x="13087427" y="593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163067</xdr:rowOff>
    </xdr:from>
    <xdr:ext cx="469744" cy="259045"/>
    <xdr:sp macro="" textlink="">
      <xdr:nvSpPr>
        <xdr:cNvPr id="167" name="n_3aveValue債務償還比率">
          <a:extLst>
            <a:ext uri="{FF2B5EF4-FFF2-40B4-BE49-F238E27FC236}">
              <a16:creationId xmlns:a16="http://schemas.microsoft.com/office/drawing/2014/main" id="{00000000-0008-0000-0000-0000A7000000}"/>
            </a:ext>
          </a:extLst>
        </xdr:cNvPr>
        <xdr:cNvSpPr txBox="1"/>
      </xdr:nvSpPr>
      <xdr:spPr>
        <a:xfrm>
          <a:off x="12325427" y="590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129140</xdr:rowOff>
    </xdr:from>
    <xdr:ext cx="469744" cy="259045"/>
    <xdr:sp macro="" textlink="">
      <xdr:nvSpPr>
        <xdr:cNvPr id="168" name="n_4aveValue債務償還比率">
          <a:extLst>
            <a:ext uri="{FF2B5EF4-FFF2-40B4-BE49-F238E27FC236}">
              <a16:creationId xmlns:a16="http://schemas.microsoft.com/office/drawing/2014/main" id="{00000000-0008-0000-0000-0000A8000000}"/>
            </a:ext>
          </a:extLst>
        </xdr:cNvPr>
        <xdr:cNvSpPr txBox="1"/>
      </xdr:nvSpPr>
      <xdr:spPr>
        <a:xfrm>
          <a:off x="11563427" y="587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22342</xdr:rowOff>
    </xdr:from>
    <xdr:ext cx="469744" cy="259045"/>
    <xdr:sp macro="" textlink="">
      <xdr:nvSpPr>
        <xdr:cNvPr id="169" name="n_1mainValue債務償還比率">
          <a:extLst>
            <a:ext uri="{FF2B5EF4-FFF2-40B4-BE49-F238E27FC236}">
              <a16:creationId xmlns:a16="http://schemas.microsoft.com/office/drawing/2014/main" id="{00000000-0008-0000-0000-0000A9000000}"/>
            </a:ext>
          </a:extLst>
        </xdr:cNvPr>
        <xdr:cNvSpPr txBox="1"/>
      </xdr:nvSpPr>
      <xdr:spPr>
        <a:xfrm>
          <a:off x="13836727" y="5251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55652</xdr:rowOff>
    </xdr:from>
    <xdr:ext cx="469744" cy="259045"/>
    <xdr:sp macro="" textlink="">
      <xdr:nvSpPr>
        <xdr:cNvPr id="170" name="n_2mainValue債務償還比率">
          <a:extLst>
            <a:ext uri="{FF2B5EF4-FFF2-40B4-BE49-F238E27FC236}">
              <a16:creationId xmlns:a16="http://schemas.microsoft.com/office/drawing/2014/main" id="{00000000-0008-0000-0000-0000AA000000}"/>
            </a:ext>
          </a:extLst>
        </xdr:cNvPr>
        <xdr:cNvSpPr txBox="1"/>
      </xdr:nvSpPr>
      <xdr:spPr>
        <a:xfrm>
          <a:off x="13087427" y="528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121193</xdr:rowOff>
    </xdr:from>
    <xdr:ext cx="469744" cy="259045"/>
    <xdr:sp macro="" textlink="">
      <xdr:nvSpPr>
        <xdr:cNvPr id="171" name="n_3mainValue債務償還比率">
          <a:extLst>
            <a:ext uri="{FF2B5EF4-FFF2-40B4-BE49-F238E27FC236}">
              <a16:creationId xmlns:a16="http://schemas.microsoft.com/office/drawing/2014/main" id="{00000000-0008-0000-0000-0000AB000000}"/>
            </a:ext>
          </a:extLst>
        </xdr:cNvPr>
        <xdr:cNvSpPr txBox="1"/>
      </xdr:nvSpPr>
      <xdr:spPr>
        <a:xfrm>
          <a:off x="12325427" y="535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38843</xdr:rowOff>
    </xdr:from>
    <xdr:ext cx="469744" cy="259045"/>
    <xdr:sp macro="" textlink="">
      <xdr:nvSpPr>
        <xdr:cNvPr id="172" name="n_4mainValue債務償還比率">
          <a:extLst>
            <a:ext uri="{FF2B5EF4-FFF2-40B4-BE49-F238E27FC236}">
              <a16:creationId xmlns:a16="http://schemas.microsoft.com/office/drawing/2014/main" id="{00000000-0008-0000-0000-0000AC000000}"/>
            </a:ext>
          </a:extLst>
        </xdr:cNvPr>
        <xdr:cNvSpPr txBox="1"/>
      </xdr:nvSpPr>
      <xdr:spPr>
        <a:xfrm>
          <a:off x="11563427" y="5268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000-0000A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000-0000A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000-0000B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000-0000B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和歌山県印南町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8,212
8,185
113.62
5,965,582
5,782,204
142,196
3,247,391
7,216,555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40277</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634865" y="5693228"/>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44104</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673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40277</xdr:rowOff>
    </xdr:from>
    <xdr:to>
      <xdr:col>24</xdr:col>
      <xdr:colOff>152400</xdr:colOff>
      <xdr:row>42</xdr:row>
      <xdr:rowOff>40277</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111596</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673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102144</xdr:rowOff>
    </xdr:from>
    <xdr:to>
      <xdr:col>20</xdr:col>
      <xdr:colOff>38100</xdr:colOff>
      <xdr:row>39</xdr:row>
      <xdr:rowOff>32294</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746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857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25400</xdr:rowOff>
    </xdr:from>
    <xdr:to>
      <xdr:col>10</xdr:col>
      <xdr:colOff>165100</xdr:colOff>
      <xdr:row>38</xdr:row>
      <xdr:rowOff>127000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96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9072</xdr:rowOff>
    </xdr:from>
    <xdr:to>
      <xdr:col>6</xdr:col>
      <xdr:colOff>38100</xdr:colOff>
      <xdr:row>38</xdr:row>
      <xdr:rowOff>110672</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079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46627</xdr:rowOff>
    </xdr:from>
    <xdr:to>
      <xdr:col>24</xdr:col>
      <xdr:colOff>114300</xdr:colOff>
      <xdr:row>38</xdr:row>
      <xdr:rowOff>148227</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584700" y="65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69504</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673600" y="6413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12337</xdr:rowOff>
    </xdr:from>
    <xdr:to>
      <xdr:col>20</xdr:col>
      <xdr:colOff>38100</xdr:colOff>
      <xdr:row>38</xdr:row>
      <xdr:rowOff>113937</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746500" y="65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63137</xdr:rowOff>
    </xdr:from>
    <xdr:to>
      <xdr:col>24</xdr:col>
      <xdr:colOff>63500</xdr:colOff>
      <xdr:row>38</xdr:row>
      <xdr:rowOff>97427</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797300" y="657823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15603</xdr:rowOff>
    </xdr:from>
    <xdr:to>
      <xdr:col>15</xdr:col>
      <xdr:colOff>101600</xdr:colOff>
      <xdr:row>38</xdr:row>
      <xdr:rowOff>117203</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857500" y="65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63137</xdr:rowOff>
    </xdr:from>
    <xdr:to>
      <xdr:col>19</xdr:col>
      <xdr:colOff>177800</xdr:colOff>
      <xdr:row>38</xdr:row>
      <xdr:rowOff>66403</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flipV="1">
          <a:off x="2908300" y="657823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152763</xdr:rowOff>
    </xdr:from>
    <xdr:to>
      <xdr:col>10</xdr:col>
      <xdr:colOff>165100</xdr:colOff>
      <xdr:row>38</xdr:row>
      <xdr:rowOff>82913</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968500" y="649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32113</xdr:rowOff>
    </xdr:from>
    <xdr:to>
      <xdr:col>15</xdr:col>
      <xdr:colOff>50800</xdr:colOff>
      <xdr:row>38</xdr:row>
      <xdr:rowOff>66403</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a:off x="2019300" y="654721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120106</xdr:rowOff>
    </xdr:from>
    <xdr:to>
      <xdr:col>6</xdr:col>
      <xdr:colOff>38100</xdr:colOff>
      <xdr:row>38</xdr:row>
      <xdr:rowOff>50256</xdr:rowOff>
    </xdr:to>
    <xdr:sp macro="" textlink="">
      <xdr:nvSpPr>
        <xdr:cNvPr id="82" name="楕円 81">
          <a:extLst>
            <a:ext uri="{FF2B5EF4-FFF2-40B4-BE49-F238E27FC236}">
              <a16:creationId xmlns:a16="http://schemas.microsoft.com/office/drawing/2014/main" id="{00000000-0008-0000-0100-000052000000}"/>
            </a:ext>
          </a:extLst>
        </xdr:cNvPr>
        <xdr:cNvSpPr/>
      </xdr:nvSpPr>
      <xdr:spPr>
        <a:xfrm>
          <a:off x="1079500" y="646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170906</xdr:rowOff>
    </xdr:from>
    <xdr:to>
      <xdr:col>10</xdr:col>
      <xdr:colOff>114300</xdr:colOff>
      <xdr:row>38</xdr:row>
      <xdr:rowOff>32113</xdr:rowOff>
    </xdr:to>
    <xdr:cxnSp macro="">
      <xdr:nvCxnSpPr>
        <xdr:cNvPr id="83" name="直線コネクタ 82">
          <a:extLst>
            <a:ext uri="{FF2B5EF4-FFF2-40B4-BE49-F238E27FC236}">
              <a16:creationId xmlns:a16="http://schemas.microsoft.com/office/drawing/2014/main" id="{00000000-0008-0000-0100-000053000000}"/>
            </a:ext>
          </a:extLst>
        </xdr:cNvPr>
        <xdr:cNvCxnSpPr/>
      </xdr:nvCxnSpPr>
      <xdr:spPr>
        <a:xfrm>
          <a:off x="1130300" y="651455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23421</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100-000054000000}"/>
            </a:ext>
          </a:extLst>
        </xdr:cNvPr>
        <xdr:cNvSpPr txBox="1"/>
      </xdr:nvSpPr>
      <xdr:spPr>
        <a:xfrm>
          <a:off x="35820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140987</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100-000055000000}"/>
            </a:ext>
          </a:extLst>
        </xdr:cNvPr>
        <xdr:cNvSpPr txBox="1"/>
      </xdr:nvSpPr>
      <xdr:spPr>
        <a:xfrm>
          <a:off x="2705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118127</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100-000056000000}"/>
            </a:ext>
          </a:extLst>
        </xdr:cNvPr>
        <xdr:cNvSpPr txBox="1"/>
      </xdr:nvSpPr>
      <xdr:spPr>
        <a:xfrm>
          <a:off x="1816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101799</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100-000057000000}"/>
            </a:ext>
          </a:extLst>
        </xdr:cNvPr>
        <xdr:cNvSpPr txBox="1"/>
      </xdr:nvSpPr>
      <xdr:spPr>
        <a:xfrm>
          <a:off x="927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130464</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100-000058000000}"/>
            </a:ext>
          </a:extLst>
        </xdr:cNvPr>
        <xdr:cNvSpPr txBox="1"/>
      </xdr:nvSpPr>
      <xdr:spPr>
        <a:xfrm>
          <a:off x="35820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133730</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100-000059000000}"/>
            </a:ext>
          </a:extLst>
        </xdr:cNvPr>
        <xdr:cNvSpPr txBox="1"/>
      </xdr:nvSpPr>
      <xdr:spPr>
        <a:xfrm>
          <a:off x="2705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99440</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100-00005A000000}"/>
            </a:ext>
          </a:extLst>
        </xdr:cNvPr>
        <xdr:cNvSpPr txBox="1"/>
      </xdr:nvSpPr>
      <xdr:spPr>
        <a:xfrm>
          <a:off x="1816744" y="627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66783</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100-00005B000000}"/>
            </a:ext>
          </a:extLst>
        </xdr:cNvPr>
        <xdr:cNvSpPr txBox="1"/>
      </xdr:nvSpPr>
      <xdr:spPr>
        <a:xfrm>
          <a:off x="927744" y="623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1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3" name="テキスト ボックス 112">
          <a:extLst>
            <a:ext uri="{FF2B5EF4-FFF2-40B4-BE49-F238E27FC236}">
              <a16:creationId xmlns:a16="http://schemas.microsoft.com/office/drawing/2014/main" id="{00000000-0008-0000-0100-000071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1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70051</xdr:rowOff>
    </xdr:from>
    <xdr:to>
      <xdr:col>54</xdr:col>
      <xdr:colOff>189865</xdr:colOff>
      <xdr:row>42</xdr:row>
      <xdr:rowOff>26956</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flipV="1">
          <a:off x="10476865" y="5727901"/>
          <a:ext cx="0" cy="149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30783</xdr:rowOff>
    </xdr:from>
    <xdr:ext cx="469744" cy="259045"/>
    <xdr:sp macro="" textlink="">
      <xdr:nvSpPr>
        <xdr:cNvPr id="116" name="【道路】&#10;一人当たり延長最小値テキスト">
          <a:extLst>
            <a:ext uri="{FF2B5EF4-FFF2-40B4-BE49-F238E27FC236}">
              <a16:creationId xmlns:a16="http://schemas.microsoft.com/office/drawing/2014/main" id="{00000000-0008-0000-0100-000074000000}"/>
            </a:ext>
          </a:extLst>
        </xdr:cNvPr>
        <xdr:cNvSpPr txBox="1"/>
      </xdr:nvSpPr>
      <xdr:spPr>
        <a:xfrm>
          <a:off x="10515600" y="723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26956</xdr:rowOff>
    </xdr:from>
    <xdr:to>
      <xdr:col>55</xdr:col>
      <xdr:colOff>88900</xdr:colOff>
      <xdr:row>42</xdr:row>
      <xdr:rowOff>26956</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a:off x="10388600" y="722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16728</xdr:rowOff>
    </xdr:from>
    <xdr:ext cx="599010" cy="259045"/>
    <xdr:sp macro="" textlink="">
      <xdr:nvSpPr>
        <xdr:cNvPr id="118" name="【道路】&#10;一人当たり延長最大値テキスト">
          <a:extLst>
            <a:ext uri="{FF2B5EF4-FFF2-40B4-BE49-F238E27FC236}">
              <a16:creationId xmlns:a16="http://schemas.microsoft.com/office/drawing/2014/main" id="{00000000-0008-0000-0100-000076000000}"/>
            </a:ext>
          </a:extLst>
        </xdr:cNvPr>
        <xdr:cNvSpPr txBox="1"/>
      </xdr:nvSpPr>
      <xdr:spPr>
        <a:xfrm>
          <a:off x="10515600" y="550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70051</xdr:rowOff>
    </xdr:from>
    <xdr:to>
      <xdr:col>55</xdr:col>
      <xdr:colOff>88900</xdr:colOff>
      <xdr:row>33</xdr:row>
      <xdr:rowOff>70051</xdr:rowOff>
    </xdr:to>
    <xdr:cxnSp macro="">
      <xdr:nvCxnSpPr>
        <xdr:cNvPr id="119" name="直線コネクタ 118">
          <a:extLst>
            <a:ext uri="{FF2B5EF4-FFF2-40B4-BE49-F238E27FC236}">
              <a16:creationId xmlns:a16="http://schemas.microsoft.com/office/drawing/2014/main" id="{00000000-0008-0000-0100-000077000000}"/>
            </a:ext>
          </a:extLst>
        </xdr:cNvPr>
        <xdr:cNvCxnSpPr/>
      </xdr:nvCxnSpPr>
      <xdr:spPr>
        <a:xfrm>
          <a:off x="10388600" y="572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117954</xdr:rowOff>
    </xdr:from>
    <xdr:ext cx="534377" cy="259045"/>
    <xdr:sp macro="" textlink="">
      <xdr:nvSpPr>
        <xdr:cNvPr id="120" name="【道路】&#10;一人当たり延長平均値テキスト">
          <a:extLst>
            <a:ext uri="{FF2B5EF4-FFF2-40B4-BE49-F238E27FC236}">
              <a16:creationId xmlns:a16="http://schemas.microsoft.com/office/drawing/2014/main" id="{00000000-0008-0000-0100-000078000000}"/>
            </a:ext>
          </a:extLst>
        </xdr:cNvPr>
        <xdr:cNvSpPr txBox="1"/>
      </xdr:nvSpPr>
      <xdr:spPr>
        <a:xfrm>
          <a:off x="10515600" y="6804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95077</xdr:rowOff>
    </xdr:from>
    <xdr:to>
      <xdr:col>55</xdr:col>
      <xdr:colOff>50800</xdr:colOff>
      <xdr:row>41</xdr:row>
      <xdr:rowOff>25227</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10426700" y="695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56635</xdr:rowOff>
    </xdr:from>
    <xdr:to>
      <xdr:col>50</xdr:col>
      <xdr:colOff>165100</xdr:colOff>
      <xdr:row>40</xdr:row>
      <xdr:rowOff>158235</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9588500" y="691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111323</xdr:rowOff>
    </xdr:from>
    <xdr:to>
      <xdr:col>46</xdr:col>
      <xdr:colOff>38100</xdr:colOff>
      <xdr:row>41</xdr:row>
      <xdr:rowOff>41473</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8699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104972</xdr:rowOff>
    </xdr:from>
    <xdr:to>
      <xdr:col>41</xdr:col>
      <xdr:colOff>101600</xdr:colOff>
      <xdr:row>41</xdr:row>
      <xdr:rowOff>35122</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7810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121016</xdr:rowOff>
    </xdr:from>
    <xdr:to>
      <xdr:col>36</xdr:col>
      <xdr:colOff>165100</xdr:colOff>
      <xdr:row>41</xdr:row>
      <xdr:rowOff>51166</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6921500" y="69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23034</xdr:rowOff>
    </xdr:from>
    <xdr:to>
      <xdr:col>55</xdr:col>
      <xdr:colOff>50800</xdr:colOff>
      <xdr:row>41</xdr:row>
      <xdr:rowOff>124634</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10426700" y="705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109411</xdr:rowOff>
    </xdr:from>
    <xdr:ext cx="534377" cy="259045"/>
    <xdr:sp macro="" textlink="">
      <xdr:nvSpPr>
        <xdr:cNvPr id="132" name="【道路】&#10;一人当たり延長該当値テキスト">
          <a:extLst>
            <a:ext uri="{FF2B5EF4-FFF2-40B4-BE49-F238E27FC236}">
              <a16:creationId xmlns:a16="http://schemas.microsoft.com/office/drawing/2014/main" id="{00000000-0008-0000-0100-000084000000}"/>
            </a:ext>
          </a:extLst>
        </xdr:cNvPr>
        <xdr:cNvSpPr txBox="1"/>
      </xdr:nvSpPr>
      <xdr:spPr>
        <a:xfrm>
          <a:off x="10515600" y="696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24829</xdr:rowOff>
    </xdr:from>
    <xdr:to>
      <xdr:col>50</xdr:col>
      <xdr:colOff>165100</xdr:colOff>
      <xdr:row>41</xdr:row>
      <xdr:rowOff>126429</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9588500" y="705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73834</xdr:rowOff>
    </xdr:from>
    <xdr:to>
      <xdr:col>55</xdr:col>
      <xdr:colOff>0</xdr:colOff>
      <xdr:row>41</xdr:row>
      <xdr:rowOff>75629</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flipV="1">
          <a:off x="9639300" y="7103284"/>
          <a:ext cx="838200" cy="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93824</xdr:rowOff>
    </xdr:from>
    <xdr:to>
      <xdr:col>46</xdr:col>
      <xdr:colOff>38100</xdr:colOff>
      <xdr:row>41</xdr:row>
      <xdr:rowOff>23974</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8699500" y="695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144624</xdr:rowOff>
    </xdr:from>
    <xdr:to>
      <xdr:col>50</xdr:col>
      <xdr:colOff>114300</xdr:colOff>
      <xdr:row>41</xdr:row>
      <xdr:rowOff>75629</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a:off x="8750300" y="7002624"/>
          <a:ext cx="889000" cy="10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97317</xdr:rowOff>
    </xdr:from>
    <xdr:to>
      <xdr:col>41</xdr:col>
      <xdr:colOff>101600</xdr:colOff>
      <xdr:row>41</xdr:row>
      <xdr:rowOff>27467</xdr:rowOff>
    </xdr:to>
    <xdr:sp macro="" textlink="">
      <xdr:nvSpPr>
        <xdr:cNvPr id="137" name="楕円 136">
          <a:extLst>
            <a:ext uri="{FF2B5EF4-FFF2-40B4-BE49-F238E27FC236}">
              <a16:creationId xmlns:a16="http://schemas.microsoft.com/office/drawing/2014/main" id="{00000000-0008-0000-0100-000089000000}"/>
            </a:ext>
          </a:extLst>
        </xdr:cNvPr>
        <xdr:cNvSpPr/>
      </xdr:nvSpPr>
      <xdr:spPr>
        <a:xfrm>
          <a:off x="7810500" y="695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144624</xdr:rowOff>
    </xdr:from>
    <xdr:to>
      <xdr:col>45</xdr:col>
      <xdr:colOff>177800</xdr:colOff>
      <xdr:row>40</xdr:row>
      <xdr:rowOff>148117</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flipV="1">
          <a:off x="7861300" y="7002624"/>
          <a:ext cx="889000" cy="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100152</xdr:rowOff>
    </xdr:from>
    <xdr:to>
      <xdr:col>36</xdr:col>
      <xdr:colOff>165100</xdr:colOff>
      <xdr:row>41</xdr:row>
      <xdr:rowOff>30302</xdr:rowOff>
    </xdr:to>
    <xdr:sp macro="" textlink="">
      <xdr:nvSpPr>
        <xdr:cNvPr id="139" name="楕円 138">
          <a:extLst>
            <a:ext uri="{FF2B5EF4-FFF2-40B4-BE49-F238E27FC236}">
              <a16:creationId xmlns:a16="http://schemas.microsoft.com/office/drawing/2014/main" id="{00000000-0008-0000-0100-00008B000000}"/>
            </a:ext>
          </a:extLst>
        </xdr:cNvPr>
        <xdr:cNvSpPr/>
      </xdr:nvSpPr>
      <xdr:spPr>
        <a:xfrm>
          <a:off x="6921500" y="695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148117</xdr:rowOff>
    </xdr:from>
    <xdr:to>
      <xdr:col>41</xdr:col>
      <xdr:colOff>50800</xdr:colOff>
      <xdr:row>40</xdr:row>
      <xdr:rowOff>150952</xdr:rowOff>
    </xdr:to>
    <xdr:cxnSp macro="">
      <xdr:nvCxnSpPr>
        <xdr:cNvPr id="140" name="直線コネクタ 139">
          <a:extLst>
            <a:ext uri="{FF2B5EF4-FFF2-40B4-BE49-F238E27FC236}">
              <a16:creationId xmlns:a16="http://schemas.microsoft.com/office/drawing/2014/main" id="{00000000-0008-0000-0100-00008C000000}"/>
            </a:ext>
          </a:extLst>
        </xdr:cNvPr>
        <xdr:cNvCxnSpPr/>
      </xdr:nvCxnSpPr>
      <xdr:spPr>
        <a:xfrm flipV="1">
          <a:off x="6972300" y="7006117"/>
          <a:ext cx="8890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3312</xdr:rowOff>
    </xdr:from>
    <xdr:ext cx="534377" cy="259045"/>
    <xdr:sp macro="" textlink="">
      <xdr:nvSpPr>
        <xdr:cNvPr id="141" name="n_1aveValue【道路】&#10;一人当たり延長">
          <a:extLst>
            <a:ext uri="{FF2B5EF4-FFF2-40B4-BE49-F238E27FC236}">
              <a16:creationId xmlns:a16="http://schemas.microsoft.com/office/drawing/2014/main" id="{00000000-0008-0000-0100-00008D000000}"/>
            </a:ext>
          </a:extLst>
        </xdr:cNvPr>
        <xdr:cNvSpPr txBox="1"/>
      </xdr:nvSpPr>
      <xdr:spPr>
        <a:xfrm>
          <a:off x="9359411" y="668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32600</xdr:rowOff>
    </xdr:from>
    <xdr:ext cx="534377" cy="259045"/>
    <xdr:sp macro="" textlink="">
      <xdr:nvSpPr>
        <xdr:cNvPr id="142" name="n_2aveValue【道路】&#10;一人当たり延長">
          <a:extLst>
            <a:ext uri="{FF2B5EF4-FFF2-40B4-BE49-F238E27FC236}">
              <a16:creationId xmlns:a16="http://schemas.microsoft.com/office/drawing/2014/main" id="{00000000-0008-0000-0100-00008E000000}"/>
            </a:ext>
          </a:extLst>
        </xdr:cNvPr>
        <xdr:cNvSpPr txBox="1"/>
      </xdr:nvSpPr>
      <xdr:spPr>
        <a:xfrm>
          <a:off x="8483111" y="706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26249</xdr:rowOff>
    </xdr:from>
    <xdr:ext cx="534377" cy="259045"/>
    <xdr:sp macro="" textlink="">
      <xdr:nvSpPr>
        <xdr:cNvPr id="143" name="n_3aveValue【道路】&#10;一人当たり延長">
          <a:extLst>
            <a:ext uri="{FF2B5EF4-FFF2-40B4-BE49-F238E27FC236}">
              <a16:creationId xmlns:a16="http://schemas.microsoft.com/office/drawing/2014/main" id="{00000000-0008-0000-0100-00008F000000}"/>
            </a:ext>
          </a:extLst>
        </xdr:cNvPr>
        <xdr:cNvSpPr txBox="1"/>
      </xdr:nvSpPr>
      <xdr:spPr>
        <a:xfrm>
          <a:off x="7594111" y="705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42293</xdr:rowOff>
    </xdr:from>
    <xdr:ext cx="534377" cy="259045"/>
    <xdr:sp macro="" textlink="">
      <xdr:nvSpPr>
        <xdr:cNvPr id="144" name="n_4aveValue【道路】&#10;一人当たり延長">
          <a:extLst>
            <a:ext uri="{FF2B5EF4-FFF2-40B4-BE49-F238E27FC236}">
              <a16:creationId xmlns:a16="http://schemas.microsoft.com/office/drawing/2014/main" id="{00000000-0008-0000-0100-000090000000}"/>
            </a:ext>
          </a:extLst>
        </xdr:cNvPr>
        <xdr:cNvSpPr txBox="1"/>
      </xdr:nvSpPr>
      <xdr:spPr>
        <a:xfrm>
          <a:off x="6705111" y="707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117556</xdr:rowOff>
    </xdr:from>
    <xdr:ext cx="534377" cy="259045"/>
    <xdr:sp macro="" textlink="">
      <xdr:nvSpPr>
        <xdr:cNvPr id="145" name="n_1mainValue【道路】&#10;一人当たり延長">
          <a:extLst>
            <a:ext uri="{FF2B5EF4-FFF2-40B4-BE49-F238E27FC236}">
              <a16:creationId xmlns:a16="http://schemas.microsoft.com/office/drawing/2014/main" id="{00000000-0008-0000-0100-000091000000}"/>
            </a:ext>
          </a:extLst>
        </xdr:cNvPr>
        <xdr:cNvSpPr txBox="1"/>
      </xdr:nvSpPr>
      <xdr:spPr>
        <a:xfrm>
          <a:off x="9359411" y="714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40501</xdr:rowOff>
    </xdr:from>
    <xdr:ext cx="534377" cy="259045"/>
    <xdr:sp macro="" textlink="">
      <xdr:nvSpPr>
        <xdr:cNvPr id="146" name="n_2mainValue【道路】&#10;一人当たり延長">
          <a:extLst>
            <a:ext uri="{FF2B5EF4-FFF2-40B4-BE49-F238E27FC236}">
              <a16:creationId xmlns:a16="http://schemas.microsoft.com/office/drawing/2014/main" id="{00000000-0008-0000-0100-000092000000}"/>
            </a:ext>
          </a:extLst>
        </xdr:cNvPr>
        <xdr:cNvSpPr txBox="1"/>
      </xdr:nvSpPr>
      <xdr:spPr>
        <a:xfrm>
          <a:off x="8483111" y="672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43994</xdr:rowOff>
    </xdr:from>
    <xdr:ext cx="534377" cy="259045"/>
    <xdr:sp macro="" textlink="">
      <xdr:nvSpPr>
        <xdr:cNvPr id="147" name="n_3mainValue【道路】&#10;一人当たり延長">
          <a:extLst>
            <a:ext uri="{FF2B5EF4-FFF2-40B4-BE49-F238E27FC236}">
              <a16:creationId xmlns:a16="http://schemas.microsoft.com/office/drawing/2014/main" id="{00000000-0008-0000-0100-000093000000}"/>
            </a:ext>
          </a:extLst>
        </xdr:cNvPr>
        <xdr:cNvSpPr txBox="1"/>
      </xdr:nvSpPr>
      <xdr:spPr>
        <a:xfrm>
          <a:off x="7594111" y="673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46829</xdr:rowOff>
    </xdr:from>
    <xdr:ext cx="534377" cy="259045"/>
    <xdr:sp macro="" textlink="">
      <xdr:nvSpPr>
        <xdr:cNvPr id="148" name="n_4mainValue【道路】&#10;一人当たり延長">
          <a:extLst>
            <a:ext uri="{FF2B5EF4-FFF2-40B4-BE49-F238E27FC236}">
              <a16:creationId xmlns:a16="http://schemas.microsoft.com/office/drawing/2014/main" id="{00000000-0008-0000-0100-000094000000}"/>
            </a:ext>
          </a:extLst>
        </xdr:cNvPr>
        <xdr:cNvSpPr txBox="1"/>
      </xdr:nvSpPr>
      <xdr:spPr>
        <a:xfrm>
          <a:off x="6705111" y="673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1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71846</xdr:rowOff>
    </xdr:from>
    <xdr:to>
      <xdr:col>24</xdr:col>
      <xdr:colOff>62865</xdr:colOff>
      <xdr:row>64</xdr:row>
      <xdr:rowOff>48985</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flipV="1">
          <a:off x="4634865" y="9501596"/>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52812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100-0000AF000000}"/>
            </a:ext>
          </a:extLst>
        </xdr:cNvPr>
        <xdr:cNvSpPr txBox="1"/>
      </xdr:nvSpPr>
      <xdr:spPr>
        <a:xfrm>
          <a:off x="4673600" y="1102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48985</xdr:rowOff>
    </xdr:from>
    <xdr:to>
      <xdr:col>24</xdr:col>
      <xdr:colOff>152400</xdr:colOff>
      <xdr:row>64</xdr:row>
      <xdr:rowOff>48985</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546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18523</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0000000-0008-0000-0100-0000B1000000}"/>
            </a:ext>
          </a:extLst>
        </xdr:cNvPr>
        <xdr:cNvSpPr txBox="1"/>
      </xdr:nvSpPr>
      <xdr:spPr>
        <a:xfrm>
          <a:off x="4673600" y="927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71846</xdr:rowOff>
    </xdr:from>
    <xdr:to>
      <xdr:col>24</xdr:col>
      <xdr:colOff>152400</xdr:colOff>
      <xdr:row>55</xdr:row>
      <xdr:rowOff>71846</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a:off x="4546600" y="950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51724</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100-0000B3000000}"/>
            </a:ext>
          </a:extLst>
        </xdr:cNvPr>
        <xdr:cNvSpPr txBox="1"/>
      </xdr:nvSpPr>
      <xdr:spPr>
        <a:xfrm>
          <a:off x="4673600" y="10338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73297</xdr:rowOff>
    </xdr:from>
    <xdr:to>
      <xdr:col>24</xdr:col>
      <xdr:colOff>114300</xdr:colOff>
      <xdr:row>61</xdr:row>
      <xdr:rowOff>3447</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45847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37374</xdr:rowOff>
    </xdr:from>
    <xdr:to>
      <xdr:col>20</xdr:col>
      <xdr:colOff>38100</xdr:colOff>
      <xdr:row>60</xdr:row>
      <xdr:rowOff>138974</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3746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22678</xdr:rowOff>
    </xdr:from>
    <xdr:to>
      <xdr:col>15</xdr:col>
      <xdr:colOff>101600</xdr:colOff>
      <xdr:row>60</xdr:row>
      <xdr:rowOff>124278</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2857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968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136978</xdr:rowOff>
    </xdr:from>
    <xdr:to>
      <xdr:col>24</xdr:col>
      <xdr:colOff>114300</xdr:colOff>
      <xdr:row>60</xdr:row>
      <xdr:rowOff>67128</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45847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159855</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100-0000BF000000}"/>
            </a:ext>
          </a:extLst>
        </xdr:cNvPr>
        <xdr:cNvSpPr txBox="1"/>
      </xdr:nvSpPr>
      <xdr:spPr>
        <a:xfrm>
          <a:off x="4673600" y="1010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105954</xdr:rowOff>
    </xdr:from>
    <xdr:to>
      <xdr:col>20</xdr:col>
      <xdr:colOff>38100</xdr:colOff>
      <xdr:row>60</xdr:row>
      <xdr:rowOff>36104</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3746500" y="1022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156754</xdr:rowOff>
    </xdr:from>
    <xdr:to>
      <xdr:col>24</xdr:col>
      <xdr:colOff>63500</xdr:colOff>
      <xdr:row>60</xdr:row>
      <xdr:rowOff>16328</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3797300" y="10272304"/>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76563</xdr:rowOff>
    </xdr:from>
    <xdr:to>
      <xdr:col>15</xdr:col>
      <xdr:colOff>101600</xdr:colOff>
      <xdr:row>60</xdr:row>
      <xdr:rowOff>6713</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2857500" y="101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127363</xdr:rowOff>
    </xdr:from>
    <xdr:to>
      <xdr:col>19</xdr:col>
      <xdr:colOff>177800</xdr:colOff>
      <xdr:row>59</xdr:row>
      <xdr:rowOff>156754</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2908300" y="1024291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47172</xdr:rowOff>
    </xdr:from>
    <xdr:to>
      <xdr:col>10</xdr:col>
      <xdr:colOff>165100</xdr:colOff>
      <xdr:row>59</xdr:row>
      <xdr:rowOff>148772</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1968500" y="101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97972</xdr:rowOff>
    </xdr:from>
    <xdr:to>
      <xdr:col>15</xdr:col>
      <xdr:colOff>50800</xdr:colOff>
      <xdr:row>59</xdr:row>
      <xdr:rowOff>127363</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2019300" y="1021352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14515</xdr:rowOff>
    </xdr:from>
    <xdr:to>
      <xdr:col>6</xdr:col>
      <xdr:colOff>38100</xdr:colOff>
      <xdr:row>59</xdr:row>
      <xdr:rowOff>116115</xdr:rowOff>
    </xdr:to>
    <xdr:sp macro="" textlink="">
      <xdr:nvSpPr>
        <xdr:cNvPr id="198" name="楕円 197">
          <a:extLst>
            <a:ext uri="{FF2B5EF4-FFF2-40B4-BE49-F238E27FC236}">
              <a16:creationId xmlns:a16="http://schemas.microsoft.com/office/drawing/2014/main" id="{00000000-0008-0000-0100-0000C6000000}"/>
            </a:ext>
          </a:extLst>
        </xdr:cNvPr>
        <xdr:cNvSpPr/>
      </xdr:nvSpPr>
      <xdr:spPr>
        <a:xfrm>
          <a:off x="1079500" y="1013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65315</xdr:rowOff>
    </xdr:from>
    <xdr:to>
      <xdr:col>10</xdr:col>
      <xdr:colOff>114300</xdr:colOff>
      <xdr:row>59</xdr:row>
      <xdr:rowOff>97972</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a:off x="1130300" y="1018086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130101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5820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115405</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705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74584</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816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41927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927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52631</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35820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23240</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2705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165299</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18167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132642</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927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9" name="テキスト ボックス 228">
          <a:extLst>
            <a:ext uri="{FF2B5EF4-FFF2-40B4-BE49-F238E27FC236}">
              <a16:creationId xmlns:a16="http://schemas.microsoft.com/office/drawing/2014/main" id="{00000000-0008-0000-0100-0000E500000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00000000-0008-0000-01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39687</xdr:rowOff>
    </xdr:from>
    <xdr:to>
      <xdr:col>54</xdr:col>
      <xdr:colOff>189865</xdr:colOff>
      <xdr:row>64</xdr:row>
      <xdr:rowOff>71765</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flipV="1">
          <a:off x="10476865" y="9469437"/>
          <a:ext cx="0" cy="1575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75592</xdr:rowOff>
    </xdr:from>
    <xdr:ext cx="534377" cy="259045"/>
    <xdr:sp macro="" textlink="">
      <xdr:nvSpPr>
        <xdr:cNvPr id="232" name="【橋りょう・トンネル】&#10;一人当たり有形固定資産（償却資産）額最小値テキスト">
          <a:extLst>
            <a:ext uri="{FF2B5EF4-FFF2-40B4-BE49-F238E27FC236}">
              <a16:creationId xmlns:a16="http://schemas.microsoft.com/office/drawing/2014/main" id="{00000000-0008-0000-0100-0000E8000000}"/>
            </a:ext>
          </a:extLst>
        </xdr:cNvPr>
        <xdr:cNvSpPr txBox="1"/>
      </xdr:nvSpPr>
      <xdr:spPr>
        <a:xfrm>
          <a:off x="10515600" y="1104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71765</xdr:rowOff>
    </xdr:from>
    <xdr:to>
      <xdr:col>55</xdr:col>
      <xdr:colOff>88900</xdr:colOff>
      <xdr:row>64</xdr:row>
      <xdr:rowOff>71765</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10388600" y="11044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157814</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00000000-0008-0000-0100-0000EA000000}"/>
            </a:ext>
          </a:extLst>
        </xdr:cNvPr>
        <xdr:cNvSpPr txBox="1"/>
      </xdr:nvSpPr>
      <xdr:spPr>
        <a:xfrm>
          <a:off x="10515600" y="9244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39687</xdr:rowOff>
    </xdr:from>
    <xdr:to>
      <xdr:col>55</xdr:col>
      <xdr:colOff>88900</xdr:colOff>
      <xdr:row>55</xdr:row>
      <xdr:rowOff>39687</xdr:rowOff>
    </xdr:to>
    <xdr:cxnSp macro="">
      <xdr:nvCxnSpPr>
        <xdr:cNvPr id="235" name="直線コネクタ 234">
          <a:extLst>
            <a:ext uri="{FF2B5EF4-FFF2-40B4-BE49-F238E27FC236}">
              <a16:creationId xmlns:a16="http://schemas.microsoft.com/office/drawing/2014/main" id="{00000000-0008-0000-0100-0000EB000000}"/>
            </a:ext>
          </a:extLst>
        </xdr:cNvPr>
        <xdr:cNvCxnSpPr/>
      </xdr:nvCxnSpPr>
      <xdr:spPr>
        <a:xfrm>
          <a:off x="10388600" y="9469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35958</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00000000-0008-0000-0100-0000EC000000}"/>
            </a:ext>
          </a:extLst>
        </xdr:cNvPr>
        <xdr:cNvSpPr txBox="1"/>
      </xdr:nvSpPr>
      <xdr:spPr>
        <a:xfrm>
          <a:off x="10515600" y="106658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13081</xdr:rowOff>
    </xdr:from>
    <xdr:to>
      <xdr:col>55</xdr:col>
      <xdr:colOff>50800</xdr:colOff>
      <xdr:row>63</xdr:row>
      <xdr:rowOff>114681</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10426700" y="108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21130</xdr:rowOff>
    </xdr:from>
    <xdr:to>
      <xdr:col>50</xdr:col>
      <xdr:colOff>165100</xdr:colOff>
      <xdr:row>63</xdr:row>
      <xdr:rowOff>122730</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9588500" y="1082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55116</xdr:rowOff>
    </xdr:from>
    <xdr:to>
      <xdr:col>46</xdr:col>
      <xdr:colOff>38100</xdr:colOff>
      <xdr:row>63</xdr:row>
      <xdr:rowOff>156716</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8699500" y="1085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58620</xdr:rowOff>
    </xdr:from>
    <xdr:to>
      <xdr:col>41</xdr:col>
      <xdr:colOff>101600</xdr:colOff>
      <xdr:row>63</xdr:row>
      <xdr:rowOff>160220</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7810500" y="1085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63802</xdr:rowOff>
    </xdr:from>
    <xdr:to>
      <xdr:col>36</xdr:col>
      <xdr:colOff>165100</xdr:colOff>
      <xdr:row>63</xdr:row>
      <xdr:rowOff>165402</xdr:rowOff>
    </xdr:to>
    <xdr:sp macro="" textlink="">
      <xdr:nvSpPr>
        <xdr:cNvPr id="241" name="フローチャート: 判断 240">
          <a:extLst>
            <a:ext uri="{FF2B5EF4-FFF2-40B4-BE49-F238E27FC236}">
              <a16:creationId xmlns:a16="http://schemas.microsoft.com/office/drawing/2014/main" id="{00000000-0008-0000-0100-0000F1000000}"/>
            </a:ext>
          </a:extLst>
        </xdr:cNvPr>
        <xdr:cNvSpPr/>
      </xdr:nvSpPr>
      <xdr:spPr>
        <a:xfrm>
          <a:off x="6921500" y="1086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72775</xdr:rowOff>
    </xdr:from>
    <xdr:to>
      <xdr:col>55</xdr:col>
      <xdr:colOff>50800</xdr:colOff>
      <xdr:row>64</xdr:row>
      <xdr:rowOff>2925</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10426700" y="1087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162957</xdr:rowOff>
    </xdr:from>
    <xdr:ext cx="599010" cy="259045"/>
    <xdr:sp macro="" textlink="">
      <xdr:nvSpPr>
        <xdr:cNvPr id="248" name="【橋りょう・トンネル】&#10;一人当たり有形固定資産（償却資産）額該当値テキスト">
          <a:extLst>
            <a:ext uri="{FF2B5EF4-FFF2-40B4-BE49-F238E27FC236}">
              <a16:creationId xmlns:a16="http://schemas.microsoft.com/office/drawing/2014/main" id="{00000000-0008-0000-0100-0000F8000000}"/>
            </a:ext>
          </a:extLst>
        </xdr:cNvPr>
        <xdr:cNvSpPr txBox="1"/>
      </xdr:nvSpPr>
      <xdr:spPr>
        <a:xfrm>
          <a:off x="10515600" y="10792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74416</xdr:rowOff>
    </xdr:from>
    <xdr:to>
      <xdr:col>50</xdr:col>
      <xdr:colOff>165100</xdr:colOff>
      <xdr:row>64</xdr:row>
      <xdr:rowOff>4566</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9588500" y="1087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123575</xdr:rowOff>
    </xdr:from>
    <xdr:to>
      <xdr:col>55</xdr:col>
      <xdr:colOff>0</xdr:colOff>
      <xdr:row>63</xdr:row>
      <xdr:rowOff>125216</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9639300" y="10924925"/>
          <a:ext cx="838200" cy="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75480</xdr:rowOff>
    </xdr:from>
    <xdr:to>
      <xdr:col>46</xdr:col>
      <xdr:colOff>38100</xdr:colOff>
      <xdr:row>64</xdr:row>
      <xdr:rowOff>5630</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8699500" y="1087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125216</xdr:rowOff>
    </xdr:from>
    <xdr:to>
      <xdr:col>50</xdr:col>
      <xdr:colOff>114300</xdr:colOff>
      <xdr:row>63</xdr:row>
      <xdr:rowOff>126280</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8750300" y="10926566"/>
          <a:ext cx="889000" cy="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77275</xdr:rowOff>
    </xdr:from>
    <xdr:to>
      <xdr:col>41</xdr:col>
      <xdr:colOff>101600</xdr:colOff>
      <xdr:row>64</xdr:row>
      <xdr:rowOff>7425</xdr:rowOff>
    </xdr:to>
    <xdr:sp macro="" textlink="">
      <xdr:nvSpPr>
        <xdr:cNvPr id="253" name="楕円 252">
          <a:extLst>
            <a:ext uri="{FF2B5EF4-FFF2-40B4-BE49-F238E27FC236}">
              <a16:creationId xmlns:a16="http://schemas.microsoft.com/office/drawing/2014/main" id="{00000000-0008-0000-0100-0000FD000000}"/>
            </a:ext>
          </a:extLst>
        </xdr:cNvPr>
        <xdr:cNvSpPr/>
      </xdr:nvSpPr>
      <xdr:spPr>
        <a:xfrm>
          <a:off x="7810500" y="108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126280</xdr:rowOff>
    </xdr:from>
    <xdr:to>
      <xdr:col>45</xdr:col>
      <xdr:colOff>177800</xdr:colOff>
      <xdr:row>63</xdr:row>
      <xdr:rowOff>128075</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flipV="1">
          <a:off x="7861300" y="10927630"/>
          <a:ext cx="889000" cy="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79704</xdr:rowOff>
    </xdr:from>
    <xdr:to>
      <xdr:col>36</xdr:col>
      <xdr:colOff>165100</xdr:colOff>
      <xdr:row>64</xdr:row>
      <xdr:rowOff>9854</xdr:rowOff>
    </xdr:to>
    <xdr:sp macro="" textlink="">
      <xdr:nvSpPr>
        <xdr:cNvPr id="255" name="楕円 254">
          <a:extLst>
            <a:ext uri="{FF2B5EF4-FFF2-40B4-BE49-F238E27FC236}">
              <a16:creationId xmlns:a16="http://schemas.microsoft.com/office/drawing/2014/main" id="{00000000-0008-0000-0100-0000FF000000}"/>
            </a:ext>
          </a:extLst>
        </xdr:cNvPr>
        <xdr:cNvSpPr/>
      </xdr:nvSpPr>
      <xdr:spPr>
        <a:xfrm>
          <a:off x="6921500" y="1088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128075</xdr:rowOff>
    </xdr:from>
    <xdr:to>
      <xdr:col>41</xdr:col>
      <xdr:colOff>50800</xdr:colOff>
      <xdr:row>63</xdr:row>
      <xdr:rowOff>130504</xdr:rowOff>
    </xdr:to>
    <xdr:cxnSp macro="">
      <xdr:nvCxnSpPr>
        <xdr:cNvPr id="256" name="直線コネクタ 255">
          <a:extLst>
            <a:ext uri="{FF2B5EF4-FFF2-40B4-BE49-F238E27FC236}">
              <a16:creationId xmlns:a16="http://schemas.microsoft.com/office/drawing/2014/main" id="{00000000-0008-0000-0100-000000010000}"/>
            </a:ext>
          </a:extLst>
        </xdr:cNvPr>
        <xdr:cNvCxnSpPr/>
      </xdr:nvCxnSpPr>
      <xdr:spPr>
        <a:xfrm flipV="1">
          <a:off x="6972300" y="10929425"/>
          <a:ext cx="889000" cy="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139257</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9327095" y="1059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1793</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8450795" y="1063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5297</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7561795" y="10635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10479</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6672795" y="10640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167143</xdr:rowOff>
    </xdr:from>
    <xdr:ext cx="599010" cy="259045"/>
    <xdr:sp macro="" textlink="">
      <xdr:nvSpPr>
        <xdr:cNvPr id="261" name="n_1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9327095" y="1096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168207</xdr:rowOff>
    </xdr:from>
    <xdr:ext cx="599010" cy="259045"/>
    <xdr:sp macro="" textlink="">
      <xdr:nvSpPr>
        <xdr:cNvPr id="262" name="n_2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8450795" y="10969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170002</xdr:rowOff>
    </xdr:from>
    <xdr:ext cx="599010" cy="259045"/>
    <xdr:sp macro="" textlink="">
      <xdr:nvSpPr>
        <xdr:cNvPr id="263" name="n_3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7561795" y="1097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981</xdr:rowOff>
    </xdr:from>
    <xdr:ext cx="599010" cy="259045"/>
    <xdr:sp macro="" textlink="">
      <xdr:nvSpPr>
        <xdr:cNvPr id="264" name="n_4mainValue【橋りょう・トンネル】&#10;一人当たり有形固定資産（償却資産）額">
          <a:extLst>
            <a:ext uri="{FF2B5EF4-FFF2-40B4-BE49-F238E27FC236}">
              <a16:creationId xmlns:a16="http://schemas.microsoft.com/office/drawing/2014/main" id="{00000000-0008-0000-0100-000008010000}"/>
            </a:ext>
          </a:extLst>
        </xdr:cNvPr>
        <xdr:cNvSpPr txBox="1"/>
      </xdr:nvSpPr>
      <xdr:spPr>
        <a:xfrm>
          <a:off x="6672795" y="1097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00000000-0008-0000-0100-00001F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1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flipV="1">
          <a:off x="4634865" y="1341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00000000-0008-0000-0100-000023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340478" cy="259045"/>
    <xdr:sp macro="" textlink="">
      <xdr:nvSpPr>
        <xdr:cNvPr id="293" name="【公営住宅】&#10;有形固定資産減価償却率最大値テキスト">
          <a:extLst>
            <a:ext uri="{FF2B5EF4-FFF2-40B4-BE49-F238E27FC236}">
              <a16:creationId xmlns:a16="http://schemas.microsoft.com/office/drawing/2014/main" id="{00000000-0008-0000-0100-000025010000}"/>
            </a:ext>
          </a:extLst>
        </xdr:cNvPr>
        <xdr:cNvSpPr txBox="1"/>
      </xdr:nvSpPr>
      <xdr:spPr>
        <a:xfrm>
          <a:off x="4673600" y="1318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94" name="直線コネクタ 293">
          <a:extLst>
            <a:ext uri="{FF2B5EF4-FFF2-40B4-BE49-F238E27FC236}">
              <a16:creationId xmlns:a16="http://schemas.microsoft.com/office/drawing/2014/main" id="{00000000-0008-0000-0100-000026010000}"/>
            </a:ext>
          </a:extLst>
        </xdr:cNvPr>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31041</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0000000-0008-0000-0100-000027010000}"/>
            </a:ext>
          </a:extLst>
        </xdr:cNvPr>
        <xdr:cNvSpPr txBox="1"/>
      </xdr:nvSpPr>
      <xdr:spPr>
        <a:xfrm>
          <a:off x="4673600" y="14261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52614</xdr:rowOff>
    </xdr:from>
    <xdr:to>
      <xdr:col>24</xdr:col>
      <xdr:colOff>114300</xdr:colOff>
      <xdr:row>83</xdr:row>
      <xdr:rowOff>154214</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45847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37919</xdr:rowOff>
    </xdr:from>
    <xdr:to>
      <xdr:col>20</xdr:col>
      <xdr:colOff>38100</xdr:colOff>
      <xdr:row>83</xdr:row>
      <xdr:rowOff>139519</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3746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29755</xdr:rowOff>
    </xdr:from>
    <xdr:to>
      <xdr:col>15</xdr:col>
      <xdr:colOff>101600</xdr:colOff>
      <xdr:row>83</xdr:row>
      <xdr:rowOff>131355</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2857500" y="1426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196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300" name="フローチャート: 判断 299">
          <a:extLst>
            <a:ext uri="{FF2B5EF4-FFF2-40B4-BE49-F238E27FC236}">
              <a16:creationId xmlns:a16="http://schemas.microsoft.com/office/drawing/2014/main" id="{00000000-0008-0000-0100-00002C010000}"/>
            </a:ext>
          </a:extLst>
        </xdr:cNvPr>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165281</xdr:rowOff>
    </xdr:from>
    <xdr:to>
      <xdr:col>24</xdr:col>
      <xdr:colOff>114300</xdr:colOff>
      <xdr:row>81</xdr:row>
      <xdr:rowOff>95431</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4584700" y="1388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16708</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0000000-0008-0000-0100-000033010000}"/>
            </a:ext>
          </a:extLst>
        </xdr:cNvPr>
        <xdr:cNvSpPr txBox="1"/>
      </xdr:nvSpPr>
      <xdr:spPr>
        <a:xfrm>
          <a:off x="4673600" y="13732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152219</xdr:rowOff>
    </xdr:from>
    <xdr:to>
      <xdr:col>20</xdr:col>
      <xdr:colOff>38100</xdr:colOff>
      <xdr:row>81</xdr:row>
      <xdr:rowOff>82369</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3746500" y="1386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31569</xdr:rowOff>
    </xdr:from>
    <xdr:to>
      <xdr:col>24</xdr:col>
      <xdr:colOff>63500</xdr:colOff>
      <xdr:row>81</xdr:row>
      <xdr:rowOff>44631</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3797300" y="13919019"/>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82006</xdr:rowOff>
    </xdr:from>
    <xdr:to>
      <xdr:col>15</xdr:col>
      <xdr:colOff>101600</xdr:colOff>
      <xdr:row>82</xdr:row>
      <xdr:rowOff>12156</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2857500" y="1396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31569</xdr:rowOff>
    </xdr:from>
    <xdr:to>
      <xdr:col>19</xdr:col>
      <xdr:colOff>177800</xdr:colOff>
      <xdr:row>81</xdr:row>
      <xdr:rowOff>132806</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flipV="1">
          <a:off x="2908300" y="13919019"/>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19957</xdr:rowOff>
    </xdr:from>
    <xdr:to>
      <xdr:col>10</xdr:col>
      <xdr:colOff>165100</xdr:colOff>
      <xdr:row>82</xdr:row>
      <xdr:rowOff>121557</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968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132806</xdr:rowOff>
    </xdr:from>
    <xdr:to>
      <xdr:col>15</xdr:col>
      <xdr:colOff>50800</xdr:colOff>
      <xdr:row>82</xdr:row>
      <xdr:rowOff>70757</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flipV="1">
          <a:off x="2019300" y="14020256"/>
          <a:ext cx="8890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126093</xdr:rowOff>
    </xdr:from>
    <xdr:to>
      <xdr:col>6</xdr:col>
      <xdr:colOff>38100</xdr:colOff>
      <xdr:row>83</xdr:row>
      <xdr:rowOff>56243</xdr:rowOff>
    </xdr:to>
    <xdr:sp macro="" textlink="">
      <xdr:nvSpPr>
        <xdr:cNvPr id="314" name="楕円 313">
          <a:extLst>
            <a:ext uri="{FF2B5EF4-FFF2-40B4-BE49-F238E27FC236}">
              <a16:creationId xmlns:a16="http://schemas.microsoft.com/office/drawing/2014/main" id="{00000000-0008-0000-0100-00003A010000}"/>
            </a:ext>
          </a:extLst>
        </xdr:cNvPr>
        <xdr:cNvSpPr/>
      </xdr:nvSpPr>
      <xdr:spPr>
        <a:xfrm>
          <a:off x="1079500" y="1418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70757</xdr:rowOff>
    </xdr:from>
    <xdr:to>
      <xdr:col>10</xdr:col>
      <xdr:colOff>114300</xdr:colOff>
      <xdr:row>83</xdr:row>
      <xdr:rowOff>5443</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flipV="1">
          <a:off x="1130300" y="14129657"/>
          <a:ext cx="8890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130646</xdr:rowOff>
    </xdr:from>
    <xdr:ext cx="405111" cy="259045"/>
    <xdr:sp macro="" textlink="">
      <xdr:nvSpPr>
        <xdr:cNvPr id="316" name="n_1aveValue【公営住宅】&#10;有形固定資産減価償却率">
          <a:extLst>
            <a:ext uri="{FF2B5EF4-FFF2-40B4-BE49-F238E27FC236}">
              <a16:creationId xmlns:a16="http://schemas.microsoft.com/office/drawing/2014/main" id="{00000000-0008-0000-0100-00003C010000}"/>
            </a:ext>
          </a:extLst>
        </xdr:cNvPr>
        <xdr:cNvSpPr txBox="1"/>
      </xdr:nvSpPr>
      <xdr:spPr>
        <a:xfrm>
          <a:off x="35820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122482</xdr:rowOff>
    </xdr:from>
    <xdr:ext cx="405111" cy="259045"/>
    <xdr:sp macro="" textlink="">
      <xdr:nvSpPr>
        <xdr:cNvPr id="317" name="n_2aveValue【公営住宅】&#10;有形固定資産減価償却率">
          <a:extLst>
            <a:ext uri="{FF2B5EF4-FFF2-40B4-BE49-F238E27FC236}">
              <a16:creationId xmlns:a16="http://schemas.microsoft.com/office/drawing/2014/main" id="{00000000-0008-0000-0100-00003D010000}"/>
            </a:ext>
          </a:extLst>
        </xdr:cNvPr>
        <xdr:cNvSpPr txBox="1"/>
      </xdr:nvSpPr>
      <xdr:spPr>
        <a:xfrm>
          <a:off x="2705744" y="1435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114316</xdr:rowOff>
    </xdr:from>
    <xdr:ext cx="405111" cy="259045"/>
    <xdr:sp macro="" textlink="">
      <xdr:nvSpPr>
        <xdr:cNvPr id="318" name="n_3aveValue【公営住宅】&#10;有形固定資産減価償却率">
          <a:extLst>
            <a:ext uri="{FF2B5EF4-FFF2-40B4-BE49-F238E27FC236}">
              <a16:creationId xmlns:a16="http://schemas.microsoft.com/office/drawing/2014/main" id="{00000000-0008-0000-0100-00003E010000}"/>
            </a:ext>
          </a:extLst>
        </xdr:cNvPr>
        <xdr:cNvSpPr txBox="1"/>
      </xdr:nvSpPr>
      <xdr:spPr>
        <a:xfrm>
          <a:off x="1816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80027</xdr:rowOff>
    </xdr:from>
    <xdr:ext cx="405111" cy="259045"/>
    <xdr:sp macro="" textlink="">
      <xdr:nvSpPr>
        <xdr:cNvPr id="319" name="n_4aveValue【公営住宅】&#10;有形固定資産減価償却率">
          <a:extLst>
            <a:ext uri="{FF2B5EF4-FFF2-40B4-BE49-F238E27FC236}">
              <a16:creationId xmlns:a16="http://schemas.microsoft.com/office/drawing/2014/main" id="{00000000-0008-0000-0100-00003F010000}"/>
            </a:ext>
          </a:extLst>
        </xdr:cNvPr>
        <xdr:cNvSpPr txBox="1"/>
      </xdr:nvSpPr>
      <xdr:spPr>
        <a:xfrm>
          <a:off x="927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98896</xdr:rowOff>
    </xdr:from>
    <xdr:ext cx="405111" cy="259045"/>
    <xdr:sp macro="" textlink="">
      <xdr:nvSpPr>
        <xdr:cNvPr id="320" name="n_1mainValue【公営住宅】&#10;有形固定資産減価償却率">
          <a:extLst>
            <a:ext uri="{FF2B5EF4-FFF2-40B4-BE49-F238E27FC236}">
              <a16:creationId xmlns:a16="http://schemas.microsoft.com/office/drawing/2014/main" id="{00000000-0008-0000-0100-000040010000}"/>
            </a:ext>
          </a:extLst>
        </xdr:cNvPr>
        <xdr:cNvSpPr txBox="1"/>
      </xdr:nvSpPr>
      <xdr:spPr>
        <a:xfrm>
          <a:off x="3582044" y="1364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28683</xdr:rowOff>
    </xdr:from>
    <xdr:ext cx="405111" cy="259045"/>
    <xdr:sp macro="" textlink="">
      <xdr:nvSpPr>
        <xdr:cNvPr id="321" name="n_2mainValue【公営住宅】&#10;有形固定資産減価償却率">
          <a:extLst>
            <a:ext uri="{FF2B5EF4-FFF2-40B4-BE49-F238E27FC236}">
              <a16:creationId xmlns:a16="http://schemas.microsoft.com/office/drawing/2014/main" id="{00000000-0008-0000-0100-000041010000}"/>
            </a:ext>
          </a:extLst>
        </xdr:cNvPr>
        <xdr:cNvSpPr txBox="1"/>
      </xdr:nvSpPr>
      <xdr:spPr>
        <a:xfrm>
          <a:off x="2705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138084</xdr:rowOff>
    </xdr:from>
    <xdr:ext cx="405111" cy="259045"/>
    <xdr:sp macro="" textlink="">
      <xdr:nvSpPr>
        <xdr:cNvPr id="322" name="n_3mainValue【公営住宅】&#10;有形固定資産減価償却率">
          <a:extLst>
            <a:ext uri="{FF2B5EF4-FFF2-40B4-BE49-F238E27FC236}">
              <a16:creationId xmlns:a16="http://schemas.microsoft.com/office/drawing/2014/main" id="{00000000-0008-0000-0100-000042010000}"/>
            </a:ext>
          </a:extLst>
        </xdr:cNvPr>
        <xdr:cNvSpPr txBox="1"/>
      </xdr:nvSpPr>
      <xdr:spPr>
        <a:xfrm>
          <a:off x="1816744" y="1385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72770</xdr:rowOff>
    </xdr:from>
    <xdr:ext cx="405111" cy="259045"/>
    <xdr:sp macro="" textlink="">
      <xdr:nvSpPr>
        <xdr:cNvPr id="323" name="n_4mainValue【公営住宅】&#10;有形固定資産減価償却率">
          <a:extLst>
            <a:ext uri="{FF2B5EF4-FFF2-40B4-BE49-F238E27FC236}">
              <a16:creationId xmlns:a16="http://schemas.microsoft.com/office/drawing/2014/main" id="{00000000-0008-0000-0100-000043010000}"/>
            </a:ext>
          </a:extLst>
        </xdr:cNvPr>
        <xdr:cNvSpPr txBox="1"/>
      </xdr:nvSpPr>
      <xdr:spPr>
        <a:xfrm>
          <a:off x="927744" y="1396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1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00000000-0008-0000-0100-000059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0000000-0008-0000-0100-00005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152857</xdr:rowOff>
    </xdr:from>
    <xdr:to>
      <xdr:col>54</xdr:col>
      <xdr:colOff>189865</xdr:colOff>
      <xdr:row>86</xdr:row>
      <xdr:rowOff>107290</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flipV="1">
          <a:off x="10476865" y="13525957"/>
          <a:ext cx="0" cy="1326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111117</xdr:rowOff>
    </xdr:from>
    <xdr:ext cx="469744" cy="259045"/>
    <xdr:sp macro="" textlink="">
      <xdr:nvSpPr>
        <xdr:cNvPr id="348" name="【公営住宅】&#10;一人当たり面積最小値テキスト">
          <a:extLst>
            <a:ext uri="{FF2B5EF4-FFF2-40B4-BE49-F238E27FC236}">
              <a16:creationId xmlns:a16="http://schemas.microsoft.com/office/drawing/2014/main" id="{00000000-0008-0000-0100-00005C010000}"/>
            </a:ext>
          </a:extLst>
        </xdr:cNvPr>
        <xdr:cNvSpPr txBox="1"/>
      </xdr:nvSpPr>
      <xdr:spPr>
        <a:xfrm>
          <a:off x="10515600" y="1485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107290</xdr:rowOff>
    </xdr:from>
    <xdr:to>
      <xdr:col>55</xdr:col>
      <xdr:colOff>88900</xdr:colOff>
      <xdr:row>86</xdr:row>
      <xdr:rowOff>107290</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0388600" y="1485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99534</xdr:rowOff>
    </xdr:from>
    <xdr:ext cx="534377" cy="259045"/>
    <xdr:sp macro="" textlink="">
      <xdr:nvSpPr>
        <xdr:cNvPr id="350" name="【公営住宅】&#10;一人当たり面積最大値テキスト">
          <a:extLst>
            <a:ext uri="{FF2B5EF4-FFF2-40B4-BE49-F238E27FC236}">
              <a16:creationId xmlns:a16="http://schemas.microsoft.com/office/drawing/2014/main" id="{00000000-0008-0000-0100-00005E010000}"/>
            </a:ext>
          </a:extLst>
        </xdr:cNvPr>
        <xdr:cNvSpPr txBox="1"/>
      </xdr:nvSpPr>
      <xdr:spPr>
        <a:xfrm>
          <a:off x="10515600" y="1330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152857</xdr:rowOff>
    </xdr:from>
    <xdr:to>
      <xdr:col>55</xdr:col>
      <xdr:colOff>88900</xdr:colOff>
      <xdr:row>78</xdr:row>
      <xdr:rowOff>152857</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a:off x="10388600" y="1352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38371</xdr:rowOff>
    </xdr:from>
    <xdr:ext cx="469744" cy="259045"/>
    <xdr:sp macro="" textlink="">
      <xdr:nvSpPr>
        <xdr:cNvPr id="352" name="【公営住宅】&#10;一人当たり面積平均値テキスト">
          <a:extLst>
            <a:ext uri="{FF2B5EF4-FFF2-40B4-BE49-F238E27FC236}">
              <a16:creationId xmlns:a16="http://schemas.microsoft.com/office/drawing/2014/main" id="{00000000-0008-0000-0100-000060010000}"/>
            </a:ext>
          </a:extLst>
        </xdr:cNvPr>
        <xdr:cNvSpPr txBox="1"/>
      </xdr:nvSpPr>
      <xdr:spPr>
        <a:xfrm>
          <a:off x="10515600" y="144401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15494</xdr:rowOff>
    </xdr:from>
    <xdr:to>
      <xdr:col>55</xdr:col>
      <xdr:colOff>50800</xdr:colOff>
      <xdr:row>85</xdr:row>
      <xdr:rowOff>117094</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10426700" y="145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9931</xdr:rowOff>
    </xdr:from>
    <xdr:to>
      <xdr:col>50</xdr:col>
      <xdr:colOff>165100</xdr:colOff>
      <xdr:row>85</xdr:row>
      <xdr:rowOff>111531</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9588500" y="1458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24104</xdr:rowOff>
    </xdr:from>
    <xdr:to>
      <xdr:col>46</xdr:col>
      <xdr:colOff>38100</xdr:colOff>
      <xdr:row>85</xdr:row>
      <xdr:rowOff>125704</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8699500" y="1459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46507</xdr:rowOff>
    </xdr:from>
    <xdr:to>
      <xdr:col>41</xdr:col>
      <xdr:colOff>101600</xdr:colOff>
      <xdr:row>85</xdr:row>
      <xdr:rowOff>148107</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7810500" y="1461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36297</xdr:rowOff>
    </xdr:from>
    <xdr:to>
      <xdr:col>36</xdr:col>
      <xdr:colOff>165100</xdr:colOff>
      <xdr:row>85</xdr:row>
      <xdr:rowOff>137897</xdr:rowOff>
    </xdr:to>
    <xdr:sp macro="" textlink="">
      <xdr:nvSpPr>
        <xdr:cNvPr id="357" name="フローチャート: 判断 356">
          <a:extLst>
            <a:ext uri="{FF2B5EF4-FFF2-40B4-BE49-F238E27FC236}">
              <a16:creationId xmlns:a16="http://schemas.microsoft.com/office/drawing/2014/main" id="{00000000-0008-0000-0100-000065010000}"/>
            </a:ext>
          </a:extLst>
        </xdr:cNvPr>
        <xdr:cNvSpPr/>
      </xdr:nvSpPr>
      <xdr:spPr>
        <a:xfrm>
          <a:off x="6921500" y="1460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144044</xdr:rowOff>
    </xdr:from>
    <xdr:to>
      <xdr:col>55</xdr:col>
      <xdr:colOff>50800</xdr:colOff>
      <xdr:row>86</xdr:row>
      <xdr:rowOff>74194</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10426700" y="1471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58971</xdr:rowOff>
    </xdr:from>
    <xdr:ext cx="469744" cy="259045"/>
    <xdr:sp macro="" textlink="">
      <xdr:nvSpPr>
        <xdr:cNvPr id="364" name="【公営住宅】&#10;一人当たり面積該当値テキスト">
          <a:extLst>
            <a:ext uri="{FF2B5EF4-FFF2-40B4-BE49-F238E27FC236}">
              <a16:creationId xmlns:a16="http://schemas.microsoft.com/office/drawing/2014/main" id="{00000000-0008-0000-0100-00006C010000}"/>
            </a:ext>
          </a:extLst>
        </xdr:cNvPr>
        <xdr:cNvSpPr txBox="1"/>
      </xdr:nvSpPr>
      <xdr:spPr>
        <a:xfrm>
          <a:off x="10515600" y="1463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144653</xdr:rowOff>
    </xdr:from>
    <xdr:to>
      <xdr:col>50</xdr:col>
      <xdr:colOff>165100</xdr:colOff>
      <xdr:row>86</xdr:row>
      <xdr:rowOff>74803</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9588500" y="1471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23394</xdr:rowOff>
    </xdr:from>
    <xdr:to>
      <xdr:col>55</xdr:col>
      <xdr:colOff>0</xdr:colOff>
      <xdr:row>86</xdr:row>
      <xdr:rowOff>24003</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9639300" y="14768094"/>
          <a:ext cx="8382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146710</xdr:rowOff>
    </xdr:from>
    <xdr:to>
      <xdr:col>46</xdr:col>
      <xdr:colOff>38100</xdr:colOff>
      <xdr:row>86</xdr:row>
      <xdr:rowOff>76860</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8699500" y="1471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24003</xdr:rowOff>
    </xdr:from>
    <xdr:to>
      <xdr:col>50</xdr:col>
      <xdr:colOff>114300</xdr:colOff>
      <xdr:row>86</xdr:row>
      <xdr:rowOff>26060</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8750300" y="14768703"/>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139015</xdr:rowOff>
    </xdr:from>
    <xdr:to>
      <xdr:col>41</xdr:col>
      <xdr:colOff>101600</xdr:colOff>
      <xdr:row>86</xdr:row>
      <xdr:rowOff>69165</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7810500" y="1471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18365</xdr:rowOff>
    </xdr:from>
    <xdr:to>
      <xdr:col>45</xdr:col>
      <xdr:colOff>177800</xdr:colOff>
      <xdr:row>86</xdr:row>
      <xdr:rowOff>26060</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a:off x="7861300" y="14763065"/>
          <a:ext cx="889000" cy="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146634</xdr:rowOff>
    </xdr:from>
    <xdr:to>
      <xdr:col>36</xdr:col>
      <xdr:colOff>165100</xdr:colOff>
      <xdr:row>86</xdr:row>
      <xdr:rowOff>76784</xdr:rowOff>
    </xdr:to>
    <xdr:sp macro="" textlink="">
      <xdr:nvSpPr>
        <xdr:cNvPr id="371" name="楕円 370">
          <a:extLst>
            <a:ext uri="{FF2B5EF4-FFF2-40B4-BE49-F238E27FC236}">
              <a16:creationId xmlns:a16="http://schemas.microsoft.com/office/drawing/2014/main" id="{00000000-0008-0000-0100-000073010000}"/>
            </a:ext>
          </a:extLst>
        </xdr:cNvPr>
        <xdr:cNvSpPr/>
      </xdr:nvSpPr>
      <xdr:spPr>
        <a:xfrm>
          <a:off x="6921500" y="1471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18365</xdr:rowOff>
    </xdr:from>
    <xdr:to>
      <xdr:col>41</xdr:col>
      <xdr:colOff>50800</xdr:colOff>
      <xdr:row>86</xdr:row>
      <xdr:rowOff>25984</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flipV="1">
          <a:off x="6972300" y="1476306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128058</xdr:rowOff>
    </xdr:from>
    <xdr:ext cx="469744" cy="259045"/>
    <xdr:sp macro="" textlink="">
      <xdr:nvSpPr>
        <xdr:cNvPr id="373" name="n_1aveValue【公営住宅】&#10;一人当たり面積">
          <a:extLst>
            <a:ext uri="{FF2B5EF4-FFF2-40B4-BE49-F238E27FC236}">
              <a16:creationId xmlns:a16="http://schemas.microsoft.com/office/drawing/2014/main" id="{00000000-0008-0000-0100-000075010000}"/>
            </a:ext>
          </a:extLst>
        </xdr:cNvPr>
        <xdr:cNvSpPr txBox="1"/>
      </xdr:nvSpPr>
      <xdr:spPr>
        <a:xfrm>
          <a:off x="9391727" y="1435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142231</xdr:rowOff>
    </xdr:from>
    <xdr:ext cx="469744" cy="259045"/>
    <xdr:sp macro="" textlink="">
      <xdr:nvSpPr>
        <xdr:cNvPr id="374" name="n_2aveValue【公営住宅】&#10;一人当たり面積">
          <a:extLst>
            <a:ext uri="{FF2B5EF4-FFF2-40B4-BE49-F238E27FC236}">
              <a16:creationId xmlns:a16="http://schemas.microsoft.com/office/drawing/2014/main" id="{00000000-0008-0000-0100-000076010000}"/>
            </a:ext>
          </a:extLst>
        </xdr:cNvPr>
        <xdr:cNvSpPr txBox="1"/>
      </xdr:nvSpPr>
      <xdr:spPr>
        <a:xfrm>
          <a:off x="8515427" y="1437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164634</xdr:rowOff>
    </xdr:from>
    <xdr:ext cx="469744" cy="259045"/>
    <xdr:sp macro="" textlink="">
      <xdr:nvSpPr>
        <xdr:cNvPr id="375" name="n_3aveValue【公営住宅】&#10;一人当たり面積">
          <a:extLst>
            <a:ext uri="{FF2B5EF4-FFF2-40B4-BE49-F238E27FC236}">
              <a16:creationId xmlns:a16="http://schemas.microsoft.com/office/drawing/2014/main" id="{00000000-0008-0000-0100-000077010000}"/>
            </a:ext>
          </a:extLst>
        </xdr:cNvPr>
        <xdr:cNvSpPr txBox="1"/>
      </xdr:nvSpPr>
      <xdr:spPr>
        <a:xfrm>
          <a:off x="7626427" y="143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154424</xdr:rowOff>
    </xdr:from>
    <xdr:ext cx="469744" cy="259045"/>
    <xdr:sp macro="" textlink="">
      <xdr:nvSpPr>
        <xdr:cNvPr id="376" name="n_4aveValue【公営住宅】&#10;一人当たり面積">
          <a:extLst>
            <a:ext uri="{FF2B5EF4-FFF2-40B4-BE49-F238E27FC236}">
              <a16:creationId xmlns:a16="http://schemas.microsoft.com/office/drawing/2014/main" id="{00000000-0008-0000-0100-000078010000}"/>
            </a:ext>
          </a:extLst>
        </xdr:cNvPr>
        <xdr:cNvSpPr txBox="1"/>
      </xdr:nvSpPr>
      <xdr:spPr>
        <a:xfrm>
          <a:off x="6737427" y="143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65930</xdr:rowOff>
    </xdr:from>
    <xdr:ext cx="469744" cy="259045"/>
    <xdr:sp macro="" textlink="">
      <xdr:nvSpPr>
        <xdr:cNvPr id="377" name="n_1mainValue【公営住宅】&#10;一人当たり面積">
          <a:extLst>
            <a:ext uri="{FF2B5EF4-FFF2-40B4-BE49-F238E27FC236}">
              <a16:creationId xmlns:a16="http://schemas.microsoft.com/office/drawing/2014/main" id="{00000000-0008-0000-0100-000079010000}"/>
            </a:ext>
          </a:extLst>
        </xdr:cNvPr>
        <xdr:cNvSpPr txBox="1"/>
      </xdr:nvSpPr>
      <xdr:spPr>
        <a:xfrm>
          <a:off x="9391727" y="1481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67987</xdr:rowOff>
    </xdr:from>
    <xdr:ext cx="469744" cy="259045"/>
    <xdr:sp macro="" textlink="">
      <xdr:nvSpPr>
        <xdr:cNvPr id="378" name="n_2mainValue【公営住宅】&#10;一人当たり面積">
          <a:extLst>
            <a:ext uri="{FF2B5EF4-FFF2-40B4-BE49-F238E27FC236}">
              <a16:creationId xmlns:a16="http://schemas.microsoft.com/office/drawing/2014/main" id="{00000000-0008-0000-0100-00007A010000}"/>
            </a:ext>
          </a:extLst>
        </xdr:cNvPr>
        <xdr:cNvSpPr txBox="1"/>
      </xdr:nvSpPr>
      <xdr:spPr>
        <a:xfrm>
          <a:off x="8515427" y="14812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60292</xdr:rowOff>
    </xdr:from>
    <xdr:ext cx="469744" cy="259045"/>
    <xdr:sp macro="" textlink="">
      <xdr:nvSpPr>
        <xdr:cNvPr id="379" name="n_3mainValue【公営住宅】&#10;一人当たり面積">
          <a:extLst>
            <a:ext uri="{FF2B5EF4-FFF2-40B4-BE49-F238E27FC236}">
              <a16:creationId xmlns:a16="http://schemas.microsoft.com/office/drawing/2014/main" id="{00000000-0008-0000-0100-00007B010000}"/>
            </a:ext>
          </a:extLst>
        </xdr:cNvPr>
        <xdr:cNvSpPr txBox="1"/>
      </xdr:nvSpPr>
      <xdr:spPr>
        <a:xfrm>
          <a:off x="7626427" y="14804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67911</xdr:rowOff>
    </xdr:from>
    <xdr:ext cx="469744" cy="259045"/>
    <xdr:sp macro="" textlink="">
      <xdr:nvSpPr>
        <xdr:cNvPr id="380" name="n_4mainValue【公営住宅】&#10;一人当たり面積">
          <a:extLst>
            <a:ext uri="{FF2B5EF4-FFF2-40B4-BE49-F238E27FC236}">
              <a16:creationId xmlns:a16="http://schemas.microsoft.com/office/drawing/2014/main" id="{00000000-0008-0000-0100-00007C010000}"/>
            </a:ext>
          </a:extLst>
        </xdr:cNvPr>
        <xdr:cNvSpPr txBox="1"/>
      </xdr:nvSpPr>
      <xdr:spPr>
        <a:xfrm>
          <a:off x="6737427" y="1481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a:extLst>
            <a:ext uri="{FF2B5EF4-FFF2-40B4-BE49-F238E27FC236}">
              <a16:creationId xmlns:a16="http://schemas.microsoft.com/office/drawing/2014/main" id="{00000000-0008-0000-0100-000095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30480</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flipV="1">
          <a:off x="4634865" y="17123229"/>
          <a:ext cx="0" cy="1595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407" name="【港湾・漁港】&#10;有形固定資産減価償却率最小値テキスト">
          <a:extLst>
            <a:ext uri="{FF2B5EF4-FFF2-40B4-BE49-F238E27FC236}">
              <a16:creationId xmlns:a16="http://schemas.microsoft.com/office/drawing/2014/main" id="{00000000-0008-0000-0100-000097010000}"/>
            </a:ext>
          </a:extLst>
        </xdr:cNvPr>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409" name="【港湾・漁港】&#10;有形固定資産減価償却率最大値テキスト">
          <a:extLst>
            <a:ext uri="{FF2B5EF4-FFF2-40B4-BE49-F238E27FC236}">
              <a16:creationId xmlns:a16="http://schemas.microsoft.com/office/drawing/2014/main" id="{00000000-0008-0000-0100-000099010000}"/>
            </a:ext>
          </a:extLst>
        </xdr:cNvPr>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134456</xdr:rowOff>
    </xdr:from>
    <xdr:ext cx="405111" cy="259045"/>
    <xdr:sp macro="" textlink="">
      <xdr:nvSpPr>
        <xdr:cNvPr id="411" name="【港湾・漁港】&#10;有形固定資産減価償却率平均値テキスト">
          <a:extLst>
            <a:ext uri="{FF2B5EF4-FFF2-40B4-BE49-F238E27FC236}">
              <a16:creationId xmlns:a16="http://schemas.microsoft.com/office/drawing/2014/main" id="{00000000-0008-0000-0100-00009B010000}"/>
            </a:ext>
          </a:extLst>
        </xdr:cNvPr>
        <xdr:cNvSpPr txBox="1"/>
      </xdr:nvSpPr>
      <xdr:spPr>
        <a:xfrm>
          <a:off x="4673600" y="181367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156029</xdr:rowOff>
    </xdr:from>
    <xdr:to>
      <xdr:col>24</xdr:col>
      <xdr:colOff>114300</xdr:colOff>
      <xdr:row>106</xdr:row>
      <xdr:rowOff>86179</xdr:rowOff>
    </xdr:to>
    <xdr:sp macro="" textlink="">
      <xdr:nvSpPr>
        <xdr:cNvPr id="412" name="フローチャート: 判断 411">
          <a:extLst>
            <a:ext uri="{FF2B5EF4-FFF2-40B4-BE49-F238E27FC236}">
              <a16:creationId xmlns:a16="http://schemas.microsoft.com/office/drawing/2014/main" id="{00000000-0008-0000-0100-00009C010000}"/>
            </a:ext>
          </a:extLst>
        </xdr:cNvPr>
        <xdr:cNvSpPr/>
      </xdr:nvSpPr>
      <xdr:spPr>
        <a:xfrm>
          <a:off x="4584700" y="181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105411</xdr:rowOff>
    </xdr:from>
    <xdr:to>
      <xdr:col>20</xdr:col>
      <xdr:colOff>38100</xdr:colOff>
      <xdr:row>106</xdr:row>
      <xdr:rowOff>35561</xdr:rowOff>
    </xdr:to>
    <xdr:sp macro="" textlink="">
      <xdr:nvSpPr>
        <xdr:cNvPr id="413" name="フローチャート: 判断 412">
          <a:extLst>
            <a:ext uri="{FF2B5EF4-FFF2-40B4-BE49-F238E27FC236}">
              <a16:creationId xmlns:a16="http://schemas.microsoft.com/office/drawing/2014/main" id="{00000000-0008-0000-0100-00009D010000}"/>
            </a:ext>
          </a:extLst>
        </xdr:cNvPr>
        <xdr:cNvSpPr/>
      </xdr:nvSpPr>
      <xdr:spPr>
        <a:xfrm>
          <a:off x="3746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82550</xdr:rowOff>
    </xdr:from>
    <xdr:to>
      <xdr:col>15</xdr:col>
      <xdr:colOff>101600</xdr:colOff>
      <xdr:row>106</xdr:row>
      <xdr:rowOff>12700</xdr:rowOff>
    </xdr:to>
    <xdr:sp macro="" textlink="">
      <xdr:nvSpPr>
        <xdr:cNvPr id="414" name="フローチャート: 判断 413">
          <a:extLst>
            <a:ext uri="{FF2B5EF4-FFF2-40B4-BE49-F238E27FC236}">
              <a16:creationId xmlns:a16="http://schemas.microsoft.com/office/drawing/2014/main" id="{00000000-0008-0000-0100-00009E010000}"/>
            </a:ext>
          </a:extLst>
        </xdr:cNvPr>
        <xdr:cNvSpPr/>
      </xdr:nvSpPr>
      <xdr:spPr>
        <a:xfrm>
          <a:off x="2857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17236</xdr:rowOff>
    </xdr:from>
    <xdr:to>
      <xdr:col>10</xdr:col>
      <xdr:colOff>165100</xdr:colOff>
      <xdr:row>105</xdr:row>
      <xdr:rowOff>118836</xdr:rowOff>
    </xdr:to>
    <xdr:sp macro="" textlink="">
      <xdr:nvSpPr>
        <xdr:cNvPr id="415" name="フローチャート: 判断 414">
          <a:extLst>
            <a:ext uri="{FF2B5EF4-FFF2-40B4-BE49-F238E27FC236}">
              <a16:creationId xmlns:a16="http://schemas.microsoft.com/office/drawing/2014/main" id="{00000000-0008-0000-0100-00009F010000}"/>
            </a:ext>
          </a:extLst>
        </xdr:cNvPr>
        <xdr:cNvSpPr/>
      </xdr:nvSpPr>
      <xdr:spPr>
        <a:xfrm>
          <a:off x="1968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126637</xdr:rowOff>
    </xdr:from>
    <xdr:to>
      <xdr:col>6</xdr:col>
      <xdr:colOff>38100</xdr:colOff>
      <xdr:row>103</xdr:row>
      <xdr:rowOff>56787</xdr:rowOff>
    </xdr:to>
    <xdr:sp macro="" textlink="">
      <xdr:nvSpPr>
        <xdr:cNvPr id="416" name="フローチャート: 判断 415">
          <a:extLst>
            <a:ext uri="{FF2B5EF4-FFF2-40B4-BE49-F238E27FC236}">
              <a16:creationId xmlns:a16="http://schemas.microsoft.com/office/drawing/2014/main" id="{00000000-0008-0000-0100-0000A0010000}"/>
            </a:ext>
          </a:extLst>
        </xdr:cNvPr>
        <xdr:cNvSpPr/>
      </xdr:nvSpPr>
      <xdr:spPr>
        <a:xfrm>
          <a:off x="1079500" y="1761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142966</xdr:rowOff>
    </xdr:from>
    <xdr:to>
      <xdr:col>24</xdr:col>
      <xdr:colOff>114300</xdr:colOff>
      <xdr:row>106</xdr:row>
      <xdr:rowOff>73116</xdr:rowOff>
    </xdr:to>
    <xdr:sp macro="" textlink="">
      <xdr:nvSpPr>
        <xdr:cNvPr id="422" name="楕円 421">
          <a:extLst>
            <a:ext uri="{FF2B5EF4-FFF2-40B4-BE49-F238E27FC236}">
              <a16:creationId xmlns:a16="http://schemas.microsoft.com/office/drawing/2014/main" id="{00000000-0008-0000-0100-0000A6010000}"/>
            </a:ext>
          </a:extLst>
        </xdr:cNvPr>
        <xdr:cNvSpPr/>
      </xdr:nvSpPr>
      <xdr:spPr>
        <a:xfrm>
          <a:off x="4584700" y="181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165843</xdr:rowOff>
    </xdr:from>
    <xdr:ext cx="405111" cy="259045"/>
    <xdr:sp macro="" textlink="">
      <xdr:nvSpPr>
        <xdr:cNvPr id="423" name="【港湾・漁港】&#10;有形固定資産減価償却率該当値テキスト">
          <a:extLst>
            <a:ext uri="{FF2B5EF4-FFF2-40B4-BE49-F238E27FC236}">
              <a16:creationId xmlns:a16="http://schemas.microsoft.com/office/drawing/2014/main" id="{00000000-0008-0000-0100-0000A7010000}"/>
            </a:ext>
          </a:extLst>
        </xdr:cNvPr>
        <xdr:cNvSpPr txBox="1"/>
      </xdr:nvSpPr>
      <xdr:spPr>
        <a:xfrm>
          <a:off x="4673600" y="17996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113574</xdr:rowOff>
    </xdr:from>
    <xdr:to>
      <xdr:col>20</xdr:col>
      <xdr:colOff>38100</xdr:colOff>
      <xdr:row>106</xdr:row>
      <xdr:rowOff>43724</xdr:rowOff>
    </xdr:to>
    <xdr:sp macro="" textlink="">
      <xdr:nvSpPr>
        <xdr:cNvPr id="424" name="楕円 423">
          <a:extLst>
            <a:ext uri="{FF2B5EF4-FFF2-40B4-BE49-F238E27FC236}">
              <a16:creationId xmlns:a16="http://schemas.microsoft.com/office/drawing/2014/main" id="{00000000-0008-0000-0100-0000A8010000}"/>
            </a:ext>
          </a:extLst>
        </xdr:cNvPr>
        <xdr:cNvSpPr/>
      </xdr:nvSpPr>
      <xdr:spPr>
        <a:xfrm>
          <a:off x="3746500" y="181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164374</xdr:rowOff>
    </xdr:from>
    <xdr:to>
      <xdr:col>24</xdr:col>
      <xdr:colOff>63500</xdr:colOff>
      <xdr:row>106</xdr:row>
      <xdr:rowOff>22316</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3797300" y="1816662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74386</xdr:rowOff>
    </xdr:from>
    <xdr:to>
      <xdr:col>15</xdr:col>
      <xdr:colOff>101600</xdr:colOff>
      <xdr:row>106</xdr:row>
      <xdr:rowOff>4536</xdr:rowOff>
    </xdr:to>
    <xdr:sp macro="" textlink="">
      <xdr:nvSpPr>
        <xdr:cNvPr id="426" name="楕円 425">
          <a:extLst>
            <a:ext uri="{FF2B5EF4-FFF2-40B4-BE49-F238E27FC236}">
              <a16:creationId xmlns:a16="http://schemas.microsoft.com/office/drawing/2014/main" id="{00000000-0008-0000-0100-0000AA010000}"/>
            </a:ext>
          </a:extLst>
        </xdr:cNvPr>
        <xdr:cNvSpPr/>
      </xdr:nvSpPr>
      <xdr:spPr>
        <a:xfrm>
          <a:off x="28575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125186</xdr:rowOff>
    </xdr:from>
    <xdr:to>
      <xdr:col>19</xdr:col>
      <xdr:colOff>177800</xdr:colOff>
      <xdr:row>105</xdr:row>
      <xdr:rowOff>164374</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2908300" y="1812743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44994</xdr:rowOff>
    </xdr:from>
    <xdr:to>
      <xdr:col>10</xdr:col>
      <xdr:colOff>165100</xdr:colOff>
      <xdr:row>105</xdr:row>
      <xdr:rowOff>146594</xdr:rowOff>
    </xdr:to>
    <xdr:sp macro="" textlink="">
      <xdr:nvSpPr>
        <xdr:cNvPr id="428" name="楕円 427">
          <a:extLst>
            <a:ext uri="{FF2B5EF4-FFF2-40B4-BE49-F238E27FC236}">
              <a16:creationId xmlns:a16="http://schemas.microsoft.com/office/drawing/2014/main" id="{00000000-0008-0000-0100-0000AC010000}"/>
            </a:ext>
          </a:extLst>
        </xdr:cNvPr>
        <xdr:cNvSpPr/>
      </xdr:nvSpPr>
      <xdr:spPr>
        <a:xfrm>
          <a:off x="19685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95794</xdr:rowOff>
    </xdr:from>
    <xdr:to>
      <xdr:col>15</xdr:col>
      <xdr:colOff>50800</xdr:colOff>
      <xdr:row>105</xdr:row>
      <xdr:rowOff>125186</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a:off x="2019300" y="1809804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13970</xdr:rowOff>
    </xdr:from>
    <xdr:to>
      <xdr:col>6</xdr:col>
      <xdr:colOff>38100</xdr:colOff>
      <xdr:row>105</xdr:row>
      <xdr:rowOff>115570</xdr:rowOff>
    </xdr:to>
    <xdr:sp macro="" textlink="">
      <xdr:nvSpPr>
        <xdr:cNvPr id="430" name="楕円 429">
          <a:extLst>
            <a:ext uri="{FF2B5EF4-FFF2-40B4-BE49-F238E27FC236}">
              <a16:creationId xmlns:a16="http://schemas.microsoft.com/office/drawing/2014/main" id="{00000000-0008-0000-0100-0000AE010000}"/>
            </a:ext>
          </a:extLst>
        </xdr:cNvPr>
        <xdr:cNvSpPr/>
      </xdr:nvSpPr>
      <xdr:spPr>
        <a:xfrm>
          <a:off x="1079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64770</xdr:rowOff>
    </xdr:from>
    <xdr:to>
      <xdr:col>10</xdr:col>
      <xdr:colOff>114300</xdr:colOff>
      <xdr:row>105</xdr:row>
      <xdr:rowOff>95794</xdr:rowOff>
    </xdr:to>
    <xdr:cxnSp macro="">
      <xdr:nvCxnSpPr>
        <xdr:cNvPr id="431" name="直線コネクタ 430">
          <a:extLst>
            <a:ext uri="{FF2B5EF4-FFF2-40B4-BE49-F238E27FC236}">
              <a16:creationId xmlns:a16="http://schemas.microsoft.com/office/drawing/2014/main" id="{00000000-0008-0000-0100-0000AF010000}"/>
            </a:ext>
          </a:extLst>
        </xdr:cNvPr>
        <xdr:cNvCxnSpPr/>
      </xdr:nvCxnSpPr>
      <xdr:spPr>
        <a:xfrm>
          <a:off x="1130300" y="1806702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52088</xdr:rowOff>
    </xdr:from>
    <xdr:ext cx="405111" cy="259045"/>
    <xdr:sp macro="" textlink="">
      <xdr:nvSpPr>
        <xdr:cNvPr id="432" name="n_1aveValue【港湾・漁港】&#10;有形固定資産減価償却率">
          <a:extLst>
            <a:ext uri="{FF2B5EF4-FFF2-40B4-BE49-F238E27FC236}">
              <a16:creationId xmlns:a16="http://schemas.microsoft.com/office/drawing/2014/main" id="{00000000-0008-0000-0100-0000B0010000}"/>
            </a:ext>
          </a:extLst>
        </xdr:cNvPr>
        <xdr:cNvSpPr txBox="1"/>
      </xdr:nvSpPr>
      <xdr:spPr>
        <a:xfrm>
          <a:off x="3582044" y="1788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3827</xdr:rowOff>
    </xdr:from>
    <xdr:ext cx="405111" cy="259045"/>
    <xdr:sp macro="" textlink="">
      <xdr:nvSpPr>
        <xdr:cNvPr id="433" name="n_2aveValue【港湾・漁港】&#10;有形固定資産減価償却率">
          <a:extLst>
            <a:ext uri="{FF2B5EF4-FFF2-40B4-BE49-F238E27FC236}">
              <a16:creationId xmlns:a16="http://schemas.microsoft.com/office/drawing/2014/main" id="{00000000-0008-0000-0100-0000B1010000}"/>
            </a:ext>
          </a:extLst>
        </xdr:cNvPr>
        <xdr:cNvSpPr txBox="1"/>
      </xdr:nvSpPr>
      <xdr:spPr>
        <a:xfrm>
          <a:off x="2705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135363</xdr:rowOff>
    </xdr:from>
    <xdr:ext cx="405111" cy="259045"/>
    <xdr:sp macro="" textlink="">
      <xdr:nvSpPr>
        <xdr:cNvPr id="434" name="n_3aveValue【港湾・漁港】&#10;有形固定資産減価償却率">
          <a:extLst>
            <a:ext uri="{FF2B5EF4-FFF2-40B4-BE49-F238E27FC236}">
              <a16:creationId xmlns:a16="http://schemas.microsoft.com/office/drawing/2014/main" id="{00000000-0008-0000-0100-0000B2010000}"/>
            </a:ext>
          </a:extLst>
        </xdr:cNvPr>
        <xdr:cNvSpPr txBox="1"/>
      </xdr:nvSpPr>
      <xdr:spPr>
        <a:xfrm>
          <a:off x="1816744" y="1779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73314</xdr:rowOff>
    </xdr:from>
    <xdr:ext cx="405111" cy="259045"/>
    <xdr:sp macro="" textlink="">
      <xdr:nvSpPr>
        <xdr:cNvPr id="435" name="n_4aveValue【港湾・漁港】&#10;有形固定資産減価償却率">
          <a:extLst>
            <a:ext uri="{FF2B5EF4-FFF2-40B4-BE49-F238E27FC236}">
              <a16:creationId xmlns:a16="http://schemas.microsoft.com/office/drawing/2014/main" id="{00000000-0008-0000-0100-0000B3010000}"/>
            </a:ext>
          </a:extLst>
        </xdr:cNvPr>
        <xdr:cNvSpPr txBox="1"/>
      </xdr:nvSpPr>
      <xdr:spPr>
        <a:xfrm>
          <a:off x="927744" y="1738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34851</xdr:rowOff>
    </xdr:from>
    <xdr:ext cx="405111" cy="259045"/>
    <xdr:sp macro="" textlink="">
      <xdr:nvSpPr>
        <xdr:cNvPr id="436" name="n_1mainValue【港湾・漁港】&#10;有形固定資産減価償却率">
          <a:extLst>
            <a:ext uri="{FF2B5EF4-FFF2-40B4-BE49-F238E27FC236}">
              <a16:creationId xmlns:a16="http://schemas.microsoft.com/office/drawing/2014/main" id="{00000000-0008-0000-0100-0000B4010000}"/>
            </a:ext>
          </a:extLst>
        </xdr:cNvPr>
        <xdr:cNvSpPr txBox="1"/>
      </xdr:nvSpPr>
      <xdr:spPr>
        <a:xfrm>
          <a:off x="3582044"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21063</xdr:rowOff>
    </xdr:from>
    <xdr:ext cx="405111" cy="259045"/>
    <xdr:sp macro="" textlink="">
      <xdr:nvSpPr>
        <xdr:cNvPr id="437" name="n_2mainValue【港湾・漁港】&#10;有形固定資産減価償却率">
          <a:extLst>
            <a:ext uri="{FF2B5EF4-FFF2-40B4-BE49-F238E27FC236}">
              <a16:creationId xmlns:a16="http://schemas.microsoft.com/office/drawing/2014/main" id="{00000000-0008-0000-0100-0000B5010000}"/>
            </a:ext>
          </a:extLst>
        </xdr:cNvPr>
        <xdr:cNvSpPr txBox="1"/>
      </xdr:nvSpPr>
      <xdr:spPr>
        <a:xfrm>
          <a:off x="2705744" y="1785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137721</xdr:rowOff>
    </xdr:from>
    <xdr:ext cx="405111" cy="259045"/>
    <xdr:sp macro="" textlink="">
      <xdr:nvSpPr>
        <xdr:cNvPr id="438" name="n_3mainValue【港湾・漁港】&#10;有形固定資産減価償却率">
          <a:extLst>
            <a:ext uri="{FF2B5EF4-FFF2-40B4-BE49-F238E27FC236}">
              <a16:creationId xmlns:a16="http://schemas.microsoft.com/office/drawing/2014/main" id="{00000000-0008-0000-0100-0000B6010000}"/>
            </a:ext>
          </a:extLst>
        </xdr:cNvPr>
        <xdr:cNvSpPr txBox="1"/>
      </xdr:nvSpPr>
      <xdr:spPr>
        <a:xfrm>
          <a:off x="1816744" y="1813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106697</xdr:rowOff>
    </xdr:from>
    <xdr:ext cx="405111" cy="259045"/>
    <xdr:sp macro="" textlink="">
      <xdr:nvSpPr>
        <xdr:cNvPr id="439" name="n_4mainValue【港湾・漁港】&#10;有形固定資産減価償却率">
          <a:extLst>
            <a:ext uri="{FF2B5EF4-FFF2-40B4-BE49-F238E27FC236}">
              <a16:creationId xmlns:a16="http://schemas.microsoft.com/office/drawing/2014/main" id="{00000000-0008-0000-0100-0000B7010000}"/>
            </a:ext>
          </a:extLst>
        </xdr:cNvPr>
        <xdr:cNvSpPr txBox="1"/>
      </xdr:nvSpPr>
      <xdr:spPr>
        <a:xfrm>
          <a:off x="927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00000000-0008-0000-0100-0000B9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100-0000BB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100-0000BC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00000000-0008-0000-0100-0000BD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00000000-0008-0000-0100-0000BE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00000000-0008-0000-0100-0000BF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0" name="直線コネクタ 449">
          <a:extLst>
            <a:ext uri="{FF2B5EF4-FFF2-40B4-BE49-F238E27FC236}">
              <a16:creationId xmlns:a16="http://schemas.microsoft.com/office/drawing/2014/main" id="{00000000-0008-0000-0100-0000C2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00000000-0008-0000-01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126502</xdr:rowOff>
    </xdr:from>
    <xdr:to>
      <xdr:col>54</xdr:col>
      <xdr:colOff>189865</xdr:colOff>
      <xdr:row>108</xdr:row>
      <xdr:rowOff>75247</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flipV="1">
          <a:off x="10476865" y="17271502"/>
          <a:ext cx="0" cy="1320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79074</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00000000-0008-0000-0100-0000CE010000}"/>
            </a:ext>
          </a:extLst>
        </xdr:cNvPr>
        <xdr:cNvSpPr txBox="1"/>
      </xdr:nvSpPr>
      <xdr:spPr>
        <a:xfrm>
          <a:off x="10515600" y="18595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75247</xdr:rowOff>
    </xdr:from>
    <xdr:to>
      <xdr:col>55</xdr:col>
      <xdr:colOff>88900</xdr:colOff>
      <xdr:row>108</xdr:row>
      <xdr:rowOff>75247</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0388600" y="1859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73179</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00000000-0008-0000-0100-0000D0010000}"/>
            </a:ext>
          </a:extLst>
        </xdr:cNvPr>
        <xdr:cNvSpPr txBox="1"/>
      </xdr:nvSpPr>
      <xdr:spPr>
        <a:xfrm>
          <a:off x="10515600" y="170467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5,779,958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126502</xdr:rowOff>
    </xdr:from>
    <xdr:to>
      <xdr:col>55</xdr:col>
      <xdr:colOff>88900</xdr:colOff>
      <xdr:row>100</xdr:row>
      <xdr:rowOff>126502</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0388600" y="1727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22017</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00000000-0008-0000-0100-0000D2010000}"/>
            </a:ext>
          </a:extLst>
        </xdr:cNvPr>
        <xdr:cNvSpPr txBox="1"/>
      </xdr:nvSpPr>
      <xdr:spPr>
        <a:xfrm>
          <a:off x="10515600" y="18195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170590</xdr:rowOff>
    </xdr:from>
    <xdr:to>
      <xdr:col>55</xdr:col>
      <xdr:colOff>50800</xdr:colOff>
      <xdr:row>107</xdr:row>
      <xdr:rowOff>100740</xdr:rowOff>
    </xdr:to>
    <xdr:sp macro="" textlink="">
      <xdr:nvSpPr>
        <xdr:cNvPr id="467" name="フローチャート: 判断 466">
          <a:extLst>
            <a:ext uri="{FF2B5EF4-FFF2-40B4-BE49-F238E27FC236}">
              <a16:creationId xmlns:a16="http://schemas.microsoft.com/office/drawing/2014/main" id="{00000000-0008-0000-0100-0000D3010000}"/>
            </a:ext>
          </a:extLst>
        </xdr:cNvPr>
        <xdr:cNvSpPr/>
      </xdr:nvSpPr>
      <xdr:spPr>
        <a:xfrm>
          <a:off x="10426700" y="1834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169552</xdr:rowOff>
    </xdr:from>
    <xdr:to>
      <xdr:col>50</xdr:col>
      <xdr:colOff>165100</xdr:colOff>
      <xdr:row>107</xdr:row>
      <xdr:rowOff>99702</xdr:rowOff>
    </xdr:to>
    <xdr:sp macro="" textlink="">
      <xdr:nvSpPr>
        <xdr:cNvPr id="468" name="フローチャート: 判断 467">
          <a:extLst>
            <a:ext uri="{FF2B5EF4-FFF2-40B4-BE49-F238E27FC236}">
              <a16:creationId xmlns:a16="http://schemas.microsoft.com/office/drawing/2014/main" id="{00000000-0008-0000-0100-0000D4010000}"/>
            </a:ext>
          </a:extLst>
        </xdr:cNvPr>
        <xdr:cNvSpPr/>
      </xdr:nvSpPr>
      <xdr:spPr>
        <a:xfrm>
          <a:off x="9588500" y="1834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166041</xdr:rowOff>
    </xdr:from>
    <xdr:to>
      <xdr:col>46</xdr:col>
      <xdr:colOff>38100</xdr:colOff>
      <xdr:row>107</xdr:row>
      <xdr:rowOff>96191</xdr:rowOff>
    </xdr:to>
    <xdr:sp macro="" textlink="">
      <xdr:nvSpPr>
        <xdr:cNvPr id="469" name="フローチャート: 判断 468">
          <a:extLst>
            <a:ext uri="{FF2B5EF4-FFF2-40B4-BE49-F238E27FC236}">
              <a16:creationId xmlns:a16="http://schemas.microsoft.com/office/drawing/2014/main" id="{00000000-0008-0000-0100-0000D5010000}"/>
            </a:ext>
          </a:extLst>
        </xdr:cNvPr>
        <xdr:cNvSpPr/>
      </xdr:nvSpPr>
      <xdr:spPr>
        <a:xfrm>
          <a:off x="8699500" y="183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149617</xdr:rowOff>
    </xdr:from>
    <xdr:to>
      <xdr:col>41</xdr:col>
      <xdr:colOff>101600</xdr:colOff>
      <xdr:row>107</xdr:row>
      <xdr:rowOff>79767</xdr:rowOff>
    </xdr:to>
    <xdr:sp macro="" textlink="">
      <xdr:nvSpPr>
        <xdr:cNvPr id="470" name="フローチャート: 判断 469">
          <a:extLst>
            <a:ext uri="{FF2B5EF4-FFF2-40B4-BE49-F238E27FC236}">
              <a16:creationId xmlns:a16="http://schemas.microsoft.com/office/drawing/2014/main" id="{00000000-0008-0000-0100-0000D6010000}"/>
            </a:ext>
          </a:extLst>
        </xdr:cNvPr>
        <xdr:cNvSpPr/>
      </xdr:nvSpPr>
      <xdr:spPr>
        <a:xfrm>
          <a:off x="7810500" y="1832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74968</xdr:rowOff>
    </xdr:from>
    <xdr:to>
      <xdr:col>36</xdr:col>
      <xdr:colOff>165100</xdr:colOff>
      <xdr:row>107</xdr:row>
      <xdr:rowOff>5118</xdr:rowOff>
    </xdr:to>
    <xdr:sp macro="" textlink="">
      <xdr:nvSpPr>
        <xdr:cNvPr id="471" name="フローチャート: 判断 470">
          <a:extLst>
            <a:ext uri="{FF2B5EF4-FFF2-40B4-BE49-F238E27FC236}">
              <a16:creationId xmlns:a16="http://schemas.microsoft.com/office/drawing/2014/main" id="{00000000-0008-0000-0100-0000D7010000}"/>
            </a:ext>
          </a:extLst>
        </xdr:cNvPr>
        <xdr:cNvSpPr/>
      </xdr:nvSpPr>
      <xdr:spPr>
        <a:xfrm>
          <a:off x="6921500" y="1824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164103</xdr:rowOff>
    </xdr:from>
    <xdr:to>
      <xdr:col>55</xdr:col>
      <xdr:colOff>50800</xdr:colOff>
      <xdr:row>108</xdr:row>
      <xdr:rowOff>94253</xdr:rowOff>
    </xdr:to>
    <xdr:sp macro="" textlink="">
      <xdr:nvSpPr>
        <xdr:cNvPr id="477" name="楕円 476">
          <a:extLst>
            <a:ext uri="{FF2B5EF4-FFF2-40B4-BE49-F238E27FC236}">
              <a16:creationId xmlns:a16="http://schemas.microsoft.com/office/drawing/2014/main" id="{00000000-0008-0000-0100-0000DD010000}"/>
            </a:ext>
          </a:extLst>
        </xdr:cNvPr>
        <xdr:cNvSpPr/>
      </xdr:nvSpPr>
      <xdr:spPr>
        <a:xfrm>
          <a:off x="10426700" y="1850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79030</xdr:rowOff>
    </xdr:from>
    <xdr:ext cx="599010" cy="259045"/>
    <xdr:sp macro="" textlink="">
      <xdr:nvSpPr>
        <xdr:cNvPr id="478" name="【港湾・漁港】&#10;一人当たり有形固定資産（償却資産）額該当値テキスト">
          <a:extLst>
            <a:ext uri="{FF2B5EF4-FFF2-40B4-BE49-F238E27FC236}">
              <a16:creationId xmlns:a16="http://schemas.microsoft.com/office/drawing/2014/main" id="{00000000-0008-0000-0100-0000DE010000}"/>
            </a:ext>
          </a:extLst>
        </xdr:cNvPr>
        <xdr:cNvSpPr txBox="1"/>
      </xdr:nvSpPr>
      <xdr:spPr>
        <a:xfrm>
          <a:off x="10515600" y="18424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164536</xdr:rowOff>
    </xdr:from>
    <xdr:to>
      <xdr:col>50</xdr:col>
      <xdr:colOff>165100</xdr:colOff>
      <xdr:row>108</xdr:row>
      <xdr:rowOff>94686</xdr:rowOff>
    </xdr:to>
    <xdr:sp macro="" textlink="">
      <xdr:nvSpPr>
        <xdr:cNvPr id="479" name="楕円 478">
          <a:extLst>
            <a:ext uri="{FF2B5EF4-FFF2-40B4-BE49-F238E27FC236}">
              <a16:creationId xmlns:a16="http://schemas.microsoft.com/office/drawing/2014/main" id="{00000000-0008-0000-0100-0000DF010000}"/>
            </a:ext>
          </a:extLst>
        </xdr:cNvPr>
        <xdr:cNvSpPr/>
      </xdr:nvSpPr>
      <xdr:spPr>
        <a:xfrm>
          <a:off x="9588500" y="1850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43453</xdr:rowOff>
    </xdr:from>
    <xdr:to>
      <xdr:col>55</xdr:col>
      <xdr:colOff>0</xdr:colOff>
      <xdr:row>108</xdr:row>
      <xdr:rowOff>43886</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flipV="1">
          <a:off x="9639300" y="18560053"/>
          <a:ext cx="838200" cy="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155521</xdr:rowOff>
    </xdr:from>
    <xdr:to>
      <xdr:col>46</xdr:col>
      <xdr:colOff>38100</xdr:colOff>
      <xdr:row>108</xdr:row>
      <xdr:rowOff>85671</xdr:rowOff>
    </xdr:to>
    <xdr:sp macro="" textlink="">
      <xdr:nvSpPr>
        <xdr:cNvPr id="481" name="楕円 480">
          <a:extLst>
            <a:ext uri="{FF2B5EF4-FFF2-40B4-BE49-F238E27FC236}">
              <a16:creationId xmlns:a16="http://schemas.microsoft.com/office/drawing/2014/main" id="{00000000-0008-0000-0100-0000E1010000}"/>
            </a:ext>
          </a:extLst>
        </xdr:cNvPr>
        <xdr:cNvSpPr/>
      </xdr:nvSpPr>
      <xdr:spPr>
        <a:xfrm>
          <a:off x="8699500" y="1850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34871</xdr:rowOff>
    </xdr:from>
    <xdr:to>
      <xdr:col>50</xdr:col>
      <xdr:colOff>114300</xdr:colOff>
      <xdr:row>108</xdr:row>
      <xdr:rowOff>43886</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a:off x="8750300" y="18551471"/>
          <a:ext cx="889000" cy="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156132</xdr:rowOff>
    </xdr:from>
    <xdr:to>
      <xdr:col>41</xdr:col>
      <xdr:colOff>101600</xdr:colOff>
      <xdr:row>108</xdr:row>
      <xdr:rowOff>86282</xdr:rowOff>
    </xdr:to>
    <xdr:sp macro="" textlink="">
      <xdr:nvSpPr>
        <xdr:cNvPr id="483" name="楕円 482">
          <a:extLst>
            <a:ext uri="{FF2B5EF4-FFF2-40B4-BE49-F238E27FC236}">
              <a16:creationId xmlns:a16="http://schemas.microsoft.com/office/drawing/2014/main" id="{00000000-0008-0000-0100-0000E3010000}"/>
            </a:ext>
          </a:extLst>
        </xdr:cNvPr>
        <xdr:cNvSpPr/>
      </xdr:nvSpPr>
      <xdr:spPr>
        <a:xfrm>
          <a:off x="7810500" y="1850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34871</xdr:rowOff>
    </xdr:from>
    <xdr:to>
      <xdr:col>45</xdr:col>
      <xdr:colOff>177800</xdr:colOff>
      <xdr:row>108</xdr:row>
      <xdr:rowOff>35482</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flipV="1">
          <a:off x="7861300" y="18551471"/>
          <a:ext cx="889000" cy="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156628</xdr:rowOff>
    </xdr:from>
    <xdr:to>
      <xdr:col>36</xdr:col>
      <xdr:colOff>165100</xdr:colOff>
      <xdr:row>108</xdr:row>
      <xdr:rowOff>86778</xdr:rowOff>
    </xdr:to>
    <xdr:sp macro="" textlink="">
      <xdr:nvSpPr>
        <xdr:cNvPr id="485" name="楕円 484">
          <a:extLst>
            <a:ext uri="{FF2B5EF4-FFF2-40B4-BE49-F238E27FC236}">
              <a16:creationId xmlns:a16="http://schemas.microsoft.com/office/drawing/2014/main" id="{00000000-0008-0000-0100-0000E5010000}"/>
            </a:ext>
          </a:extLst>
        </xdr:cNvPr>
        <xdr:cNvSpPr/>
      </xdr:nvSpPr>
      <xdr:spPr>
        <a:xfrm>
          <a:off x="6921500" y="1850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35482</xdr:rowOff>
    </xdr:from>
    <xdr:to>
      <xdr:col>41</xdr:col>
      <xdr:colOff>50800</xdr:colOff>
      <xdr:row>108</xdr:row>
      <xdr:rowOff>35978</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flipV="1">
          <a:off x="6972300" y="18552082"/>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116229</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00000000-0008-0000-0100-0000E7010000}"/>
            </a:ext>
          </a:extLst>
        </xdr:cNvPr>
        <xdr:cNvSpPr txBox="1"/>
      </xdr:nvSpPr>
      <xdr:spPr>
        <a:xfrm>
          <a:off x="9327095" y="18118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112718</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00000000-0008-0000-0100-0000E8010000}"/>
            </a:ext>
          </a:extLst>
        </xdr:cNvPr>
        <xdr:cNvSpPr txBox="1"/>
      </xdr:nvSpPr>
      <xdr:spPr>
        <a:xfrm>
          <a:off x="8450795" y="18114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96294</xdr:rowOff>
    </xdr:from>
    <xdr:ext cx="599010" cy="259045"/>
    <xdr:sp macro="" textlink="">
      <xdr:nvSpPr>
        <xdr:cNvPr id="489" name="n_3aveValue【港湾・漁港】&#10;一人当たり有形固定資産（償却資産）額">
          <a:extLst>
            <a:ext uri="{FF2B5EF4-FFF2-40B4-BE49-F238E27FC236}">
              <a16:creationId xmlns:a16="http://schemas.microsoft.com/office/drawing/2014/main" id="{00000000-0008-0000-0100-0000E9010000}"/>
            </a:ext>
          </a:extLst>
        </xdr:cNvPr>
        <xdr:cNvSpPr txBox="1"/>
      </xdr:nvSpPr>
      <xdr:spPr>
        <a:xfrm>
          <a:off x="7561795" y="1809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105</xdr:row>
      <xdr:rowOff>21645</xdr:rowOff>
    </xdr:from>
    <xdr:ext cx="690189" cy="259045"/>
    <xdr:sp macro="" textlink="">
      <xdr:nvSpPr>
        <xdr:cNvPr id="490" name="n_4aveValue【港湾・漁港】&#10;一人当たり有形固定資産（償却資産）額">
          <a:extLst>
            <a:ext uri="{FF2B5EF4-FFF2-40B4-BE49-F238E27FC236}">
              <a16:creationId xmlns:a16="http://schemas.microsoft.com/office/drawing/2014/main" id="{00000000-0008-0000-0100-0000EA010000}"/>
            </a:ext>
          </a:extLst>
        </xdr:cNvPr>
        <xdr:cNvSpPr txBox="1"/>
      </xdr:nvSpPr>
      <xdr:spPr>
        <a:xfrm>
          <a:off x="6627205" y="180238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85813</xdr:rowOff>
    </xdr:from>
    <xdr:ext cx="599010" cy="259045"/>
    <xdr:sp macro="" textlink="">
      <xdr:nvSpPr>
        <xdr:cNvPr id="491" name="n_1mainValue【港湾・漁港】&#10;一人当たり有形固定資産（償却資産）額">
          <a:extLst>
            <a:ext uri="{FF2B5EF4-FFF2-40B4-BE49-F238E27FC236}">
              <a16:creationId xmlns:a16="http://schemas.microsoft.com/office/drawing/2014/main" id="{00000000-0008-0000-0100-0000EB010000}"/>
            </a:ext>
          </a:extLst>
        </xdr:cNvPr>
        <xdr:cNvSpPr txBox="1"/>
      </xdr:nvSpPr>
      <xdr:spPr>
        <a:xfrm>
          <a:off x="9327095" y="18602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76798</xdr:rowOff>
    </xdr:from>
    <xdr:ext cx="599010" cy="259045"/>
    <xdr:sp macro="" textlink="">
      <xdr:nvSpPr>
        <xdr:cNvPr id="492" name="n_2mainValue【港湾・漁港】&#10;一人当たり有形固定資産（償却資産）額">
          <a:extLst>
            <a:ext uri="{FF2B5EF4-FFF2-40B4-BE49-F238E27FC236}">
              <a16:creationId xmlns:a16="http://schemas.microsoft.com/office/drawing/2014/main" id="{00000000-0008-0000-0100-0000EC010000}"/>
            </a:ext>
          </a:extLst>
        </xdr:cNvPr>
        <xdr:cNvSpPr txBox="1"/>
      </xdr:nvSpPr>
      <xdr:spPr>
        <a:xfrm>
          <a:off x="8450795" y="18593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77409</xdr:rowOff>
    </xdr:from>
    <xdr:ext cx="599010" cy="259045"/>
    <xdr:sp macro="" textlink="">
      <xdr:nvSpPr>
        <xdr:cNvPr id="493" name="n_3mainValue【港湾・漁港】&#10;一人当たり有形固定資産（償却資産）額">
          <a:extLst>
            <a:ext uri="{FF2B5EF4-FFF2-40B4-BE49-F238E27FC236}">
              <a16:creationId xmlns:a16="http://schemas.microsoft.com/office/drawing/2014/main" id="{00000000-0008-0000-0100-0000ED010000}"/>
            </a:ext>
          </a:extLst>
        </xdr:cNvPr>
        <xdr:cNvSpPr txBox="1"/>
      </xdr:nvSpPr>
      <xdr:spPr>
        <a:xfrm>
          <a:off x="7561795" y="18594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77905</xdr:rowOff>
    </xdr:from>
    <xdr:ext cx="599010" cy="259045"/>
    <xdr:sp macro="" textlink="">
      <xdr:nvSpPr>
        <xdr:cNvPr id="494" name="n_4mainValue【港湾・漁港】&#10;一人当たり有形固定資産（償却資産）額">
          <a:extLst>
            <a:ext uri="{FF2B5EF4-FFF2-40B4-BE49-F238E27FC236}">
              <a16:creationId xmlns:a16="http://schemas.microsoft.com/office/drawing/2014/main" id="{00000000-0008-0000-0100-0000EE010000}"/>
            </a:ext>
          </a:extLst>
        </xdr:cNvPr>
        <xdr:cNvSpPr txBox="1"/>
      </xdr:nvSpPr>
      <xdr:spPr>
        <a:xfrm>
          <a:off x="6672795" y="18594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1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1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a:extLst>
            <a:ext uri="{FF2B5EF4-FFF2-40B4-BE49-F238E27FC236}">
              <a16:creationId xmlns:a16="http://schemas.microsoft.com/office/drawing/2014/main" id="{00000000-0008-0000-0100-000007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123553</xdr:rowOff>
    </xdr:from>
    <xdr:to>
      <xdr:col>85</xdr:col>
      <xdr:colOff>126364</xdr:colOff>
      <xdr:row>42</xdr:row>
      <xdr:rowOff>92528</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flipV="1">
          <a:off x="16318864" y="5781403"/>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1" name="【認定こども園・幼稚園・保育所】&#10;有形固定資産減価償却率最小値テキスト">
          <a:extLst>
            <a:ext uri="{FF2B5EF4-FFF2-40B4-BE49-F238E27FC236}">
              <a16:creationId xmlns:a16="http://schemas.microsoft.com/office/drawing/2014/main" id="{00000000-0008-0000-0100-000009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70230</xdr:rowOff>
    </xdr:from>
    <xdr:ext cx="340478" cy="259045"/>
    <xdr:sp macro="" textlink="">
      <xdr:nvSpPr>
        <xdr:cNvPr id="523" name="【認定こども園・幼稚園・保育所】&#10;有形固定資産減価償却率最大値テキスト">
          <a:extLst>
            <a:ext uri="{FF2B5EF4-FFF2-40B4-BE49-F238E27FC236}">
              <a16:creationId xmlns:a16="http://schemas.microsoft.com/office/drawing/2014/main" id="{00000000-0008-0000-0100-00000B020000}"/>
            </a:ext>
          </a:extLst>
        </xdr:cNvPr>
        <xdr:cNvSpPr txBox="1"/>
      </xdr:nvSpPr>
      <xdr:spPr>
        <a:xfrm>
          <a:off x="16357600" y="55566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123553</xdr:rowOff>
    </xdr:from>
    <xdr:to>
      <xdr:col>86</xdr:col>
      <xdr:colOff>25400</xdr:colOff>
      <xdr:row>33</xdr:row>
      <xdr:rowOff>123553</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6230600" y="578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79301</xdr:rowOff>
    </xdr:from>
    <xdr:ext cx="405111" cy="259045"/>
    <xdr:sp macro="" textlink="">
      <xdr:nvSpPr>
        <xdr:cNvPr id="525" name="【認定こども園・幼稚園・保育所】&#10;有形固定資産減価償却率平均値テキスト">
          <a:extLst>
            <a:ext uri="{FF2B5EF4-FFF2-40B4-BE49-F238E27FC236}">
              <a16:creationId xmlns:a16="http://schemas.microsoft.com/office/drawing/2014/main" id="{00000000-0008-0000-0100-00000D020000}"/>
            </a:ext>
          </a:extLst>
        </xdr:cNvPr>
        <xdr:cNvSpPr txBox="1"/>
      </xdr:nvSpPr>
      <xdr:spPr>
        <a:xfrm>
          <a:off x="16357600" y="6251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56424</xdr:rowOff>
    </xdr:from>
    <xdr:to>
      <xdr:col>85</xdr:col>
      <xdr:colOff>177800</xdr:colOff>
      <xdr:row>37</xdr:row>
      <xdr:rowOff>158024</xdr:rowOff>
    </xdr:to>
    <xdr:sp macro="" textlink="">
      <xdr:nvSpPr>
        <xdr:cNvPr id="526" name="フローチャート: 判断 525">
          <a:extLst>
            <a:ext uri="{FF2B5EF4-FFF2-40B4-BE49-F238E27FC236}">
              <a16:creationId xmlns:a16="http://schemas.microsoft.com/office/drawing/2014/main" id="{00000000-0008-0000-0100-00000E020000}"/>
            </a:ext>
          </a:extLst>
        </xdr:cNvPr>
        <xdr:cNvSpPr/>
      </xdr:nvSpPr>
      <xdr:spPr>
        <a:xfrm>
          <a:off x="162687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93980</xdr:rowOff>
    </xdr:from>
    <xdr:to>
      <xdr:col>81</xdr:col>
      <xdr:colOff>101600</xdr:colOff>
      <xdr:row>38</xdr:row>
      <xdr:rowOff>24130</xdr:rowOff>
    </xdr:to>
    <xdr:sp macro="" textlink="">
      <xdr:nvSpPr>
        <xdr:cNvPr id="527" name="フローチャート: 判断 526">
          <a:extLst>
            <a:ext uri="{FF2B5EF4-FFF2-40B4-BE49-F238E27FC236}">
              <a16:creationId xmlns:a16="http://schemas.microsoft.com/office/drawing/2014/main" id="{00000000-0008-0000-0100-00000F020000}"/>
            </a:ext>
          </a:extLst>
        </xdr:cNvPr>
        <xdr:cNvSpPr/>
      </xdr:nvSpPr>
      <xdr:spPr>
        <a:xfrm>
          <a:off x="15430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84183</xdr:rowOff>
    </xdr:from>
    <xdr:to>
      <xdr:col>76</xdr:col>
      <xdr:colOff>165100</xdr:colOff>
      <xdr:row>38</xdr:row>
      <xdr:rowOff>14332</xdr:rowOff>
    </xdr:to>
    <xdr:sp macro="" textlink="">
      <xdr:nvSpPr>
        <xdr:cNvPr id="528" name="フローチャート: 判断 527">
          <a:extLst>
            <a:ext uri="{FF2B5EF4-FFF2-40B4-BE49-F238E27FC236}">
              <a16:creationId xmlns:a16="http://schemas.microsoft.com/office/drawing/2014/main" id="{00000000-0008-0000-0100-000010020000}"/>
            </a:ext>
          </a:extLst>
        </xdr:cNvPr>
        <xdr:cNvSpPr/>
      </xdr:nvSpPr>
      <xdr:spPr>
        <a:xfrm>
          <a:off x="14541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113574</xdr:rowOff>
    </xdr:from>
    <xdr:to>
      <xdr:col>72</xdr:col>
      <xdr:colOff>38100</xdr:colOff>
      <xdr:row>38</xdr:row>
      <xdr:rowOff>43724</xdr:rowOff>
    </xdr:to>
    <xdr:sp macro="" textlink="">
      <xdr:nvSpPr>
        <xdr:cNvPr id="529" name="フローチャート: 判断 528">
          <a:extLst>
            <a:ext uri="{FF2B5EF4-FFF2-40B4-BE49-F238E27FC236}">
              <a16:creationId xmlns:a16="http://schemas.microsoft.com/office/drawing/2014/main" id="{00000000-0008-0000-0100-000011020000}"/>
            </a:ext>
          </a:extLst>
        </xdr:cNvPr>
        <xdr:cNvSpPr/>
      </xdr:nvSpPr>
      <xdr:spPr>
        <a:xfrm>
          <a:off x="13652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18869</xdr:rowOff>
    </xdr:from>
    <xdr:to>
      <xdr:col>67</xdr:col>
      <xdr:colOff>101600</xdr:colOff>
      <xdr:row>37</xdr:row>
      <xdr:rowOff>120469</xdr:rowOff>
    </xdr:to>
    <xdr:sp macro="" textlink="">
      <xdr:nvSpPr>
        <xdr:cNvPr id="530" name="フローチャート: 判断 529">
          <a:extLst>
            <a:ext uri="{FF2B5EF4-FFF2-40B4-BE49-F238E27FC236}">
              <a16:creationId xmlns:a16="http://schemas.microsoft.com/office/drawing/2014/main" id="{00000000-0008-0000-0100-000012020000}"/>
            </a:ext>
          </a:extLst>
        </xdr:cNvPr>
        <xdr:cNvSpPr/>
      </xdr:nvSpPr>
      <xdr:spPr>
        <a:xfrm>
          <a:off x="12763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123372</xdr:rowOff>
    </xdr:from>
    <xdr:to>
      <xdr:col>85</xdr:col>
      <xdr:colOff>177800</xdr:colOff>
      <xdr:row>39</xdr:row>
      <xdr:rowOff>53522</xdr:rowOff>
    </xdr:to>
    <xdr:sp macro="" textlink="">
      <xdr:nvSpPr>
        <xdr:cNvPr id="536" name="楕円 535">
          <a:extLst>
            <a:ext uri="{FF2B5EF4-FFF2-40B4-BE49-F238E27FC236}">
              <a16:creationId xmlns:a16="http://schemas.microsoft.com/office/drawing/2014/main" id="{00000000-0008-0000-0100-000018020000}"/>
            </a:ext>
          </a:extLst>
        </xdr:cNvPr>
        <xdr:cNvSpPr/>
      </xdr:nvSpPr>
      <xdr:spPr>
        <a:xfrm>
          <a:off x="162687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101799</xdr:rowOff>
    </xdr:from>
    <xdr:ext cx="405111" cy="259045"/>
    <xdr:sp macro="" textlink="">
      <xdr:nvSpPr>
        <xdr:cNvPr id="537" name="【認定こども園・幼稚園・保育所】&#10;有形固定資産減価償却率該当値テキスト">
          <a:extLst>
            <a:ext uri="{FF2B5EF4-FFF2-40B4-BE49-F238E27FC236}">
              <a16:creationId xmlns:a16="http://schemas.microsoft.com/office/drawing/2014/main" id="{00000000-0008-0000-0100-000019020000}"/>
            </a:ext>
          </a:extLst>
        </xdr:cNvPr>
        <xdr:cNvSpPr txBox="1"/>
      </xdr:nvSpPr>
      <xdr:spPr>
        <a:xfrm>
          <a:off x="16357600"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74385</xdr:rowOff>
    </xdr:from>
    <xdr:to>
      <xdr:col>81</xdr:col>
      <xdr:colOff>101600</xdr:colOff>
      <xdr:row>39</xdr:row>
      <xdr:rowOff>4535</xdr:rowOff>
    </xdr:to>
    <xdr:sp macro="" textlink="">
      <xdr:nvSpPr>
        <xdr:cNvPr id="538" name="楕円 537">
          <a:extLst>
            <a:ext uri="{FF2B5EF4-FFF2-40B4-BE49-F238E27FC236}">
              <a16:creationId xmlns:a16="http://schemas.microsoft.com/office/drawing/2014/main" id="{00000000-0008-0000-0100-00001A020000}"/>
            </a:ext>
          </a:extLst>
        </xdr:cNvPr>
        <xdr:cNvSpPr/>
      </xdr:nvSpPr>
      <xdr:spPr>
        <a:xfrm>
          <a:off x="15430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125185</xdr:rowOff>
    </xdr:from>
    <xdr:to>
      <xdr:col>85</xdr:col>
      <xdr:colOff>127000</xdr:colOff>
      <xdr:row>39</xdr:row>
      <xdr:rowOff>2722</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a:off x="15481300" y="6640285"/>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25400</xdr:rowOff>
    </xdr:from>
    <xdr:to>
      <xdr:col>76</xdr:col>
      <xdr:colOff>165100</xdr:colOff>
      <xdr:row>38</xdr:row>
      <xdr:rowOff>127000</xdr:rowOff>
    </xdr:to>
    <xdr:sp macro="" textlink="">
      <xdr:nvSpPr>
        <xdr:cNvPr id="540" name="楕円 539">
          <a:extLst>
            <a:ext uri="{FF2B5EF4-FFF2-40B4-BE49-F238E27FC236}">
              <a16:creationId xmlns:a16="http://schemas.microsoft.com/office/drawing/2014/main" id="{00000000-0008-0000-0100-00001C020000}"/>
            </a:ext>
          </a:extLst>
        </xdr:cNvPr>
        <xdr:cNvSpPr/>
      </xdr:nvSpPr>
      <xdr:spPr>
        <a:xfrm>
          <a:off x="14541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76200</xdr:rowOff>
    </xdr:from>
    <xdr:to>
      <xdr:col>81</xdr:col>
      <xdr:colOff>50800</xdr:colOff>
      <xdr:row>38</xdr:row>
      <xdr:rowOff>125185</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a:off x="14592300" y="65913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147864</xdr:rowOff>
    </xdr:from>
    <xdr:to>
      <xdr:col>72</xdr:col>
      <xdr:colOff>38100</xdr:colOff>
      <xdr:row>38</xdr:row>
      <xdr:rowOff>78014</xdr:rowOff>
    </xdr:to>
    <xdr:sp macro="" textlink="">
      <xdr:nvSpPr>
        <xdr:cNvPr id="542" name="楕円 541">
          <a:extLst>
            <a:ext uri="{FF2B5EF4-FFF2-40B4-BE49-F238E27FC236}">
              <a16:creationId xmlns:a16="http://schemas.microsoft.com/office/drawing/2014/main" id="{00000000-0008-0000-0100-00001E020000}"/>
            </a:ext>
          </a:extLst>
        </xdr:cNvPr>
        <xdr:cNvSpPr/>
      </xdr:nvSpPr>
      <xdr:spPr>
        <a:xfrm>
          <a:off x="13652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27215</xdr:rowOff>
    </xdr:from>
    <xdr:to>
      <xdr:col>76</xdr:col>
      <xdr:colOff>114300</xdr:colOff>
      <xdr:row>38</xdr:row>
      <xdr:rowOff>76200</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a:off x="13703300" y="65423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98878</xdr:rowOff>
    </xdr:from>
    <xdr:to>
      <xdr:col>67</xdr:col>
      <xdr:colOff>101600</xdr:colOff>
      <xdr:row>38</xdr:row>
      <xdr:rowOff>29028</xdr:rowOff>
    </xdr:to>
    <xdr:sp macro="" textlink="">
      <xdr:nvSpPr>
        <xdr:cNvPr id="544" name="楕円 543">
          <a:extLst>
            <a:ext uri="{FF2B5EF4-FFF2-40B4-BE49-F238E27FC236}">
              <a16:creationId xmlns:a16="http://schemas.microsoft.com/office/drawing/2014/main" id="{00000000-0008-0000-0100-000020020000}"/>
            </a:ext>
          </a:extLst>
        </xdr:cNvPr>
        <xdr:cNvSpPr/>
      </xdr:nvSpPr>
      <xdr:spPr>
        <a:xfrm>
          <a:off x="127635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149678</xdr:rowOff>
    </xdr:from>
    <xdr:to>
      <xdr:col>71</xdr:col>
      <xdr:colOff>177800</xdr:colOff>
      <xdr:row>38</xdr:row>
      <xdr:rowOff>27215</xdr:rowOff>
    </xdr:to>
    <xdr:cxnSp macro="">
      <xdr:nvCxnSpPr>
        <xdr:cNvPr id="545" name="直線コネクタ 544">
          <a:extLst>
            <a:ext uri="{FF2B5EF4-FFF2-40B4-BE49-F238E27FC236}">
              <a16:creationId xmlns:a16="http://schemas.microsoft.com/office/drawing/2014/main" id="{00000000-0008-0000-0100-000021020000}"/>
            </a:ext>
          </a:extLst>
        </xdr:cNvPr>
        <xdr:cNvCxnSpPr/>
      </xdr:nvCxnSpPr>
      <xdr:spPr>
        <a:xfrm>
          <a:off x="12814300" y="64933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40657</xdr:rowOff>
    </xdr:from>
    <xdr:ext cx="405111" cy="259045"/>
    <xdr:sp macro="" textlink="">
      <xdr:nvSpPr>
        <xdr:cNvPr id="546" name="n_1aveValue【認定こども園・幼稚園・保育所】&#10;有形固定資産減価償却率">
          <a:extLst>
            <a:ext uri="{FF2B5EF4-FFF2-40B4-BE49-F238E27FC236}">
              <a16:creationId xmlns:a16="http://schemas.microsoft.com/office/drawing/2014/main" id="{00000000-0008-0000-0100-000022020000}"/>
            </a:ext>
          </a:extLst>
        </xdr:cNvPr>
        <xdr:cNvSpPr txBox="1"/>
      </xdr:nvSpPr>
      <xdr:spPr>
        <a:xfrm>
          <a:off x="152660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30860</xdr:rowOff>
    </xdr:from>
    <xdr:ext cx="405111" cy="259045"/>
    <xdr:sp macro="" textlink="">
      <xdr:nvSpPr>
        <xdr:cNvPr id="547" name="n_2aveValue【認定こども園・幼稚園・保育所】&#10;有形固定資産減価償却率">
          <a:extLst>
            <a:ext uri="{FF2B5EF4-FFF2-40B4-BE49-F238E27FC236}">
              <a16:creationId xmlns:a16="http://schemas.microsoft.com/office/drawing/2014/main" id="{00000000-0008-0000-0100-000023020000}"/>
            </a:ext>
          </a:extLst>
        </xdr:cNvPr>
        <xdr:cNvSpPr txBox="1"/>
      </xdr:nvSpPr>
      <xdr:spPr>
        <a:xfrm>
          <a:off x="14389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60251</xdr:rowOff>
    </xdr:from>
    <xdr:ext cx="405111" cy="259045"/>
    <xdr:sp macro="" textlink="">
      <xdr:nvSpPr>
        <xdr:cNvPr id="548" name="n_3aveValue【認定こども園・幼稚園・保育所】&#10;有形固定資産減価償却率">
          <a:extLst>
            <a:ext uri="{FF2B5EF4-FFF2-40B4-BE49-F238E27FC236}">
              <a16:creationId xmlns:a16="http://schemas.microsoft.com/office/drawing/2014/main" id="{00000000-0008-0000-0100-000024020000}"/>
            </a:ext>
          </a:extLst>
        </xdr:cNvPr>
        <xdr:cNvSpPr txBox="1"/>
      </xdr:nvSpPr>
      <xdr:spPr>
        <a:xfrm>
          <a:off x="13500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136996</xdr:rowOff>
    </xdr:from>
    <xdr:ext cx="405111" cy="259045"/>
    <xdr:sp macro="" textlink="">
      <xdr:nvSpPr>
        <xdr:cNvPr id="549" name="n_4aveValue【認定こども園・幼稚園・保育所】&#10;有形固定資産減価償却率">
          <a:extLst>
            <a:ext uri="{FF2B5EF4-FFF2-40B4-BE49-F238E27FC236}">
              <a16:creationId xmlns:a16="http://schemas.microsoft.com/office/drawing/2014/main" id="{00000000-0008-0000-0100-000025020000}"/>
            </a:ext>
          </a:extLst>
        </xdr:cNvPr>
        <xdr:cNvSpPr txBox="1"/>
      </xdr:nvSpPr>
      <xdr:spPr>
        <a:xfrm>
          <a:off x="12611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167112</xdr:rowOff>
    </xdr:from>
    <xdr:ext cx="405111" cy="259045"/>
    <xdr:sp macro="" textlink="">
      <xdr:nvSpPr>
        <xdr:cNvPr id="550" name="n_1mainValue【認定こども園・幼稚園・保育所】&#10;有形固定資産減価償却率">
          <a:extLst>
            <a:ext uri="{FF2B5EF4-FFF2-40B4-BE49-F238E27FC236}">
              <a16:creationId xmlns:a16="http://schemas.microsoft.com/office/drawing/2014/main" id="{00000000-0008-0000-0100-000026020000}"/>
            </a:ext>
          </a:extLst>
        </xdr:cNvPr>
        <xdr:cNvSpPr txBox="1"/>
      </xdr:nvSpPr>
      <xdr:spPr>
        <a:xfrm>
          <a:off x="152660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118127</xdr:rowOff>
    </xdr:from>
    <xdr:ext cx="405111" cy="259045"/>
    <xdr:sp macro="" textlink="">
      <xdr:nvSpPr>
        <xdr:cNvPr id="551" name="n_2mainValue【認定こども園・幼稚園・保育所】&#10;有形固定資産減価償却率">
          <a:extLst>
            <a:ext uri="{FF2B5EF4-FFF2-40B4-BE49-F238E27FC236}">
              <a16:creationId xmlns:a16="http://schemas.microsoft.com/office/drawing/2014/main" id="{00000000-0008-0000-0100-000027020000}"/>
            </a:ext>
          </a:extLst>
        </xdr:cNvPr>
        <xdr:cNvSpPr txBox="1"/>
      </xdr:nvSpPr>
      <xdr:spPr>
        <a:xfrm>
          <a:off x="14389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69142</xdr:rowOff>
    </xdr:from>
    <xdr:ext cx="405111" cy="259045"/>
    <xdr:sp macro="" textlink="">
      <xdr:nvSpPr>
        <xdr:cNvPr id="552" name="n_3mainValue【認定こども園・幼稚園・保育所】&#10;有形固定資産減価償却率">
          <a:extLst>
            <a:ext uri="{FF2B5EF4-FFF2-40B4-BE49-F238E27FC236}">
              <a16:creationId xmlns:a16="http://schemas.microsoft.com/office/drawing/2014/main" id="{00000000-0008-0000-0100-000028020000}"/>
            </a:ext>
          </a:extLst>
        </xdr:cNvPr>
        <xdr:cNvSpPr txBox="1"/>
      </xdr:nvSpPr>
      <xdr:spPr>
        <a:xfrm>
          <a:off x="135007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20155</xdr:rowOff>
    </xdr:from>
    <xdr:ext cx="405111" cy="259045"/>
    <xdr:sp macro="" textlink="">
      <xdr:nvSpPr>
        <xdr:cNvPr id="553" name="n_4mainValue【認定こども園・幼稚園・保育所】&#10;有形固定資産減価償却率">
          <a:extLst>
            <a:ext uri="{FF2B5EF4-FFF2-40B4-BE49-F238E27FC236}">
              <a16:creationId xmlns:a16="http://schemas.microsoft.com/office/drawing/2014/main" id="{00000000-0008-0000-0100-000029020000}"/>
            </a:ext>
          </a:extLst>
        </xdr:cNvPr>
        <xdr:cNvSpPr txBox="1"/>
      </xdr:nvSpPr>
      <xdr:spPr>
        <a:xfrm>
          <a:off x="12611744" y="653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100-00002E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0000000-0008-0000-0100-00002F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00000000-0008-0000-0100-000030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0000000-0008-0000-0100-000031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9" name="テキスト ボックス 568">
          <a:extLst>
            <a:ext uri="{FF2B5EF4-FFF2-40B4-BE49-F238E27FC236}">
              <a16:creationId xmlns:a16="http://schemas.microsoft.com/office/drawing/2014/main" id="{00000000-0008-0000-0100-000039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1" name="テキスト ボックス 570">
          <a:extLst>
            <a:ext uri="{FF2B5EF4-FFF2-40B4-BE49-F238E27FC236}">
              <a16:creationId xmlns:a16="http://schemas.microsoft.com/office/drawing/2014/main" id="{00000000-0008-0000-0100-00003B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a:extLst>
            <a:ext uri="{FF2B5EF4-FFF2-40B4-BE49-F238E27FC236}">
              <a16:creationId xmlns:a16="http://schemas.microsoft.com/office/drawing/2014/main" id="{00000000-0008-0000-0100-00003D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a:extLst>
            <a:ext uri="{FF2B5EF4-FFF2-40B4-BE49-F238E27FC236}">
              <a16:creationId xmlns:a16="http://schemas.microsoft.com/office/drawing/2014/main" id="{00000000-0008-0000-0100-00003E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77572</xdr:rowOff>
    </xdr:from>
    <xdr:to>
      <xdr:col>116</xdr:col>
      <xdr:colOff>62864</xdr:colOff>
      <xdr:row>41</xdr:row>
      <xdr:rowOff>112319</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flipV="1">
          <a:off x="22160864" y="5735422"/>
          <a:ext cx="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576" name="【認定こども園・幼稚園・保育所】&#10;一人当たり面積最小値テキスト">
          <a:extLst>
            <a:ext uri="{FF2B5EF4-FFF2-40B4-BE49-F238E27FC236}">
              <a16:creationId xmlns:a16="http://schemas.microsoft.com/office/drawing/2014/main" id="{00000000-0008-0000-0100-000040020000}"/>
            </a:ext>
          </a:extLst>
        </xdr:cNvPr>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24249</xdr:rowOff>
    </xdr:from>
    <xdr:ext cx="469744" cy="259045"/>
    <xdr:sp macro="" textlink="">
      <xdr:nvSpPr>
        <xdr:cNvPr id="578" name="【認定こども園・幼稚園・保育所】&#10;一人当たり面積最大値テキスト">
          <a:extLst>
            <a:ext uri="{FF2B5EF4-FFF2-40B4-BE49-F238E27FC236}">
              <a16:creationId xmlns:a16="http://schemas.microsoft.com/office/drawing/2014/main" id="{00000000-0008-0000-0100-000042020000}"/>
            </a:ext>
          </a:extLst>
        </xdr:cNvPr>
        <xdr:cNvSpPr txBox="1"/>
      </xdr:nvSpPr>
      <xdr:spPr>
        <a:xfrm>
          <a:off x="22199600" y="551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77572</xdr:rowOff>
    </xdr:from>
    <xdr:to>
      <xdr:col>116</xdr:col>
      <xdr:colOff>152400</xdr:colOff>
      <xdr:row>33</xdr:row>
      <xdr:rowOff>77572</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22072600" y="573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140174</xdr:rowOff>
    </xdr:from>
    <xdr:ext cx="469744" cy="259045"/>
    <xdr:sp macro="" textlink="">
      <xdr:nvSpPr>
        <xdr:cNvPr id="580" name="【認定こども園・幼稚園・保育所】&#10;一人当たり面積平均値テキスト">
          <a:extLst>
            <a:ext uri="{FF2B5EF4-FFF2-40B4-BE49-F238E27FC236}">
              <a16:creationId xmlns:a16="http://schemas.microsoft.com/office/drawing/2014/main" id="{00000000-0008-0000-0100-000044020000}"/>
            </a:ext>
          </a:extLst>
        </xdr:cNvPr>
        <xdr:cNvSpPr txBox="1"/>
      </xdr:nvSpPr>
      <xdr:spPr>
        <a:xfrm>
          <a:off x="22199600" y="6655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117297</xdr:rowOff>
    </xdr:from>
    <xdr:to>
      <xdr:col>116</xdr:col>
      <xdr:colOff>114300</xdr:colOff>
      <xdr:row>40</xdr:row>
      <xdr:rowOff>47447</xdr:rowOff>
    </xdr:to>
    <xdr:sp macro="" textlink="">
      <xdr:nvSpPr>
        <xdr:cNvPr id="581" name="フローチャート: 判断 580">
          <a:extLst>
            <a:ext uri="{FF2B5EF4-FFF2-40B4-BE49-F238E27FC236}">
              <a16:creationId xmlns:a16="http://schemas.microsoft.com/office/drawing/2014/main" id="{00000000-0008-0000-0100-000045020000}"/>
            </a:ext>
          </a:extLst>
        </xdr:cNvPr>
        <xdr:cNvSpPr/>
      </xdr:nvSpPr>
      <xdr:spPr>
        <a:xfrm>
          <a:off x="22110700" y="680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35</xdr:row>
      <xdr:rowOff>168504</xdr:rowOff>
    </xdr:from>
    <xdr:to>
      <xdr:col>112</xdr:col>
      <xdr:colOff>38100</xdr:colOff>
      <xdr:row>36</xdr:row>
      <xdr:rowOff>98654</xdr:rowOff>
    </xdr:to>
    <xdr:sp macro="" textlink="">
      <xdr:nvSpPr>
        <xdr:cNvPr id="582" name="フローチャート: 判断 581">
          <a:extLst>
            <a:ext uri="{FF2B5EF4-FFF2-40B4-BE49-F238E27FC236}">
              <a16:creationId xmlns:a16="http://schemas.microsoft.com/office/drawing/2014/main" id="{00000000-0008-0000-0100-000046020000}"/>
            </a:ext>
          </a:extLst>
        </xdr:cNvPr>
        <xdr:cNvSpPr/>
      </xdr:nvSpPr>
      <xdr:spPr>
        <a:xfrm>
          <a:off x="21272500" y="616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149301</xdr:rowOff>
    </xdr:from>
    <xdr:to>
      <xdr:col>107</xdr:col>
      <xdr:colOff>101600</xdr:colOff>
      <xdr:row>40</xdr:row>
      <xdr:rowOff>79451</xdr:rowOff>
    </xdr:to>
    <xdr:sp macro="" textlink="">
      <xdr:nvSpPr>
        <xdr:cNvPr id="583" name="フローチャート: 判断 582">
          <a:extLst>
            <a:ext uri="{FF2B5EF4-FFF2-40B4-BE49-F238E27FC236}">
              <a16:creationId xmlns:a16="http://schemas.microsoft.com/office/drawing/2014/main" id="{00000000-0008-0000-0100-000047020000}"/>
            </a:ext>
          </a:extLst>
        </xdr:cNvPr>
        <xdr:cNvSpPr/>
      </xdr:nvSpPr>
      <xdr:spPr>
        <a:xfrm>
          <a:off x="20383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120041</xdr:rowOff>
    </xdr:from>
    <xdr:to>
      <xdr:col>102</xdr:col>
      <xdr:colOff>165100</xdr:colOff>
      <xdr:row>40</xdr:row>
      <xdr:rowOff>50191</xdr:rowOff>
    </xdr:to>
    <xdr:sp macro="" textlink="">
      <xdr:nvSpPr>
        <xdr:cNvPr id="584" name="フローチャート: 判断 583">
          <a:extLst>
            <a:ext uri="{FF2B5EF4-FFF2-40B4-BE49-F238E27FC236}">
              <a16:creationId xmlns:a16="http://schemas.microsoft.com/office/drawing/2014/main" id="{00000000-0008-0000-0100-000048020000}"/>
            </a:ext>
          </a:extLst>
        </xdr:cNvPr>
        <xdr:cNvSpPr/>
      </xdr:nvSpPr>
      <xdr:spPr>
        <a:xfrm>
          <a:off x="19494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115468</xdr:rowOff>
    </xdr:from>
    <xdr:to>
      <xdr:col>98</xdr:col>
      <xdr:colOff>38100</xdr:colOff>
      <xdr:row>40</xdr:row>
      <xdr:rowOff>45618</xdr:rowOff>
    </xdr:to>
    <xdr:sp macro="" textlink="">
      <xdr:nvSpPr>
        <xdr:cNvPr id="585" name="フローチャート: 判断 584">
          <a:extLst>
            <a:ext uri="{FF2B5EF4-FFF2-40B4-BE49-F238E27FC236}">
              <a16:creationId xmlns:a16="http://schemas.microsoft.com/office/drawing/2014/main" id="{00000000-0008-0000-0100-000049020000}"/>
            </a:ext>
          </a:extLst>
        </xdr:cNvPr>
        <xdr:cNvSpPr/>
      </xdr:nvSpPr>
      <xdr:spPr>
        <a:xfrm>
          <a:off x="18605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61519</xdr:rowOff>
    </xdr:from>
    <xdr:to>
      <xdr:col>116</xdr:col>
      <xdr:colOff>114300</xdr:colOff>
      <xdr:row>41</xdr:row>
      <xdr:rowOff>163119</xdr:rowOff>
    </xdr:to>
    <xdr:sp macro="" textlink="">
      <xdr:nvSpPr>
        <xdr:cNvPr id="591" name="楕円 590">
          <a:extLst>
            <a:ext uri="{FF2B5EF4-FFF2-40B4-BE49-F238E27FC236}">
              <a16:creationId xmlns:a16="http://schemas.microsoft.com/office/drawing/2014/main" id="{00000000-0008-0000-0100-00004F020000}"/>
            </a:ext>
          </a:extLst>
        </xdr:cNvPr>
        <xdr:cNvSpPr/>
      </xdr:nvSpPr>
      <xdr:spPr>
        <a:xfrm>
          <a:off x="22110700" y="709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147896</xdr:rowOff>
    </xdr:from>
    <xdr:ext cx="469744" cy="259045"/>
    <xdr:sp macro="" textlink="">
      <xdr:nvSpPr>
        <xdr:cNvPr id="592" name="【認定こども園・幼稚園・保育所】&#10;一人当たり面積該当値テキスト">
          <a:extLst>
            <a:ext uri="{FF2B5EF4-FFF2-40B4-BE49-F238E27FC236}">
              <a16:creationId xmlns:a16="http://schemas.microsoft.com/office/drawing/2014/main" id="{00000000-0008-0000-0100-000050020000}"/>
            </a:ext>
          </a:extLst>
        </xdr:cNvPr>
        <xdr:cNvSpPr txBox="1"/>
      </xdr:nvSpPr>
      <xdr:spPr>
        <a:xfrm>
          <a:off x="22199600" y="7005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61519</xdr:rowOff>
    </xdr:from>
    <xdr:to>
      <xdr:col>112</xdr:col>
      <xdr:colOff>38100</xdr:colOff>
      <xdr:row>41</xdr:row>
      <xdr:rowOff>163119</xdr:rowOff>
    </xdr:to>
    <xdr:sp macro="" textlink="">
      <xdr:nvSpPr>
        <xdr:cNvPr id="593" name="楕円 592">
          <a:extLst>
            <a:ext uri="{FF2B5EF4-FFF2-40B4-BE49-F238E27FC236}">
              <a16:creationId xmlns:a16="http://schemas.microsoft.com/office/drawing/2014/main" id="{00000000-0008-0000-0100-000051020000}"/>
            </a:ext>
          </a:extLst>
        </xdr:cNvPr>
        <xdr:cNvSpPr/>
      </xdr:nvSpPr>
      <xdr:spPr>
        <a:xfrm>
          <a:off x="21272500" y="709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112319</xdr:rowOff>
    </xdr:from>
    <xdr:to>
      <xdr:col>116</xdr:col>
      <xdr:colOff>63500</xdr:colOff>
      <xdr:row>41</xdr:row>
      <xdr:rowOff>112319</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21323300" y="714176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61519</xdr:rowOff>
    </xdr:from>
    <xdr:to>
      <xdr:col>107</xdr:col>
      <xdr:colOff>101600</xdr:colOff>
      <xdr:row>41</xdr:row>
      <xdr:rowOff>163119</xdr:rowOff>
    </xdr:to>
    <xdr:sp macro="" textlink="">
      <xdr:nvSpPr>
        <xdr:cNvPr id="595" name="楕円 594">
          <a:extLst>
            <a:ext uri="{FF2B5EF4-FFF2-40B4-BE49-F238E27FC236}">
              <a16:creationId xmlns:a16="http://schemas.microsoft.com/office/drawing/2014/main" id="{00000000-0008-0000-0100-000053020000}"/>
            </a:ext>
          </a:extLst>
        </xdr:cNvPr>
        <xdr:cNvSpPr/>
      </xdr:nvSpPr>
      <xdr:spPr>
        <a:xfrm>
          <a:off x="20383500" y="709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112319</xdr:rowOff>
    </xdr:from>
    <xdr:to>
      <xdr:col>111</xdr:col>
      <xdr:colOff>177800</xdr:colOff>
      <xdr:row>41</xdr:row>
      <xdr:rowOff>112319</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20434300" y="71417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62433</xdr:rowOff>
    </xdr:from>
    <xdr:to>
      <xdr:col>102</xdr:col>
      <xdr:colOff>165100</xdr:colOff>
      <xdr:row>41</xdr:row>
      <xdr:rowOff>164033</xdr:rowOff>
    </xdr:to>
    <xdr:sp macro="" textlink="">
      <xdr:nvSpPr>
        <xdr:cNvPr id="597" name="楕円 596">
          <a:extLst>
            <a:ext uri="{FF2B5EF4-FFF2-40B4-BE49-F238E27FC236}">
              <a16:creationId xmlns:a16="http://schemas.microsoft.com/office/drawing/2014/main" id="{00000000-0008-0000-0100-000055020000}"/>
            </a:ext>
          </a:extLst>
        </xdr:cNvPr>
        <xdr:cNvSpPr/>
      </xdr:nvSpPr>
      <xdr:spPr>
        <a:xfrm>
          <a:off x="19494500" y="709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112319</xdr:rowOff>
    </xdr:from>
    <xdr:to>
      <xdr:col>107</xdr:col>
      <xdr:colOff>50800</xdr:colOff>
      <xdr:row>41</xdr:row>
      <xdr:rowOff>113233</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flipV="1">
          <a:off x="19545300" y="7141769"/>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62433</xdr:rowOff>
    </xdr:from>
    <xdr:to>
      <xdr:col>98</xdr:col>
      <xdr:colOff>38100</xdr:colOff>
      <xdr:row>41</xdr:row>
      <xdr:rowOff>164033</xdr:rowOff>
    </xdr:to>
    <xdr:sp macro="" textlink="">
      <xdr:nvSpPr>
        <xdr:cNvPr id="599" name="楕円 598">
          <a:extLst>
            <a:ext uri="{FF2B5EF4-FFF2-40B4-BE49-F238E27FC236}">
              <a16:creationId xmlns:a16="http://schemas.microsoft.com/office/drawing/2014/main" id="{00000000-0008-0000-0100-000057020000}"/>
            </a:ext>
          </a:extLst>
        </xdr:cNvPr>
        <xdr:cNvSpPr/>
      </xdr:nvSpPr>
      <xdr:spPr>
        <a:xfrm>
          <a:off x="18605500" y="709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113233</xdr:rowOff>
    </xdr:from>
    <xdr:to>
      <xdr:col>102</xdr:col>
      <xdr:colOff>114300</xdr:colOff>
      <xdr:row>41</xdr:row>
      <xdr:rowOff>113233</xdr:rowOff>
    </xdr:to>
    <xdr:cxnSp macro="">
      <xdr:nvCxnSpPr>
        <xdr:cNvPr id="600" name="直線コネクタ 599">
          <a:extLst>
            <a:ext uri="{FF2B5EF4-FFF2-40B4-BE49-F238E27FC236}">
              <a16:creationId xmlns:a16="http://schemas.microsoft.com/office/drawing/2014/main" id="{00000000-0008-0000-0100-000058020000}"/>
            </a:ext>
          </a:extLst>
        </xdr:cNvPr>
        <xdr:cNvCxnSpPr/>
      </xdr:nvCxnSpPr>
      <xdr:spPr>
        <a:xfrm>
          <a:off x="18656300" y="7142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34</xdr:row>
      <xdr:rowOff>115181</xdr:rowOff>
    </xdr:from>
    <xdr:ext cx="469744" cy="259045"/>
    <xdr:sp macro="" textlink="">
      <xdr:nvSpPr>
        <xdr:cNvPr id="601" name="n_1aveValue【認定こども園・幼稚園・保育所】&#10;一人当たり面積">
          <a:extLst>
            <a:ext uri="{FF2B5EF4-FFF2-40B4-BE49-F238E27FC236}">
              <a16:creationId xmlns:a16="http://schemas.microsoft.com/office/drawing/2014/main" id="{00000000-0008-0000-0100-000059020000}"/>
            </a:ext>
          </a:extLst>
        </xdr:cNvPr>
        <xdr:cNvSpPr txBox="1"/>
      </xdr:nvSpPr>
      <xdr:spPr>
        <a:xfrm>
          <a:off x="21075727" y="594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95978</xdr:rowOff>
    </xdr:from>
    <xdr:ext cx="469744" cy="259045"/>
    <xdr:sp macro="" textlink="">
      <xdr:nvSpPr>
        <xdr:cNvPr id="602" name="n_2aveValue【認定こども園・幼稚園・保育所】&#10;一人当たり面積">
          <a:extLst>
            <a:ext uri="{FF2B5EF4-FFF2-40B4-BE49-F238E27FC236}">
              <a16:creationId xmlns:a16="http://schemas.microsoft.com/office/drawing/2014/main" id="{00000000-0008-0000-0100-00005A020000}"/>
            </a:ext>
          </a:extLst>
        </xdr:cNvPr>
        <xdr:cNvSpPr txBox="1"/>
      </xdr:nvSpPr>
      <xdr:spPr>
        <a:xfrm>
          <a:off x="20199427" y="661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66718</xdr:rowOff>
    </xdr:from>
    <xdr:ext cx="469744" cy="259045"/>
    <xdr:sp macro="" textlink="">
      <xdr:nvSpPr>
        <xdr:cNvPr id="603" name="n_3aveValue【認定こども園・幼稚園・保育所】&#10;一人当たり面積">
          <a:extLst>
            <a:ext uri="{FF2B5EF4-FFF2-40B4-BE49-F238E27FC236}">
              <a16:creationId xmlns:a16="http://schemas.microsoft.com/office/drawing/2014/main" id="{00000000-0008-0000-0100-00005B020000}"/>
            </a:ext>
          </a:extLst>
        </xdr:cNvPr>
        <xdr:cNvSpPr txBox="1"/>
      </xdr:nvSpPr>
      <xdr:spPr>
        <a:xfrm>
          <a:off x="19310427"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62145</xdr:rowOff>
    </xdr:from>
    <xdr:ext cx="469744" cy="259045"/>
    <xdr:sp macro="" textlink="">
      <xdr:nvSpPr>
        <xdr:cNvPr id="604" name="n_4aveValue【認定こども園・幼稚園・保育所】&#10;一人当たり面積">
          <a:extLst>
            <a:ext uri="{FF2B5EF4-FFF2-40B4-BE49-F238E27FC236}">
              <a16:creationId xmlns:a16="http://schemas.microsoft.com/office/drawing/2014/main" id="{00000000-0008-0000-0100-00005C020000}"/>
            </a:ext>
          </a:extLst>
        </xdr:cNvPr>
        <xdr:cNvSpPr txBox="1"/>
      </xdr:nvSpPr>
      <xdr:spPr>
        <a:xfrm>
          <a:off x="184214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154246</xdr:rowOff>
    </xdr:from>
    <xdr:ext cx="469744" cy="259045"/>
    <xdr:sp macro="" textlink="">
      <xdr:nvSpPr>
        <xdr:cNvPr id="605" name="n_1mainValue【認定こども園・幼稚園・保育所】&#10;一人当たり面積">
          <a:extLst>
            <a:ext uri="{FF2B5EF4-FFF2-40B4-BE49-F238E27FC236}">
              <a16:creationId xmlns:a16="http://schemas.microsoft.com/office/drawing/2014/main" id="{00000000-0008-0000-0100-00005D020000}"/>
            </a:ext>
          </a:extLst>
        </xdr:cNvPr>
        <xdr:cNvSpPr txBox="1"/>
      </xdr:nvSpPr>
      <xdr:spPr>
        <a:xfrm>
          <a:off x="21075727" y="718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154246</xdr:rowOff>
    </xdr:from>
    <xdr:ext cx="469744" cy="259045"/>
    <xdr:sp macro="" textlink="">
      <xdr:nvSpPr>
        <xdr:cNvPr id="606" name="n_2mainValue【認定こども園・幼稚園・保育所】&#10;一人当たり面積">
          <a:extLst>
            <a:ext uri="{FF2B5EF4-FFF2-40B4-BE49-F238E27FC236}">
              <a16:creationId xmlns:a16="http://schemas.microsoft.com/office/drawing/2014/main" id="{00000000-0008-0000-0100-00005E020000}"/>
            </a:ext>
          </a:extLst>
        </xdr:cNvPr>
        <xdr:cNvSpPr txBox="1"/>
      </xdr:nvSpPr>
      <xdr:spPr>
        <a:xfrm>
          <a:off x="20199427" y="718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155160</xdr:rowOff>
    </xdr:from>
    <xdr:ext cx="469744" cy="259045"/>
    <xdr:sp macro="" textlink="">
      <xdr:nvSpPr>
        <xdr:cNvPr id="607" name="n_3mainValue【認定こども園・幼稚園・保育所】&#10;一人当たり面積">
          <a:extLst>
            <a:ext uri="{FF2B5EF4-FFF2-40B4-BE49-F238E27FC236}">
              <a16:creationId xmlns:a16="http://schemas.microsoft.com/office/drawing/2014/main" id="{00000000-0008-0000-0100-00005F020000}"/>
            </a:ext>
          </a:extLst>
        </xdr:cNvPr>
        <xdr:cNvSpPr txBox="1"/>
      </xdr:nvSpPr>
      <xdr:spPr>
        <a:xfrm>
          <a:off x="19310427" y="718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155160</xdr:rowOff>
    </xdr:from>
    <xdr:ext cx="469744" cy="259045"/>
    <xdr:sp macro="" textlink="">
      <xdr:nvSpPr>
        <xdr:cNvPr id="608" name="n_4mainValue【認定こども園・幼稚園・保育所】&#10;一人当たり面積">
          <a:extLst>
            <a:ext uri="{FF2B5EF4-FFF2-40B4-BE49-F238E27FC236}">
              <a16:creationId xmlns:a16="http://schemas.microsoft.com/office/drawing/2014/main" id="{00000000-0008-0000-0100-000060020000}"/>
            </a:ext>
          </a:extLst>
        </xdr:cNvPr>
        <xdr:cNvSpPr txBox="1"/>
      </xdr:nvSpPr>
      <xdr:spPr>
        <a:xfrm>
          <a:off x="18421427" y="718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100-000065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100-000066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100-000067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00000000-0008-0000-0100-000068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5" name="テキスト ボックス 624">
          <a:extLst>
            <a:ext uri="{FF2B5EF4-FFF2-40B4-BE49-F238E27FC236}">
              <a16:creationId xmlns:a16="http://schemas.microsoft.com/office/drawing/2014/main" id="{00000000-0008-0000-0100-000071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7" name="テキスト ボックス 626">
          <a:extLst>
            <a:ext uri="{FF2B5EF4-FFF2-40B4-BE49-F238E27FC236}">
              <a16:creationId xmlns:a16="http://schemas.microsoft.com/office/drawing/2014/main" id="{00000000-0008-0000-0100-000073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9" name="テキスト ボックス 628">
          <a:extLst>
            <a:ext uri="{FF2B5EF4-FFF2-40B4-BE49-F238E27FC236}">
              <a16:creationId xmlns:a16="http://schemas.microsoft.com/office/drawing/2014/main" id="{00000000-0008-0000-0100-000075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a:extLst>
            <a:ext uri="{FF2B5EF4-FFF2-40B4-BE49-F238E27FC236}">
              <a16:creationId xmlns:a16="http://schemas.microsoft.com/office/drawing/2014/main" id="{00000000-0008-0000-0100-000078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163830</xdr:rowOff>
    </xdr:from>
    <xdr:to>
      <xdr:col>85</xdr:col>
      <xdr:colOff>126364</xdr:colOff>
      <xdr:row>63</xdr:row>
      <xdr:rowOff>144780</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flipV="1">
          <a:off x="16318864" y="942213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148607</xdr:rowOff>
    </xdr:from>
    <xdr:ext cx="405111" cy="259045"/>
    <xdr:sp macro="" textlink="">
      <xdr:nvSpPr>
        <xdr:cNvPr id="634" name="【学校施設】&#10;有形固定資産減価償却率最小値テキスト">
          <a:extLst>
            <a:ext uri="{FF2B5EF4-FFF2-40B4-BE49-F238E27FC236}">
              <a16:creationId xmlns:a16="http://schemas.microsoft.com/office/drawing/2014/main" id="{00000000-0008-0000-0100-00007A020000}"/>
            </a:ext>
          </a:extLst>
        </xdr:cNvPr>
        <xdr:cNvSpPr txBox="1"/>
      </xdr:nvSpPr>
      <xdr:spPr>
        <a:xfrm>
          <a:off x="16357600"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144780</xdr:rowOff>
    </xdr:from>
    <xdr:to>
      <xdr:col>86</xdr:col>
      <xdr:colOff>25400</xdr:colOff>
      <xdr:row>63</xdr:row>
      <xdr:rowOff>144780</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a:off x="16230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110507</xdr:rowOff>
    </xdr:from>
    <xdr:ext cx="405111" cy="259045"/>
    <xdr:sp macro="" textlink="">
      <xdr:nvSpPr>
        <xdr:cNvPr id="636" name="【学校施設】&#10;有形固定資産減価償却率最大値テキスト">
          <a:extLst>
            <a:ext uri="{FF2B5EF4-FFF2-40B4-BE49-F238E27FC236}">
              <a16:creationId xmlns:a16="http://schemas.microsoft.com/office/drawing/2014/main" id="{00000000-0008-0000-0100-00007C020000}"/>
            </a:ext>
          </a:extLst>
        </xdr:cNvPr>
        <xdr:cNvSpPr txBox="1"/>
      </xdr:nvSpPr>
      <xdr:spPr>
        <a:xfrm>
          <a:off x="16357600" y="919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163830</xdr:rowOff>
    </xdr:from>
    <xdr:to>
      <xdr:col>86</xdr:col>
      <xdr:colOff>25400</xdr:colOff>
      <xdr:row>54</xdr:row>
      <xdr:rowOff>163830</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a:off x="16230600" y="942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151147</xdr:rowOff>
    </xdr:from>
    <xdr:ext cx="405111" cy="259045"/>
    <xdr:sp macro="" textlink="">
      <xdr:nvSpPr>
        <xdr:cNvPr id="638" name="【学校施設】&#10;有形固定資産減価償却率平均値テキスト">
          <a:extLst>
            <a:ext uri="{FF2B5EF4-FFF2-40B4-BE49-F238E27FC236}">
              <a16:creationId xmlns:a16="http://schemas.microsoft.com/office/drawing/2014/main" id="{00000000-0008-0000-0100-00007E020000}"/>
            </a:ext>
          </a:extLst>
        </xdr:cNvPr>
        <xdr:cNvSpPr txBox="1"/>
      </xdr:nvSpPr>
      <xdr:spPr>
        <a:xfrm>
          <a:off x="16357600" y="1009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639" name="フローチャート: 判断 638">
          <a:extLst>
            <a:ext uri="{FF2B5EF4-FFF2-40B4-BE49-F238E27FC236}">
              <a16:creationId xmlns:a16="http://schemas.microsoft.com/office/drawing/2014/main" id="{00000000-0008-0000-0100-00007F020000}"/>
            </a:ext>
          </a:extLst>
        </xdr:cNvPr>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101600</xdr:rowOff>
    </xdr:from>
    <xdr:to>
      <xdr:col>81</xdr:col>
      <xdr:colOff>101600</xdr:colOff>
      <xdr:row>60</xdr:row>
      <xdr:rowOff>31750</xdr:rowOff>
    </xdr:to>
    <xdr:sp macro="" textlink="">
      <xdr:nvSpPr>
        <xdr:cNvPr id="640" name="フローチャート: 判断 639">
          <a:extLst>
            <a:ext uri="{FF2B5EF4-FFF2-40B4-BE49-F238E27FC236}">
              <a16:creationId xmlns:a16="http://schemas.microsoft.com/office/drawing/2014/main" id="{00000000-0008-0000-0100-000080020000}"/>
            </a:ext>
          </a:extLst>
        </xdr:cNvPr>
        <xdr:cNvSpPr/>
      </xdr:nvSpPr>
      <xdr:spPr>
        <a:xfrm>
          <a:off x="15430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76835</xdr:rowOff>
    </xdr:from>
    <xdr:to>
      <xdr:col>76</xdr:col>
      <xdr:colOff>165100</xdr:colOff>
      <xdr:row>60</xdr:row>
      <xdr:rowOff>6985</xdr:rowOff>
    </xdr:to>
    <xdr:sp macro="" textlink="">
      <xdr:nvSpPr>
        <xdr:cNvPr id="641" name="フローチャート: 判断 640">
          <a:extLst>
            <a:ext uri="{FF2B5EF4-FFF2-40B4-BE49-F238E27FC236}">
              <a16:creationId xmlns:a16="http://schemas.microsoft.com/office/drawing/2014/main" id="{00000000-0008-0000-0100-000081020000}"/>
            </a:ext>
          </a:extLst>
        </xdr:cNvPr>
        <xdr:cNvSpPr/>
      </xdr:nvSpPr>
      <xdr:spPr>
        <a:xfrm>
          <a:off x="14541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61595</xdr:rowOff>
    </xdr:from>
    <xdr:to>
      <xdr:col>72</xdr:col>
      <xdr:colOff>38100</xdr:colOff>
      <xdr:row>59</xdr:row>
      <xdr:rowOff>163195</xdr:rowOff>
    </xdr:to>
    <xdr:sp macro="" textlink="">
      <xdr:nvSpPr>
        <xdr:cNvPr id="642" name="フローチャート: 判断 641">
          <a:extLst>
            <a:ext uri="{FF2B5EF4-FFF2-40B4-BE49-F238E27FC236}">
              <a16:creationId xmlns:a16="http://schemas.microsoft.com/office/drawing/2014/main" id="{00000000-0008-0000-0100-000082020000}"/>
            </a:ext>
          </a:extLst>
        </xdr:cNvPr>
        <xdr:cNvSpPr/>
      </xdr:nvSpPr>
      <xdr:spPr>
        <a:xfrm>
          <a:off x="13652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42545</xdr:rowOff>
    </xdr:from>
    <xdr:to>
      <xdr:col>67</xdr:col>
      <xdr:colOff>101600</xdr:colOff>
      <xdr:row>59</xdr:row>
      <xdr:rowOff>144145</xdr:rowOff>
    </xdr:to>
    <xdr:sp macro="" textlink="">
      <xdr:nvSpPr>
        <xdr:cNvPr id="643" name="フローチャート: 判断 642">
          <a:extLst>
            <a:ext uri="{FF2B5EF4-FFF2-40B4-BE49-F238E27FC236}">
              <a16:creationId xmlns:a16="http://schemas.microsoft.com/office/drawing/2014/main" id="{00000000-0008-0000-0100-000083020000}"/>
            </a:ext>
          </a:extLst>
        </xdr:cNvPr>
        <xdr:cNvSpPr/>
      </xdr:nvSpPr>
      <xdr:spPr>
        <a:xfrm>
          <a:off x="12763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23495</xdr:rowOff>
    </xdr:from>
    <xdr:to>
      <xdr:col>85</xdr:col>
      <xdr:colOff>177800</xdr:colOff>
      <xdr:row>60</xdr:row>
      <xdr:rowOff>125095</xdr:rowOff>
    </xdr:to>
    <xdr:sp macro="" textlink="">
      <xdr:nvSpPr>
        <xdr:cNvPr id="649" name="楕円 648">
          <a:extLst>
            <a:ext uri="{FF2B5EF4-FFF2-40B4-BE49-F238E27FC236}">
              <a16:creationId xmlns:a16="http://schemas.microsoft.com/office/drawing/2014/main" id="{00000000-0008-0000-0100-000089020000}"/>
            </a:ext>
          </a:extLst>
        </xdr:cNvPr>
        <xdr:cNvSpPr/>
      </xdr:nvSpPr>
      <xdr:spPr>
        <a:xfrm>
          <a:off x="162687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1922</xdr:rowOff>
    </xdr:from>
    <xdr:ext cx="405111" cy="259045"/>
    <xdr:sp macro="" textlink="">
      <xdr:nvSpPr>
        <xdr:cNvPr id="650" name="【学校施設】&#10;有形固定資産減価償却率該当値テキスト">
          <a:extLst>
            <a:ext uri="{FF2B5EF4-FFF2-40B4-BE49-F238E27FC236}">
              <a16:creationId xmlns:a16="http://schemas.microsoft.com/office/drawing/2014/main" id="{00000000-0008-0000-0100-00008A020000}"/>
            </a:ext>
          </a:extLst>
        </xdr:cNvPr>
        <xdr:cNvSpPr txBox="1"/>
      </xdr:nvSpPr>
      <xdr:spPr>
        <a:xfrm>
          <a:off x="16357600" y="102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156845</xdr:rowOff>
    </xdr:from>
    <xdr:to>
      <xdr:col>81</xdr:col>
      <xdr:colOff>101600</xdr:colOff>
      <xdr:row>60</xdr:row>
      <xdr:rowOff>86995</xdr:rowOff>
    </xdr:to>
    <xdr:sp macro="" textlink="">
      <xdr:nvSpPr>
        <xdr:cNvPr id="651" name="楕円 650">
          <a:extLst>
            <a:ext uri="{FF2B5EF4-FFF2-40B4-BE49-F238E27FC236}">
              <a16:creationId xmlns:a16="http://schemas.microsoft.com/office/drawing/2014/main" id="{00000000-0008-0000-0100-00008B020000}"/>
            </a:ext>
          </a:extLst>
        </xdr:cNvPr>
        <xdr:cNvSpPr/>
      </xdr:nvSpPr>
      <xdr:spPr>
        <a:xfrm>
          <a:off x="15430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36195</xdr:rowOff>
    </xdr:from>
    <xdr:to>
      <xdr:col>85</xdr:col>
      <xdr:colOff>127000</xdr:colOff>
      <xdr:row>60</xdr:row>
      <xdr:rowOff>74295</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5481300" y="103231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99695</xdr:rowOff>
    </xdr:from>
    <xdr:to>
      <xdr:col>76</xdr:col>
      <xdr:colOff>165100</xdr:colOff>
      <xdr:row>60</xdr:row>
      <xdr:rowOff>29845</xdr:rowOff>
    </xdr:to>
    <xdr:sp macro="" textlink="">
      <xdr:nvSpPr>
        <xdr:cNvPr id="653" name="楕円 652">
          <a:extLst>
            <a:ext uri="{FF2B5EF4-FFF2-40B4-BE49-F238E27FC236}">
              <a16:creationId xmlns:a16="http://schemas.microsoft.com/office/drawing/2014/main" id="{00000000-0008-0000-0100-00008D020000}"/>
            </a:ext>
          </a:extLst>
        </xdr:cNvPr>
        <xdr:cNvSpPr/>
      </xdr:nvSpPr>
      <xdr:spPr>
        <a:xfrm>
          <a:off x="14541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150495</xdr:rowOff>
    </xdr:from>
    <xdr:to>
      <xdr:col>81</xdr:col>
      <xdr:colOff>50800</xdr:colOff>
      <xdr:row>60</xdr:row>
      <xdr:rowOff>36195</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4592300" y="1026604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86360</xdr:rowOff>
    </xdr:from>
    <xdr:to>
      <xdr:col>72</xdr:col>
      <xdr:colOff>38100</xdr:colOff>
      <xdr:row>60</xdr:row>
      <xdr:rowOff>16510</xdr:rowOff>
    </xdr:to>
    <xdr:sp macro="" textlink="">
      <xdr:nvSpPr>
        <xdr:cNvPr id="655" name="楕円 654">
          <a:extLst>
            <a:ext uri="{FF2B5EF4-FFF2-40B4-BE49-F238E27FC236}">
              <a16:creationId xmlns:a16="http://schemas.microsoft.com/office/drawing/2014/main" id="{00000000-0008-0000-0100-00008F020000}"/>
            </a:ext>
          </a:extLst>
        </xdr:cNvPr>
        <xdr:cNvSpPr/>
      </xdr:nvSpPr>
      <xdr:spPr>
        <a:xfrm>
          <a:off x="13652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137160</xdr:rowOff>
    </xdr:from>
    <xdr:to>
      <xdr:col>76</xdr:col>
      <xdr:colOff>114300</xdr:colOff>
      <xdr:row>59</xdr:row>
      <xdr:rowOff>150495</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3703300" y="1025271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48260</xdr:rowOff>
    </xdr:from>
    <xdr:to>
      <xdr:col>67</xdr:col>
      <xdr:colOff>101600</xdr:colOff>
      <xdr:row>59</xdr:row>
      <xdr:rowOff>149860</xdr:rowOff>
    </xdr:to>
    <xdr:sp macro="" textlink="">
      <xdr:nvSpPr>
        <xdr:cNvPr id="657" name="楕円 656">
          <a:extLst>
            <a:ext uri="{FF2B5EF4-FFF2-40B4-BE49-F238E27FC236}">
              <a16:creationId xmlns:a16="http://schemas.microsoft.com/office/drawing/2014/main" id="{00000000-0008-0000-0100-000091020000}"/>
            </a:ext>
          </a:extLst>
        </xdr:cNvPr>
        <xdr:cNvSpPr/>
      </xdr:nvSpPr>
      <xdr:spPr>
        <a:xfrm>
          <a:off x="1276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99060</xdr:rowOff>
    </xdr:from>
    <xdr:to>
      <xdr:col>71</xdr:col>
      <xdr:colOff>177800</xdr:colOff>
      <xdr:row>59</xdr:row>
      <xdr:rowOff>137160</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a:off x="12814300" y="102146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48277</xdr:rowOff>
    </xdr:from>
    <xdr:ext cx="405111" cy="259045"/>
    <xdr:sp macro="" textlink="">
      <xdr:nvSpPr>
        <xdr:cNvPr id="659" name="n_1aveValue【学校施設】&#10;有形固定資産減価償却率">
          <a:extLst>
            <a:ext uri="{FF2B5EF4-FFF2-40B4-BE49-F238E27FC236}">
              <a16:creationId xmlns:a16="http://schemas.microsoft.com/office/drawing/2014/main" id="{00000000-0008-0000-0100-000093020000}"/>
            </a:ext>
          </a:extLst>
        </xdr:cNvPr>
        <xdr:cNvSpPr txBox="1"/>
      </xdr:nvSpPr>
      <xdr:spPr>
        <a:xfrm>
          <a:off x="152660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23512</xdr:rowOff>
    </xdr:from>
    <xdr:ext cx="405111" cy="259045"/>
    <xdr:sp macro="" textlink="">
      <xdr:nvSpPr>
        <xdr:cNvPr id="660" name="n_2aveValue【学校施設】&#10;有形固定資産減価償却率">
          <a:extLst>
            <a:ext uri="{FF2B5EF4-FFF2-40B4-BE49-F238E27FC236}">
              <a16:creationId xmlns:a16="http://schemas.microsoft.com/office/drawing/2014/main" id="{00000000-0008-0000-0100-000094020000}"/>
            </a:ext>
          </a:extLst>
        </xdr:cNvPr>
        <xdr:cNvSpPr txBox="1"/>
      </xdr:nvSpPr>
      <xdr:spPr>
        <a:xfrm>
          <a:off x="14389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8272</xdr:rowOff>
    </xdr:from>
    <xdr:ext cx="405111" cy="259045"/>
    <xdr:sp macro="" textlink="">
      <xdr:nvSpPr>
        <xdr:cNvPr id="661" name="n_3aveValue【学校施設】&#10;有形固定資産減価償却率">
          <a:extLst>
            <a:ext uri="{FF2B5EF4-FFF2-40B4-BE49-F238E27FC236}">
              <a16:creationId xmlns:a16="http://schemas.microsoft.com/office/drawing/2014/main" id="{00000000-0008-0000-0100-000095020000}"/>
            </a:ext>
          </a:extLst>
        </xdr:cNvPr>
        <xdr:cNvSpPr txBox="1"/>
      </xdr:nvSpPr>
      <xdr:spPr>
        <a:xfrm>
          <a:off x="13500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160672</xdr:rowOff>
    </xdr:from>
    <xdr:ext cx="405111" cy="259045"/>
    <xdr:sp macro="" textlink="">
      <xdr:nvSpPr>
        <xdr:cNvPr id="662" name="n_4aveValue【学校施設】&#10;有形固定資産減価償却率">
          <a:extLst>
            <a:ext uri="{FF2B5EF4-FFF2-40B4-BE49-F238E27FC236}">
              <a16:creationId xmlns:a16="http://schemas.microsoft.com/office/drawing/2014/main" id="{00000000-0008-0000-0100-000096020000}"/>
            </a:ext>
          </a:extLst>
        </xdr:cNvPr>
        <xdr:cNvSpPr txBox="1"/>
      </xdr:nvSpPr>
      <xdr:spPr>
        <a:xfrm>
          <a:off x="12611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78122</xdr:rowOff>
    </xdr:from>
    <xdr:ext cx="405111" cy="259045"/>
    <xdr:sp macro="" textlink="">
      <xdr:nvSpPr>
        <xdr:cNvPr id="663" name="n_1mainValue【学校施設】&#10;有形固定資産減価償却率">
          <a:extLst>
            <a:ext uri="{FF2B5EF4-FFF2-40B4-BE49-F238E27FC236}">
              <a16:creationId xmlns:a16="http://schemas.microsoft.com/office/drawing/2014/main" id="{00000000-0008-0000-0100-000097020000}"/>
            </a:ext>
          </a:extLst>
        </xdr:cNvPr>
        <xdr:cNvSpPr txBox="1"/>
      </xdr:nvSpPr>
      <xdr:spPr>
        <a:xfrm>
          <a:off x="152660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20972</xdr:rowOff>
    </xdr:from>
    <xdr:ext cx="405111" cy="259045"/>
    <xdr:sp macro="" textlink="">
      <xdr:nvSpPr>
        <xdr:cNvPr id="664" name="n_2mainValue【学校施設】&#10;有形固定資産減価償却率">
          <a:extLst>
            <a:ext uri="{FF2B5EF4-FFF2-40B4-BE49-F238E27FC236}">
              <a16:creationId xmlns:a16="http://schemas.microsoft.com/office/drawing/2014/main" id="{00000000-0008-0000-0100-000098020000}"/>
            </a:ext>
          </a:extLst>
        </xdr:cNvPr>
        <xdr:cNvSpPr txBox="1"/>
      </xdr:nvSpPr>
      <xdr:spPr>
        <a:xfrm>
          <a:off x="14389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7637</xdr:rowOff>
    </xdr:from>
    <xdr:ext cx="405111" cy="259045"/>
    <xdr:sp macro="" textlink="">
      <xdr:nvSpPr>
        <xdr:cNvPr id="665" name="n_3mainValue【学校施設】&#10;有形固定資産減価償却率">
          <a:extLst>
            <a:ext uri="{FF2B5EF4-FFF2-40B4-BE49-F238E27FC236}">
              <a16:creationId xmlns:a16="http://schemas.microsoft.com/office/drawing/2014/main" id="{00000000-0008-0000-0100-000099020000}"/>
            </a:ext>
          </a:extLst>
        </xdr:cNvPr>
        <xdr:cNvSpPr txBox="1"/>
      </xdr:nvSpPr>
      <xdr:spPr>
        <a:xfrm>
          <a:off x="13500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140987</xdr:rowOff>
    </xdr:from>
    <xdr:ext cx="405111" cy="259045"/>
    <xdr:sp macro="" textlink="">
      <xdr:nvSpPr>
        <xdr:cNvPr id="666" name="n_4mainValue【学校施設】&#10;有形固定資産減価償却率">
          <a:extLst>
            <a:ext uri="{FF2B5EF4-FFF2-40B4-BE49-F238E27FC236}">
              <a16:creationId xmlns:a16="http://schemas.microsoft.com/office/drawing/2014/main" id="{00000000-0008-0000-0100-00009A020000}"/>
            </a:ext>
          </a:extLst>
        </xdr:cNvPr>
        <xdr:cNvSpPr txBox="1"/>
      </xdr:nvSpPr>
      <xdr:spPr>
        <a:xfrm>
          <a:off x="1261174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00000000-0008-0000-0100-00009B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00000000-0008-0000-0100-00009C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00000000-0008-0000-0100-00009D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00000000-0008-0000-0100-00009E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100-00009F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00000000-0008-0000-0100-0000A0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100-0000A1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00000000-0008-0000-0100-0000A2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00000000-0008-0000-0100-0000A4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8" name="テキスト ボックス 687">
          <a:extLst>
            <a:ext uri="{FF2B5EF4-FFF2-40B4-BE49-F238E27FC236}">
              <a16:creationId xmlns:a16="http://schemas.microsoft.com/office/drawing/2014/main" id="{00000000-0008-0000-0100-0000B0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a:extLst>
            <a:ext uri="{FF2B5EF4-FFF2-40B4-BE49-F238E27FC236}">
              <a16:creationId xmlns:a16="http://schemas.microsoft.com/office/drawing/2014/main" id="{00000000-0008-0000-0100-0000B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114757</xdr:rowOff>
    </xdr:from>
    <xdr:to>
      <xdr:col>116</xdr:col>
      <xdr:colOff>62864</xdr:colOff>
      <xdr:row>63</xdr:row>
      <xdr:rowOff>129997</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flipV="1">
          <a:off x="22160864" y="9715957"/>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133824</xdr:rowOff>
    </xdr:from>
    <xdr:ext cx="469744" cy="259045"/>
    <xdr:sp macro="" textlink="">
      <xdr:nvSpPr>
        <xdr:cNvPr id="691" name="【学校施設】&#10;一人当たり面積最小値テキスト">
          <a:extLst>
            <a:ext uri="{FF2B5EF4-FFF2-40B4-BE49-F238E27FC236}">
              <a16:creationId xmlns:a16="http://schemas.microsoft.com/office/drawing/2014/main" id="{00000000-0008-0000-0100-0000B3020000}"/>
            </a:ext>
          </a:extLst>
        </xdr:cNvPr>
        <xdr:cNvSpPr txBox="1"/>
      </xdr:nvSpPr>
      <xdr:spPr>
        <a:xfrm>
          <a:off x="22199600" y="1093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129997</xdr:rowOff>
    </xdr:from>
    <xdr:to>
      <xdr:col>116</xdr:col>
      <xdr:colOff>152400</xdr:colOff>
      <xdr:row>63</xdr:row>
      <xdr:rowOff>129997</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22072600" y="1093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61434</xdr:rowOff>
    </xdr:from>
    <xdr:ext cx="534377" cy="259045"/>
    <xdr:sp macro="" textlink="">
      <xdr:nvSpPr>
        <xdr:cNvPr id="693" name="【学校施設】&#10;一人当たり面積最大値テキスト">
          <a:extLst>
            <a:ext uri="{FF2B5EF4-FFF2-40B4-BE49-F238E27FC236}">
              <a16:creationId xmlns:a16="http://schemas.microsoft.com/office/drawing/2014/main" id="{00000000-0008-0000-0100-0000B5020000}"/>
            </a:ext>
          </a:extLst>
        </xdr:cNvPr>
        <xdr:cNvSpPr txBox="1"/>
      </xdr:nvSpPr>
      <xdr:spPr>
        <a:xfrm>
          <a:off x="22199600" y="949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114757</xdr:rowOff>
    </xdr:from>
    <xdr:to>
      <xdr:col>116</xdr:col>
      <xdr:colOff>152400</xdr:colOff>
      <xdr:row>56</xdr:row>
      <xdr:rowOff>114757</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a:off x="22072600" y="971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128668</xdr:rowOff>
    </xdr:from>
    <xdr:ext cx="469744" cy="259045"/>
    <xdr:sp macro="" textlink="">
      <xdr:nvSpPr>
        <xdr:cNvPr id="695" name="【学校施設】&#10;一人当たり面積平均値テキスト">
          <a:extLst>
            <a:ext uri="{FF2B5EF4-FFF2-40B4-BE49-F238E27FC236}">
              <a16:creationId xmlns:a16="http://schemas.microsoft.com/office/drawing/2014/main" id="{00000000-0008-0000-0100-0000B7020000}"/>
            </a:ext>
          </a:extLst>
        </xdr:cNvPr>
        <xdr:cNvSpPr txBox="1"/>
      </xdr:nvSpPr>
      <xdr:spPr>
        <a:xfrm>
          <a:off x="22199600" y="10587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105791</xdr:rowOff>
    </xdr:from>
    <xdr:to>
      <xdr:col>116</xdr:col>
      <xdr:colOff>114300</xdr:colOff>
      <xdr:row>63</xdr:row>
      <xdr:rowOff>35941</xdr:rowOff>
    </xdr:to>
    <xdr:sp macro="" textlink="">
      <xdr:nvSpPr>
        <xdr:cNvPr id="696" name="フローチャート: 判断 695">
          <a:extLst>
            <a:ext uri="{FF2B5EF4-FFF2-40B4-BE49-F238E27FC236}">
              <a16:creationId xmlns:a16="http://schemas.microsoft.com/office/drawing/2014/main" id="{00000000-0008-0000-0100-0000B8020000}"/>
            </a:ext>
          </a:extLst>
        </xdr:cNvPr>
        <xdr:cNvSpPr/>
      </xdr:nvSpPr>
      <xdr:spPr>
        <a:xfrm>
          <a:off x="22110700" y="1073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107315</xdr:rowOff>
    </xdr:from>
    <xdr:to>
      <xdr:col>112</xdr:col>
      <xdr:colOff>38100</xdr:colOff>
      <xdr:row>63</xdr:row>
      <xdr:rowOff>37465</xdr:rowOff>
    </xdr:to>
    <xdr:sp macro="" textlink="">
      <xdr:nvSpPr>
        <xdr:cNvPr id="697" name="フローチャート: 判断 696">
          <a:extLst>
            <a:ext uri="{FF2B5EF4-FFF2-40B4-BE49-F238E27FC236}">
              <a16:creationId xmlns:a16="http://schemas.microsoft.com/office/drawing/2014/main" id="{00000000-0008-0000-0100-0000B9020000}"/>
            </a:ext>
          </a:extLst>
        </xdr:cNvPr>
        <xdr:cNvSpPr/>
      </xdr:nvSpPr>
      <xdr:spPr>
        <a:xfrm>
          <a:off x="21272500" y="1073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114554</xdr:rowOff>
    </xdr:from>
    <xdr:to>
      <xdr:col>107</xdr:col>
      <xdr:colOff>101600</xdr:colOff>
      <xdr:row>63</xdr:row>
      <xdr:rowOff>44704</xdr:rowOff>
    </xdr:to>
    <xdr:sp macro="" textlink="">
      <xdr:nvSpPr>
        <xdr:cNvPr id="698" name="フローチャート: 判断 697">
          <a:extLst>
            <a:ext uri="{FF2B5EF4-FFF2-40B4-BE49-F238E27FC236}">
              <a16:creationId xmlns:a16="http://schemas.microsoft.com/office/drawing/2014/main" id="{00000000-0008-0000-0100-0000BA020000}"/>
            </a:ext>
          </a:extLst>
        </xdr:cNvPr>
        <xdr:cNvSpPr/>
      </xdr:nvSpPr>
      <xdr:spPr>
        <a:xfrm>
          <a:off x="20383500" y="1074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134747</xdr:rowOff>
    </xdr:from>
    <xdr:to>
      <xdr:col>102</xdr:col>
      <xdr:colOff>165100</xdr:colOff>
      <xdr:row>63</xdr:row>
      <xdr:rowOff>64897</xdr:rowOff>
    </xdr:to>
    <xdr:sp macro="" textlink="">
      <xdr:nvSpPr>
        <xdr:cNvPr id="699" name="フローチャート: 判断 698">
          <a:extLst>
            <a:ext uri="{FF2B5EF4-FFF2-40B4-BE49-F238E27FC236}">
              <a16:creationId xmlns:a16="http://schemas.microsoft.com/office/drawing/2014/main" id="{00000000-0008-0000-0100-0000BB020000}"/>
            </a:ext>
          </a:extLst>
        </xdr:cNvPr>
        <xdr:cNvSpPr/>
      </xdr:nvSpPr>
      <xdr:spPr>
        <a:xfrm>
          <a:off x="19494500" y="1076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129260</xdr:rowOff>
    </xdr:from>
    <xdr:to>
      <xdr:col>98</xdr:col>
      <xdr:colOff>38100</xdr:colOff>
      <xdr:row>63</xdr:row>
      <xdr:rowOff>59410</xdr:rowOff>
    </xdr:to>
    <xdr:sp macro="" textlink="">
      <xdr:nvSpPr>
        <xdr:cNvPr id="700" name="フローチャート: 判断 699">
          <a:extLst>
            <a:ext uri="{FF2B5EF4-FFF2-40B4-BE49-F238E27FC236}">
              <a16:creationId xmlns:a16="http://schemas.microsoft.com/office/drawing/2014/main" id="{00000000-0008-0000-0100-0000BC020000}"/>
            </a:ext>
          </a:extLst>
        </xdr:cNvPr>
        <xdr:cNvSpPr/>
      </xdr:nvSpPr>
      <xdr:spPr>
        <a:xfrm>
          <a:off x="18605500" y="107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100-0000B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100-0000C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130099</xdr:rowOff>
    </xdr:from>
    <xdr:to>
      <xdr:col>116</xdr:col>
      <xdr:colOff>114300</xdr:colOff>
      <xdr:row>63</xdr:row>
      <xdr:rowOff>60249</xdr:rowOff>
    </xdr:to>
    <xdr:sp macro="" textlink="">
      <xdr:nvSpPr>
        <xdr:cNvPr id="706" name="楕円 705">
          <a:extLst>
            <a:ext uri="{FF2B5EF4-FFF2-40B4-BE49-F238E27FC236}">
              <a16:creationId xmlns:a16="http://schemas.microsoft.com/office/drawing/2014/main" id="{00000000-0008-0000-0100-0000C2020000}"/>
            </a:ext>
          </a:extLst>
        </xdr:cNvPr>
        <xdr:cNvSpPr/>
      </xdr:nvSpPr>
      <xdr:spPr>
        <a:xfrm>
          <a:off x="22110700" y="1075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84218</xdr:rowOff>
    </xdr:from>
    <xdr:ext cx="469744" cy="259045"/>
    <xdr:sp macro="" textlink="">
      <xdr:nvSpPr>
        <xdr:cNvPr id="707" name="【学校施設】&#10;一人当たり面積該当値テキスト">
          <a:extLst>
            <a:ext uri="{FF2B5EF4-FFF2-40B4-BE49-F238E27FC236}">
              <a16:creationId xmlns:a16="http://schemas.microsoft.com/office/drawing/2014/main" id="{00000000-0008-0000-0100-0000C3020000}"/>
            </a:ext>
          </a:extLst>
        </xdr:cNvPr>
        <xdr:cNvSpPr txBox="1"/>
      </xdr:nvSpPr>
      <xdr:spPr>
        <a:xfrm>
          <a:off x="22199600" y="1071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133299</xdr:rowOff>
    </xdr:from>
    <xdr:to>
      <xdr:col>112</xdr:col>
      <xdr:colOff>38100</xdr:colOff>
      <xdr:row>63</xdr:row>
      <xdr:rowOff>63449</xdr:rowOff>
    </xdr:to>
    <xdr:sp macro="" textlink="">
      <xdr:nvSpPr>
        <xdr:cNvPr id="708" name="楕円 707">
          <a:extLst>
            <a:ext uri="{FF2B5EF4-FFF2-40B4-BE49-F238E27FC236}">
              <a16:creationId xmlns:a16="http://schemas.microsoft.com/office/drawing/2014/main" id="{00000000-0008-0000-0100-0000C4020000}"/>
            </a:ext>
          </a:extLst>
        </xdr:cNvPr>
        <xdr:cNvSpPr/>
      </xdr:nvSpPr>
      <xdr:spPr>
        <a:xfrm>
          <a:off x="21272500" y="1076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9449</xdr:rowOff>
    </xdr:from>
    <xdr:to>
      <xdr:col>116</xdr:col>
      <xdr:colOff>63500</xdr:colOff>
      <xdr:row>63</xdr:row>
      <xdr:rowOff>12649</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flipV="1">
          <a:off x="21323300" y="10810799"/>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134595</xdr:rowOff>
    </xdr:from>
    <xdr:to>
      <xdr:col>107</xdr:col>
      <xdr:colOff>101600</xdr:colOff>
      <xdr:row>63</xdr:row>
      <xdr:rowOff>64745</xdr:rowOff>
    </xdr:to>
    <xdr:sp macro="" textlink="">
      <xdr:nvSpPr>
        <xdr:cNvPr id="710" name="楕円 709">
          <a:extLst>
            <a:ext uri="{FF2B5EF4-FFF2-40B4-BE49-F238E27FC236}">
              <a16:creationId xmlns:a16="http://schemas.microsoft.com/office/drawing/2014/main" id="{00000000-0008-0000-0100-0000C6020000}"/>
            </a:ext>
          </a:extLst>
        </xdr:cNvPr>
        <xdr:cNvSpPr/>
      </xdr:nvSpPr>
      <xdr:spPr>
        <a:xfrm>
          <a:off x="20383500" y="1076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12649</xdr:rowOff>
    </xdr:from>
    <xdr:to>
      <xdr:col>111</xdr:col>
      <xdr:colOff>177800</xdr:colOff>
      <xdr:row>63</xdr:row>
      <xdr:rowOff>13945</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flipV="1">
          <a:off x="20434300" y="10813999"/>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138023</xdr:rowOff>
    </xdr:from>
    <xdr:to>
      <xdr:col>102</xdr:col>
      <xdr:colOff>165100</xdr:colOff>
      <xdr:row>63</xdr:row>
      <xdr:rowOff>68173</xdr:rowOff>
    </xdr:to>
    <xdr:sp macro="" textlink="">
      <xdr:nvSpPr>
        <xdr:cNvPr id="712" name="楕円 711">
          <a:extLst>
            <a:ext uri="{FF2B5EF4-FFF2-40B4-BE49-F238E27FC236}">
              <a16:creationId xmlns:a16="http://schemas.microsoft.com/office/drawing/2014/main" id="{00000000-0008-0000-0100-0000C8020000}"/>
            </a:ext>
          </a:extLst>
        </xdr:cNvPr>
        <xdr:cNvSpPr/>
      </xdr:nvSpPr>
      <xdr:spPr>
        <a:xfrm>
          <a:off x="19494500" y="107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13945</xdr:rowOff>
    </xdr:from>
    <xdr:to>
      <xdr:col>107</xdr:col>
      <xdr:colOff>50800</xdr:colOff>
      <xdr:row>63</xdr:row>
      <xdr:rowOff>17373</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flipV="1">
          <a:off x="19545300" y="10815295"/>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140843</xdr:rowOff>
    </xdr:from>
    <xdr:to>
      <xdr:col>98</xdr:col>
      <xdr:colOff>38100</xdr:colOff>
      <xdr:row>63</xdr:row>
      <xdr:rowOff>70993</xdr:rowOff>
    </xdr:to>
    <xdr:sp macro="" textlink="">
      <xdr:nvSpPr>
        <xdr:cNvPr id="714" name="楕円 713">
          <a:extLst>
            <a:ext uri="{FF2B5EF4-FFF2-40B4-BE49-F238E27FC236}">
              <a16:creationId xmlns:a16="http://schemas.microsoft.com/office/drawing/2014/main" id="{00000000-0008-0000-0100-0000CA020000}"/>
            </a:ext>
          </a:extLst>
        </xdr:cNvPr>
        <xdr:cNvSpPr/>
      </xdr:nvSpPr>
      <xdr:spPr>
        <a:xfrm>
          <a:off x="18605500" y="107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17373</xdr:rowOff>
    </xdr:from>
    <xdr:to>
      <xdr:col>102</xdr:col>
      <xdr:colOff>114300</xdr:colOff>
      <xdr:row>63</xdr:row>
      <xdr:rowOff>20193</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flipV="1">
          <a:off x="18656300" y="10818723"/>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53992</xdr:rowOff>
    </xdr:from>
    <xdr:ext cx="469744" cy="259045"/>
    <xdr:sp macro="" textlink="">
      <xdr:nvSpPr>
        <xdr:cNvPr id="716" name="n_1aveValue【学校施設】&#10;一人当たり面積">
          <a:extLst>
            <a:ext uri="{FF2B5EF4-FFF2-40B4-BE49-F238E27FC236}">
              <a16:creationId xmlns:a16="http://schemas.microsoft.com/office/drawing/2014/main" id="{00000000-0008-0000-0100-0000CC020000}"/>
            </a:ext>
          </a:extLst>
        </xdr:cNvPr>
        <xdr:cNvSpPr txBox="1"/>
      </xdr:nvSpPr>
      <xdr:spPr>
        <a:xfrm>
          <a:off x="21075727" y="1051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61231</xdr:rowOff>
    </xdr:from>
    <xdr:ext cx="469744" cy="259045"/>
    <xdr:sp macro="" textlink="">
      <xdr:nvSpPr>
        <xdr:cNvPr id="717" name="n_2aveValue【学校施設】&#10;一人当たり面積">
          <a:extLst>
            <a:ext uri="{FF2B5EF4-FFF2-40B4-BE49-F238E27FC236}">
              <a16:creationId xmlns:a16="http://schemas.microsoft.com/office/drawing/2014/main" id="{00000000-0008-0000-0100-0000CD020000}"/>
            </a:ext>
          </a:extLst>
        </xdr:cNvPr>
        <xdr:cNvSpPr txBox="1"/>
      </xdr:nvSpPr>
      <xdr:spPr>
        <a:xfrm>
          <a:off x="20199427" y="1051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81424</xdr:rowOff>
    </xdr:from>
    <xdr:ext cx="469744" cy="259045"/>
    <xdr:sp macro="" textlink="">
      <xdr:nvSpPr>
        <xdr:cNvPr id="718" name="n_3aveValue【学校施設】&#10;一人当たり面積">
          <a:extLst>
            <a:ext uri="{FF2B5EF4-FFF2-40B4-BE49-F238E27FC236}">
              <a16:creationId xmlns:a16="http://schemas.microsoft.com/office/drawing/2014/main" id="{00000000-0008-0000-0100-0000CE020000}"/>
            </a:ext>
          </a:extLst>
        </xdr:cNvPr>
        <xdr:cNvSpPr txBox="1"/>
      </xdr:nvSpPr>
      <xdr:spPr>
        <a:xfrm>
          <a:off x="19310427" y="1053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75937</xdr:rowOff>
    </xdr:from>
    <xdr:ext cx="469744" cy="259045"/>
    <xdr:sp macro="" textlink="">
      <xdr:nvSpPr>
        <xdr:cNvPr id="719" name="n_4aveValue【学校施設】&#10;一人当たり面積">
          <a:extLst>
            <a:ext uri="{FF2B5EF4-FFF2-40B4-BE49-F238E27FC236}">
              <a16:creationId xmlns:a16="http://schemas.microsoft.com/office/drawing/2014/main" id="{00000000-0008-0000-0100-0000CF020000}"/>
            </a:ext>
          </a:extLst>
        </xdr:cNvPr>
        <xdr:cNvSpPr txBox="1"/>
      </xdr:nvSpPr>
      <xdr:spPr>
        <a:xfrm>
          <a:off x="18421427" y="1053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54576</xdr:rowOff>
    </xdr:from>
    <xdr:ext cx="469744" cy="259045"/>
    <xdr:sp macro="" textlink="">
      <xdr:nvSpPr>
        <xdr:cNvPr id="720" name="n_1mainValue【学校施設】&#10;一人当たり面積">
          <a:extLst>
            <a:ext uri="{FF2B5EF4-FFF2-40B4-BE49-F238E27FC236}">
              <a16:creationId xmlns:a16="http://schemas.microsoft.com/office/drawing/2014/main" id="{00000000-0008-0000-0100-0000D0020000}"/>
            </a:ext>
          </a:extLst>
        </xdr:cNvPr>
        <xdr:cNvSpPr txBox="1"/>
      </xdr:nvSpPr>
      <xdr:spPr>
        <a:xfrm>
          <a:off x="21075727" y="1085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55872</xdr:rowOff>
    </xdr:from>
    <xdr:ext cx="469744" cy="259045"/>
    <xdr:sp macro="" textlink="">
      <xdr:nvSpPr>
        <xdr:cNvPr id="721" name="n_2mainValue【学校施設】&#10;一人当たり面積">
          <a:extLst>
            <a:ext uri="{FF2B5EF4-FFF2-40B4-BE49-F238E27FC236}">
              <a16:creationId xmlns:a16="http://schemas.microsoft.com/office/drawing/2014/main" id="{00000000-0008-0000-0100-0000D1020000}"/>
            </a:ext>
          </a:extLst>
        </xdr:cNvPr>
        <xdr:cNvSpPr txBox="1"/>
      </xdr:nvSpPr>
      <xdr:spPr>
        <a:xfrm>
          <a:off x="20199427" y="1085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59300</xdr:rowOff>
    </xdr:from>
    <xdr:ext cx="469744" cy="259045"/>
    <xdr:sp macro="" textlink="">
      <xdr:nvSpPr>
        <xdr:cNvPr id="722" name="n_3mainValue【学校施設】&#10;一人当たり面積">
          <a:extLst>
            <a:ext uri="{FF2B5EF4-FFF2-40B4-BE49-F238E27FC236}">
              <a16:creationId xmlns:a16="http://schemas.microsoft.com/office/drawing/2014/main" id="{00000000-0008-0000-0100-0000D2020000}"/>
            </a:ext>
          </a:extLst>
        </xdr:cNvPr>
        <xdr:cNvSpPr txBox="1"/>
      </xdr:nvSpPr>
      <xdr:spPr>
        <a:xfrm>
          <a:off x="19310427" y="1086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62120</xdr:rowOff>
    </xdr:from>
    <xdr:ext cx="469744" cy="259045"/>
    <xdr:sp macro="" textlink="">
      <xdr:nvSpPr>
        <xdr:cNvPr id="723" name="n_4mainValue【学校施設】&#10;一人当たり面積">
          <a:extLst>
            <a:ext uri="{FF2B5EF4-FFF2-40B4-BE49-F238E27FC236}">
              <a16:creationId xmlns:a16="http://schemas.microsoft.com/office/drawing/2014/main" id="{00000000-0008-0000-0100-0000D3020000}"/>
            </a:ext>
          </a:extLst>
        </xdr:cNvPr>
        <xdr:cNvSpPr txBox="1"/>
      </xdr:nvSpPr>
      <xdr:spPr>
        <a:xfrm>
          <a:off x="18421427" y="108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00000000-0008-0000-0100-0000D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00000000-0008-0000-0100-0000D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00000000-0008-0000-0100-0000D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0100-0000D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0100-0000D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100-0000D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100-0000D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00000000-0008-0000-0100-0000DB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2" name="正方形/長方形 731">
          <a:extLst>
            <a:ext uri="{FF2B5EF4-FFF2-40B4-BE49-F238E27FC236}">
              <a16:creationId xmlns:a16="http://schemas.microsoft.com/office/drawing/2014/main" id="{00000000-0008-0000-0100-0000D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3" name="正方形/長方形 732">
          <a:extLst>
            <a:ext uri="{FF2B5EF4-FFF2-40B4-BE49-F238E27FC236}">
              <a16:creationId xmlns:a16="http://schemas.microsoft.com/office/drawing/2014/main" id="{00000000-0008-0000-0100-0000D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4" name="正方形/長方形 733">
          <a:extLst>
            <a:ext uri="{FF2B5EF4-FFF2-40B4-BE49-F238E27FC236}">
              <a16:creationId xmlns:a16="http://schemas.microsoft.com/office/drawing/2014/main" id="{00000000-0008-0000-0100-0000D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5" name="正方形/長方形 734">
          <a:extLst>
            <a:ext uri="{FF2B5EF4-FFF2-40B4-BE49-F238E27FC236}">
              <a16:creationId xmlns:a16="http://schemas.microsoft.com/office/drawing/2014/main" id="{00000000-0008-0000-0100-0000D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6" name="正方形/長方形 735">
          <a:extLst>
            <a:ext uri="{FF2B5EF4-FFF2-40B4-BE49-F238E27FC236}">
              <a16:creationId xmlns:a16="http://schemas.microsoft.com/office/drawing/2014/main" id="{00000000-0008-0000-0100-0000E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7" name="正方形/長方形 736">
          <a:extLst>
            <a:ext uri="{FF2B5EF4-FFF2-40B4-BE49-F238E27FC236}">
              <a16:creationId xmlns:a16="http://schemas.microsoft.com/office/drawing/2014/main" id="{00000000-0008-0000-0100-0000E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8" name="正方形/長方形 737">
          <a:extLst>
            <a:ext uri="{FF2B5EF4-FFF2-40B4-BE49-F238E27FC236}">
              <a16:creationId xmlns:a16="http://schemas.microsoft.com/office/drawing/2014/main" id="{00000000-0008-0000-0100-0000E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a:extLst>
            <a:ext uri="{FF2B5EF4-FFF2-40B4-BE49-F238E27FC236}">
              <a16:creationId xmlns:a16="http://schemas.microsoft.com/office/drawing/2014/main" id="{00000000-0008-0000-0100-0000E3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0000000-0008-0000-0100-0000E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100-0000E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100-0000E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100-0000E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100-0000E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100-0000E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100-0000E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0000000-0008-0000-0100-0000E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00000000-0008-0000-0100-0000E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00000000-0008-0000-0100-0000EF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00000000-0008-0000-0100-0000F3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00000000-0008-0000-0100-0000F5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00000000-0008-0000-0100-0000F6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00000000-0008-0000-0100-0000F7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00000000-0008-0000-0100-0000F8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00000000-0008-0000-0100-0000F9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00000000-0008-0000-0100-0000FA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00000000-0008-0000-0100-0000F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a:extLst>
            <a:ext uri="{FF2B5EF4-FFF2-40B4-BE49-F238E27FC236}">
              <a16:creationId xmlns:a16="http://schemas.microsoft.com/office/drawing/2014/main" id="{00000000-0008-0000-0100-0000FC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765" name="直線コネクタ 764">
          <a:extLst>
            <a:ext uri="{FF2B5EF4-FFF2-40B4-BE49-F238E27FC236}">
              <a16:creationId xmlns:a16="http://schemas.microsoft.com/office/drawing/2014/main" id="{00000000-0008-0000-0100-0000FD020000}"/>
            </a:ext>
          </a:extLst>
        </xdr:cNvPr>
        <xdr:cNvCxnSpPr/>
      </xdr:nvCxnSpPr>
      <xdr:spPr>
        <a:xfrm flipV="1">
          <a:off x="16318864" y="1721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公民館】&#10;有形固定資産減価償却率最小値テキスト">
          <a:extLst>
            <a:ext uri="{FF2B5EF4-FFF2-40B4-BE49-F238E27FC236}">
              <a16:creationId xmlns:a16="http://schemas.microsoft.com/office/drawing/2014/main" id="{00000000-0008-0000-0100-0000FE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a:extLst>
            <a:ext uri="{FF2B5EF4-FFF2-40B4-BE49-F238E27FC236}">
              <a16:creationId xmlns:a16="http://schemas.microsoft.com/office/drawing/2014/main" id="{00000000-0008-0000-0100-0000FF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768" name="【公民館】&#10;有形固定資産減価償却率最大値テキスト">
          <a:extLst>
            <a:ext uri="{FF2B5EF4-FFF2-40B4-BE49-F238E27FC236}">
              <a16:creationId xmlns:a16="http://schemas.microsoft.com/office/drawing/2014/main" id="{00000000-0008-0000-0100-000000030000}"/>
            </a:ext>
          </a:extLst>
        </xdr:cNvPr>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769" name="直線コネクタ 768">
          <a:extLst>
            <a:ext uri="{FF2B5EF4-FFF2-40B4-BE49-F238E27FC236}">
              <a16:creationId xmlns:a16="http://schemas.microsoft.com/office/drawing/2014/main" id="{00000000-0008-0000-0100-000001030000}"/>
            </a:ext>
          </a:extLst>
        </xdr:cNvPr>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146248</xdr:rowOff>
    </xdr:from>
    <xdr:ext cx="405111" cy="259045"/>
    <xdr:sp macro="" textlink="">
      <xdr:nvSpPr>
        <xdr:cNvPr id="770" name="【公民館】&#10;有形固定資産減価償却率平均値テキスト">
          <a:extLst>
            <a:ext uri="{FF2B5EF4-FFF2-40B4-BE49-F238E27FC236}">
              <a16:creationId xmlns:a16="http://schemas.microsoft.com/office/drawing/2014/main" id="{00000000-0008-0000-0100-000002030000}"/>
            </a:ext>
          </a:extLst>
        </xdr:cNvPr>
        <xdr:cNvSpPr txBox="1"/>
      </xdr:nvSpPr>
      <xdr:spPr>
        <a:xfrm>
          <a:off x="16357600" y="179770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123371</xdr:rowOff>
    </xdr:from>
    <xdr:to>
      <xdr:col>85</xdr:col>
      <xdr:colOff>177800</xdr:colOff>
      <xdr:row>106</xdr:row>
      <xdr:rowOff>53521</xdr:rowOff>
    </xdr:to>
    <xdr:sp macro="" textlink="">
      <xdr:nvSpPr>
        <xdr:cNvPr id="771" name="フローチャート: 判断 770">
          <a:extLst>
            <a:ext uri="{FF2B5EF4-FFF2-40B4-BE49-F238E27FC236}">
              <a16:creationId xmlns:a16="http://schemas.microsoft.com/office/drawing/2014/main" id="{00000000-0008-0000-0100-000003030000}"/>
            </a:ext>
          </a:extLst>
        </xdr:cNvPr>
        <xdr:cNvSpPr/>
      </xdr:nvSpPr>
      <xdr:spPr>
        <a:xfrm>
          <a:off x="16268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110308</xdr:rowOff>
    </xdr:from>
    <xdr:to>
      <xdr:col>81</xdr:col>
      <xdr:colOff>101600</xdr:colOff>
      <xdr:row>106</xdr:row>
      <xdr:rowOff>40458</xdr:rowOff>
    </xdr:to>
    <xdr:sp macro="" textlink="">
      <xdr:nvSpPr>
        <xdr:cNvPr id="772" name="フローチャート: 判断 771">
          <a:extLst>
            <a:ext uri="{FF2B5EF4-FFF2-40B4-BE49-F238E27FC236}">
              <a16:creationId xmlns:a16="http://schemas.microsoft.com/office/drawing/2014/main" id="{00000000-0008-0000-0100-000004030000}"/>
            </a:ext>
          </a:extLst>
        </xdr:cNvPr>
        <xdr:cNvSpPr/>
      </xdr:nvSpPr>
      <xdr:spPr>
        <a:xfrm>
          <a:off x="15430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152763</xdr:rowOff>
    </xdr:from>
    <xdr:to>
      <xdr:col>76</xdr:col>
      <xdr:colOff>165100</xdr:colOff>
      <xdr:row>106</xdr:row>
      <xdr:rowOff>82913</xdr:rowOff>
    </xdr:to>
    <xdr:sp macro="" textlink="">
      <xdr:nvSpPr>
        <xdr:cNvPr id="773" name="フローチャート: 判断 772">
          <a:extLst>
            <a:ext uri="{FF2B5EF4-FFF2-40B4-BE49-F238E27FC236}">
              <a16:creationId xmlns:a16="http://schemas.microsoft.com/office/drawing/2014/main" id="{00000000-0008-0000-0100-000005030000}"/>
            </a:ext>
          </a:extLst>
        </xdr:cNvPr>
        <xdr:cNvSpPr/>
      </xdr:nvSpPr>
      <xdr:spPr>
        <a:xfrm>
          <a:off x="14541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160927</xdr:rowOff>
    </xdr:from>
    <xdr:to>
      <xdr:col>72</xdr:col>
      <xdr:colOff>38100</xdr:colOff>
      <xdr:row>106</xdr:row>
      <xdr:rowOff>91077</xdr:rowOff>
    </xdr:to>
    <xdr:sp macro="" textlink="">
      <xdr:nvSpPr>
        <xdr:cNvPr id="774" name="フローチャート: 判断 773">
          <a:extLst>
            <a:ext uri="{FF2B5EF4-FFF2-40B4-BE49-F238E27FC236}">
              <a16:creationId xmlns:a16="http://schemas.microsoft.com/office/drawing/2014/main" id="{00000000-0008-0000-0100-000006030000}"/>
            </a:ext>
          </a:extLst>
        </xdr:cNvPr>
        <xdr:cNvSpPr/>
      </xdr:nvSpPr>
      <xdr:spPr>
        <a:xfrm>
          <a:off x="13652500" y="1816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93980</xdr:rowOff>
    </xdr:from>
    <xdr:to>
      <xdr:col>67</xdr:col>
      <xdr:colOff>101600</xdr:colOff>
      <xdr:row>106</xdr:row>
      <xdr:rowOff>24130</xdr:rowOff>
    </xdr:to>
    <xdr:sp macro="" textlink="">
      <xdr:nvSpPr>
        <xdr:cNvPr id="775" name="フローチャート: 判断 774">
          <a:extLst>
            <a:ext uri="{FF2B5EF4-FFF2-40B4-BE49-F238E27FC236}">
              <a16:creationId xmlns:a16="http://schemas.microsoft.com/office/drawing/2014/main" id="{00000000-0008-0000-0100-000007030000}"/>
            </a:ext>
          </a:extLst>
        </xdr:cNvPr>
        <xdr:cNvSpPr/>
      </xdr:nvSpPr>
      <xdr:spPr>
        <a:xfrm>
          <a:off x="1276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100-000008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100-000009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100-00000A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100-00000B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100-00000C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36830</xdr:rowOff>
    </xdr:from>
    <xdr:to>
      <xdr:col>85</xdr:col>
      <xdr:colOff>177800</xdr:colOff>
      <xdr:row>107</xdr:row>
      <xdr:rowOff>138430</xdr:rowOff>
    </xdr:to>
    <xdr:sp macro="" textlink="">
      <xdr:nvSpPr>
        <xdr:cNvPr id="781" name="楕円 780">
          <a:extLst>
            <a:ext uri="{FF2B5EF4-FFF2-40B4-BE49-F238E27FC236}">
              <a16:creationId xmlns:a16="http://schemas.microsoft.com/office/drawing/2014/main" id="{00000000-0008-0000-0100-00000D030000}"/>
            </a:ext>
          </a:extLst>
        </xdr:cNvPr>
        <xdr:cNvSpPr/>
      </xdr:nvSpPr>
      <xdr:spPr>
        <a:xfrm>
          <a:off x="162687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15257</xdr:rowOff>
    </xdr:from>
    <xdr:ext cx="405111" cy="259045"/>
    <xdr:sp macro="" textlink="">
      <xdr:nvSpPr>
        <xdr:cNvPr id="782" name="【公民館】&#10;有形固定資産減価償却率該当値テキスト">
          <a:extLst>
            <a:ext uri="{FF2B5EF4-FFF2-40B4-BE49-F238E27FC236}">
              <a16:creationId xmlns:a16="http://schemas.microsoft.com/office/drawing/2014/main" id="{00000000-0008-0000-0100-00000E030000}"/>
            </a:ext>
          </a:extLst>
        </xdr:cNvPr>
        <xdr:cNvSpPr txBox="1"/>
      </xdr:nvSpPr>
      <xdr:spPr>
        <a:xfrm>
          <a:off x="16357600"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907</xdr:rowOff>
    </xdr:from>
    <xdr:to>
      <xdr:col>81</xdr:col>
      <xdr:colOff>101600</xdr:colOff>
      <xdr:row>107</xdr:row>
      <xdr:rowOff>102507</xdr:rowOff>
    </xdr:to>
    <xdr:sp macro="" textlink="">
      <xdr:nvSpPr>
        <xdr:cNvPr id="783" name="楕円 782">
          <a:extLst>
            <a:ext uri="{FF2B5EF4-FFF2-40B4-BE49-F238E27FC236}">
              <a16:creationId xmlns:a16="http://schemas.microsoft.com/office/drawing/2014/main" id="{00000000-0008-0000-0100-00000F030000}"/>
            </a:ext>
          </a:extLst>
        </xdr:cNvPr>
        <xdr:cNvSpPr/>
      </xdr:nvSpPr>
      <xdr:spPr>
        <a:xfrm>
          <a:off x="15430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51707</xdr:rowOff>
    </xdr:from>
    <xdr:to>
      <xdr:col>85</xdr:col>
      <xdr:colOff>127000</xdr:colOff>
      <xdr:row>107</xdr:row>
      <xdr:rowOff>87630</xdr:rowOff>
    </xdr:to>
    <xdr:cxnSp macro="">
      <xdr:nvCxnSpPr>
        <xdr:cNvPr id="784" name="直線コネクタ 783">
          <a:extLst>
            <a:ext uri="{FF2B5EF4-FFF2-40B4-BE49-F238E27FC236}">
              <a16:creationId xmlns:a16="http://schemas.microsoft.com/office/drawing/2014/main" id="{00000000-0008-0000-0100-000010030000}"/>
            </a:ext>
          </a:extLst>
        </xdr:cNvPr>
        <xdr:cNvCxnSpPr/>
      </xdr:nvCxnSpPr>
      <xdr:spPr>
        <a:xfrm>
          <a:off x="15481300" y="1839685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136434</xdr:rowOff>
    </xdr:from>
    <xdr:to>
      <xdr:col>76</xdr:col>
      <xdr:colOff>165100</xdr:colOff>
      <xdr:row>107</xdr:row>
      <xdr:rowOff>66584</xdr:rowOff>
    </xdr:to>
    <xdr:sp macro="" textlink="">
      <xdr:nvSpPr>
        <xdr:cNvPr id="785" name="楕円 784">
          <a:extLst>
            <a:ext uri="{FF2B5EF4-FFF2-40B4-BE49-F238E27FC236}">
              <a16:creationId xmlns:a16="http://schemas.microsoft.com/office/drawing/2014/main" id="{00000000-0008-0000-0100-000011030000}"/>
            </a:ext>
          </a:extLst>
        </xdr:cNvPr>
        <xdr:cNvSpPr/>
      </xdr:nvSpPr>
      <xdr:spPr>
        <a:xfrm>
          <a:off x="14541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15784</xdr:rowOff>
    </xdr:from>
    <xdr:to>
      <xdr:col>81</xdr:col>
      <xdr:colOff>50800</xdr:colOff>
      <xdr:row>107</xdr:row>
      <xdr:rowOff>51707</xdr:rowOff>
    </xdr:to>
    <xdr:cxnSp macro="">
      <xdr:nvCxnSpPr>
        <xdr:cNvPr id="786" name="直線コネクタ 785">
          <a:extLst>
            <a:ext uri="{FF2B5EF4-FFF2-40B4-BE49-F238E27FC236}">
              <a16:creationId xmlns:a16="http://schemas.microsoft.com/office/drawing/2014/main" id="{00000000-0008-0000-0100-000012030000}"/>
            </a:ext>
          </a:extLst>
        </xdr:cNvPr>
        <xdr:cNvCxnSpPr/>
      </xdr:nvCxnSpPr>
      <xdr:spPr>
        <a:xfrm>
          <a:off x="14592300" y="1836093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100512</xdr:rowOff>
    </xdr:from>
    <xdr:to>
      <xdr:col>72</xdr:col>
      <xdr:colOff>38100</xdr:colOff>
      <xdr:row>107</xdr:row>
      <xdr:rowOff>30662</xdr:rowOff>
    </xdr:to>
    <xdr:sp macro="" textlink="">
      <xdr:nvSpPr>
        <xdr:cNvPr id="787" name="楕円 786">
          <a:extLst>
            <a:ext uri="{FF2B5EF4-FFF2-40B4-BE49-F238E27FC236}">
              <a16:creationId xmlns:a16="http://schemas.microsoft.com/office/drawing/2014/main" id="{00000000-0008-0000-0100-000013030000}"/>
            </a:ext>
          </a:extLst>
        </xdr:cNvPr>
        <xdr:cNvSpPr/>
      </xdr:nvSpPr>
      <xdr:spPr>
        <a:xfrm>
          <a:off x="13652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151312</xdr:rowOff>
    </xdr:from>
    <xdr:to>
      <xdr:col>76</xdr:col>
      <xdr:colOff>114300</xdr:colOff>
      <xdr:row>107</xdr:row>
      <xdr:rowOff>15784</xdr:rowOff>
    </xdr:to>
    <xdr:cxnSp macro="">
      <xdr:nvCxnSpPr>
        <xdr:cNvPr id="788" name="直線コネクタ 787">
          <a:extLst>
            <a:ext uri="{FF2B5EF4-FFF2-40B4-BE49-F238E27FC236}">
              <a16:creationId xmlns:a16="http://schemas.microsoft.com/office/drawing/2014/main" id="{00000000-0008-0000-0100-000014030000}"/>
            </a:ext>
          </a:extLst>
        </xdr:cNvPr>
        <xdr:cNvCxnSpPr/>
      </xdr:nvCxnSpPr>
      <xdr:spPr>
        <a:xfrm>
          <a:off x="13703300" y="183250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64588</xdr:rowOff>
    </xdr:from>
    <xdr:to>
      <xdr:col>67</xdr:col>
      <xdr:colOff>101600</xdr:colOff>
      <xdr:row>106</xdr:row>
      <xdr:rowOff>166188</xdr:rowOff>
    </xdr:to>
    <xdr:sp macro="" textlink="">
      <xdr:nvSpPr>
        <xdr:cNvPr id="789" name="楕円 788">
          <a:extLst>
            <a:ext uri="{FF2B5EF4-FFF2-40B4-BE49-F238E27FC236}">
              <a16:creationId xmlns:a16="http://schemas.microsoft.com/office/drawing/2014/main" id="{00000000-0008-0000-0100-000015030000}"/>
            </a:ext>
          </a:extLst>
        </xdr:cNvPr>
        <xdr:cNvSpPr/>
      </xdr:nvSpPr>
      <xdr:spPr>
        <a:xfrm>
          <a:off x="12763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115388</xdr:rowOff>
    </xdr:from>
    <xdr:to>
      <xdr:col>71</xdr:col>
      <xdr:colOff>177800</xdr:colOff>
      <xdr:row>106</xdr:row>
      <xdr:rowOff>151312</xdr:rowOff>
    </xdr:to>
    <xdr:cxnSp macro="">
      <xdr:nvCxnSpPr>
        <xdr:cNvPr id="790" name="直線コネクタ 789">
          <a:extLst>
            <a:ext uri="{FF2B5EF4-FFF2-40B4-BE49-F238E27FC236}">
              <a16:creationId xmlns:a16="http://schemas.microsoft.com/office/drawing/2014/main" id="{00000000-0008-0000-0100-000016030000}"/>
            </a:ext>
          </a:extLst>
        </xdr:cNvPr>
        <xdr:cNvCxnSpPr/>
      </xdr:nvCxnSpPr>
      <xdr:spPr>
        <a:xfrm>
          <a:off x="12814300" y="182890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56985</xdr:rowOff>
    </xdr:from>
    <xdr:ext cx="405111" cy="259045"/>
    <xdr:sp macro="" textlink="">
      <xdr:nvSpPr>
        <xdr:cNvPr id="791" name="n_1aveValue【公民館】&#10;有形固定資産減価償却率">
          <a:extLst>
            <a:ext uri="{FF2B5EF4-FFF2-40B4-BE49-F238E27FC236}">
              <a16:creationId xmlns:a16="http://schemas.microsoft.com/office/drawing/2014/main" id="{00000000-0008-0000-0100-000017030000}"/>
            </a:ext>
          </a:extLst>
        </xdr:cNvPr>
        <xdr:cNvSpPr txBox="1"/>
      </xdr:nvSpPr>
      <xdr:spPr>
        <a:xfrm>
          <a:off x="152660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99440</xdr:rowOff>
    </xdr:from>
    <xdr:ext cx="405111" cy="259045"/>
    <xdr:sp macro="" textlink="">
      <xdr:nvSpPr>
        <xdr:cNvPr id="792" name="n_2aveValue【公民館】&#10;有形固定資産減価償却率">
          <a:extLst>
            <a:ext uri="{FF2B5EF4-FFF2-40B4-BE49-F238E27FC236}">
              <a16:creationId xmlns:a16="http://schemas.microsoft.com/office/drawing/2014/main" id="{00000000-0008-0000-0100-000018030000}"/>
            </a:ext>
          </a:extLst>
        </xdr:cNvPr>
        <xdr:cNvSpPr txBox="1"/>
      </xdr:nvSpPr>
      <xdr:spPr>
        <a:xfrm>
          <a:off x="143897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107604</xdr:rowOff>
    </xdr:from>
    <xdr:ext cx="405111" cy="259045"/>
    <xdr:sp macro="" textlink="">
      <xdr:nvSpPr>
        <xdr:cNvPr id="793" name="n_3aveValue【公民館】&#10;有形固定資産減価償却率">
          <a:extLst>
            <a:ext uri="{FF2B5EF4-FFF2-40B4-BE49-F238E27FC236}">
              <a16:creationId xmlns:a16="http://schemas.microsoft.com/office/drawing/2014/main" id="{00000000-0008-0000-0100-000019030000}"/>
            </a:ext>
          </a:extLst>
        </xdr:cNvPr>
        <xdr:cNvSpPr txBox="1"/>
      </xdr:nvSpPr>
      <xdr:spPr>
        <a:xfrm>
          <a:off x="13500744" y="1793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40657</xdr:rowOff>
    </xdr:from>
    <xdr:ext cx="405111" cy="259045"/>
    <xdr:sp macro="" textlink="">
      <xdr:nvSpPr>
        <xdr:cNvPr id="794" name="n_4aveValue【公民館】&#10;有形固定資産減価償却率">
          <a:extLst>
            <a:ext uri="{FF2B5EF4-FFF2-40B4-BE49-F238E27FC236}">
              <a16:creationId xmlns:a16="http://schemas.microsoft.com/office/drawing/2014/main" id="{00000000-0008-0000-0100-00001A030000}"/>
            </a:ext>
          </a:extLst>
        </xdr:cNvPr>
        <xdr:cNvSpPr txBox="1"/>
      </xdr:nvSpPr>
      <xdr:spPr>
        <a:xfrm>
          <a:off x="12611744" y="1787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93634</xdr:rowOff>
    </xdr:from>
    <xdr:ext cx="405111" cy="259045"/>
    <xdr:sp macro="" textlink="">
      <xdr:nvSpPr>
        <xdr:cNvPr id="795" name="n_1mainValue【公民館】&#10;有形固定資産減価償却率">
          <a:extLst>
            <a:ext uri="{FF2B5EF4-FFF2-40B4-BE49-F238E27FC236}">
              <a16:creationId xmlns:a16="http://schemas.microsoft.com/office/drawing/2014/main" id="{00000000-0008-0000-0100-00001B030000}"/>
            </a:ext>
          </a:extLst>
        </xdr:cNvPr>
        <xdr:cNvSpPr txBox="1"/>
      </xdr:nvSpPr>
      <xdr:spPr>
        <a:xfrm>
          <a:off x="15266044"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57711</xdr:rowOff>
    </xdr:from>
    <xdr:ext cx="405111" cy="259045"/>
    <xdr:sp macro="" textlink="">
      <xdr:nvSpPr>
        <xdr:cNvPr id="796" name="n_2mainValue【公民館】&#10;有形固定資産減価償却率">
          <a:extLst>
            <a:ext uri="{FF2B5EF4-FFF2-40B4-BE49-F238E27FC236}">
              <a16:creationId xmlns:a16="http://schemas.microsoft.com/office/drawing/2014/main" id="{00000000-0008-0000-0100-00001C030000}"/>
            </a:ext>
          </a:extLst>
        </xdr:cNvPr>
        <xdr:cNvSpPr txBox="1"/>
      </xdr:nvSpPr>
      <xdr:spPr>
        <a:xfrm>
          <a:off x="14389744" y="1840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21789</xdr:rowOff>
    </xdr:from>
    <xdr:ext cx="405111" cy="259045"/>
    <xdr:sp macro="" textlink="">
      <xdr:nvSpPr>
        <xdr:cNvPr id="797" name="n_3mainValue【公民館】&#10;有形固定資産減価償却率">
          <a:extLst>
            <a:ext uri="{FF2B5EF4-FFF2-40B4-BE49-F238E27FC236}">
              <a16:creationId xmlns:a16="http://schemas.microsoft.com/office/drawing/2014/main" id="{00000000-0008-0000-0100-00001D030000}"/>
            </a:ext>
          </a:extLst>
        </xdr:cNvPr>
        <xdr:cNvSpPr txBox="1"/>
      </xdr:nvSpPr>
      <xdr:spPr>
        <a:xfrm>
          <a:off x="13500744"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157315</xdr:rowOff>
    </xdr:from>
    <xdr:ext cx="405111" cy="259045"/>
    <xdr:sp macro="" textlink="">
      <xdr:nvSpPr>
        <xdr:cNvPr id="798" name="n_4mainValue【公民館】&#10;有形固定資産減価償却率">
          <a:extLst>
            <a:ext uri="{FF2B5EF4-FFF2-40B4-BE49-F238E27FC236}">
              <a16:creationId xmlns:a16="http://schemas.microsoft.com/office/drawing/2014/main" id="{00000000-0008-0000-0100-00001E030000}"/>
            </a:ext>
          </a:extLst>
        </xdr:cNvPr>
        <xdr:cNvSpPr txBox="1"/>
      </xdr:nvSpPr>
      <xdr:spPr>
        <a:xfrm>
          <a:off x="12611744" y="1833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00000000-0008-0000-0100-00001F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00000000-0008-0000-0100-000020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00000000-0008-0000-0100-000021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100-000022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100-000023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100-000024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100-000025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00000000-0008-0000-0100-000026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00000000-0008-0000-0100-000027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00000000-0008-0000-0100-000028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a:extLst>
            <a:ext uri="{FF2B5EF4-FFF2-40B4-BE49-F238E27FC236}">
              <a16:creationId xmlns:a16="http://schemas.microsoft.com/office/drawing/2014/main" id="{00000000-0008-0000-0100-000029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0" name="テキスト ボックス 809">
          <a:extLst>
            <a:ext uri="{FF2B5EF4-FFF2-40B4-BE49-F238E27FC236}">
              <a16:creationId xmlns:a16="http://schemas.microsoft.com/office/drawing/2014/main" id="{00000000-0008-0000-0100-00002A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a:extLst>
            <a:ext uri="{FF2B5EF4-FFF2-40B4-BE49-F238E27FC236}">
              <a16:creationId xmlns:a16="http://schemas.microsoft.com/office/drawing/2014/main" id="{00000000-0008-0000-0100-00002B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2" name="テキスト ボックス 811">
          <a:extLst>
            <a:ext uri="{FF2B5EF4-FFF2-40B4-BE49-F238E27FC236}">
              <a16:creationId xmlns:a16="http://schemas.microsoft.com/office/drawing/2014/main" id="{00000000-0008-0000-0100-00002C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a:extLst>
            <a:ext uri="{FF2B5EF4-FFF2-40B4-BE49-F238E27FC236}">
              <a16:creationId xmlns:a16="http://schemas.microsoft.com/office/drawing/2014/main" id="{00000000-0008-0000-0100-00002D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a:extLst>
            <a:ext uri="{FF2B5EF4-FFF2-40B4-BE49-F238E27FC236}">
              <a16:creationId xmlns:a16="http://schemas.microsoft.com/office/drawing/2014/main" id="{00000000-0008-0000-0100-00002E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a:extLst>
            <a:ext uri="{FF2B5EF4-FFF2-40B4-BE49-F238E27FC236}">
              <a16:creationId xmlns:a16="http://schemas.microsoft.com/office/drawing/2014/main" id="{00000000-0008-0000-0100-00002F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6" name="テキスト ボックス 815">
          <a:extLst>
            <a:ext uri="{FF2B5EF4-FFF2-40B4-BE49-F238E27FC236}">
              <a16:creationId xmlns:a16="http://schemas.microsoft.com/office/drawing/2014/main" id="{00000000-0008-0000-0100-000030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a:extLst>
            <a:ext uri="{FF2B5EF4-FFF2-40B4-BE49-F238E27FC236}">
              <a16:creationId xmlns:a16="http://schemas.microsoft.com/office/drawing/2014/main" id="{00000000-0008-0000-0100-000031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8" name="テキスト ボックス 817">
          <a:extLst>
            <a:ext uri="{FF2B5EF4-FFF2-40B4-BE49-F238E27FC236}">
              <a16:creationId xmlns:a16="http://schemas.microsoft.com/office/drawing/2014/main" id="{00000000-0008-0000-0100-000032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00000000-0008-0000-0100-000033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00000000-0008-0000-0100-000034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公民館】&#10;一人当たり面積グラフ枠">
          <a:extLst>
            <a:ext uri="{FF2B5EF4-FFF2-40B4-BE49-F238E27FC236}">
              <a16:creationId xmlns:a16="http://schemas.microsoft.com/office/drawing/2014/main" id="{00000000-0008-0000-0100-000035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70104</xdr:rowOff>
    </xdr:from>
    <xdr:to>
      <xdr:col>116</xdr:col>
      <xdr:colOff>62864</xdr:colOff>
      <xdr:row>108</xdr:row>
      <xdr:rowOff>131063</xdr:rowOff>
    </xdr:to>
    <xdr:cxnSp macro="">
      <xdr:nvCxnSpPr>
        <xdr:cNvPr id="822" name="直線コネクタ 821">
          <a:extLst>
            <a:ext uri="{FF2B5EF4-FFF2-40B4-BE49-F238E27FC236}">
              <a16:creationId xmlns:a16="http://schemas.microsoft.com/office/drawing/2014/main" id="{00000000-0008-0000-0100-000036030000}"/>
            </a:ext>
          </a:extLst>
        </xdr:cNvPr>
        <xdr:cNvCxnSpPr/>
      </xdr:nvCxnSpPr>
      <xdr:spPr>
        <a:xfrm flipV="1">
          <a:off x="22160864" y="17215104"/>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823" name="【公民館】&#10;一人当たり面積最小値テキスト">
          <a:extLst>
            <a:ext uri="{FF2B5EF4-FFF2-40B4-BE49-F238E27FC236}">
              <a16:creationId xmlns:a16="http://schemas.microsoft.com/office/drawing/2014/main" id="{00000000-0008-0000-0100-000037030000}"/>
            </a:ext>
          </a:extLst>
        </xdr:cNvPr>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824" name="直線コネクタ 823">
          <a:extLst>
            <a:ext uri="{FF2B5EF4-FFF2-40B4-BE49-F238E27FC236}">
              <a16:creationId xmlns:a16="http://schemas.microsoft.com/office/drawing/2014/main" id="{00000000-0008-0000-0100-000038030000}"/>
            </a:ext>
          </a:extLst>
        </xdr:cNvPr>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16781</xdr:rowOff>
    </xdr:from>
    <xdr:ext cx="469744" cy="259045"/>
    <xdr:sp macro="" textlink="">
      <xdr:nvSpPr>
        <xdr:cNvPr id="825" name="【公民館】&#10;一人当たり面積最大値テキスト">
          <a:extLst>
            <a:ext uri="{FF2B5EF4-FFF2-40B4-BE49-F238E27FC236}">
              <a16:creationId xmlns:a16="http://schemas.microsoft.com/office/drawing/2014/main" id="{00000000-0008-0000-0100-000039030000}"/>
            </a:ext>
          </a:extLst>
        </xdr:cNvPr>
        <xdr:cNvSpPr txBox="1"/>
      </xdr:nvSpPr>
      <xdr:spPr>
        <a:xfrm>
          <a:off x="22199600" y="1699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70104</xdr:rowOff>
    </xdr:from>
    <xdr:to>
      <xdr:col>116</xdr:col>
      <xdr:colOff>152400</xdr:colOff>
      <xdr:row>100</xdr:row>
      <xdr:rowOff>70104</xdr:rowOff>
    </xdr:to>
    <xdr:cxnSp macro="">
      <xdr:nvCxnSpPr>
        <xdr:cNvPr id="826" name="直線コネクタ 825">
          <a:extLst>
            <a:ext uri="{FF2B5EF4-FFF2-40B4-BE49-F238E27FC236}">
              <a16:creationId xmlns:a16="http://schemas.microsoft.com/office/drawing/2014/main" id="{00000000-0008-0000-0100-00003A030000}"/>
            </a:ext>
          </a:extLst>
        </xdr:cNvPr>
        <xdr:cNvCxnSpPr/>
      </xdr:nvCxnSpPr>
      <xdr:spPr>
        <a:xfrm>
          <a:off x="22072600" y="17215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69614</xdr:rowOff>
    </xdr:from>
    <xdr:ext cx="469744" cy="259045"/>
    <xdr:sp macro="" textlink="">
      <xdr:nvSpPr>
        <xdr:cNvPr id="827" name="【公民館】&#10;一人当たり面積平均値テキスト">
          <a:extLst>
            <a:ext uri="{FF2B5EF4-FFF2-40B4-BE49-F238E27FC236}">
              <a16:creationId xmlns:a16="http://schemas.microsoft.com/office/drawing/2014/main" id="{00000000-0008-0000-0100-00003B030000}"/>
            </a:ext>
          </a:extLst>
        </xdr:cNvPr>
        <xdr:cNvSpPr txBox="1"/>
      </xdr:nvSpPr>
      <xdr:spPr>
        <a:xfrm>
          <a:off x="22199600" y="18071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46737</xdr:rowOff>
    </xdr:from>
    <xdr:to>
      <xdr:col>116</xdr:col>
      <xdr:colOff>114300</xdr:colOff>
      <xdr:row>106</xdr:row>
      <xdr:rowOff>148337</xdr:rowOff>
    </xdr:to>
    <xdr:sp macro="" textlink="">
      <xdr:nvSpPr>
        <xdr:cNvPr id="828" name="フローチャート: 判断 827">
          <a:extLst>
            <a:ext uri="{FF2B5EF4-FFF2-40B4-BE49-F238E27FC236}">
              <a16:creationId xmlns:a16="http://schemas.microsoft.com/office/drawing/2014/main" id="{00000000-0008-0000-0100-00003C030000}"/>
            </a:ext>
          </a:extLst>
        </xdr:cNvPr>
        <xdr:cNvSpPr/>
      </xdr:nvSpPr>
      <xdr:spPr>
        <a:xfrm>
          <a:off x="221107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71882</xdr:rowOff>
    </xdr:from>
    <xdr:to>
      <xdr:col>112</xdr:col>
      <xdr:colOff>38100</xdr:colOff>
      <xdr:row>107</xdr:row>
      <xdr:rowOff>2032</xdr:rowOff>
    </xdr:to>
    <xdr:sp macro="" textlink="">
      <xdr:nvSpPr>
        <xdr:cNvPr id="829" name="フローチャート: 判断 828">
          <a:extLst>
            <a:ext uri="{FF2B5EF4-FFF2-40B4-BE49-F238E27FC236}">
              <a16:creationId xmlns:a16="http://schemas.microsoft.com/office/drawing/2014/main" id="{00000000-0008-0000-0100-00003D030000}"/>
            </a:ext>
          </a:extLst>
        </xdr:cNvPr>
        <xdr:cNvSpPr/>
      </xdr:nvSpPr>
      <xdr:spPr>
        <a:xfrm>
          <a:off x="21272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102363</xdr:rowOff>
    </xdr:from>
    <xdr:to>
      <xdr:col>107</xdr:col>
      <xdr:colOff>101600</xdr:colOff>
      <xdr:row>107</xdr:row>
      <xdr:rowOff>32513</xdr:rowOff>
    </xdr:to>
    <xdr:sp macro="" textlink="">
      <xdr:nvSpPr>
        <xdr:cNvPr id="830" name="フローチャート: 判断 829">
          <a:extLst>
            <a:ext uri="{FF2B5EF4-FFF2-40B4-BE49-F238E27FC236}">
              <a16:creationId xmlns:a16="http://schemas.microsoft.com/office/drawing/2014/main" id="{00000000-0008-0000-0100-00003E030000}"/>
            </a:ext>
          </a:extLst>
        </xdr:cNvPr>
        <xdr:cNvSpPr/>
      </xdr:nvSpPr>
      <xdr:spPr>
        <a:xfrm>
          <a:off x="20383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74168</xdr:rowOff>
    </xdr:from>
    <xdr:to>
      <xdr:col>102</xdr:col>
      <xdr:colOff>165100</xdr:colOff>
      <xdr:row>107</xdr:row>
      <xdr:rowOff>4318</xdr:rowOff>
    </xdr:to>
    <xdr:sp macro="" textlink="">
      <xdr:nvSpPr>
        <xdr:cNvPr id="831" name="フローチャート: 判断 830">
          <a:extLst>
            <a:ext uri="{FF2B5EF4-FFF2-40B4-BE49-F238E27FC236}">
              <a16:creationId xmlns:a16="http://schemas.microsoft.com/office/drawing/2014/main" id="{00000000-0008-0000-0100-00003F030000}"/>
            </a:ext>
          </a:extLst>
        </xdr:cNvPr>
        <xdr:cNvSpPr/>
      </xdr:nvSpPr>
      <xdr:spPr>
        <a:xfrm>
          <a:off x="19494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46737</xdr:rowOff>
    </xdr:from>
    <xdr:to>
      <xdr:col>98</xdr:col>
      <xdr:colOff>38100</xdr:colOff>
      <xdr:row>106</xdr:row>
      <xdr:rowOff>148337</xdr:rowOff>
    </xdr:to>
    <xdr:sp macro="" textlink="">
      <xdr:nvSpPr>
        <xdr:cNvPr id="832" name="フローチャート: 判断 831">
          <a:extLst>
            <a:ext uri="{FF2B5EF4-FFF2-40B4-BE49-F238E27FC236}">
              <a16:creationId xmlns:a16="http://schemas.microsoft.com/office/drawing/2014/main" id="{00000000-0008-0000-0100-000040030000}"/>
            </a:ext>
          </a:extLst>
        </xdr:cNvPr>
        <xdr:cNvSpPr/>
      </xdr:nvSpPr>
      <xdr:spPr>
        <a:xfrm>
          <a:off x="186055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100-000041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100-000042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100-000043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100-000044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100-000045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135889</xdr:rowOff>
    </xdr:from>
    <xdr:to>
      <xdr:col>116</xdr:col>
      <xdr:colOff>114300</xdr:colOff>
      <xdr:row>108</xdr:row>
      <xdr:rowOff>66039</xdr:rowOff>
    </xdr:to>
    <xdr:sp macro="" textlink="">
      <xdr:nvSpPr>
        <xdr:cNvPr id="838" name="楕円 837">
          <a:extLst>
            <a:ext uri="{FF2B5EF4-FFF2-40B4-BE49-F238E27FC236}">
              <a16:creationId xmlns:a16="http://schemas.microsoft.com/office/drawing/2014/main" id="{00000000-0008-0000-0100-000046030000}"/>
            </a:ext>
          </a:extLst>
        </xdr:cNvPr>
        <xdr:cNvSpPr/>
      </xdr:nvSpPr>
      <xdr:spPr>
        <a:xfrm>
          <a:off x="22110700" y="184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50816</xdr:rowOff>
    </xdr:from>
    <xdr:ext cx="469744" cy="259045"/>
    <xdr:sp macro="" textlink="">
      <xdr:nvSpPr>
        <xdr:cNvPr id="839" name="【公民館】&#10;一人当たり面積該当値テキスト">
          <a:extLst>
            <a:ext uri="{FF2B5EF4-FFF2-40B4-BE49-F238E27FC236}">
              <a16:creationId xmlns:a16="http://schemas.microsoft.com/office/drawing/2014/main" id="{00000000-0008-0000-0100-000047030000}"/>
            </a:ext>
          </a:extLst>
        </xdr:cNvPr>
        <xdr:cNvSpPr txBox="1"/>
      </xdr:nvSpPr>
      <xdr:spPr>
        <a:xfrm>
          <a:off x="22199600" y="1839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138176</xdr:rowOff>
    </xdr:from>
    <xdr:to>
      <xdr:col>112</xdr:col>
      <xdr:colOff>38100</xdr:colOff>
      <xdr:row>108</xdr:row>
      <xdr:rowOff>68326</xdr:rowOff>
    </xdr:to>
    <xdr:sp macro="" textlink="">
      <xdr:nvSpPr>
        <xdr:cNvPr id="840" name="楕円 839">
          <a:extLst>
            <a:ext uri="{FF2B5EF4-FFF2-40B4-BE49-F238E27FC236}">
              <a16:creationId xmlns:a16="http://schemas.microsoft.com/office/drawing/2014/main" id="{00000000-0008-0000-0100-000048030000}"/>
            </a:ext>
          </a:extLst>
        </xdr:cNvPr>
        <xdr:cNvSpPr/>
      </xdr:nvSpPr>
      <xdr:spPr>
        <a:xfrm>
          <a:off x="21272500" y="1848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15239</xdr:rowOff>
    </xdr:from>
    <xdr:to>
      <xdr:col>116</xdr:col>
      <xdr:colOff>63500</xdr:colOff>
      <xdr:row>108</xdr:row>
      <xdr:rowOff>17526</xdr:rowOff>
    </xdr:to>
    <xdr:cxnSp macro="">
      <xdr:nvCxnSpPr>
        <xdr:cNvPr id="841" name="直線コネクタ 840">
          <a:extLst>
            <a:ext uri="{FF2B5EF4-FFF2-40B4-BE49-F238E27FC236}">
              <a16:creationId xmlns:a16="http://schemas.microsoft.com/office/drawing/2014/main" id="{00000000-0008-0000-0100-000049030000}"/>
            </a:ext>
          </a:extLst>
        </xdr:cNvPr>
        <xdr:cNvCxnSpPr/>
      </xdr:nvCxnSpPr>
      <xdr:spPr>
        <a:xfrm flipV="1">
          <a:off x="21323300" y="18531839"/>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138937</xdr:rowOff>
    </xdr:from>
    <xdr:to>
      <xdr:col>107</xdr:col>
      <xdr:colOff>101600</xdr:colOff>
      <xdr:row>108</xdr:row>
      <xdr:rowOff>69087</xdr:rowOff>
    </xdr:to>
    <xdr:sp macro="" textlink="">
      <xdr:nvSpPr>
        <xdr:cNvPr id="842" name="楕円 841">
          <a:extLst>
            <a:ext uri="{FF2B5EF4-FFF2-40B4-BE49-F238E27FC236}">
              <a16:creationId xmlns:a16="http://schemas.microsoft.com/office/drawing/2014/main" id="{00000000-0008-0000-0100-00004A030000}"/>
            </a:ext>
          </a:extLst>
        </xdr:cNvPr>
        <xdr:cNvSpPr/>
      </xdr:nvSpPr>
      <xdr:spPr>
        <a:xfrm>
          <a:off x="20383500" y="1848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17526</xdr:rowOff>
    </xdr:from>
    <xdr:to>
      <xdr:col>111</xdr:col>
      <xdr:colOff>177800</xdr:colOff>
      <xdr:row>108</xdr:row>
      <xdr:rowOff>18287</xdr:rowOff>
    </xdr:to>
    <xdr:cxnSp macro="">
      <xdr:nvCxnSpPr>
        <xdr:cNvPr id="843" name="直線コネクタ 842">
          <a:extLst>
            <a:ext uri="{FF2B5EF4-FFF2-40B4-BE49-F238E27FC236}">
              <a16:creationId xmlns:a16="http://schemas.microsoft.com/office/drawing/2014/main" id="{00000000-0008-0000-0100-00004B030000}"/>
            </a:ext>
          </a:extLst>
        </xdr:cNvPr>
        <xdr:cNvCxnSpPr/>
      </xdr:nvCxnSpPr>
      <xdr:spPr>
        <a:xfrm flipV="1">
          <a:off x="20434300" y="18534126"/>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141224</xdr:rowOff>
    </xdr:from>
    <xdr:to>
      <xdr:col>102</xdr:col>
      <xdr:colOff>165100</xdr:colOff>
      <xdr:row>108</xdr:row>
      <xdr:rowOff>71374</xdr:rowOff>
    </xdr:to>
    <xdr:sp macro="" textlink="">
      <xdr:nvSpPr>
        <xdr:cNvPr id="844" name="楕円 843">
          <a:extLst>
            <a:ext uri="{FF2B5EF4-FFF2-40B4-BE49-F238E27FC236}">
              <a16:creationId xmlns:a16="http://schemas.microsoft.com/office/drawing/2014/main" id="{00000000-0008-0000-0100-00004C030000}"/>
            </a:ext>
          </a:extLst>
        </xdr:cNvPr>
        <xdr:cNvSpPr/>
      </xdr:nvSpPr>
      <xdr:spPr>
        <a:xfrm>
          <a:off x="19494500" y="1848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18287</xdr:rowOff>
    </xdr:from>
    <xdr:to>
      <xdr:col>107</xdr:col>
      <xdr:colOff>50800</xdr:colOff>
      <xdr:row>108</xdr:row>
      <xdr:rowOff>20574</xdr:rowOff>
    </xdr:to>
    <xdr:cxnSp macro="">
      <xdr:nvCxnSpPr>
        <xdr:cNvPr id="845" name="直線コネクタ 844">
          <a:extLst>
            <a:ext uri="{FF2B5EF4-FFF2-40B4-BE49-F238E27FC236}">
              <a16:creationId xmlns:a16="http://schemas.microsoft.com/office/drawing/2014/main" id="{00000000-0008-0000-0100-00004D030000}"/>
            </a:ext>
          </a:extLst>
        </xdr:cNvPr>
        <xdr:cNvCxnSpPr/>
      </xdr:nvCxnSpPr>
      <xdr:spPr>
        <a:xfrm flipV="1">
          <a:off x="19545300" y="1853488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142748</xdr:rowOff>
    </xdr:from>
    <xdr:to>
      <xdr:col>98</xdr:col>
      <xdr:colOff>38100</xdr:colOff>
      <xdr:row>108</xdr:row>
      <xdr:rowOff>72898</xdr:rowOff>
    </xdr:to>
    <xdr:sp macro="" textlink="">
      <xdr:nvSpPr>
        <xdr:cNvPr id="846" name="楕円 845">
          <a:extLst>
            <a:ext uri="{FF2B5EF4-FFF2-40B4-BE49-F238E27FC236}">
              <a16:creationId xmlns:a16="http://schemas.microsoft.com/office/drawing/2014/main" id="{00000000-0008-0000-0100-00004E030000}"/>
            </a:ext>
          </a:extLst>
        </xdr:cNvPr>
        <xdr:cNvSpPr/>
      </xdr:nvSpPr>
      <xdr:spPr>
        <a:xfrm>
          <a:off x="18605500" y="1848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20574</xdr:rowOff>
    </xdr:from>
    <xdr:to>
      <xdr:col>102</xdr:col>
      <xdr:colOff>114300</xdr:colOff>
      <xdr:row>108</xdr:row>
      <xdr:rowOff>22098</xdr:rowOff>
    </xdr:to>
    <xdr:cxnSp macro="">
      <xdr:nvCxnSpPr>
        <xdr:cNvPr id="847" name="直線コネクタ 846">
          <a:extLst>
            <a:ext uri="{FF2B5EF4-FFF2-40B4-BE49-F238E27FC236}">
              <a16:creationId xmlns:a16="http://schemas.microsoft.com/office/drawing/2014/main" id="{00000000-0008-0000-0100-00004F030000}"/>
            </a:ext>
          </a:extLst>
        </xdr:cNvPr>
        <xdr:cNvCxnSpPr/>
      </xdr:nvCxnSpPr>
      <xdr:spPr>
        <a:xfrm flipV="1">
          <a:off x="18656300" y="1853717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18559</xdr:rowOff>
    </xdr:from>
    <xdr:ext cx="469744" cy="259045"/>
    <xdr:sp macro="" textlink="">
      <xdr:nvSpPr>
        <xdr:cNvPr id="848" name="n_1aveValue【公民館】&#10;一人当たり面積">
          <a:extLst>
            <a:ext uri="{FF2B5EF4-FFF2-40B4-BE49-F238E27FC236}">
              <a16:creationId xmlns:a16="http://schemas.microsoft.com/office/drawing/2014/main" id="{00000000-0008-0000-0100-000050030000}"/>
            </a:ext>
          </a:extLst>
        </xdr:cNvPr>
        <xdr:cNvSpPr txBox="1"/>
      </xdr:nvSpPr>
      <xdr:spPr>
        <a:xfrm>
          <a:off x="21075727" y="1802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49040</xdr:rowOff>
    </xdr:from>
    <xdr:ext cx="469744" cy="259045"/>
    <xdr:sp macro="" textlink="">
      <xdr:nvSpPr>
        <xdr:cNvPr id="849" name="n_2aveValue【公民館】&#10;一人当たり面積">
          <a:extLst>
            <a:ext uri="{FF2B5EF4-FFF2-40B4-BE49-F238E27FC236}">
              <a16:creationId xmlns:a16="http://schemas.microsoft.com/office/drawing/2014/main" id="{00000000-0008-0000-0100-000051030000}"/>
            </a:ext>
          </a:extLst>
        </xdr:cNvPr>
        <xdr:cNvSpPr txBox="1"/>
      </xdr:nvSpPr>
      <xdr:spPr>
        <a:xfrm>
          <a:off x="20199427" y="180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20845</xdr:rowOff>
    </xdr:from>
    <xdr:ext cx="469744" cy="259045"/>
    <xdr:sp macro="" textlink="">
      <xdr:nvSpPr>
        <xdr:cNvPr id="850" name="n_3aveValue【公民館】&#10;一人当たり面積">
          <a:extLst>
            <a:ext uri="{FF2B5EF4-FFF2-40B4-BE49-F238E27FC236}">
              <a16:creationId xmlns:a16="http://schemas.microsoft.com/office/drawing/2014/main" id="{00000000-0008-0000-0100-000052030000}"/>
            </a:ext>
          </a:extLst>
        </xdr:cNvPr>
        <xdr:cNvSpPr txBox="1"/>
      </xdr:nvSpPr>
      <xdr:spPr>
        <a:xfrm>
          <a:off x="19310427" y="1802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164864</xdr:rowOff>
    </xdr:from>
    <xdr:ext cx="469744" cy="259045"/>
    <xdr:sp macro="" textlink="">
      <xdr:nvSpPr>
        <xdr:cNvPr id="851" name="n_4aveValue【公民館】&#10;一人当たり面積">
          <a:extLst>
            <a:ext uri="{FF2B5EF4-FFF2-40B4-BE49-F238E27FC236}">
              <a16:creationId xmlns:a16="http://schemas.microsoft.com/office/drawing/2014/main" id="{00000000-0008-0000-0100-000053030000}"/>
            </a:ext>
          </a:extLst>
        </xdr:cNvPr>
        <xdr:cNvSpPr txBox="1"/>
      </xdr:nvSpPr>
      <xdr:spPr>
        <a:xfrm>
          <a:off x="18421427" y="1799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59453</xdr:rowOff>
    </xdr:from>
    <xdr:ext cx="469744" cy="259045"/>
    <xdr:sp macro="" textlink="">
      <xdr:nvSpPr>
        <xdr:cNvPr id="852" name="n_1mainValue【公民館】&#10;一人当たり面積">
          <a:extLst>
            <a:ext uri="{FF2B5EF4-FFF2-40B4-BE49-F238E27FC236}">
              <a16:creationId xmlns:a16="http://schemas.microsoft.com/office/drawing/2014/main" id="{00000000-0008-0000-0100-000054030000}"/>
            </a:ext>
          </a:extLst>
        </xdr:cNvPr>
        <xdr:cNvSpPr txBox="1"/>
      </xdr:nvSpPr>
      <xdr:spPr>
        <a:xfrm>
          <a:off x="21075727" y="1857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60214</xdr:rowOff>
    </xdr:from>
    <xdr:ext cx="469744" cy="259045"/>
    <xdr:sp macro="" textlink="">
      <xdr:nvSpPr>
        <xdr:cNvPr id="853" name="n_2mainValue【公民館】&#10;一人当たり面積">
          <a:extLst>
            <a:ext uri="{FF2B5EF4-FFF2-40B4-BE49-F238E27FC236}">
              <a16:creationId xmlns:a16="http://schemas.microsoft.com/office/drawing/2014/main" id="{00000000-0008-0000-0100-000055030000}"/>
            </a:ext>
          </a:extLst>
        </xdr:cNvPr>
        <xdr:cNvSpPr txBox="1"/>
      </xdr:nvSpPr>
      <xdr:spPr>
        <a:xfrm>
          <a:off x="20199427" y="1857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62501</xdr:rowOff>
    </xdr:from>
    <xdr:ext cx="469744" cy="259045"/>
    <xdr:sp macro="" textlink="">
      <xdr:nvSpPr>
        <xdr:cNvPr id="854" name="n_3mainValue【公民館】&#10;一人当たり面積">
          <a:extLst>
            <a:ext uri="{FF2B5EF4-FFF2-40B4-BE49-F238E27FC236}">
              <a16:creationId xmlns:a16="http://schemas.microsoft.com/office/drawing/2014/main" id="{00000000-0008-0000-0100-000056030000}"/>
            </a:ext>
          </a:extLst>
        </xdr:cNvPr>
        <xdr:cNvSpPr txBox="1"/>
      </xdr:nvSpPr>
      <xdr:spPr>
        <a:xfrm>
          <a:off x="19310427" y="1857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64025</xdr:rowOff>
    </xdr:from>
    <xdr:ext cx="469744" cy="259045"/>
    <xdr:sp macro="" textlink="">
      <xdr:nvSpPr>
        <xdr:cNvPr id="855" name="n_4mainValue【公民館】&#10;一人当たり面積">
          <a:extLst>
            <a:ext uri="{FF2B5EF4-FFF2-40B4-BE49-F238E27FC236}">
              <a16:creationId xmlns:a16="http://schemas.microsoft.com/office/drawing/2014/main" id="{00000000-0008-0000-0100-000057030000}"/>
            </a:ext>
          </a:extLst>
        </xdr:cNvPr>
        <xdr:cNvSpPr txBox="1"/>
      </xdr:nvSpPr>
      <xdr:spPr>
        <a:xfrm>
          <a:off x="18421427" y="1858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00000000-0008-0000-0100-000058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00000000-0008-0000-0100-000059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00000000-0008-0000-0100-00005A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類似団体平均と比較して有形固定資産減価償却率が高くなっている施設は、認定こども園・幼稚園・保育所、学校施設、公民館である。公民館については、前年度比</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82.2%</a:t>
          </a:r>
          <a:r>
            <a:rPr kumimoji="1" lang="ja-JP" altLang="en-US" sz="1300">
              <a:latin typeface="ＭＳ Ｐゴシック" panose="020B0600070205080204" pitchFamily="50" charset="-128"/>
              <a:ea typeface="ＭＳ Ｐゴシック" panose="020B0600070205080204" pitchFamily="50" charset="-128"/>
            </a:rPr>
            <a:t>で、類似団体平均を</a:t>
          </a:r>
          <a:r>
            <a:rPr kumimoji="1" lang="en-US" altLang="ja-JP" sz="1300">
              <a:latin typeface="ＭＳ Ｐゴシック" panose="020B0600070205080204" pitchFamily="50" charset="-128"/>
              <a:ea typeface="ＭＳ Ｐゴシック" panose="020B0600070205080204" pitchFamily="50" charset="-128"/>
            </a:rPr>
            <a:t>15.7%</a:t>
          </a:r>
          <a:r>
            <a:rPr kumimoji="1" lang="ja-JP" altLang="en-US" sz="1300">
              <a:latin typeface="ＭＳ Ｐゴシック" panose="020B0600070205080204" pitchFamily="50" charset="-128"/>
              <a:ea typeface="ＭＳ Ｐゴシック" panose="020B0600070205080204" pitchFamily="50" charset="-128"/>
            </a:rPr>
            <a:t>上回っており、顕著である。また、認定こども園・幼稚園・保育所についても、前年度比</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63.0%</a:t>
          </a:r>
          <a:r>
            <a:rPr kumimoji="1" lang="ja-JP" altLang="en-US" sz="1300">
              <a:latin typeface="ＭＳ Ｐゴシック" panose="020B0600070205080204" pitchFamily="50" charset="-128"/>
              <a:ea typeface="ＭＳ Ｐゴシック" panose="020B0600070205080204" pitchFamily="50" charset="-128"/>
            </a:rPr>
            <a:t>で、類似団体平均を</a:t>
          </a:r>
          <a:r>
            <a:rPr kumimoji="1" lang="en-US" altLang="ja-JP" sz="1300">
              <a:latin typeface="ＭＳ Ｐゴシック" panose="020B0600070205080204" pitchFamily="50" charset="-128"/>
              <a:ea typeface="ＭＳ Ｐゴシック" panose="020B0600070205080204" pitchFamily="50" charset="-128"/>
            </a:rPr>
            <a:t>14.6%</a:t>
          </a:r>
          <a:r>
            <a:rPr kumimoji="1" lang="ja-JP" altLang="en-US" sz="1300">
              <a:latin typeface="ＭＳ Ｐゴシック" panose="020B0600070205080204" pitchFamily="50" charset="-128"/>
              <a:ea typeface="ＭＳ Ｐゴシック" panose="020B0600070205080204" pitchFamily="50" charset="-128"/>
            </a:rPr>
            <a:t>上回っている。今後は、各施設ごとの老朽化状況を鑑み、公共施設等総合管理計画及び個別施設計画に基づき計画的な修繕等を行っていく必要がある。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和歌山県印南町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8,212
8,185
113.62
5,965,582
5,782,204
142,196
3,247,391
7,216,555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2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flipV="1">
          <a:off x="4634865" y="9504862"/>
          <a:ext cx="0" cy="1598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2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00000000-0008-0000-0200-00004D000000}"/>
            </a:ext>
          </a:extLst>
        </xdr:cNvPr>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12899</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200-00004F000000}"/>
            </a:ext>
          </a:extLst>
        </xdr:cNvPr>
        <xdr:cNvSpPr txBox="1"/>
      </xdr:nvSpPr>
      <xdr:spPr>
        <a:xfrm>
          <a:off x="4673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4584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2857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60234</xdr:rowOff>
    </xdr:from>
    <xdr:to>
      <xdr:col>6</xdr:col>
      <xdr:colOff>38100</xdr:colOff>
      <xdr:row>61</xdr:row>
      <xdr:rowOff>161834</xdr:rowOff>
    </xdr:to>
    <xdr:sp macro="" textlink="">
      <xdr:nvSpPr>
        <xdr:cNvPr id="84" name="フローチャート: 判断 83">
          <a:extLst>
            <a:ext uri="{FF2B5EF4-FFF2-40B4-BE49-F238E27FC236}">
              <a16:creationId xmlns:a16="http://schemas.microsoft.com/office/drawing/2014/main" id="{00000000-0008-0000-0200-000054000000}"/>
            </a:ext>
          </a:extLst>
        </xdr:cNvPr>
        <xdr:cNvSpPr/>
      </xdr:nvSpPr>
      <xdr:spPr>
        <a:xfrm>
          <a:off x="1079500" y="1051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156573</xdr:rowOff>
    </xdr:from>
    <xdr:to>
      <xdr:col>24</xdr:col>
      <xdr:colOff>114300</xdr:colOff>
      <xdr:row>63</xdr:row>
      <xdr:rowOff>86723</xdr:rowOff>
    </xdr:to>
    <xdr:sp macro="" textlink="">
      <xdr:nvSpPr>
        <xdr:cNvPr id="90" name="楕円 89">
          <a:extLst>
            <a:ext uri="{FF2B5EF4-FFF2-40B4-BE49-F238E27FC236}">
              <a16:creationId xmlns:a16="http://schemas.microsoft.com/office/drawing/2014/main" id="{00000000-0008-0000-0200-00005A000000}"/>
            </a:ext>
          </a:extLst>
        </xdr:cNvPr>
        <xdr:cNvSpPr/>
      </xdr:nvSpPr>
      <xdr:spPr>
        <a:xfrm>
          <a:off x="4584700" y="1078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135000</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200-00005B000000}"/>
            </a:ext>
          </a:extLst>
        </xdr:cNvPr>
        <xdr:cNvSpPr txBox="1"/>
      </xdr:nvSpPr>
      <xdr:spPr>
        <a:xfrm>
          <a:off x="4673600" y="1076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120650</xdr:rowOff>
    </xdr:from>
    <xdr:to>
      <xdr:col>20</xdr:col>
      <xdr:colOff>38100</xdr:colOff>
      <xdr:row>63</xdr:row>
      <xdr:rowOff>50800</xdr:rowOff>
    </xdr:to>
    <xdr:sp macro="" textlink="">
      <xdr:nvSpPr>
        <xdr:cNvPr id="92" name="楕円 91">
          <a:extLst>
            <a:ext uri="{FF2B5EF4-FFF2-40B4-BE49-F238E27FC236}">
              <a16:creationId xmlns:a16="http://schemas.microsoft.com/office/drawing/2014/main" id="{00000000-0008-0000-0200-00005C000000}"/>
            </a:ext>
          </a:extLst>
        </xdr:cNvPr>
        <xdr:cNvSpPr/>
      </xdr:nvSpPr>
      <xdr:spPr>
        <a:xfrm>
          <a:off x="3746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0</xdr:rowOff>
    </xdr:from>
    <xdr:to>
      <xdr:col>24</xdr:col>
      <xdr:colOff>63500</xdr:colOff>
      <xdr:row>63</xdr:row>
      <xdr:rowOff>35923</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3797300" y="1080135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169635</xdr:rowOff>
    </xdr:from>
    <xdr:to>
      <xdr:col>15</xdr:col>
      <xdr:colOff>101600</xdr:colOff>
      <xdr:row>60</xdr:row>
      <xdr:rowOff>99785</xdr:rowOff>
    </xdr:to>
    <xdr:sp macro="" textlink="">
      <xdr:nvSpPr>
        <xdr:cNvPr id="94" name="楕円 93">
          <a:extLst>
            <a:ext uri="{FF2B5EF4-FFF2-40B4-BE49-F238E27FC236}">
              <a16:creationId xmlns:a16="http://schemas.microsoft.com/office/drawing/2014/main" id="{00000000-0008-0000-0200-00005E000000}"/>
            </a:ext>
          </a:extLst>
        </xdr:cNvPr>
        <xdr:cNvSpPr/>
      </xdr:nvSpPr>
      <xdr:spPr>
        <a:xfrm>
          <a:off x="2857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48985</xdr:rowOff>
    </xdr:from>
    <xdr:to>
      <xdr:col>19</xdr:col>
      <xdr:colOff>177800</xdr:colOff>
      <xdr:row>63</xdr:row>
      <xdr:rowOff>0</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2908300" y="10335985"/>
          <a:ext cx="889000" cy="46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74930</xdr:rowOff>
    </xdr:from>
    <xdr:to>
      <xdr:col>10</xdr:col>
      <xdr:colOff>165100</xdr:colOff>
      <xdr:row>63</xdr:row>
      <xdr:rowOff>5080</xdr:rowOff>
    </xdr:to>
    <xdr:sp macro="" textlink="">
      <xdr:nvSpPr>
        <xdr:cNvPr id="96" name="楕円 95">
          <a:extLst>
            <a:ext uri="{FF2B5EF4-FFF2-40B4-BE49-F238E27FC236}">
              <a16:creationId xmlns:a16="http://schemas.microsoft.com/office/drawing/2014/main" id="{00000000-0008-0000-0200-000060000000}"/>
            </a:ext>
          </a:extLst>
        </xdr:cNvPr>
        <xdr:cNvSpPr/>
      </xdr:nvSpPr>
      <xdr:spPr>
        <a:xfrm>
          <a:off x="1968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48985</xdr:rowOff>
    </xdr:from>
    <xdr:to>
      <xdr:col>15</xdr:col>
      <xdr:colOff>50800</xdr:colOff>
      <xdr:row>62</xdr:row>
      <xdr:rowOff>125730</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flipV="1">
          <a:off x="2019300" y="10335985"/>
          <a:ext cx="889000" cy="41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40640</xdr:rowOff>
    </xdr:from>
    <xdr:to>
      <xdr:col>6</xdr:col>
      <xdr:colOff>38100</xdr:colOff>
      <xdr:row>62</xdr:row>
      <xdr:rowOff>142240</xdr:rowOff>
    </xdr:to>
    <xdr:sp macro="" textlink="">
      <xdr:nvSpPr>
        <xdr:cNvPr id="98" name="楕円 97">
          <a:extLst>
            <a:ext uri="{FF2B5EF4-FFF2-40B4-BE49-F238E27FC236}">
              <a16:creationId xmlns:a16="http://schemas.microsoft.com/office/drawing/2014/main" id="{00000000-0008-0000-0200-000062000000}"/>
            </a:ext>
          </a:extLst>
        </xdr:cNvPr>
        <xdr:cNvSpPr/>
      </xdr:nvSpPr>
      <xdr:spPr>
        <a:xfrm>
          <a:off x="1079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91440</xdr:rowOff>
    </xdr:from>
    <xdr:to>
      <xdr:col>10</xdr:col>
      <xdr:colOff>114300</xdr:colOff>
      <xdr:row>62</xdr:row>
      <xdr:rowOff>125730</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1130300" y="107213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76217</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2705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70593</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1816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6911</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927744" y="1029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41927</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3582044"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116312</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27057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167657</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1816744"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133367</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200-00006B000000}"/>
            </a:ext>
          </a:extLst>
        </xdr:cNvPr>
        <xdr:cNvSpPr txBox="1"/>
      </xdr:nvSpPr>
      <xdr:spPr>
        <a:xfrm>
          <a:off x="9277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200-00007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a:extLst>
            <a:ext uri="{FF2B5EF4-FFF2-40B4-BE49-F238E27FC236}">
              <a16:creationId xmlns:a16="http://schemas.microsoft.com/office/drawing/2014/main" id="{00000000-0008-0000-0200-00007E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72581</xdr:rowOff>
    </xdr:from>
    <xdr:to>
      <xdr:col>54</xdr:col>
      <xdr:colOff>189865</xdr:colOff>
      <xdr:row>63</xdr:row>
      <xdr:rowOff>20003</xdr:rowOff>
    </xdr:to>
    <xdr:cxnSp macro="">
      <xdr:nvCxnSpPr>
        <xdr:cNvPr id="127" name="直線コネクタ 126">
          <a:extLst>
            <a:ext uri="{FF2B5EF4-FFF2-40B4-BE49-F238E27FC236}">
              <a16:creationId xmlns:a16="http://schemas.microsoft.com/office/drawing/2014/main" id="{00000000-0008-0000-0200-00007F000000}"/>
            </a:ext>
          </a:extLst>
        </xdr:cNvPr>
        <xdr:cNvCxnSpPr/>
      </xdr:nvCxnSpPr>
      <xdr:spPr>
        <a:xfrm flipV="1">
          <a:off x="10476865" y="9673781"/>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23830</xdr:rowOff>
    </xdr:from>
    <xdr:ext cx="469744" cy="259045"/>
    <xdr:sp macro="" textlink="">
      <xdr:nvSpPr>
        <xdr:cNvPr id="128" name="【体育館・プール】&#10;一人当たり面積最小値テキスト">
          <a:extLst>
            <a:ext uri="{FF2B5EF4-FFF2-40B4-BE49-F238E27FC236}">
              <a16:creationId xmlns:a16="http://schemas.microsoft.com/office/drawing/2014/main" id="{00000000-0008-0000-0200-000080000000}"/>
            </a:ext>
          </a:extLst>
        </xdr:cNvPr>
        <xdr:cNvSpPr txBox="1"/>
      </xdr:nvSpPr>
      <xdr:spPr>
        <a:xfrm>
          <a:off x="10515600" y="1082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20003</xdr:rowOff>
    </xdr:from>
    <xdr:to>
      <xdr:col>55</xdr:col>
      <xdr:colOff>88900</xdr:colOff>
      <xdr:row>63</xdr:row>
      <xdr:rowOff>20003</xdr:rowOff>
    </xdr:to>
    <xdr:cxnSp macro="">
      <xdr:nvCxnSpPr>
        <xdr:cNvPr id="129" name="直線コネクタ 128">
          <a:extLst>
            <a:ext uri="{FF2B5EF4-FFF2-40B4-BE49-F238E27FC236}">
              <a16:creationId xmlns:a16="http://schemas.microsoft.com/office/drawing/2014/main" id="{00000000-0008-0000-0200-000081000000}"/>
            </a:ext>
          </a:extLst>
        </xdr:cNvPr>
        <xdr:cNvCxnSpPr/>
      </xdr:nvCxnSpPr>
      <xdr:spPr>
        <a:xfrm>
          <a:off x="10388600" y="1082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19258</xdr:rowOff>
    </xdr:from>
    <xdr:ext cx="469744" cy="259045"/>
    <xdr:sp macro="" textlink="">
      <xdr:nvSpPr>
        <xdr:cNvPr id="130" name="【体育館・プール】&#10;一人当たり面積最大値テキスト">
          <a:extLst>
            <a:ext uri="{FF2B5EF4-FFF2-40B4-BE49-F238E27FC236}">
              <a16:creationId xmlns:a16="http://schemas.microsoft.com/office/drawing/2014/main" id="{00000000-0008-0000-0200-000082000000}"/>
            </a:ext>
          </a:extLst>
        </xdr:cNvPr>
        <xdr:cNvSpPr txBox="1"/>
      </xdr:nvSpPr>
      <xdr:spPr>
        <a:xfrm>
          <a:off x="10515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72581</xdr:rowOff>
    </xdr:from>
    <xdr:to>
      <xdr:col>55</xdr:col>
      <xdr:colOff>88900</xdr:colOff>
      <xdr:row>56</xdr:row>
      <xdr:rowOff>72581</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a:off x="10388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120667</xdr:rowOff>
    </xdr:from>
    <xdr:ext cx="469744" cy="259045"/>
    <xdr:sp macro="" textlink="">
      <xdr:nvSpPr>
        <xdr:cNvPr id="132" name="【体育館・プール】&#10;一人当たり面積平均値テキスト">
          <a:extLst>
            <a:ext uri="{FF2B5EF4-FFF2-40B4-BE49-F238E27FC236}">
              <a16:creationId xmlns:a16="http://schemas.microsoft.com/office/drawing/2014/main" id="{00000000-0008-0000-0200-000084000000}"/>
            </a:ext>
          </a:extLst>
        </xdr:cNvPr>
        <xdr:cNvSpPr txBox="1"/>
      </xdr:nvSpPr>
      <xdr:spPr>
        <a:xfrm>
          <a:off x="10515600" y="10236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97790</xdr:rowOff>
    </xdr:from>
    <xdr:to>
      <xdr:col>55</xdr:col>
      <xdr:colOff>50800</xdr:colOff>
      <xdr:row>61</xdr:row>
      <xdr:rowOff>27940</xdr:rowOff>
    </xdr:to>
    <xdr:sp macro="" textlink="">
      <xdr:nvSpPr>
        <xdr:cNvPr id="133" name="フローチャート: 判断 132">
          <a:extLst>
            <a:ext uri="{FF2B5EF4-FFF2-40B4-BE49-F238E27FC236}">
              <a16:creationId xmlns:a16="http://schemas.microsoft.com/office/drawing/2014/main" id="{00000000-0008-0000-0200-000085000000}"/>
            </a:ext>
          </a:extLst>
        </xdr:cNvPr>
        <xdr:cNvSpPr/>
      </xdr:nvSpPr>
      <xdr:spPr>
        <a:xfrm>
          <a:off x="10426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86931</xdr:rowOff>
    </xdr:from>
    <xdr:to>
      <xdr:col>50</xdr:col>
      <xdr:colOff>165100</xdr:colOff>
      <xdr:row>61</xdr:row>
      <xdr:rowOff>17081</xdr:rowOff>
    </xdr:to>
    <xdr:sp macro="" textlink="">
      <xdr:nvSpPr>
        <xdr:cNvPr id="134" name="フローチャート: 判断 133">
          <a:extLst>
            <a:ext uri="{FF2B5EF4-FFF2-40B4-BE49-F238E27FC236}">
              <a16:creationId xmlns:a16="http://schemas.microsoft.com/office/drawing/2014/main" id="{00000000-0008-0000-0200-000086000000}"/>
            </a:ext>
          </a:extLst>
        </xdr:cNvPr>
        <xdr:cNvSpPr/>
      </xdr:nvSpPr>
      <xdr:spPr>
        <a:xfrm>
          <a:off x="9588500" y="1037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121793</xdr:rowOff>
    </xdr:from>
    <xdr:to>
      <xdr:col>46</xdr:col>
      <xdr:colOff>38100</xdr:colOff>
      <xdr:row>61</xdr:row>
      <xdr:rowOff>51943</xdr:rowOff>
    </xdr:to>
    <xdr:sp macro="" textlink="">
      <xdr:nvSpPr>
        <xdr:cNvPr id="135" name="フローチャート: 判断 134">
          <a:extLst>
            <a:ext uri="{FF2B5EF4-FFF2-40B4-BE49-F238E27FC236}">
              <a16:creationId xmlns:a16="http://schemas.microsoft.com/office/drawing/2014/main" id="{00000000-0008-0000-0200-000087000000}"/>
            </a:ext>
          </a:extLst>
        </xdr:cNvPr>
        <xdr:cNvSpPr/>
      </xdr:nvSpPr>
      <xdr:spPr>
        <a:xfrm>
          <a:off x="8699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153797</xdr:rowOff>
    </xdr:from>
    <xdr:to>
      <xdr:col>41</xdr:col>
      <xdr:colOff>101600</xdr:colOff>
      <xdr:row>61</xdr:row>
      <xdr:rowOff>83947</xdr:rowOff>
    </xdr:to>
    <xdr:sp macro="" textlink="">
      <xdr:nvSpPr>
        <xdr:cNvPr id="136" name="フローチャート: 判断 135">
          <a:extLst>
            <a:ext uri="{FF2B5EF4-FFF2-40B4-BE49-F238E27FC236}">
              <a16:creationId xmlns:a16="http://schemas.microsoft.com/office/drawing/2014/main" id="{00000000-0008-0000-0200-000088000000}"/>
            </a:ext>
          </a:extLst>
        </xdr:cNvPr>
        <xdr:cNvSpPr/>
      </xdr:nvSpPr>
      <xdr:spPr>
        <a:xfrm>
          <a:off x="7810500" y="10440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147510</xdr:rowOff>
    </xdr:from>
    <xdr:to>
      <xdr:col>36</xdr:col>
      <xdr:colOff>165100</xdr:colOff>
      <xdr:row>61</xdr:row>
      <xdr:rowOff>77660</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6921500" y="1043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200-00008A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0000000-0008-0000-0200-00008B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200-00008C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200-00008D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75502</xdr:rowOff>
    </xdr:from>
    <xdr:to>
      <xdr:col>55</xdr:col>
      <xdr:colOff>50800</xdr:colOff>
      <xdr:row>63</xdr:row>
      <xdr:rowOff>5652</xdr:rowOff>
    </xdr:to>
    <xdr:sp macro="" textlink="">
      <xdr:nvSpPr>
        <xdr:cNvPr id="143" name="楕円 142">
          <a:extLst>
            <a:ext uri="{FF2B5EF4-FFF2-40B4-BE49-F238E27FC236}">
              <a16:creationId xmlns:a16="http://schemas.microsoft.com/office/drawing/2014/main" id="{00000000-0008-0000-0200-00008F000000}"/>
            </a:ext>
          </a:extLst>
        </xdr:cNvPr>
        <xdr:cNvSpPr/>
      </xdr:nvSpPr>
      <xdr:spPr>
        <a:xfrm>
          <a:off x="10426700" y="1070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161879</xdr:rowOff>
    </xdr:from>
    <xdr:ext cx="469744" cy="259045"/>
    <xdr:sp macro="" textlink="">
      <xdr:nvSpPr>
        <xdr:cNvPr id="144" name="【体育館・プール】&#10;一人当たり面積該当値テキスト">
          <a:extLst>
            <a:ext uri="{FF2B5EF4-FFF2-40B4-BE49-F238E27FC236}">
              <a16:creationId xmlns:a16="http://schemas.microsoft.com/office/drawing/2014/main" id="{00000000-0008-0000-0200-000090000000}"/>
            </a:ext>
          </a:extLst>
        </xdr:cNvPr>
        <xdr:cNvSpPr txBox="1"/>
      </xdr:nvSpPr>
      <xdr:spPr>
        <a:xfrm>
          <a:off x="10515600" y="1062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76644</xdr:rowOff>
    </xdr:from>
    <xdr:to>
      <xdr:col>50</xdr:col>
      <xdr:colOff>165100</xdr:colOff>
      <xdr:row>63</xdr:row>
      <xdr:rowOff>6794</xdr:rowOff>
    </xdr:to>
    <xdr:sp macro="" textlink="">
      <xdr:nvSpPr>
        <xdr:cNvPr id="145" name="楕円 144">
          <a:extLst>
            <a:ext uri="{FF2B5EF4-FFF2-40B4-BE49-F238E27FC236}">
              <a16:creationId xmlns:a16="http://schemas.microsoft.com/office/drawing/2014/main" id="{00000000-0008-0000-0200-000091000000}"/>
            </a:ext>
          </a:extLst>
        </xdr:cNvPr>
        <xdr:cNvSpPr/>
      </xdr:nvSpPr>
      <xdr:spPr>
        <a:xfrm>
          <a:off x="9588500" y="1070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126302</xdr:rowOff>
    </xdr:from>
    <xdr:to>
      <xdr:col>55</xdr:col>
      <xdr:colOff>0</xdr:colOff>
      <xdr:row>62</xdr:row>
      <xdr:rowOff>127444</xdr:rowOff>
    </xdr:to>
    <xdr:cxnSp macro="">
      <xdr:nvCxnSpPr>
        <xdr:cNvPr id="146" name="直線コネクタ 145">
          <a:extLst>
            <a:ext uri="{FF2B5EF4-FFF2-40B4-BE49-F238E27FC236}">
              <a16:creationId xmlns:a16="http://schemas.microsoft.com/office/drawing/2014/main" id="{00000000-0008-0000-0200-000092000000}"/>
            </a:ext>
          </a:extLst>
        </xdr:cNvPr>
        <xdr:cNvCxnSpPr/>
      </xdr:nvCxnSpPr>
      <xdr:spPr>
        <a:xfrm flipV="1">
          <a:off x="9639300" y="10756202"/>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62357</xdr:rowOff>
    </xdr:from>
    <xdr:to>
      <xdr:col>46</xdr:col>
      <xdr:colOff>38100</xdr:colOff>
      <xdr:row>62</xdr:row>
      <xdr:rowOff>163957</xdr:rowOff>
    </xdr:to>
    <xdr:sp macro="" textlink="">
      <xdr:nvSpPr>
        <xdr:cNvPr id="147" name="楕円 146">
          <a:extLst>
            <a:ext uri="{FF2B5EF4-FFF2-40B4-BE49-F238E27FC236}">
              <a16:creationId xmlns:a16="http://schemas.microsoft.com/office/drawing/2014/main" id="{00000000-0008-0000-0200-000093000000}"/>
            </a:ext>
          </a:extLst>
        </xdr:cNvPr>
        <xdr:cNvSpPr/>
      </xdr:nvSpPr>
      <xdr:spPr>
        <a:xfrm>
          <a:off x="8699500" y="106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113157</xdr:rowOff>
    </xdr:from>
    <xdr:to>
      <xdr:col>50</xdr:col>
      <xdr:colOff>114300</xdr:colOff>
      <xdr:row>62</xdr:row>
      <xdr:rowOff>127444</xdr:rowOff>
    </xdr:to>
    <xdr:cxnSp macro="">
      <xdr:nvCxnSpPr>
        <xdr:cNvPr id="148" name="直線コネクタ 147">
          <a:extLst>
            <a:ext uri="{FF2B5EF4-FFF2-40B4-BE49-F238E27FC236}">
              <a16:creationId xmlns:a16="http://schemas.microsoft.com/office/drawing/2014/main" id="{00000000-0008-0000-0200-000094000000}"/>
            </a:ext>
          </a:extLst>
        </xdr:cNvPr>
        <xdr:cNvCxnSpPr/>
      </xdr:nvCxnSpPr>
      <xdr:spPr>
        <a:xfrm>
          <a:off x="8750300" y="10743057"/>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64071</xdr:rowOff>
    </xdr:from>
    <xdr:to>
      <xdr:col>41</xdr:col>
      <xdr:colOff>101600</xdr:colOff>
      <xdr:row>62</xdr:row>
      <xdr:rowOff>165671</xdr:rowOff>
    </xdr:to>
    <xdr:sp macro="" textlink="">
      <xdr:nvSpPr>
        <xdr:cNvPr id="149" name="楕円 148">
          <a:extLst>
            <a:ext uri="{FF2B5EF4-FFF2-40B4-BE49-F238E27FC236}">
              <a16:creationId xmlns:a16="http://schemas.microsoft.com/office/drawing/2014/main" id="{00000000-0008-0000-0200-000095000000}"/>
            </a:ext>
          </a:extLst>
        </xdr:cNvPr>
        <xdr:cNvSpPr/>
      </xdr:nvSpPr>
      <xdr:spPr>
        <a:xfrm>
          <a:off x="7810500" y="1069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113157</xdr:rowOff>
    </xdr:from>
    <xdr:to>
      <xdr:col>45</xdr:col>
      <xdr:colOff>177800</xdr:colOff>
      <xdr:row>62</xdr:row>
      <xdr:rowOff>114871</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flipV="1">
          <a:off x="7861300" y="10743057"/>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65786</xdr:rowOff>
    </xdr:from>
    <xdr:to>
      <xdr:col>36</xdr:col>
      <xdr:colOff>165100</xdr:colOff>
      <xdr:row>62</xdr:row>
      <xdr:rowOff>167386</xdr:rowOff>
    </xdr:to>
    <xdr:sp macro="" textlink="">
      <xdr:nvSpPr>
        <xdr:cNvPr id="151" name="楕円 150">
          <a:extLst>
            <a:ext uri="{FF2B5EF4-FFF2-40B4-BE49-F238E27FC236}">
              <a16:creationId xmlns:a16="http://schemas.microsoft.com/office/drawing/2014/main" id="{00000000-0008-0000-0200-000097000000}"/>
            </a:ext>
          </a:extLst>
        </xdr:cNvPr>
        <xdr:cNvSpPr/>
      </xdr:nvSpPr>
      <xdr:spPr>
        <a:xfrm>
          <a:off x="6921500" y="1069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114871</xdr:rowOff>
    </xdr:from>
    <xdr:to>
      <xdr:col>41</xdr:col>
      <xdr:colOff>50800</xdr:colOff>
      <xdr:row>62</xdr:row>
      <xdr:rowOff>116586</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flipV="1">
          <a:off x="6972300" y="10744771"/>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33608</xdr:rowOff>
    </xdr:from>
    <xdr:ext cx="469744" cy="259045"/>
    <xdr:sp macro="" textlink="">
      <xdr:nvSpPr>
        <xdr:cNvPr id="153" name="n_1aveValue【体育館・プール】&#10;一人当たり面積">
          <a:extLst>
            <a:ext uri="{FF2B5EF4-FFF2-40B4-BE49-F238E27FC236}">
              <a16:creationId xmlns:a16="http://schemas.microsoft.com/office/drawing/2014/main" id="{00000000-0008-0000-0200-000099000000}"/>
            </a:ext>
          </a:extLst>
        </xdr:cNvPr>
        <xdr:cNvSpPr txBox="1"/>
      </xdr:nvSpPr>
      <xdr:spPr>
        <a:xfrm>
          <a:off x="9391727" y="10149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68470</xdr:rowOff>
    </xdr:from>
    <xdr:ext cx="469744" cy="259045"/>
    <xdr:sp macro="" textlink="">
      <xdr:nvSpPr>
        <xdr:cNvPr id="154" name="n_2aveValue【体育館・プール】&#10;一人当たり面積">
          <a:extLst>
            <a:ext uri="{FF2B5EF4-FFF2-40B4-BE49-F238E27FC236}">
              <a16:creationId xmlns:a16="http://schemas.microsoft.com/office/drawing/2014/main" id="{00000000-0008-0000-0200-00009A000000}"/>
            </a:ext>
          </a:extLst>
        </xdr:cNvPr>
        <xdr:cNvSpPr txBox="1"/>
      </xdr:nvSpPr>
      <xdr:spPr>
        <a:xfrm>
          <a:off x="8515427" y="1018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100474</xdr:rowOff>
    </xdr:from>
    <xdr:ext cx="469744" cy="259045"/>
    <xdr:sp macro="" textlink="">
      <xdr:nvSpPr>
        <xdr:cNvPr id="155" name="n_3aveValue【体育館・プール】&#10;一人当たり面積">
          <a:extLst>
            <a:ext uri="{FF2B5EF4-FFF2-40B4-BE49-F238E27FC236}">
              <a16:creationId xmlns:a16="http://schemas.microsoft.com/office/drawing/2014/main" id="{00000000-0008-0000-0200-00009B000000}"/>
            </a:ext>
          </a:extLst>
        </xdr:cNvPr>
        <xdr:cNvSpPr txBox="1"/>
      </xdr:nvSpPr>
      <xdr:spPr>
        <a:xfrm>
          <a:off x="7626427" y="1021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94187</xdr:rowOff>
    </xdr:from>
    <xdr:ext cx="469744" cy="259045"/>
    <xdr:sp macro="" textlink="">
      <xdr:nvSpPr>
        <xdr:cNvPr id="156" name="n_4aveValue【体育館・プール】&#10;一人当たり面積">
          <a:extLst>
            <a:ext uri="{FF2B5EF4-FFF2-40B4-BE49-F238E27FC236}">
              <a16:creationId xmlns:a16="http://schemas.microsoft.com/office/drawing/2014/main" id="{00000000-0008-0000-0200-00009C000000}"/>
            </a:ext>
          </a:extLst>
        </xdr:cNvPr>
        <xdr:cNvSpPr txBox="1"/>
      </xdr:nvSpPr>
      <xdr:spPr>
        <a:xfrm>
          <a:off x="6737427" y="1020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169371</xdr:rowOff>
    </xdr:from>
    <xdr:ext cx="469744" cy="259045"/>
    <xdr:sp macro="" textlink="">
      <xdr:nvSpPr>
        <xdr:cNvPr id="157" name="n_1mainValue【体育館・プール】&#10;一人当たり面積">
          <a:extLst>
            <a:ext uri="{FF2B5EF4-FFF2-40B4-BE49-F238E27FC236}">
              <a16:creationId xmlns:a16="http://schemas.microsoft.com/office/drawing/2014/main" id="{00000000-0008-0000-0200-00009D000000}"/>
            </a:ext>
          </a:extLst>
        </xdr:cNvPr>
        <xdr:cNvSpPr txBox="1"/>
      </xdr:nvSpPr>
      <xdr:spPr>
        <a:xfrm>
          <a:off x="9391727" y="1079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155084</xdr:rowOff>
    </xdr:from>
    <xdr:ext cx="469744" cy="259045"/>
    <xdr:sp macro="" textlink="">
      <xdr:nvSpPr>
        <xdr:cNvPr id="158" name="n_2mainValue【体育館・プール】&#10;一人当たり面積">
          <a:extLst>
            <a:ext uri="{FF2B5EF4-FFF2-40B4-BE49-F238E27FC236}">
              <a16:creationId xmlns:a16="http://schemas.microsoft.com/office/drawing/2014/main" id="{00000000-0008-0000-0200-00009E000000}"/>
            </a:ext>
          </a:extLst>
        </xdr:cNvPr>
        <xdr:cNvSpPr txBox="1"/>
      </xdr:nvSpPr>
      <xdr:spPr>
        <a:xfrm>
          <a:off x="8515427" y="1078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156798</xdr:rowOff>
    </xdr:from>
    <xdr:ext cx="469744" cy="259045"/>
    <xdr:sp macro="" textlink="">
      <xdr:nvSpPr>
        <xdr:cNvPr id="159" name="n_3mainValue【体育館・プール】&#10;一人当たり面積">
          <a:extLst>
            <a:ext uri="{FF2B5EF4-FFF2-40B4-BE49-F238E27FC236}">
              <a16:creationId xmlns:a16="http://schemas.microsoft.com/office/drawing/2014/main" id="{00000000-0008-0000-0200-00009F000000}"/>
            </a:ext>
          </a:extLst>
        </xdr:cNvPr>
        <xdr:cNvSpPr txBox="1"/>
      </xdr:nvSpPr>
      <xdr:spPr>
        <a:xfrm>
          <a:off x="7626427" y="10786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158513</xdr:rowOff>
    </xdr:from>
    <xdr:ext cx="469744" cy="259045"/>
    <xdr:sp macro="" textlink="">
      <xdr:nvSpPr>
        <xdr:cNvPr id="160" name="n_4mainValue【体育館・プール】&#10;一人当たり面積">
          <a:extLst>
            <a:ext uri="{FF2B5EF4-FFF2-40B4-BE49-F238E27FC236}">
              <a16:creationId xmlns:a16="http://schemas.microsoft.com/office/drawing/2014/main" id="{00000000-0008-0000-0200-0000A0000000}"/>
            </a:ext>
          </a:extLst>
        </xdr:cNvPr>
        <xdr:cNvSpPr txBox="1"/>
      </xdr:nvSpPr>
      <xdr:spPr>
        <a:xfrm>
          <a:off x="6737427" y="1078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a:extLst>
            <a:ext uri="{FF2B5EF4-FFF2-40B4-BE49-F238E27FC236}">
              <a16:creationId xmlns:a16="http://schemas.microsoft.com/office/drawing/2014/main" id="{00000000-0008-0000-0200-0000A1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a:extLst>
            <a:ext uri="{FF2B5EF4-FFF2-40B4-BE49-F238E27FC236}">
              <a16:creationId xmlns:a16="http://schemas.microsoft.com/office/drawing/2014/main" id="{00000000-0008-0000-0200-0000A2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a:extLst>
            <a:ext uri="{FF2B5EF4-FFF2-40B4-BE49-F238E27FC236}">
              <a16:creationId xmlns:a16="http://schemas.microsoft.com/office/drawing/2014/main" id="{00000000-0008-0000-0200-0000A3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a:extLst>
            <a:ext uri="{FF2B5EF4-FFF2-40B4-BE49-F238E27FC236}">
              <a16:creationId xmlns:a16="http://schemas.microsoft.com/office/drawing/2014/main" id="{00000000-0008-0000-0200-0000A4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00000000-0008-0000-0200-0000B9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144236</xdr:rowOff>
    </xdr:from>
    <xdr:to>
      <xdr:col>24</xdr:col>
      <xdr:colOff>62865</xdr:colOff>
      <xdr:row>86</xdr:row>
      <xdr:rowOff>168729</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flipV="1">
          <a:off x="4634865" y="1334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00000000-0008-0000-0200-0000BB00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90913</xdr:rowOff>
    </xdr:from>
    <xdr:ext cx="340478" cy="259045"/>
    <xdr:sp macro="" textlink="">
      <xdr:nvSpPr>
        <xdr:cNvPr id="189" name="【福祉施設】&#10;有形固定資産減価償却率最大値テキスト">
          <a:extLst>
            <a:ext uri="{FF2B5EF4-FFF2-40B4-BE49-F238E27FC236}">
              <a16:creationId xmlns:a16="http://schemas.microsoft.com/office/drawing/2014/main" id="{00000000-0008-0000-0200-0000BD000000}"/>
            </a:ext>
          </a:extLst>
        </xdr:cNvPr>
        <xdr:cNvSpPr txBox="1"/>
      </xdr:nvSpPr>
      <xdr:spPr>
        <a:xfrm>
          <a:off x="4673600" y="1312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144236</xdr:rowOff>
    </xdr:from>
    <xdr:to>
      <xdr:col>24</xdr:col>
      <xdr:colOff>152400</xdr:colOff>
      <xdr:row>77</xdr:row>
      <xdr:rowOff>144236</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4546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60796</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00000000-0008-0000-0200-0000BF000000}"/>
            </a:ext>
          </a:extLst>
        </xdr:cNvPr>
        <xdr:cNvSpPr txBox="1"/>
      </xdr:nvSpPr>
      <xdr:spPr>
        <a:xfrm>
          <a:off x="4673600" y="13948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37919</xdr:rowOff>
    </xdr:from>
    <xdr:to>
      <xdr:col>24</xdr:col>
      <xdr:colOff>114300</xdr:colOff>
      <xdr:row>82</xdr:row>
      <xdr:rowOff>139519</xdr:rowOff>
    </xdr:to>
    <xdr:sp macro="" textlink="">
      <xdr:nvSpPr>
        <xdr:cNvPr id="192" name="フローチャート: 判断 191">
          <a:extLst>
            <a:ext uri="{FF2B5EF4-FFF2-40B4-BE49-F238E27FC236}">
              <a16:creationId xmlns:a16="http://schemas.microsoft.com/office/drawing/2014/main" id="{00000000-0008-0000-0200-0000C0000000}"/>
            </a:ext>
          </a:extLst>
        </xdr:cNvPr>
        <xdr:cNvSpPr/>
      </xdr:nvSpPr>
      <xdr:spPr>
        <a:xfrm>
          <a:off x="45847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137523</xdr:rowOff>
    </xdr:from>
    <xdr:to>
      <xdr:col>20</xdr:col>
      <xdr:colOff>38100</xdr:colOff>
      <xdr:row>82</xdr:row>
      <xdr:rowOff>67673</xdr:rowOff>
    </xdr:to>
    <xdr:sp macro="" textlink="">
      <xdr:nvSpPr>
        <xdr:cNvPr id="193" name="フローチャート: 判断 192">
          <a:extLst>
            <a:ext uri="{FF2B5EF4-FFF2-40B4-BE49-F238E27FC236}">
              <a16:creationId xmlns:a16="http://schemas.microsoft.com/office/drawing/2014/main" id="{00000000-0008-0000-0200-0000C1000000}"/>
            </a:ext>
          </a:extLst>
        </xdr:cNvPr>
        <xdr:cNvSpPr/>
      </xdr:nvSpPr>
      <xdr:spPr>
        <a:xfrm>
          <a:off x="3746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130992</xdr:rowOff>
    </xdr:from>
    <xdr:to>
      <xdr:col>15</xdr:col>
      <xdr:colOff>101600</xdr:colOff>
      <xdr:row>82</xdr:row>
      <xdr:rowOff>61142</xdr:rowOff>
    </xdr:to>
    <xdr:sp macro="" textlink="">
      <xdr:nvSpPr>
        <xdr:cNvPr id="194" name="フローチャート: 判断 193">
          <a:extLst>
            <a:ext uri="{FF2B5EF4-FFF2-40B4-BE49-F238E27FC236}">
              <a16:creationId xmlns:a16="http://schemas.microsoft.com/office/drawing/2014/main" id="{00000000-0008-0000-0200-0000C2000000}"/>
            </a:ext>
          </a:extLst>
        </xdr:cNvPr>
        <xdr:cNvSpPr/>
      </xdr:nvSpPr>
      <xdr:spPr>
        <a:xfrm>
          <a:off x="2857500" y="1401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155484</xdr:rowOff>
    </xdr:from>
    <xdr:to>
      <xdr:col>10</xdr:col>
      <xdr:colOff>165100</xdr:colOff>
      <xdr:row>82</xdr:row>
      <xdr:rowOff>85634</xdr:rowOff>
    </xdr:to>
    <xdr:sp macro="" textlink="">
      <xdr:nvSpPr>
        <xdr:cNvPr id="195" name="フローチャート: 判断 194">
          <a:extLst>
            <a:ext uri="{FF2B5EF4-FFF2-40B4-BE49-F238E27FC236}">
              <a16:creationId xmlns:a16="http://schemas.microsoft.com/office/drawing/2014/main" id="{00000000-0008-0000-0200-0000C3000000}"/>
            </a:ext>
          </a:extLst>
        </xdr:cNvPr>
        <xdr:cNvSpPr/>
      </xdr:nvSpPr>
      <xdr:spPr>
        <a:xfrm>
          <a:off x="1968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29755</xdr:rowOff>
    </xdr:from>
    <xdr:to>
      <xdr:col>6</xdr:col>
      <xdr:colOff>38100</xdr:colOff>
      <xdr:row>82</xdr:row>
      <xdr:rowOff>131355</xdr:rowOff>
    </xdr:to>
    <xdr:sp macro="" textlink="">
      <xdr:nvSpPr>
        <xdr:cNvPr id="196" name="フローチャート: 判断 195">
          <a:extLst>
            <a:ext uri="{FF2B5EF4-FFF2-40B4-BE49-F238E27FC236}">
              <a16:creationId xmlns:a16="http://schemas.microsoft.com/office/drawing/2014/main" id="{00000000-0008-0000-0200-0000C4000000}"/>
            </a:ext>
          </a:extLst>
        </xdr:cNvPr>
        <xdr:cNvSpPr/>
      </xdr:nvSpPr>
      <xdr:spPr>
        <a:xfrm>
          <a:off x="10795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200-0000C5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200-0000C6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162016</xdr:rowOff>
    </xdr:from>
    <xdr:to>
      <xdr:col>24</xdr:col>
      <xdr:colOff>114300</xdr:colOff>
      <xdr:row>86</xdr:row>
      <xdr:rowOff>92166</xdr:rowOff>
    </xdr:to>
    <xdr:sp macro="" textlink="">
      <xdr:nvSpPr>
        <xdr:cNvPr id="202" name="楕円 201">
          <a:extLst>
            <a:ext uri="{FF2B5EF4-FFF2-40B4-BE49-F238E27FC236}">
              <a16:creationId xmlns:a16="http://schemas.microsoft.com/office/drawing/2014/main" id="{00000000-0008-0000-0200-0000CA000000}"/>
            </a:ext>
          </a:extLst>
        </xdr:cNvPr>
        <xdr:cNvSpPr/>
      </xdr:nvSpPr>
      <xdr:spPr>
        <a:xfrm>
          <a:off x="4584700" y="147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140443</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00000000-0008-0000-0200-0000CB000000}"/>
            </a:ext>
          </a:extLst>
        </xdr:cNvPr>
        <xdr:cNvSpPr txBox="1"/>
      </xdr:nvSpPr>
      <xdr:spPr>
        <a:xfrm>
          <a:off x="4673600" y="1471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130992</xdr:rowOff>
    </xdr:from>
    <xdr:to>
      <xdr:col>20</xdr:col>
      <xdr:colOff>38100</xdr:colOff>
      <xdr:row>86</xdr:row>
      <xdr:rowOff>61142</xdr:rowOff>
    </xdr:to>
    <xdr:sp macro="" textlink="">
      <xdr:nvSpPr>
        <xdr:cNvPr id="204" name="楕円 203">
          <a:extLst>
            <a:ext uri="{FF2B5EF4-FFF2-40B4-BE49-F238E27FC236}">
              <a16:creationId xmlns:a16="http://schemas.microsoft.com/office/drawing/2014/main" id="{00000000-0008-0000-0200-0000CC000000}"/>
            </a:ext>
          </a:extLst>
        </xdr:cNvPr>
        <xdr:cNvSpPr/>
      </xdr:nvSpPr>
      <xdr:spPr>
        <a:xfrm>
          <a:off x="3746500" y="1470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10342</xdr:rowOff>
    </xdr:from>
    <xdr:to>
      <xdr:col>24</xdr:col>
      <xdr:colOff>63500</xdr:colOff>
      <xdr:row>86</xdr:row>
      <xdr:rowOff>41366</xdr:rowOff>
    </xdr:to>
    <xdr:cxnSp macro="">
      <xdr:nvCxnSpPr>
        <xdr:cNvPr id="205" name="直線コネクタ 204">
          <a:extLst>
            <a:ext uri="{FF2B5EF4-FFF2-40B4-BE49-F238E27FC236}">
              <a16:creationId xmlns:a16="http://schemas.microsoft.com/office/drawing/2014/main" id="{00000000-0008-0000-0200-0000CD000000}"/>
            </a:ext>
          </a:extLst>
        </xdr:cNvPr>
        <xdr:cNvCxnSpPr/>
      </xdr:nvCxnSpPr>
      <xdr:spPr>
        <a:xfrm>
          <a:off x="3797300" y="14755042"/>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96701</xdr:rowOff>
    </xdr:from>
    <xdr:to>
      <xdr:col>15</xdr:col>
      <xdr:colOff>101600</xdr:colOff>
      <xdr:row>84</xdr:row>
      <xdr:rowOff>26851</xdr:rowOff>
    </xdr:to>
    <xdr:sp macro="" textlink="">
      <xdr:nvSpPr>
        <xdr:cNvPr id="206" name="楕円 205">
          <a:extLst>
            <a:ext uri="{FF2B5EF4-FFF2-40B4-BE49-F238E27FC236}">
              <a16:creationId xmlns:a16="http://schemas.microsoft.com/office/drawing/2014/main" id="{00000000-0008-0000-0200-0000CE000000}"/>
            </a:ext>
          </a:extLst>
        </xdr:cNvPr>
        <xdr:cNvSpPr/>
      </xdr:nvSpPr>
      <xdr:spPr>
        <a:xfrm>
          <a:off x="2857500" y="1432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147501</xdr:rowOff>
    </xdr:from>
    <xdr:to>
      <xdr:col>19</xdr:col>
      <xdr:colOff>177800</xdr:colOff>
      <xdr:row>86</xdr:row>
      <xdr:rowOff>10342</xdr:rowOff>
    </xdr:to>
    <xdr:cxnSp macro="">
      <xdr:nvCxnSpPr>
        <xdr:cNvPr id="207" name="直線コネクタ 206">
          <a:extLst>
            <a:ext uri="{FF2B5EF4-FFF2-40B4-BE49-F238E27FC236}">
              <a16:creationId xmlns:a16="http://schemas.microsoft.com/office/drawing/2014/main" id="{00000000-0008-0000-0200-0000CF000000}"/>
            </a:ext>
          </a:extLst>
        </xdr:cNvPr>
        <xdr:cNvCxnSpPr/>
      </xdr:nvCxnSpPr>
      <xdr:spPr>
        <a:xfrm>
          <a:off x="2908300" y="14377851"/>
          <a:ext cx="889000" cy="37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93436</xdr:rowOff>
    </xdr:from>
    <xdr:to>
      <xdr:col>10</xdr:col>
      <xdr:colOff>165100</xdr:colOff>
      <xdr:row>84</xdr:row>
      <xdr:rowOff>23586</xdr:rowOff>
    </xdr:to>
    <xdr:sp macro="" textlink="">
      <xdr:nvSpPr>
        <xdr:cNvPr id="208" name="楕円 207">
          <a:extLst>
            <a:ext uri="{FF2B5EF4-FFF2-40B4-BE49-F238E27FC236}">
              <a16:creationId xmlns:a16="http://schemas.microsoft.com/office/drawing/2014/main" id="{00000000-0008-0000-0200-0000D0000000}"/>
            </a:ext>
          </a:extLst>
        </xdr:cNvPr>
        <xdr:cNvSpPr/>
      </xdr:nvSpPr>
      <xdr:spPr>
        <a:xfrm>
          <a:off x="1968500" y="143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144236</xdr:rowOff>
    </xdr:from>
    <xdr:to>
      <xdr:col>15</xdr:col>
      <xdr:colOff>50800</xdr:colOff>
      <xdr:row>83</xdr:row>
      <xdr:rowOff>147501</xdr:rowOff>
    </xdr:to>
    <xdr:cxnSp macro="">
      <xdr:nvCxnSpPr>
        <xdr:cNvPr id="209" name="直線コネクタ 208">
          <a:extLst>
            <a:ext uri="{FF2B5EF4-FFF2-40B4-BE49-F238E27FC236}">
              <a16:creationId xmlns:a16="http://schemas.microsoft.com/office/drawing/2014/main" id="{00000000-0008-0000-0200-0000D1000000}"/>
            </a:ext>
          </a:extLst>
        </xdr:cNvPr>
        <xdr:cNvCxnSpPr/>
      </xdr:nvCxnSpPr>
      <xdr:spPr>
        <a:xfrm>
          <a:off x="2019300" y="1437458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85271</xdr:rowOff>
    </xdr:from>
    <xdr:to>
      <xdr:col>6</xdr:col>
      <xdr:colOff>38100</xdr:colOff>
      <xdr:row>84</xdr:row>
      <xdr:rowOff>15421</xdr:rowOff>
    </xdr:to>
    <xdr:sp macro="" textlink="">
      <xdr:nvSpPr>
        <xdr:cNvPr id="210" name="楕円 209">
          <a:extLst>
            <a:ext uri="{FF2B5EF4-FFF2-40B4-BE49-F238E27FC236}">
              <a16:creationId xmlns:a16="http://schemas.microsoft.com/office/drawing/2014/main" id="{00000000-0008-0000-0200-0000D2000000}"/>
            </a:ext>
          </a:extLst>
        </xdr:cNvPr>
        <xdr:cNvSpPr/>
      </xdr:nvSpPr>
      <xdr:spPr>
        <a:xfrm>
          <a:off x="1079500" y="1431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136071</xdr:rowOff>
    </xdr:from>
    <xdr:to>
      <xdr:col>10</xdr:col>
      <xdr:colOff>114300</xdr:colOff>
      <xdr:row>83</xdr:row>
      <xdr:rowOff>144236</xdr:rowOff>
    </xdr:to>
    <xdr:cxnSp macro="">
      <xdr:nvCxnSpPr>
        <xdr:cNvPr id="211" name="直線コネクタ 210">
          <a:extLst>
            <a:ext uri="{FF2B5EF4-FFF2-40B4-BE49-F238E27FC236}">
              <a16:creationId xmlns:a16="http://schemas.microsoft.com/office/drawing/2014/main" id="{00000000-0008-0000-0200-0000D3000000}"/>
            </a:ext>
          </a:extLst>
        </xdr:cNvPr>
        <xdr:cNvCxnSpPr/>
      </xdr:nvCxnSpPr>
      <xdr:spPr>
        <a:xfrm>
          <a:off x="1130300" y="14366421"/>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84200</xdr:rowOff>
    </xdr:from>
    <xdr:ext cx="405111" cy="259045"/>
    <xdr:sp macro="" textlink="">
      <xdr:nvSpPr>
        <xdr:cNvPr id="212" name="n_1aveValue【福祉施設】&#10;有形固定資産減価償却率">
          <a:extLst>
            <a:ext uri="{FF2B5EF4-FFF2-40B4-BE49-F238E27FC236}">
              <a16:creationId xmlns:a16="http://schemas.microsoft.com/office/drawing/2014/main" id="{00000000-0008-0000-0200-0000D4000000}"/>
            </a:ext>
          </a:extLst>
        </xdr:cNvPr>
        <xdr:cNvSpPr txBox="1"/>
      </xdr:nvSpPr>
      <xdr:spPr>
        <a:xfrm>
          <a:off x="35820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77669</xdr:rowOff>
    </xdr:from>
    <xdr:ext cx="405111" cy="259045"/>
    <xdr:sp macro="" textlink="">
      <xdr:nvSpPr>
        <xdr:cNvPr id="213" name="n_2aveValue【福祉施設】&#10;有形固定資産減価償却率">
          <a:extLst>
            <a:ext uri="{FF2B5EF4-FFF2-40B4-BE49-F238E27FC236}">
              <a16:creationId xmlns:a16="http://schemas.microsoft.com/office/drawing/2014/main" id="{00000000-0008-0000-0200-0000D5000000}"/>
            </a:ext>
          </a:extLst>
        </xdr:cNvPr>
        <xdr:cNvSpPr txBox="1"/>
      </xdr:nvSpPr>
      <xdr:spPr>
        <a:xfrm>
          <a:off x="2705744" y="1379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102161</xdr:rowOff>
    </xdr:from>
    <xdr:ext cx="405111" cy="259045"/>
    <xdr:sp macro="" textlink="">
      <xdr:nvSpPr>
        <xdr:cNvPr id="214" name="n_3aveValue【福祉施設】&#10;有形固定資産減価償却率">
          <a:extLst>
            <a:ext uri="{FF2B5EF4-FFF2-40B4-BE49-F238E27FC236}">
              <a16:creationId xmlns:a16="http://schemas.microsoft.com/office/drawing/2014/main" id="{00000000-0008-0000-0200-0000D6000000}"/>
            </a:ext>
          </a:extLst>
        </xdr:cNvPr>
        <xdr:cNvSpPr txBox="1"/>
      </xdr:nvSpPr>
      <xdr:spPr>
        <a:xfrm>
          <a:off x="1816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147882</xdr:rowOff>
    </xdr:from>
    <xdr:ext cx="405111" cy="259045"/>
    <xdr:sp macro="" textlink="">
      <xdr:nvSpPr>
        <xdr:cNvPr id="215" name="n_4aveValue【福祉施設】&#10;有形固定資産減価償却率">
          <a:extLst>
            <a:ext uri="{FF2B5EF4-FFF2-40B4-BE49-F238E27FC236}">
              <a16:creationId xmlns:a16="http://schemas.microsoft.com/office/drawing/2014/main" id="{00000000-0008-0000-0200-0000D7000000}"/>
            </a:ext>
          </a:extLst>
        </xdr:cNvPr>
        <xdr:cNvSpPr txBox="1"/>
      </xdr:nvSpPr>
      <xdr:spPr>
        <a:xfrm>
          <a:off x="927744" y="1386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52269</xdr:rowOff>
    </xdr:from>
    <xdr:ext cx="405111" cy="259045"/>
    <xdr:sp macro="" textlink="">
      <xdr:nvSpPr>
        <xdr:cNvPr id="216" name="n_1mainValue【福祉施設】&#10;有形固定資産減価償却率">
          <a:extLst>
            <a:ext uri="{FF2B5EF4-FFF2-40B4-BE49-F238E27FC236}">
              <a16:creationId xmlns:a16="http://schemas.microsoft.com/office/drawing/2014/main" id="{00000000-0008-0000-0200-0000D8000000}"/>
            </a:ext>
          </a:extLst>
        </xdr:cNvPr>
        <xdr:cNvSpPr txBox="1"/>
      </xdr:nvSpPr>
      <xdr:spPr>
        <a:xfrm>
          <a:off x="3582044" y="14796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17978</xdr:rowOff>
    </xdr:from>
    <xdr:ext cx="405111" cy="259045"/>
    <xdr:sp macro="" textlink="">
      <xdr:nvSpPr>
        <xdr:cNvPr id="217" name="n_2mainValue【福祉施設】&#10;有形固定資産減価償却率">
          <a:extLst>
            <a:ext uri="{FF2B5EF4-FFF2-40B4-BE49-F238E27FC236}">
              <a16:creationId xmlns:a16="http://schemas.microsoft.com/office/drawing/2014/main" id="{00000000-0008-0000-0200-0000D9000000}"/>
            </a:ext>
          </a:extLst>
        </xdr:cNvPr>
        <xdr:cNvSpPr txBox="1"/>
      </xdr:nvSpPr>
      <xdr:spPr>
        <a:xfrm>
          <a:off x="27057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14713</xdr:rowOff>
    </xdr:from>
    <xdr:ext cx="405111" cy="259045"/>
    <xdr:sp macro="" textlink="">
      <xdr:nvSpPr>
        <xdr:cNvPr id="218" name="n_3mainValue【福祉施設】&#10;有形固定資産減価償却率">
          <a:extLst>
            <a:ext uri="{FF2B5EF4-FFF2-40B4-BE49-F238E27FC236}">
              <a16:creationId xmlns:a16="http://schemas.microsoft.com/office/drawing/2014/main" id="{00000000-0008-0000-0200-0000DA000000}"/>
            </a:ext>
          </a:extLst>
        </xdr:cNvPr>
        <xdr:cNvSpPr txBox="1"/>
      </xdr:nvSpPr>
      <xdr:spPr>
        <a:xfrm>
          <a:off x="1816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6548</xdr:rowOff>
    </xdr:from>
    <xdr:ext cx="405111" cy="259045"/>
    <xdr:sp macro="" textlink="">
      <xdr:nvSpPr>
        <xdr:cNvPr id="219" name="n_4mainValue【福祉施設】&#10;有形固定資産減価償却率">
          <a:extLst>
            <a:ext uri="{FF2B5EF4-FFF2-40B4-BE49-F238E27FC236}">
              <a16:creationId xmlns:a16="http://schemas.microsoft.com/office/drawing/2014/main" id="{00000000-0008-0000-0200-0000DB000000}"/>
            </a:ext>
          </a:extLst>
        </xdr:cNvPr>
        <xdr:cNvSpPr txBox="1"/>
      </xdr:nvSpPr>
      <xdr:spPr>
        <a:xfrm>
          <a:off x="927744" y="1440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00000000-0008-0000-0200-0000DC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00000000-0008-0000-0200-0000DD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00000000-0008-0000-0200-0000DE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00000000-0008-0000-0200-0000DF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5" name="テキスト ボックス 234">
          <a:extLst>
            <a:ext uri="{FF2B5EF4-FFF2-40B4-BE49-F238E27FC236}">
              <a16:creationId xmlns:a16="http://schemas.microsoft.com/office/drawing/2014/main" id="{00000000-0008-0000-0200-0000EB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8" name="直線コネクタ 237">
          <a:extLst>
            <a:ext uri="{FF2B5EF4-FFF2-40B4-BE49-F238E27FC236}">
              <a16:creationId xmlns:a16="http://schemas.microsoft.com/office/drawing/2014/main" id="{00000000-0008-0000-0200-0000EE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0" name="【福祉施設】&#10;一人当たり面積グラフ枠">
          <a:extLst>
            <a:ext uri="{FF2B5EF4-FFF2-40B4-BE49-F238E27FC236}">
              <a16:creationId xmlns:a16="http://schemas.microsoft.com/office/drawing/2014/main" id="{00000000-0008-0000-0200-0000F0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25755</xdr:rowOff>
    </xdr:from>
    <xdr:to>
      <xdr:col>54</xdr:col>
      <xdr:colOff>189865</xdr:colOff>
      <xdr:row>86</xdr:row>
      <xdr:rowOff>36271</xdr:rowOff>
    </xdr:to>
    <xdr:cxnSp macro="">
      <xdr:nvCxnSpPr>
        <xdr:cNvPr id="241" name="直線コネクタ 240">
          <a:extLst>
            <a:ext uri="{FF2B5EF4-FFF2-40B4-BE49-F238E27FC236}">
              <a16:creationId xmlns:a16="http://schemas.microsoft.com/office/drawing/2014/main" id="{00000000-0008-0000-0200-0000F1000000}"/>
            </a:ext>
          </a:extLst>
        </xdr:cNvPr>
        <xdr:cNvCxnSpPr/>
      </xdr:nvCxnSpPr>
      <xdr:spPr>
        <a:xfrm flipV="1">
          <a:off x="10476865" y="13398855"/>
          <a:ext cx="0" cy="138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42" name="【福祉施設】&#10;一人当たり面積最小値テキスト">
          <a:extLst>
            <a:ext uri="{FF2B5EF4-FFF2-40B4-BE49-F238E27FC236}">
              <a16:creationId xmlns:a16="http://schemas.microsoft.com/office/drawing/2014/main" id="{00000000-0008-0000-0200-0000F200000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43" name="直線コネクタ 242">
          <a:extLst>
            <a:ext uri="{FF2B5EF4-FFF2-40B4-BE49-F238E27FC236}">
              <a16:creationId xmlns:a16="http://schemas.microsoft.com/office/drawing/2014/main" id="{00000000-0008-0000-0200-0000F3000000}"/>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143882</xdr:rowOff>
    </xdr:from>
    <xdr:ext cx="469744" cy="259045"/>
    <xdr:sp macro="" textlink="">
      <xdr:nvSpPr>
        <xdr:cNvPr id="244" name="【福祉施設】&#10;一人当たり面積最大値テキスト">
          <a:extLst>
            <a:ext uri="{FF2B5EF4-FFF2-40B4-BE49-F238E27FC236}">
              <a16:creationId xmlns:a16="http://schemas.microsoft.com/office/drawing/2014/main" id="{00000000-0008-0000-0200-0000F4000000}"/>
            </a:ext>
          </a:extLst>
        </xdr:cNvPr>
        <xdr:cNvSpPr txBox="1"/>
      </xdr:nvSpPr>
      <xdr:spPr>
        <a:xfrm>
          <a:off x="10515600" y="13174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25755</xdr:rowOff>
    </xdr:from>
    <xdr:to>
      <xdr:col>55</xdr:col>
      <xdr:colOff>88900</xdr:colOff>
      <xdr:row>78</xdr:row>
      <xdr:rowOff>25755</xdr:rowOff>
    </xdr:to>
    <xdr:cxnSp macro="">
      <xdr:nvCxnSpPr>
        <xdr:cNvPr id="245" name="直線コネクタ 244">
          <a:extLst>
            <a:ext uri="{FF2B5EF4-FFF2-40B4-BE49-F238E27FC236}">
              <a16:creationId xmlns:a16="http://schemas.microsoft.com/office/drawing/2014/main" id="{00000000-0008-0000-0200-0000F5000000}"/>
            </a:ext>
          </a:extLst>
        </xdr:cNvPr>
        <xdr:cNvCxnSpPr/>
      </xdr:nvCxnSpPr>
      <xdr:spPr>
        <a:xfrm>
          <a:off x="10388600" y="13398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29836</xdr:rowOff>
    </xdr:from>
    <xdr:ext cx="469744" cy="259045"/>
    <xdr:sp macro="" textlink="">
      <xdr:nvSpPr>
        <xdr:cNvPr id="246" name="【福祉施設】&#10;一人当たり面積平均値テキスト">
          <a:extLst>
            <a:ext uri="{FF2B5EF4-FFF2-40B4-BE49-F238E27FC236}">
              <a16:creationId xmlns:a16="http://schemas.microsoft.com/office/drawing/2014/main" id="{00000000-0008-0000-0200-0000F6000000}"/>
            </a:ext>
          </a:extLst>
        </xdr:cNvPr>
        <xdr:cNvSpPr txBox="1"/>
      </xdr:nvSpPr>
      <xdr:spPr>
        <a:xfrm>
          <a:off x="10515600" y="1443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6959</xdr:rowOff>
    </xdr:from>
    <xdr:to>
      <xdr:col>55</xdr:col>
      <xdr:colOff>50800</xdr:colOff>
      <xdr:row>85</xdr:row>
      <xdr:rowOff>108559</xdr:rowOff>
    </xdr:to>
    <xdr:sp macro="" textlink="">
      <xdr:nvSpPr>
        <xdr:cNvPr id="247" name="フローチャート: 判断 246">
          <a:extLst>
            <a:ext uri="{FF2B5EF4-FFF2-40B4-BE49-F238E27FC236}">
              <a16:creationId xmlns:a16="http://schemas.microsoft.com/office/drawing/2014/main" id="{00000000-0008-0000-0200-0000F7000000}"/>
            </a:ext>
          </a:extLst>
        </xdr:cNvPr>
        <xdr:cNvSpPr/>
      </xdr:nvSpPr>
      <xdr:spPr>
        <a:xfrm>
          <a:off x="10426700" y="1458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147777</xdr:rowOff>
    </xdr:from>
    <xdr:to>
      <xdr:col>50</xdr:col>
      <xdr:colOff>165100</xdr:colOff>
      <xdr:row>85</xdr:row>
      <xdr:rowOff>77927</xdr:rowOff>
    </xdr:to>
    <xdr:sp macro="" textlink="">
      <xdr:nvSpPr>
        <xdr:cNvPr id="248" name="フローチャート: 判断 247">
          <a:extLst>
            <a:ext uri="{FF2B5EF4-FFF2-40B4-BE49-F238E27FC236}">
              <a16:creationId xmlns:a16="http://schemas.microsoft.com/office/drawing/2014/main" id="{00000000-0008-0000-0200-0000F8000000}"/>
            </a:ext>
          </a:extLst>
        </xdr:cNvPr>
        <xdr:cNvSpPr/>
      </xdr:nvSpPr>
      <xdr:spPr>
        <a:xfrm>
          <a:off x="9588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164236</xdr:rowOff>
    </xdr:from>
    <xdr:to>
      <xdr:col>46</xdr:col>
      <xdr:colOff>38100</xdr:colOff>
      <xdr:row>85</xdr:row>
      <xdr:rowOff>94386</xdr:rowOff>
    </xdr:to>
    <xdr:sp macro="" textlink="">
      <xdr:nvSpPr>
        <xdr:cNvPr id="249" name="フローチャート: 判断 248">
          <a:extLst>
            <a:ext uri="{FF2B5EF4-FFF2-40B4-BE49-F238E27FC236}">
              <a16:creationId xmlns:a16="http://schemas.microsoft.com/office/drawing/2014/main" id="{00000000-0008-0000-0200-0000F9000000}"/>
            </a:ext>
          </a:extLst>
        </xdr:cNvPr>
        <xdr:cNvSpPr/>
      </xdr:nvSpPr>
      <xdr:spPr>
        <a:xfrm>
          <a:off x="8699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4217</xdr:rowOff>
    </xdr:from>
    <xdr:to>
      <xdr:col>41</xdr:col>
      <xdr:colOff>101600</xdr:colOff>
      <xdr:row>85</xdr:row>
      <xdr:rowOff>105817</xdr:rowOff>
    </xdr:to>
    <xdr:sp macro="" textlink="">
      <xdr:nvSpPr>
        <xdr:cNvPr id="250" name="フローチャート: 判断 249">
          <a:extLst>
            <a:ext uri="{FF2B5EF4-FFF2-40B4-BE49-F238E27FC236}">
              <a16:creationId xmlns:a16="http://schemas.microsoft.com/office/drawing/2014/main" id="{00000000-0008-0000-0200-0000FA000000}"/>
            </a:ext>
          </a:extLst>
        </xdr:cNvPr>
        <xdr:cNvSpPr/>
      </xdr:nvSpPr>
      <xdr:spPr>
        <a:xfrm>
          <a:off x="7810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155550</xdr:rowOff>
    </xdr:from>
    <xdr:to>
      <xdr:col>36</xdr:col>
      <xdr:colOff>165100</xdr:colOff>
      <xdr:row>85</xdr:row>
      <xdr:rowOff>85700</xdr:rowOff>
    </xdr:to>
    <xdr:sp macro="" textlink="">
      <xdr:nvSpPr>
        <xdr:cNvPr id="251" name="フローチャート: 判断 250">
          <a:extLst>
            <a:ext uri="{FF2B5EF4-FFF2-40B4-BE49-F238E27FC236}">
              <a16:creationId xmlns:a16="http://schemas.microsoft.com/office/drawing/2014/main" id="{00000000-0008-0000-0200-0000FB000000}"/>
            </a:ext>
          </a:extLst>
        </xdr:cNvPr>
        <xdr:cNvSpPr/>
      </xdr:nvSpPr>
      <xdr:spPr>
        <a:xfrm>
          <a:off x="6921500" y="145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00000000-0008-0000-0200-0000FC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00000000-0008-0000-0200-0000FD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200-0000FE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200-0000FF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200-000000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102057</xdr:rowOff>
    </xdr:from>
    <xdr:to>
      <xdr:col>55</xdr:col>
      <xdr:colOff>50800</xdr:colOff>
      <xdr:row>86</xdr:row>
      <xdr:rowOff>32207</xdr:rowOff>
    </xdr:to>
    <xdr:sp macro="" textlink="">
      <xdr:nvSpPr>
        <xdr:cNvPr id="257" name="楕円 256">
          <a:extLst>
            <a:ext uri="{FF2B5EF4-FFF2-40B4-BE49-F238E27FC236}">
              <a16:creationId xmlns:a16="http://schemas.microsoft.com/office/drawing/2014/main" id="{00000000-0008-0000-0200-000001010000}"/>
            </a:ext>
          </a:extLst>
        </xdr:cNvPr>
        <xdr:cNvSpPr/>
      </xdr:nvSpPr>
      <xdr:spPr>
        <a:xfrm>
          <a:off x="10426700" y="1467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16984</xdr:rowOff>
    </xdr:from>
    <xdr:ext cx="469744" cy="259045"/>
    <xdr:sp macro="" textlink="">
      <xdr:nvSpPr>
        <xdr:cNvPr id="258" name="【福祉施設】&#10;一人当たり面積該当値テキスト">
          <a:extLst>
            <a:ext uri="{FF2B5EF4-FFF2-40B4-BE49-F238E27FC236}">
              <a16:creationId xmlns:a16="http://schemas.microsoft.com/office/drawing/2014/main" id="{00000000-0008-0000-0200-000002010000}"/>
            </a:ext>
          </a:extLst>
        </xdr:cNvPr>
        <xdr:cNvSpPr txBox="1"/>
      </xdr:nvSpPr>
      <xdr:spPr>
        <a:xfrm>
          <a:off x="10515600" y="14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102972</xdr:rowOff>
    </xdr:from>
    <xdr:to>
      <xdr:col>50</xdr:col>
      <xdr:colOff>165100</xdr:colOff>
      <xdr:row>86</xdr:row>
      <xdr:rowOff>33122</xdr:rowOff>
    </xdr:to>
    <xdr:sp macro="" textlink="">
      <xdr:nvSpPr>
        <xdr:cNvPr id="259" name="楕円 258">
          <a:extLst>
            <a:ext uri="{FF2B5EF4-FFF2-40B4-BE49-F238E27FC236}">
              <a16:creationId xmlns:a16="http://schemas.microsoft.com/office/drawing/2014/main" id="{00000000-0008-0000-0200-000003010000}"/>
            </a:ext>
          </a:extLst>
        </xdr:cNvPr>
        <xdr:cNvSpPr/>
      </xdr:nvSpPr>
      <xdr:spPr>
        <a:xfrm>
          <a:off x="9588500" y="1467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152857</xdr:rowOff>
    </xdr:from>
    <xdr:to>
      <xdr:col>55</xdr:col>
      <xdr:colOff>0</xdr:colOff>
      <xdr:row>85</xdr:row>
      <xdr:rowOff>153772</xdr:rowOff>
    </xdr:to>
    <xdr:cxnSp macro="">
      <xdr:nvCxnSpPr>
        <xdr:cNvPr id="260" name="直線コネクタ 259">
          <a:extLst>
            <a:ext uri="{FF2B5EF4-FFF2-40B4-BE49-F238E27FC236}">
              <a16:creationId xmlns:a16="http://schemas.microsoft.com/office/drawing/2014/main" id="{00000000-0008-0000-0200-000004010000}"/>
            </a:ext>
          </a:extLst>
        </xdr:cNvPr>
        <xdr:cNvCxnSpPr/>
      </xdr:nvCxnSpPr>
      <xdr:spPr>
        <a:xfrm flipV="1">
          <a:off x="9639300" y="14726107"/>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76454</xdr:rowOff>
    </xdr:from>
    <xdr:to>
      <xdr:col>46</xdr:col>
      <xdr:colOff>38100</xdr:colOff>
      <xdr:row>86</xdr:row>
      <xdr:rowOff>6604</xdr:rowOff>
    </xdr:to>
    <xdr:sp macro="" textlink="">
      <xdr:nvSpPr>
        <xdr:cNvPr id="261" name="楕円 260">
          <a:extLst>
            <a:ext uri="{FF2B5EF4-FFF2-40B4-BE49-F238E27FC236}">
              <a16:creationId xmlns:a16="http://schemas.microsoft.com/office/drawing/2014/main" id="{00000000-0008-0000-0200-000005010000}"/>
            </a:ext>
          </a:extLst>
        </xdr:cNvPr>
        <xdr:cNvSpPr/>
      </xdr:nvSpPr>
      <xdr:spPr>
        <a:xfrm>
          <a:off x="8699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127254</xdr:rowOff>
    </xdr:from>
    <xdr:to>
      <xdr:col>50</xdr:col>
      <xdr:colOff>114300</xdr:colOff>
      <xdr:row>85</xdr:row>
      <xdr:rowOff>153772</xdr:rowOff>
    </xdr:to>
    <xdr:cxnSp macro="">
      <xdr:nvCxnSpPr>
        <xdr:cNvPr id="262" name="直線コネクタ 261">
          <a:extLst>
            <a:ext uri="{FF2B5EF4-FFF2-40B4-BE49-F238E27FC236}">
              <a16:creationId xmlns:a16="http://schemas.microsoft.com/office/drawing/2014/main" id="{00000000-0008-0000-0200-000006010000}"/>
            </a:ext>
          </a:extLst>
        </xdr:cNvPr>
        <xdr:cNvCxnSpPr/>
      </xdr:nvCxnSpPr>
      <xdr:spPr>
        <a:xfrm>
          <a:off x="8750300" y="14700504"/>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15647</xdr:rowOff>
    </xdr:from>
    <xdr:to>
      <xdr:col>41</xdr:col>
      <xdr:colOff>101600</xdr:colOff>
      <xdr:row>85</xdr:row>
      <xdr:rowOff>117247</xdr:rowOff>
    </xdr:to>
    <xdr:sp macro="" textlink="">
      <xdr:nvSpPr>
        <xdr:cNvPr id="263" name="楕円 262">
          <a:extLst>
            <a:ext uri="{FF2B5EF4-FFF2-40B4-BE49-F238E27FC236}">
              <a16:creationId xmlns:a16="http://schemas.microsoft.com/office/drawing/2014/main" id="{00000000-0008-0000-0200-000007010000}"/>
            </a:ext>
          </a:extLst>
        </xdr:cNvPr>
        <xdr:cNvSpPr/>
      </xdr:nvSpPr>
      <xdr:spPr>
        <a:xfrm>
          <a:off x="7810500" y="14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66447</xdr:rowOff>
    </xdr:from>
    <xdr:to>
      <xdr:col>45</xdr:col>
      <xdr:colOff>177800</xdr:colOff>
      <xdr:row>85</xdr:row>
      <xdr:rowOff>127254</xdr:rowOff>
    </xdr:to>
    <xdr:cxnSp macro="">
      <xdr:nvCxnSpPr>
        <xdr:cNvPr id="264" name="直線コネクタ 263">
          <a:extLst>
            <a:ext uri="{FF2B5EF4-FFF2-40B4-BE49-F238E27FC236}">
              <a16:creationId xmlns:a16="http://schemas.microsoft.com/office/drawing/2014/main" id="{00000000-0008-0000-0200-000008010000}"/>
            </a:ext>
          </a:extLst>
        </xdr:cNvPr>
        <xdr:cNvCxnSpPr/>
      </xdr:nvCxnSpPr>
      <xdr:spPr>
        <a:xfrm>
          <a:off x="7861300" y="14639697"/>
          <a:ext cx="889000" cy="6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19762</xdr:rowOff>
    </xdr:from>
    <xdr:to>
      <xdr:col>36</xdr:col>
      <xdr:colOff>165100</xdr:colOff>
      <xdr:row>85</xdr:row>
      <xdr:rowOff>121362</xdr:rowOff>
    </xdr:to>
    <xdr:sp macro="" textlink="">
      <xdr:nvSpPr>
        <xdr:cNvPr id="265" name="楕円 264">
          <a:extLst>
            <a:ext uri="{FF2B5EF4-FFF2-40B4-BE49-F238E27FC236}">
              <a16:creationId xmlns:a16="http://schemas.microsoft.com/office/drawing/2014/main" id="{00000000-0008-0000-0200-000009010000}"/>
            </a:ext>
          </a:extLst>
        </xdr:cNvPr>
        <xdr:cNvSpPr/>
      </xdr:nvSpPr>
      <xdr:spPr>
        <a:xfrm>
          <a:off x="6921500" y="1459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66447</xdr:rowOff>
    </xdr:from>
    <xdr:to>
      <xdr:col>41</xdr:col>
      <xdr:colOff>50800</xdr:colOff>
      <xdr:row>85</xdr:row>
      <xdr:rowOff>70562</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flipV="1">
          <a:off x="6972300" y="14639697"/>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94454</xdr:rowOff>
    </xdr:from>
    <xdr:ext cx="469744" cy="259045"/>
    <xdr:sp macro="" textlink="">
      <xdr:nvSpPr>
        <xdr:cNvPr id="267" name="n_1aveValue【福祉施設】&#10;一人当たり面積">
          <a:extLst>
            <a:ext uri="{FF2B5EF4-FFF2-40B4-BE49-F238E27FC236}">
              <a16:creationId xmlns:a16="http://schemas.microsoft.com/office/drawing/2014/main" id="{00000000-0008-0000-0200-00000B010000}"/>
            </a:ext>
          </a:extLst>
        </xdr:cNvPr>
        <xdr:cNvSpPr txBox="1"/>
      </xdr:nvSpPr>
      <xdr:spPr>
        <a:xfrm>
          <a:off x="93917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110913</xdr:rowOff>
    </xdr:from>
    <xdr:ext cx="469744" cy="259045"/>
    <xdr:sp macro="" textlink="">
      <xdr:nvSpPr>
        <xdr:cNvPr id="268" name="n_2aveValue【福祉施設】&#10;一人当たり面積">
          <a:extLst>
            <a:ext uri="{FF2B5EF4-FFF2-40B4-BE49-F238E27FC236}">
              <a16:creationId xmlns:a16="http://schemas.microsoft.com/office/drawing/2014/main" id="{00000000-0008-0000-0200-00000C010000}"/>
            </a:ext>
          </a:extLst>
        </xdr:cNvPr>
        <xdr:cNvSpPr txBox="1"/>
      </xdr:nvSpPr>
      <xdr:spPr>
        <a:xfrm>
          <a:off x="85154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122344</xdr:rowOff>
    </xdr:from>
    <xdr:ext cx="469744" cy="259045"/>
    <xdr:sp macro="" textlink="">
      <xdr:nvSpPr>
        <xdr:cNvPr id="269" name="n_3aveValue【福祉施設】&#10;一人当たり面積">
          <a:extLst>
            <a:ext uri="{FF2B5EF4-FFF2-40B4-BE49-F238E27FC236}">
              <a16:creationId xmlns:a16="http://schemas.microsoft.com/office/drawing/2014/main" id="{00000000-0008-0000-0200-00000D010000}"/>
            </a:ext>
          </a:extLst>
        </xdr:cNvPr>
        <xdr:cNvSpPr txBox="1"/>
      </xdr:nvSpPr>
      <xdr:spPr>
        <a:xfrm>
          <a:off x="7626427"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102227</xdr:rowOff>
    </xdr:from>
    <xdr:ext cx="469744" cy="259045"/>
    <xdr:sp macro="" textlink="">
      <xdr:nvSpPr>
        <xdr:cNvPr id="270" name="n_4aveValue【福祉施設】&#10;一人当たり面積">
          <a:extLst>
            <a:ext uri="{FF2B5EF4-FFF2-40B4-BE49-F238E27FC236}">
              <a16:creationId xmlns:a16="http://schemas.microsoft.com/office/drawing/2014/main" id="{00000000-0008-0000-0200-00000E010000}"/>
            </a:ext>
          </a:extLst>
        </xdr:cNvPr>
        <xdr:cNvSpPr txBox="1"/>
      </xdr:nvSpPr>
      <xdr:spPr>
        <a:xfrm>
          <a:off x="6737427" y="1433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24249</xdr:rowOff>
    </xdr:from>
    <xdr:ext cx="469744" cy="259045"/>
    <xdr:sp macro="" textlink="">
      <xdr:nvSpPr>
        <xdr:cNvPr id="271" name="n_1mainValue【福祉施設】&#10;一人当たり面積">
          <a:extLst>
            <a:ext uri="{FF2B5EF4-FFF2-40B4-BE49-F238E27FC236}">
              <a16:creationId xmlns:a16="http://schemas.microsoft.com/office/drawing/2014/main" id="{00000000-0008-0000-0200-00000F010000}"/>
            </a:ext>
          </a:extLst>
        </xdr:cNvPr>
        <xdr:cNvSpPr txBox="1"/>
      </xdr:nvSpPr>
      <xdr:spPr>
        <a:xfrm>
          <a:off x="9391727" y="14768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169181</xdr:rowOff>
    </xdr:from>
    <xdr:ext cx="469744" cy="259045"/>
    <xdr:sp macro="" textlink="">
      <xdr:nvSpPr>
        <xdr:cNvPr id="272" name="n_2mainValue【福祉施設】&#10;一人当たり面積">
          <a:extLst>
            <a:ext uri="{FF2B5EF4-FFF2-40B4-BE49-F238E27FC236}">
              <a16:creationId xmlns:a16="http://schemas.microsoft.com/office/drawing/2014/main" id="{00000000-0008-0000-0200-000010010000}"/>
            </a:ext>
          </a:extLst>
        </xdr:cNvPr>
        <xdr:cNvSpPr txBox="1"/>
      </xdr:nvSpPr>
      <xdr:spPr>
        <a:xfrm>
          <a:off x="8515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108374</xdr:rowOff>
    </xdr:from>
    <xdr:ext cx="469744" cy="259045"/>
    <xdr:sp macro="" textlink="">
      <xdr:nvSpPr>
        <xdr:cNvPr id="273" name="n_3mainValue【福祉施設】&#10;一人当たり面積">
          <a:extLst>
            <a:ext uri="{FF2B5EF4-FFF2-40B4-BE49-F238E27FC236}">
              <a16:creationId xmlns:a16="http://schemas.microsoft.com/office/drawing/2014/main" id="{00000000-0008-0000-0200-000011010000}"/>
            </a:ext>
          </a:extLst>
        </xdr:cNvPr>
        <xdr:cNvSpPr txBox="1"/>
      </xdr:nvSpPr>
      <xdr:spPr>
        <a:xfrm>
          <a:off x="7626427" y="1468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112489</xdr:rowOff>
    </xdr:from>
    <xdr:ext cx="469744" cy="259045"/>
    <xdr:sp macro="" textlink="">
      <xdr:nvSpPr>
        <xdr:cNvPr id="274" name="n_4mainValue【福祉施設】&#10;一人当たり面積">
          <a:extLst>
            <a:ext uri="{FF2B5EF4-FFF2-40B4-BE49-F238E27FC236}">
              <a16:creationId xmlns:a16="http://schemas.microsoft.com/office/drawing/2014/main" id="{00000000-0008-0000-0200-000012010000}"/>
            </a:ext>
          </a:extLst>
        </xdr:cNvPr>
        <xdr:cNvSpPr txBox="1"/>
      </xdr:nvSpPr>
      <xdr:spPr>
        <a:xfrm>
          <a:off x="6737427" y="1468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a:extLst>
            <a:ext uri="{FF2B5EF4-FFF2-40B4-BE49-F238E27FC236}">
              <a16:creationId xmlns:a16="http://schemas.microsoft.com/office/drawing/2014/main" id="{00000000-0008-0000-0200-000013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a:extLst>
            <a:ext uri="{FF2B5EF4-FFF2-40B4-BE49-F238E27FC236}">
              <a16:creationId xmlns:a16="http://schemas.microsoft.com/office/drawing/2014/main" id="{00000000-0008-0000-0200-000014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a:extLst>
            <a:ext uri="{FF2B5EF4-FFF2-40B4-BE49-F238E27FC236}">
              <a16:creationId xmlns:a16="http://schemas.microsoft.com/office/drawing/2014/main" id="{00000000-0008-0000-0200-000020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a:extLst>
            <a:ext uri="{FF2B5EF4-FFF2-40B4-BE49-F238E27FC236}">
              <a16:creationId xmlns:a16="http://schemas.microsoft.com/office/drawing/2014/main" id="{00000000-0008-0000-0200-000021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a:extLst>
            <a:ext uri="{FF2B5EF4-FFF2-40B4-BE49-F238E27FC236}">
              <a16:creationId xmlns:a16="http://schemas.microsoft.com/office/drawing/2014/main" id="{00000000-0008-0000-0200-000022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1" name="正方形/長方形 290">
          <a:extLst>
            <a:ext uri="{FF2B5EF4-FFF2-40B4-BE49-F238E27FC236}">
              <a16:creationId xmlns:a16="http://schemas.microsoft.com/office/drawing/2014/main" id="{00000000-0008-0000-0200-000023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2" name="正方形/長方形 291">
          <a:extLst>
            <a:ext uri="{FF2B5EF4-FFF2-40B4-BE49-F238E27FC236}">
              <a16:creationId xmlns:a16="http://schemas.microsoft.com/office/drawing/2014/main" id="{00000000-0008-0000-0200-000024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3" name="正方形/長方形 292">
          <a:extLst>
            <a:ext uri="{FF2B5EF4-FFF2-40B4-BE49-F238E27FC236}">
              <a16:creationId xmlns:a16="http://schemas.microsoft.com/office/drawing/2014/main" id="{00000000-0008-0000-0200-000025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8" name="正方形/長方形 297">
          <a:extLst>
            <a:ext uri="{FF2B5EF4-FFF2-40B4-BE49-F238E27FC236}">
              <a16:creationId xmlns:a16="http://schemas.microsoft.com/office/drawing/2014/main" id="{00000000-0008-0000-0200-00002A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0" name="直線コネクタ 299">
          <a:extLst>
            <a:ext uri="{FF2B5EF4-FFF2-40B4-BE49-F238E27FC236}">
              <a16:creationId xmlns:a16="http://schemas.microsoft.com/office/drawing/2014/main" id="{00000000-0008-0000-0200-00002C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9" name="テキスト ボックス 308">
          <a:extLst>
            <a:ext uri="{FF2B5EF4-FFF2-40B4-BE49-F238E27FC236}">
              <a16:creationId xmlns:a16="http://schemas.microsoft.com/office/drawing/2014/main" id="{00000000-0008-0000-0200-000035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1" name="テキスト ボックス 310">
          <a:extLst>
            <a:ext uri="{FF2B5EF4-FFF2-40B4-BE49-F238E27FC236}">
              <a16:creationId xmlns:a16="http://schemas.microsoft.com/office/drawing/2014/main" id="{00000000-0008-0000-0200-000037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3" name="テキスト ボックス 312">
          <a:extLst>
            <a:ext uri="{FF2B5EF4-FFF2-40B4-BE49-F238E27FC236}">
              <a16:creationId xmlns:a16="http://schemas.microsoft.com/office/drawing/2014/main" id="{00000000-0008-0000-0200-000039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5" name="【一般廃棄物処理施設】&#10;有形固定資産減価償却率グラフ枠">
          <a:extLst>
            <a:ext uri="{FF2B5EF4-FFF2-40B4-BE49-F238E27FC236}">
              <a16:creationId xmlns:a16="http://schemas.microsoft.com/office/drawing/2014/main" id="{00000000-0008-0000-0200-00003B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138249</xdr:rowOff>
    </xdr:from>
    <xdr:to>
      <xdr:col>85</xdr:col>
      <xdr:colOff>126364</xdr:colOff>
      <xdr:row>42</xdr:row>
      <xdr:rowOff>76200</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flipV="1">
          <a:off x="16318864" y="5796099"/>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80027</xdr:rowOff>
    </xdr:from>
    <xdr:ext cx="405111" cy="259045"/>
    <xdr:sp macro="" textlink="">
      <xdr:nvSpPr>
        <xdr:cNvPr id="317" name="【一般廃棄物処理施設】&#10;有形固定資産減価償却率最小値テキスト">
          <a:extLst>
            <a:ext uri="{FF2B5EF4-FFF2-40B4-BE49-F238E27FC236}">
              <a16:creationId xmlns:a16="http://schemas.microsoft.com/office/drawing/2014/main" id="{00000000-0008-0000-0200-00003D010000}"/>
            </a:ext>
          </a:extLst>
        </xdr:cNvPr>
        <xdr:cNvSpPr txBox="1"/>
      </xdr:nvSpPr>
      <xdr:spPr>
        <a:xfrm>
          <a:off x="16357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76200</xdr:rowOff>
    </xdr:from>
    <xdr:to>
      <xdr:col>86</xdr:col>
      <xdr:colOff>25400</xdr:colOff>
      <xdr:row>42</xdr:row>
      <xdr:rowOff>76200</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a:off x="16230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84926</xdr:rowOff>
    </xdr:from>
    <xdr:ext cx="340478" cy="259045"/>
    <xdr:sp macro="" textlink="">
      <xdr:nvSpPr>
        <xdr:cNvPr id="319" name="【一般廃棄物処理施設】&#10;有形固定資産減価償却率最大値テキスト">
          <a:extLst>
            <a:ext uri="{FF2B5EF4-FFF2-40B4-BE49-F238E27FC236}">
              <a16:creationId xmlns:a16="http://schemas.microsoft.com/office/drawing/2014/main" id="{00000000-0008-0000-0200-00003F010000}"/>
            </a:ext>
          </a:extLst>
        </xdr:cNvPr>
        <xdr:cNvSpPr txBox="1"/>
      </xdr:nvSpPr>
      <xdr:spPr>
        <a:xfrm>
          <a:off x="16357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138249</xdr:rowOff>
    </xdr:from>
    <xdr:to>
      <xdr:col>86</xdr:col>
      <xdr:colOff>25400</xdr:colOff>
      <xdr:row>33</xdr:row>
      <xdr:rowOff>138249</xdr:rowOff>
    </xdr:to>
    <xdr:cxnSp macro="">
      <xdr:nvCxnSpPr>
        <xdr:cNvPr id="320" name="直線コネクタ 319">
          <a:extLst>
            <a:ext uri="{FF2B5EF4-FFF2-40B4-BE49-F238E27FC236}">
              <a16:creationId xmlns:a16="http://schemas.microsoft.com/office/drawing/2014/main" id="{00000000-0008-0000-0200-000040010000}"/>
            </a:ext>
          </a:extLst>
        </xdr:cNvPr>
        <xdr:cNvCxnSpPr/>
      </xdr:nvCxnSpPr>
      <xdr:spPr>
        <a:xfrm>
          <a:off x="16230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67871</xdr:rowOff>
    </xdr:from>
    <xdr:ext cx="405111" cy="259045"/>
    <xdr:sp macro="" textlink="">
      <xdr:nvSpPr>
        <xdr:cNvPr id="321" name="【一般廃棄物処理施設】&#10;有形固定資産減価償却率平均値テキスト">
          <a:extLst>
            <a:ext uri="{FF2B5EF4-FFF2-40B4-BE49-F238E27FC236}">
              <a16:creationId xmlns:a16="http://schemas.microsoft.com/office/drawing/2014/main" id="{00000000-0008-0000-0200-000041010000}"/>
            </a:ext>
          </a:extLst>
        </xdr:cNvPr>
        <xdr:cNvSpPr txBox="1"/>
      </xdr:nvSpPr>
      <xdr:spPr>
        <a:xfrm>
          <a:off x="16357600" y="641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44994</xdr:rowOff>
    </xdr:from>
    <xdr:to>
      <xdr:col>85</xdr:col>
      <xdr:colOff>177800</xdr:colOff>
      <xdr:row>38</xdr:row>
      <xdr:rowOff>146594</xdr:rowOff>
    </xdr:to>
    <xdr:sp macro="" textlink="">
      <xdr:nvSpPr>
        <xdr:cNvPr id="322" name="フローチャート: 判断 321">
          <a:extLst>
            <a:ext uri="{FF2B5EF4-FFF2-40B4-BE49-F238E27FC236}">
              <a16:creationId xmlns:a16="http://schemas.microsoft.com/office/drawing/2014/main" id="{00000000-0008-0000-0200-000042010000}"/>
            </a:ext>
          </a:extLst>
        </xdr:cNvPr>
        <xdr:cNvSpPr/>
      </xdr:nvSpPr>
      <xdr:spPr>
        <a:xfrm>
          <a:off x="162687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323" name="フローチャート: 判断 322">
          <a:extLst>
            <a:ext uri="{FF2B5EF4-FFF2-40B4-BE49-F238E27FC236}">
              <a16:creationId xmlns:a16="http://schemas.microsoft.com/office/drawing/2014/main" id="{00000000-0008-0000-0200-000043010000}"/>
            </a:ext>
          </a:extLst>
        </xdr:cNvPr>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324" name="フローチャート: 判断 323">
          <a:extLst>
            <a:ext uri="{FF2B5EF4-FFF2-40B4-BE49-F238E27FC236}">
              <a16:creationId xmlns:a16="http://schemas.microsoft.com/office/drawing/2014/main" id="{00000000-0008-0000-0200-000044010000}"/>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121739</xdr:rowOff>
    </xdr:from>
    <xdr:to>
      <xdr:col>72</xdr:col>
      <xdr:colOff>38100</xdr:colOff>
      <xdr:row>38</xdr:row>
      <xdr:rowOff>51888</xdr:rowOff>
    </xdr:to>
    <xdr:sp macro="" textlink="">
      <xdr:nvSpPr>
        <xdr:cNvPr id="325" name="フローチャート: 判断 324">
          <a:extLst>
            <a:ext uri="{FF2B5EF4-FFF2-40B4-BE49-F238E27FC236}">
              <a16:creationId xmlns:a16="http://schemas.microsoft.com/office/drawing/2014/main" id="{00000000-0008-0000-0200-000045010000}"/>
            </a:ext>
          </a:extLst>
        </xdr:cNvPr>
        <xdr:cNvSpPr/>
      </xdr:nvSpPr>
      <xdr:spPr>
        <a:xfrm>
          <a:off x="13652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4173</xdr:rowOff>
    </xdr:from>
    <xdr:to>
      <xdr:col>67</xdr:col>
      <xdr:colOff>101600</xdr:colOff>
      <xdr:row>38</xdr:row>
      <xdr:rowOff>105773</xdr:rowOff>
    </xdr:to>
    <xdr:sp macro="" textlink="">
      <xdr:nvSpPr>
        <xdr:cNvPr id="326" name="フローチャート: 判断 325">
          <a:extLst>
            <a:ext uri="{FF2B5EF4-FFF2-40B4-BE49-F238E27FC236}">
              <a16:creationId xmlns:a16="http://schemas.microsoft.com/office/drawing/2014/main" id="{00000000-0008-0000-0200-000046010000}"/>
            </a:ext>
          </a:extLst>
        </xdr:cNvPr>
        <xdr:cNvSpPr/>
      </xdr:nvSpPr>
      <xdr:spPr>
        <a:xfrm>
          <a:off x="12763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00000000-0008-0000-0200-000047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41728</xdr:rowOff>
    </xdr:from>
    <xdr:to>
      <xdr:col>85</xdr:col>
      <xdr:colOff>177800</xdr:colOff>
      <xdr:row>40</xdr:row>
      <xdr:rowOff>143328</xdr:rowOff>
    </xdr:to>
    <xdr:sp macro="" textlink="">
      <xdr:nvSpPr>
        <xdr:cNvPr id="332" name="楕円 331">
          <a:extLst>
            <a:ext uri="{FF2B5EF4-FFF2-40B4-BE49-F238E27FC236}">
              <a16:creationId xmlns:a16="http://schemas.microsoft.com/office/drawing/2014/main" id="{00000000-0008-0000-0200-00004C010000}"/>
            </a:ext>
          </a:extLst>
        </xdr:cNvPr>
        <xdr:cNvSpPr/>
      </xdr:nvSpPr>
      <xdr:spPr>
        <a:xfrm>
          <a:off x="162687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20155</xdr:rowOff>
    </xdr:from>
    <xdr:ext cx="405111" cy="259045"/>
    <xdr:sp macro="" textlink="">
      <xdr:nvSpPr>
        <xdr:cNvPr id="333" name="【一般廃棄物処理施設】&#10;有形固定資産減価償却率該当値テキスト">
          <a:extLst>
            <a:ext uri="{FF2B5EF4-FFF2-40B4-BE49-F238E27FC236}">
              <a16:creationId xmlns:a16="http://schemas.microsoft.com/office/drawing/2014/main" id="{00000000-0008-0000-0200-00004D010000}"/>
            </a:ext>
          </a:extLst>
        </xdr:cNvPr>
        <xdr:cNvSpPr txBox="1"/>
      </xdr:nvSpPr>
      <xdr:spPr>
        <a:xfrm>
          <a:off x="16357600"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51526</xdr:rowOff>
    </xdr:from>
    <xdr:to>
      <xdr:col>81</xdr:col>
      <xdr:colOff>101600</xdr:colOff>
      <xdr:row>40</xdr:row>
      <xdr:rowOff>153126</xdr:rowOff>
    </xdr:to>
    <xdr:sp macro="" textlink="">
      <xdr:nvSpPr>
        <xdr:cNvPr id="334" name="楕円 333">
          <a:extLst>
            <a:ext uri="{FF2B5EF4-FFF2-40B4-BE49-F238E27FC236}">
              <a16:creationId xmlns:a16="http://schemas.microsoft.com/office/drawing/2014/main" id="{00000000-0008-0000-0200-00004E010000}"/>
            </a:ext>
          </a:extLst>
        </xdr:cNvPr>
        <xdr:cNvSpPr/>
      </xdr:nvSpPr>
      <xdr:spPr>
        <a:xfrm>
          <a:off x="15430500" y="69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92528</xdr:rowOff>
    </xdr:from>
    <xdr:to>
      <xdr:col>85</xdr:col>
      <xdr:colOff>127000</xdr:colOff>
      <xdr:row>40</xdr:row>
      <xdr:rowOff>102326</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flipV="1">
          <a:off x="15481300" y="6950528"/>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92347</xdr:rowOff>
    </xdr:from>
    <xdr:to>
      <xdr:col>76</xdr:col>
      <xdr:colOff>165100</xdr:colOff>
      <xdr:row>40</xdr:row>
      <xdr:rowOff>22497</xdr:rowOff>
    </xdr:to>
    <xdr:sp macro="" textlink="">
      <xdr:nvSpPr>
        <xdr:cNvPr id="336" name="楕円 335">
          <a:extLst>
            <a:ext uri="{FF2B5EF4-FFF2-40B4-BE49-F238E27FC236}">
              <a16:creationId xmlns:a16="http://schemas.microsoft.com/office/drawing/2014/main" id="{00000000-0008-0000-0200-000050010000}"/>
            </a:ext>
          </a:extLst>
        </xdr:cNvPr>
        <xdr:cNvSpPr/>
      </xdr:nvSpPr>
      <xdr:spPr>
        <a:xfrm>
          <a:off x="14541500" y="67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143147</xdr:rowOff>
    </xdr:from>
    <xdr:to>
      <xdr:col>81</xdr:col>
      <xdr:colOff>50800</xdr:colOff>
      <xdr:row>40</xdr:row>
      <xdr:rowOff>102326</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14592300" y="682969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907</xdr:rowOff>
    </xdr:from>
    <xdr:to>
      <xdr:col>72</xdr:col>
      <xdr:colOff>38100</xdr:colOff>
      <xdr:row>40</xdr:row>
      <xdr:rowOff>102507</xdr:rowOff>
    </xdr:to>
    <xdr:sp macro="" textlink="">
      <xdr:nvSpPr>
        <xdr:cNvPr id="338" name="楕円 337">
          <a:extLst>
            <a:ext uri="{FF2B5EF4-FFF2-40B4-BE49-F238E27FC236}">
              <a16:creationId xmlns:a16="http://schemas.microsoft.com/office/drawing/2014/main" id="{00000000-0008-0000-0200-000052010000}"/>
            </a:ext>
          </a:extLst>
        </xdr:cNvPr>
        <xdr:cNvSpPr/>
      </xdr:nvSpPr>
      <xdr:spPr>
        <a:xfrm>
          <a:off x="13652500" y="68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143147</xdr:rowOff>
    </xdr:from>
    <xdr:to>
      <xdr:col>76</xdr:col>
      <xdr:colOff>114300</xdr:colOff>
      <xdr:row>40</xdr:row>
      <xdr:rowOff>51707</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flipV="1">
          <a:off x="13703300" y="6829697"/>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58057</xdr:rowOff>
    </xdr:from>
    <xdr:to>
      <xdr:col>67</xdr:col>
      <xdr:colOff>101600</xdr:colOff>
      <xdr:row>40</xdr:row>
      <xdr:rowOff>159657</xdr:rowOff>
    </xdr:to>
    <xdr:sp macro="" textlink="">
      <xdr:nvSpPr>
        <xdr:cNvPr id="340" name="楕円 339">
          <a:extLst>
            <a:ext uri="{FF2B5EF4-FFF2-40B4-BE49-F238E27FC236}">
              <a16:creationId xmlns:a16="http://schemas.microsoft.com/office/drawing/2014/main" id="{00000000-0008-0000-0200-000054010000}"/>
            </a:ext>
          </a:extLst>
        </xdr:cNvPr>
        <xdr:cNvSpPr/>
      </xdr:nvSpPr>
      <xdr:spPr>
        <a:xfrm>
          <a:off x="12763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51707</xdr:rowOff>
    </xdr:from>
    <xdr:to>
      <xdr:col>71</xdr:col>
      <xdr:colOff>177800</xdr:colOff>
      <xdr:row>40</xdr:row>
      <xdr:rowOff>108857</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flipV="1">
          <a:off x="12814300" y="690970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109237</xdr:rowOff>
    </xdr:from>
    <xdr:ext cx="405111" cy="259045"/>
    <xdr:sp macro="" textlink="">
      <xdr:nvSpPr>
        <xdr:cNvPr id="342" name="n_1aveValue【一般廃棄物処理施設】&#10;有形固定資産減価償却率">
          <a:extLst>
            <a:ext uri="{FF2B5EF4-FFF2-40B4-BE49-F238E27FC236}">
              <a16:creationId xmlns:a16="http://schemas.microsoft.com/office/drawing/2014/main" id="{00000000-0008-0000-0200-000056010000}"/>
            </a:ext>
          </a:extLst>
        </xdr:cNvPr>
        <xdr:cNvSpPr txBox="1"/>
      </xdr:nvSpPr>
      <xdr:spPr>
        <a:xfrm>
          <a:off x="152660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343" name="n_2aveValue【一般廃棄物処理施設】&#10;有形固定資産減価償却率">
          <a:extLst>
            <a:ext uri="{FF2B5EF4-FFF2-40B4-BE49-F238E27FC236}">
              <a16:creationId xmlns:a16="http://schemas.microsoft.com/office/drawing/2014/main" id="{00000000-0008-0000-0200-000057010000}"/>
            </a:ext>
          </a:extLst>
        </xdr:cNvPr>
        <xdr:cNvSpPr txBox="1"/>
      </xdr:nvSpPr>
      <xdr:spPr>
        <a:xfrm>
          <a:off x="14389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68416</xdr:rowOff>
    </xdr:from>
    <xdr:ext cx="405111" cy="259045"/>
    <xdr:sp macro="" textlink="">
      <xdr:nvSpPr>
        <xdr:cNvPr id="344" name="n_3aveValue【一般廃棄物処理施設】&#10;有形固定資産減価償却率">
          <a:extLst>
            <a:ext uri="{FF2B5EF4-FFF2-40B4-BE49-F238E27FC236}">
              <a16:creationId xmlns:a16="http://schemas.microsoft.com/office/drawing/2014/main" id="{00000000-0008-0000-0200-000058010000}"/>
            </a:ext>
          </a:extLst>
        </xdr:cNvPr>
        <xdr:cNvSpPr txBox="1"/>
      </xdr:nvSpPr>
      <xdr:spPr>
        <a:xfrm>
          <a:off x="13500744" y="624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122300</xdr:rowOff>
    </xdr:from>
    <xdr:ext cx="405111" cy="259045"/>
    <xdr:sp macro="" textlink="">
      <xdr:nvSpPr>
        <xdr:cNvPr id="345" name="n_4aveValue【一般廃棄物処理施設】&#10;有形固定資産減価償却率">
          <a:extLst>
            <a:ext uri="{FF2B5EF4-FFF2-40B4-BE49-F238E27FC236}">
              <a16:creationId xmlns:a16="http://schemas.microsoft.com/office/drawing/2014/main" id="{00000000-0008-0000-0200-000059010000}"/>
            </a:ext>
          </a:extLst>
        </xdr:cNvPr>
        <xdr:cNvSpPr txBox="1"/>
      </xdr:nvSpPr>
      <xdr:spPr>
        <a:xfrm>
          <a:off x="12611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144253</xdr:rowOff>
    </xdr:from>
    <xdr:ext cx="405111" cy="259045"/>
    <xdr:sp macro="" textlink="">
      <xdr:nvSpPr>
        <xdr:cNvPr id="346" name="n_1mainValue【一般廃棄物処理施設】&#10;有形固定資産減価償却率">
          <a:extLst>
            <a:ext uri="{FF2B5EF4-FFF2-40B4-BE49-F238E27FC236}">
              <a16:creationId xmlns:a16="http://schemas.microsoft.com/office/drawing/2014/main" id="{00000000-0008-0000-0200-00005A010000}"/>
            </a:ext>
          </a:extLst>
        </xdr:cNvPr>
        <xdr:cNvSpPr txBox="1"/>
      </xdr:nvSpPr>
      <xdr:spPr>
        <a:xfrm>
          <a:off x="15266044" y="700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13624</xdr:rowOff>
    </xdr:from>
    <xdr:ext cx="405111" cy="259045"/>
    <xdr:sp macro="" textlink="">
      <xdr:nvSpPr>
        <xdr:cNvPr id="347" name="n_2mainValue【一般廃棄物処理施設】&#10;有形固定資産減価償却率">
          <a:extLst>
            <a:ext uri="{FF2B5EF4-FFF2-40B4-BE49-F238E27FC236}">
              <a16:creationId xmlns:a16="http://schemas.microsoft.com/office/drawing/2014/main" id="{00000000-0008-0000-0200-00005B010000}"/>
            </a:ext>
          </a:extLst>
        </xdr:cNvPr>
        <xdr:cNvSpPr txBox="1"/>
      </xdr:nvSpPr>
      <xdr:spPr>
        <a:xfrm>
          <a:off x="14389744" y="687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93634</xdr:rowOff>
    </xdr:from>
    <xdr:ext cx="405111" cy="259045"/>
    <xdr:sp macro="" textlink="">
      <xdr:nvSpPr>
        <xdr:cNvPr id="348" name="n_3mainValue【一般廃棄物処理施設】&#10;有形固定資産減価償却率">
          <a:extLst>
            <a:ext uri="{FF2B5EF4-FFF2-40B4-BE49-F238E27FC236}">
              <a16:creationId xmlns:a16="http://schemas.microsoft.com/office/drawing/2014/main" id="{00000000-0008-0000-0200-00005C010000}"/>
            </a:ext>
          </a:extLst>
        </xdr:cNvPr>
        <xdr:cNvSpPr txBox="1"/>
      </xdr:nvSpPr>
      <xdr:spPr>
        <a:xfrm>
          <a:off x="13500744" y="695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150784</xdr:rowOff>
    </xdr:from>
    <xdr:ext cx="405111" cy="259045"/>
    <xdr:sp macro="" textlink="">
      <xdr:nvSpPr>
        <xdr:cNvPr id="349" name="n_4mainValue【一般廃棄物処理施設】&#10;有形固定資産減価償却率">
          <a:extLst>
            <a:ext uri="{FF2B5EF4-FFF2-40B4-BE49-F238E27FC236}">
              <a16:creationId xmlns:a16="http://schemas.microsoft.com/office/drawing/2014/main" id="{00000000-0008-0000-0200-00005D010000}"/>
            </a:ext>
          </a:extLst>
        </xdr:cNvPr>
        <xdr:cNvSpPr txBox="1"/>
      </xdr:nvSpPr>
      <xdr:spPr>
        <a:xfrm>
          <a:off x="126117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0" name="正方形/長方形 349">
          <a:extLst>
            <a:ext uri="{FF2B5EF4-FFF2-40B4-BE49-F238E27FC236}">
              <a16:creationId xmlns:a16="http://schemas.microsoft.com/office/drawing/2014/main" id="{00000000-0008-0000-0200-00005E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1" name="正方形/長方形 350">
          <a:extLst>
            <a:ext uri="{FF2B5EF4-FFF2-40B4-BE49-F238E27FC236}">
              <a16:creationId xmlns:a16="http://schemas.microsoft.com/office/drawing/2014/main" id="{00000000-0008-0000-0200-00005F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2" name="正方形/長方形 351">
          <a:extLst>
            <a:ext uri="{FF2B5EF4-FFF2-40B4-BE49-F238E27FC236}">
              <a16:creationId xmlns:a16="http://schemas.microsoft.com/office/drawing/2014/main" id="{00000000-0008-0000-0200-000060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3" name="正方形/長方形 352">
          <a:extLst>
            <a:ext uri="{FF2B5EF4-FFF2-40B4-BE49-F238E27FC236}">
              <a16:creationId xmlns:a16="http://schemas.microsoft.com/office/drawing/2014/main" id="{00000000-0008-0000-0200-000061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4" name="正方形/長方形 353">
          <a:extLst>
            <a:ext uri="{FF2B5EF4-FFF2-40B4-BE49-F238E27FC236}">
              <a16:creationId xmlns:a16="http://schemas.microsoft.com/office/drawing/2014/main" id="{00000000-0008-0000-0200-000062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5" name="正方形/長方形 354">
          <a:extLst>
            <a:ext uri="{FF2B5EF4-FFF2-40B4-BE49-F238E27FC236}">
              <a16:creationId xmlns:a16="http://schemas.microsoft.com/office/drawing/2014/main" id="{00000000-0008-0000-0200-000063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6" name="正方形/長方形 355">
          <a:extLst>
            <a:ext uri="{FF2B5EF4-FFF2-40B4-BE49-F238E27FC236}">
              <a16:creationId xmlns:a16="http://schemas.microsoft.com/office/drawing/2014/main" id="{00000000-0008-0000-0200-000064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a:extLst>
            <a:ext uri="{FF2B5EF4-FFF2-40B4-BE49-F238E27FC236}">
              <a16:creationId xmlns:a16="http://schemas.microsoft.com/office/drawing/2014/main" id="{00000000-0008-0000-0200-000074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一般廃棄物処理施設】&#10;一人当たり有形固定資産（償却資産）額グラフ枠">
          <a:extLst>
            <a:ext uri="{FF2B5EF4-FFF2-40B4-BE49-F238E27FC236}">
              <a16:creationId xmlns:a16="http://schemas.microsoft.com/office/drawing/2014/main" id="{00000000-0008-0000-0200-000076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13521</xdr:rowOff>
    </xdr:from>
    <xdr:to>
      <xdr:col>116</xdr:col>
      <xdr:colOff>62864</xdr:colOff>
      <xdr:row>42</xdr:row>
      <xdr:rowOff>66912</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flipV="1">
          <a:off x="22160864" y="5671371"/>
          <a:ext cx="0" cy="15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70739</xdr:rowOff>
    </xdr:from>
    <xdr:ext cx="469744" cy="259045"/>
    <xdr:sp macro="" textlink="">
      <xdr:nvSpPr>
        <xdr:cNvPr id="376" name="【一般廃棄物処理施設】&#10;一人当たり有形固定資産（償却資産）額最小値テキスト">
          <a:extLst>
            <a:ext uri="{FF2B5EF4-FFF2-40B4-BE49-F238E27FC236}">
              <a16:creationId xmlns:a16="http://schemas.microsoft.com/office/drawing/2014/main" id="{00000000-0008-0000-0200-000078010000}"/>
            </a:ext>
          </a:extLst>
        </xdr:cNvPr>
        <xdr:cNvSpPr txBox="1"/>
      </xdr:nvSpPr>
      <xdr:spPr>
        <a:xfrm>
          <a:off x="22199600" y="727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66912</xdr:rowOff>
    </xdr:from>
    <xdr:to>
      <xdr:col>116</xdr:col>
      <xdr:colOff>152400</xdr:colOff>
      <xdr:row>42</xdr:row>
      <xdr:rowOff>66912</xdr:rowOff>
    </xdr:to>
    <xdr:cxnSp macro="">
      <xdr:nvCxnSpPr>
        <xdr:cNvPr id="377" name="直線コネクタ 376">
          <a:extLst>
            <a:ext uri="{FF2B5EF4-FFF2-40B4-BE49-F238E27FC236}">
              <a16:creationId xmlns:a16="http://schemas.microsoft.com/office/drawing/2014/main" id="{00000000-0008-0000-0200-000079010000}"/>
            </a:ext>
          </a:extLst>
        </xdr:cNvPr>
        <xdr:cNvCxnSpPr/>
      </xdr:nvCxnSpPr>
      <xdr:spPr>
        <a:xfrm>
          <a:off x="22072600" y="726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131648</xdr:rowOff>
    </xdr:from>
    <xdr:ext cx="599010" cy="259045"/>
    <xdr:sp macro="" textlink="">
      <xdr:nvSpPr>
        <xdr:cNvPr id="378" name="【一般廃棄物処理施設】&#10;一人当たり有形固定資産（償却資産）額最大値テキスト">
          <a:extLst>
            <a:ext uri="{FF2B5EF4-FFF2-40B4-BE49-F238E27FC236}">
              <a16:creationId xmlns:a16="http://schemas.microsoft.com/office/drawing/2014/main" id="{00000000-0008-0000-0200-00007A010000}"/>
            </a:ext>
          </a:extLst>
        </xdr:cNvPr>
        <xdr:cNvSpPr txBox="1"/>
      </xdr:nvSpPr>
      <xdr:spPr>
        <a:xfrm>
          <a:off x="22199600" y="544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13521</xdr:rowOff>
    </xdr:from>
    <xdr:to>
      <xdr:col>116</xdr:col>
      <xdr:colOff>152400</xdr:colOff>
      <xdr:row>33</xdr:row>
      <xdr:rowOff>13521</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a:off x="22072600" y="567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32576</xdr:rowOff>
    </xdr:from>
    <xdr:ext cx="599010" cy="259045"/>
    <xdr:sp macro="" textlink="">
      <xdr:nvSpPr>
        <xdr:cNvPr id="380" name="【一般廃棄物処理施設】&#10;一人当たり有形固定資産（償却資産）額平均値テキスト">
          <a:extLst>
            <a:ext uri="{FF2B5EF4-FFF2-40B4-BE49-F238E27FC236}">
              <a16:creationId xmlns:a16="http://schemas.microsoft.com/office/drawing/2014/main" id="{00000000-0008-0000-0200-00007C010000}"/>
            </a:ext>
          </a:extLst>
        </xdr:cNvPr>
        <xdr:cNvSpPr txBox="1"/>
      </xdr:nvSpPr>
      <xdr:spPr>
        <a:xfrm>
          <a:off x="22199600" y="6547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9699</xdr:rowOff>
    </xdr:from>
    <xdr:to>
      <xdr:col>116</xdr:col>
      <xdr:colOff>114300</xdr:colOff>
      <xdr:row>39</xdr:row>
      <xdr:rowOff>111299</xdr:rowOff>
    </xdr:to>
    <xdr:sp macro="" textlink="">
      <xdr:nvSpPr>
        <xdr:cNvPr id="381" name="フローチャート: 判断 380">
          <a:extLst>
            <a:ext uri="{FF2B5EF4-FFF2-40B4-BE49-F238E27FC236}">
              <a16:creationId xmlns:a16="http://schemas.microsoft.com/office/drawing/2014/main" id="{00000000-0008-0000-0200-00007D010000}"/>
            </a:ext>
          </a:extLst>
        </xdr:cNvPr>
        <xdr:cNvSpPr/>
      </xdr:nvSpPr>
      <xdr:spPr>
        <a:xfrm>
          <a:off x="22110700" y="669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10717</xdr:rowOff>
    </xdr:from>
    <xdr:to>
      <xdr:col>112</xdr:col>
      <xdr:colOff>38100</xdr:colOff>
      <xdr:row>39</xdr:row>
      <xdr:rowOff>112317</xdr:rowOff>
    </xdr:to>
    <xdr:sp macro="" textlink="">
      <xdr:nvSpPr>
        <xdr:cNvPr id="382" name="フローチャート: 判断 381">
          <a:extLst>
            <a:ext uri="{FF2B5EF4-FFF2-40B4-BE49-F238E27FC236}">
              <a16:creationId xmlns:a16="http://schemas.microsoft.com/office/drawing/2014/main" id="{00000000-0008-0000-0200-00007E010000}"/>
            </a:ext>
          </a:extLst>
        </xdr:cNvPr>
        <xdr:cNvSpPr/>
      </xdr:nvSpPr>
      <xdr:spPr>
        <a:xfrm>
          <a:off x="21272500" y="669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79670</xdr:rowOff>
    </xdr:from>
    <xdr:to>
      <xdr:col>107</xdr:col>
      <xdr:colOff>101600</xdr:colOff>
      <xdr:row>40</xdr:row>
      <xdr:rowOff>9820</xdr:rowOff>
    </xdr:to>
    <xdr:sp macro="" textlink="">
      <xdr:nvSpPr>
        <xdr:cNvPr id="383" name="フローチャート: 判断 382">
          <a:extLst>
            <a:ext uri="{FF2B5EF4-FFF2-40B4-BE49-F238E27FC236}">
              <a16:creationId xmlns:a16="http://schemas.microsoft.com/office/drawing/2014/main" id="{00000000-0008-0000-0200-00007F010000}"/>
            </a:ext>
          </a:extLst>
        </xdr:cNvPr>
        <xdr:cNvSpPr/>
      </xdr:nvSpPr>
      <xdr:spPr>
        <a:xfrm>
          <a:off x="20383500" y="676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33649</xdr:rowOff>
    </xdr:from>
    <xdr:to>
      <xdr:col>102</xdr:col>
      <xdr:colOff>165100</xdr:colOff>
      <xdr:row>39</xdr:row>
      <xdr:rowOff>135249</xdr:rowOff>
    </xdr:to>
    <xdr:sp macro="" textlink="">
      <xdr:nvSpPr>
        <xdr:cNvPr id="384" name="フローチャート: 判断 383">
          <a:extLst>
            <a:ext uri="{FF2B5EF4-FFF2-40B4-BE49-F238E27FC236}">
              <a16:creationId xmlns:a16="http://schemas.microsoft.com/office/drawing/2014/main" id="{00000000-0008-0000-0200-000080010000}"/>
            </a:ext>
          </a:extLst>
        </xdr:cNvPr>
        <xdr:cNvSpPr/>
      </xdr:nvSpPr>
      <xdr:spPr>
        <a:xfrm>
          <a:off x="19494500" y="672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131526</xdr:rowOff>
    </xdr:from>
    <xdr:to>
      <xdr:col>98</xdr:col>
      <xdr:colOff>38100</xdr:colOff>
      <xdr:row>40</xdr:row>
      <xdr:rowOff>61676</xdr:rowOff>
    </xdr:to>
    <xdr:sp macro="" textlink="">
      <xdr:nvSpPr>
        <xdr:cNvPr id="385" name="フローチャート: 判断 384">
          <a:extLst>
            <a:ext uri="{FF2B5EF4-FFF2-40B4-BE49-F238E27FC236}">
              <a16:creationId xmlns:a16="http://schemas.microsoft.com/office/drawing/2014/main" id="{00000000-0008-0000-0200-000081010000}"/>
            </a:ext>
          </a:extLst>
        </xdr:cNvPr>
        <xdr:cNvSpPr/>
      </xdr:nvSpPr>
      <xdr:spPr>
        <a:xfrm>
          <a:off x="18605500" y="681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90371</xdr:rowOff>
    </xdr:from>
    <xdr:to>
      <xdr:col>116</xdr:col>
      <xdr:colOff>114300</xdr:colOff>
      <xdr:row>40</xdr:row>
      <xdr:rowOff>20521</xdr:rowOff>
    </xdr:to>
    <xdr:sp macro="" textlink="">
      <xdr:nvSpPr>
        <xdr:cNvPr id="391" name="楕円 390">
          <a:extLst>
            <a:ext uri="{FF2B5EF4-FFF2-40B4-BE49-F238E27FC236}">
              <a16:creationId xmlns:a16="http://schemas.microsoft.com/office/drawing/2014/main" id="{00000000-0008-0000-0200-000087010000}"/>
            </a:ext>
          </a:extLst>
        </xdr:cNvPr>
        <xdr:cNvSpPr/>
      </xdr:nvSpPr>
      <xdr:spPr>
        <a:xfrm>
          <a:off x="22110700" y="677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68798</xdr:rowOff>
    </xdr:from>
    <xdr:ext cx="599010" cy="259045"/>
    <xdr:sp macro="" textlink="">
      <xdr:nvSpPr>
        <xdr:cNvPr id="392" name="【一般廃棄物処理施設】&#10;一人当たり有形固定資産（償却資産）額該当値テキスト">
          <a:extLst>
            <a:ext uri="{FF2B5EF4-FFF2-40B4-BE49-F238E27FC236}">
              <a16:creationId xmlns:a16="http://schemas.microsoft.com/office/drawing/2014/main" id="{00000000-0008-0000-0200-000088010000}"/>
            </a:ext>
          </a:extLst>
        </xdr:cNvPr>
        <xdr:cNvSpPr txBox="1"/>
      </xdr:nvSpPr>
      <xdr:spPr>
        <a:xfrm>
          <a:off x="22199600" y="6755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117209</xdr:rowOff>
    </xdr:from>
    <xdr:to>
      <xdr:col>112</xdr:col>
      <xdr:colOff>38100</xdr:colOff>
      <xdr:row>40</xdr:row>
      <xdr:rowOff>47359</xdr:rowOff>
    </xdr:to>
    <xdr:sp macro="" textlink="">
      <xdr:nvSpPr>
        <xdr:cNvPr id="393" name="楕円 392">
          <a:extLst>
            <a:ext uri="{FF2B5EF4-FFF2-40B4-BE49-F238E27FC236}">
              <a16:creationId xmlns:a16="http://schemas.microsoft.com/office/drawing/2014/main" id="{00000000-0008-0000-0200-000089010000}"/>
            </a:ext>
          </a:extLst>
        </xdr:cNvPr>
        <xdr:cNvSpPr/>
      </xdr:nvSpPr>
      <xdr:spPr>
        <a:xfrm>
          <a:off x="21272500" y="680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141171</xdr:rowOff>
    </xdr:from>
    <xdr:to>
      <xdr:col>116</xdr:col>
      <xdr:colOff>63500</xdr:colOff>
      <xdr:row>39</xdr:row>
      <xdr:rowOff>168009</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flipV="1">
          <a:off x="21323300" y="6827721"/>
          <a:ext cx="838200" cy="2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73106</xdr:rowOff>
    </xdr:from>
    <xdr:to>
      <xdr:col>107</xdr:col>
      <xdr:colOff>101600</xdr:colOff>
      <xdr:row>40</xdr:row>
      <xdr:rowOff>3256</xdr:rowOff>
    </xdr:to>
    <xdr:sp macro="" textlink="">
      <xdr:nvSpPr>
        <xdr:cNvPr id="395" name="楕円 394">
          <a:extLst>
            <a:ext uri="{FF2B5EF4-FFF2-40B4-BE49-F238E27FC236}">
              <a16:creationId xmlns:a16="http://schemas.microsoft.com/office/drawing/2014/main" id="{00000000-0008-0000-0200-00008B010000}"/>
            </a:ext>
          </a:extLst>
        </xdr:cNvPr>
        <xdr:cNvSpPr/>
      </xdr:nvSpPr>
      <xdr:spPr>
        <a:xfrm>
          <a:off x="20383500" y="675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123906</xdr:rowOff>
    </xdr:from>
    <xdr:to>
      <xdr:col>111</xdr:col>
      <xdr:colOff>177800</xdr:colOff>
      <xdr:row>39</xdr:row>
      <xdr:rowOff>168009</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20434300" y="6810456"/>
          <a:ext cx="889000" cy="4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142600</xdr:rowOff>
    </xdr:from>
    <xdr:to>
      <xdr:col>102</xdr:col>
      <xdr:colOff>165100</xdr:colOff>
      <xdr:row>40</xdr:row>
      <xdr:rowOff>72750</xdr:rowOff>
    </xdr:to>
    <xdr:sp macro="" textlink="">
      <xdr:nvSpPr>
        <xdr:cNvPr id="397" name="楕円 396">
          <a:extLst>
            <a:ext uri="{FF2B5EF4-FFF2-40B4-BE49-F238E27FC236}">
              <a16:creationId xmlns:a16="http://schemas.microsoft.com/office/drawing/2014/main" id="{00000000-0008-0000-0200-00008D010000}"/>
            </a:ext>
          </a:extLst>
        </xdr:cNvPr>
        <xdr:cNvSpPr/>
      </xdr:nvSpPr>
      <xdr:spPr>
        <a:xfrm>
          <a:off x="19494500" y="682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123906</xdr:rowOff>
    </xdr:from>
    <xdr:to>
      <xdr:col>107</xdr:col>
      <xdr:colOff>50800</xdr:colOff>
      <xdr:row>40</xdr:row>
      <xdr:rowOff>21950</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flipV="1">
          <a:off x="19545300" y="6810456"/>
          <a:ext cx="889000" cy="6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3092</xdr:rowOff>
    </xdr:from>
    <xdr:to>
      <xdr:col>98</xdr:col>
      <xdr:colOff>38100</xdr:colOff>
      <xdr:row>40</xdr:row>
      <xdr:rowOff>104692</xdr:rowOff>
    </xdr:to>
    <xdr:sp macro="" textlink="">
      <xdr:nvSpPr>
        <xdr:cNvPr id="399" name="楕円 398">
          <a:extLst>
            <a:ext uri="{FF2B5EF4-FFF2-40B4-BE49-F238E27FC236}">
              <a16:creationId xmlns:a16="http://schemas.microsoft.com/office/drawing/2014/main" id="{00000000-0008-0000-0200-00008F010000}"/>
            </a:ext>
          </a:extLst>
        </xdr:cNvPr>
        <xdr:cNvSpPr/>
      </xdr:nvSpPr>
      <xdr:spPr>
        <a:xfrm>
          <a:off x="18605500" y="686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21950</xdr:rowOff>
    </xdr:from>
    <xdr:to>
      <xdr:col>102</xdr:col>
      <xdr:colOff>114300</xdr:colOff>
      <xdr:row>40</xdr:row>
      <xdr:rowOff>53892</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flipV="1">
          <a:off x="18656300" y="6879950"/>
          <a:ext cx="889000" cy="3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128844</xdr:rowOff>
    </xdr:from>
    <xdr:ext cx="599010" cy="259045"/>
    <xdr:sp macro="" textlink="">
      <xdr:nvSpPr>
        <xdr:cNvPr id="401" name="n_1aveValue【一般廃棄物処理施設】&#10;一人当たり有形固定資産（償却資産）額">
          <a:extLst>
            <a:ext uri="{FF2B5EF4-FFF2-40B4-BE49-F238E27FC236}">
              <a16:creationId xmlns:a16="http://schemas.microsoft.com/office/drawing/2014/main" id="{00000000-0008-0000-0200-000091010000}"/>
            </a:ext>
          </a:extLst>
        </xdr:cNvPr>
        <xdr:cNvSpPr txBox="1"/>
      </xdr:nvSpPr>
      <xdr:spPr>
        <a:xfrm>
          <a:off x="21011095" y="6472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947</xdr:rowOff>
    </xdr:from>
    <xdr:ext cx="599010" cy="259045"/>
    <xdr:sp macro="" textlink="">
      <xdr:nvSpPr>
        <xdr:cNvPr id="402" name="n_2aveValue【一般廃棄物処理施設】&#10;一人当たり有形固定資産（償却資産）額">
          <a:extLst>
            <a:ext uri="{FF2B5EF4-FFF2-40B4-BE49-F238E27FC236}">
              <a16:creationId xmlns:a16="http://schemas.microsoft.com/office/drawing/2014/main" id="{00000000-0008-0000-0200-000092010000}"/>
            </a:ext>
          </a:extLst>
        </xdr:cNvPr>
        <xdr:cNvSpPr txBox="1"/>
      </xdr:nvSpPr>
      <xdr:spPr>
        <a:xfrm>
          <a:off x="20134795" y="685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151776</xdr:rowOff>
    </xdr:from>
    <xdr:ext cx="599010" cy="259045"/>
    <xdr:sp macro="" textlink="">
      <xdr:nvSpPr>
        <xdr:cNvPr id="403" name="n_3aveValue【一般廃棄物処理施設】&#10;一人当たり有形固定資産（償却資産）額">
          <a:extLst>
            <a:ext uri="{FF2B5EF4-FFF2-40B4-BE49-F238E27FC236}">
              <a16:creationId xmlns:a16="http://schemas.microsoft.com/office/drawing/2014/main" id="{00000000-0008-0000-0200-000093010000}"/>
            </a:ext>
          </a:extLst>
        </xdr:cNvPr>
        <xdr:cNvSpPr txBox="1"/>
      </xdr:nvSpPr>
      <xdr:spPr>
        <a:xfrm>
          <a:off x="19245795" y="649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78203</xdr:rowOff>
    </xdr:from>
    <xdr:ext cx="599010" cy="259045"/>
    <xdr:sp macro="" textlink="">
      <xdr:nvSpPr>
        <xdr:cNvPr id="404" name="n_4aveValue【一般廃棄物処理施設】&#10;一人当たり有形固定資産（償却資産）額">
          <a:extLst>
            <a:ext uri="{FF2B5EF4-FFF2-40B4-BE49-F238E27FC236}">
              <a16:creationId xmlns:a16="http://schemas.microsoft.com/office/drawing/2014/main" id="{00000000-0008-0000-0200-000094010000}"/>
            </a:ext>
          </a:extLst>
        </xdr:cNvPr>
        <xdr:cNvSpPr txBox="1"/>
      </xdr:nvSpPr>
      <xdr:spPr>
        <a:xfrm>
          <a:off x="18356795" y="659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38486</xdr:rowOff>
    </xdr:from>
    <xdr:ext cx="599010" cy="259045"/>
    <xdr:sp macro="" textlink="">
      <xdr:nvSpPr>
        <xdr:cNvPr id="405" name="n_1mainValue【一般廃棄物処理施設】&#10;一人当たり有形固定資産（償却資産）額">
          <a:extLst>
            <a:ext uri="{FF2B5EF4-FFF2-40B4-BE49-F238E27FC236}">
              <a16:creationId xmlns:a16="http://schemas.microsoft.com/office/drawing/2014/main" id="{00000000-0008-0000-0200-000095010000}"/>
            </a:ext>
          </a:extLst>
        </xdr:cNvPr>
        <xdr:cNvSpPr txBox="1"/>
      </xdr:nvSpPr>
      <xdr:spPr>
        <a:xfrm>
          <a:off x="21011095" y="6896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19783</xdr:rowOff>
    </xdr:from>
    <xdr:ext cx="599010" cy="259045"/>
    <xdr:sp macro="" textlink="">
      <xdr:nvSpPr>
        <xdr:cNvPr id="406" name="n_2mainValue【一般廃棄物処理施設】&#10;一人当たり有形固定資産（償却資産）額">
          <a:extLst>
            <a:ext uri="{FF2B5EF4-FFF2-40B4-BE49-F238E27FC236}">
              <a16:creationId xmlns:a16="http://schemas.microsoft.com/office/drawing/2014/main" id="{00000000-0008-0000-0200-000096010000}"/>
            </a:ext>
          </a:extLst>
        </xdr:cNvPr>
        <xdr:cNvSpPr txBox="1"/>
      </xdr:nvSpPr>
      <xdr:spPr>
        <a:xfrm>
          <a:off x="20134795" y="653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63877</xdr:rowOff>
    </xdr:from>
    <xdr:ext cx="599010" cy="259045"/>
    <xdr:sp macro="" textlink="">
      <xdr:nvSpPr>
        <xdr:cNvPr id="407" name="n_3mainValue【一般廃棄物処理施設】&#10;一人当たり有形固定資産（償却資産）額">
          <a:extLst>
            <a:ext uri="{FF2B5EF4-FFF2-40B4-BE49-F238E27FC236}">
              <a16:creationId xmlns:a16="http://schemas.microsoft.com/office/drawing/2014/main" id="{00000000-0008-0000-0200-000097010000}"/>
            </a:ext>
          </a:extLst>
        </xdr:cNvPr>
        <xdr:cNvSpPr txBox="1"/>
      </xdr:nvSpPr>
      <xdr:spPr>
        <a:xfrm>
          <a:off x="19245795" y="6921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95819</xdr:rowOff>
    </xdr:from>
    <xdr:ext cx="599010" cy="259045"/>
    <xdr:sp macro="" textlink="">
      <xdr:nvSpPr>
        <xdr:cNvPr id="408" name="n_4mainValue【一般廃棄物処理施設】&#10;一人当たり有形固定資産（償却資産）額">
          <a:extLst>
            <a:ext uri="{FF2B5EF4-FFF2-40B4-BE49-F238E27FC236}">
              <a16:creationId xmlns:a16="http://schemas.microsoft.com/office/drawing/2014/main" id="{00000000-0008-0000-0200-000098010000}"/>
            </a:ext>
          </a:extLst>
        </xdr:cNvPr>
        <xdr:cNvSpPr txBox="1"/>
      </xdr:nvSpPr>
      <xdr:spPr>
        <a:xfrm>
          <a:off x="18356795" y="6953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00000000-0008-0000-0200-000099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00000000-0008-0000-0200-00009A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00000000-0008-0000-0200-00009B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00000000-0008-0000-0200-00009C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00000000-0008-0000-0200-00009D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00000000-0008-0000-0200-00009E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00000000-0008-0000-0200-00009F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00000000-0008-0000-0200-0000A0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7" name="正方形/長方形 416">
          <a:extLst>
            <a:ext uri="{FF2B5EF4-FFF2-40B4-BE49-F238E27FC236}">
              <a16:creationId xmlns:a16="http://schemas.microsoft.com/office/drawing/2014/main" id="{00000000-0008-0000-0200-0000A1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8" name="正方形/長方形 417">
          <a:extLst>
            <a:ext uri="{FF2B5EF4-FFF2-40B4-BE49-F238E27FC236}">
              <a16:creationId xmlns:a16="http://schemas.microsoft.com/office/drawing/2014/main" id="{00000000-0008-0000-0200-0000A2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9" name="正方形/長方形 418">
          <a:extLst>
            <a:ext uri="{FF2B5EF4-FFF2-40B4-BE49-F238E27FC236}">
              <a16:creationId xmlns:a16="http://schemas.microsoft.com/office/drawing/2014/main" id="{00000000-0008-0000-0200-0000A3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0" name="正方形/長方形 419">
          <a:extLst>
            <a:ext uri="{FF2B5EF4-FFF2-40B4-BE49-F238E27FC236}">
              <a16:creationId xmlns:a16="http://schemas.microsoft.com/office/drawing/2014/main" id="{00000000-0008-0000-0200-0000A4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1" name="正方形/長方形 420">
          <a:extLst>
            <a:ext uri="{FF2B5EF4-FFF2-40B4-BE49-F238E27FC236}">
              <a16:creationId xmlns:a16="http://schemas.microsoft.com/office/drawing/2014/main" id="{00000000-0008-0000-0200-0000A5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2" name="正方形/長方形 421">
          <a:extLst>
            <a:ext uri="{FF2B5EF4-FFF2-40B4-BE49-F238E27FC236}">
              <a16:creationId xmlns:a16="http://schemas.microsoft.com/office/drawing/2014/main" id="{00000000-0008-0000-0200-0000A6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3" name="正方形/長方形 422">
          <a:extLst>
            <a:ext uri="{FF2B5EF4-FFF2-40B4-BE49-F238E27FC236}">
              <a16:creationId xmlns:a16="http://schemas.microsoft.com/office/drawing/2014/main" id="{00000000-0008-0000-0200-0000A7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4" name="正方形/長方形 423">
          <a:extLst>
            <a:ext uri="{FF2B5EF4-FFF2-40B4-BE49-F238E27FC236}">
              <a16:creationId xmlns:a16="http://schemas.microsoft.com/office/drawing/2014/main" id="{00000000-0008-0000-0200-0000A8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5" name="正方形/長方形 424">
          <a:extLst>
            <a:ext uri="{FF2B5EF4-FFF2-40B4-BE49-F238E27FC236}">
              <a16:creationId xmlns:a16="http://schemas.microsoft.com/office/drawing/2014/main" id="{00000000-0008-0000-0200-0000A9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6" name="正方形/長方形 425">
          <a:extLst>
            <a:ext uri="{FF2B5EF4-FFF2-40B4-BE49-F238E27FC236}">
              <a16:creationId xmlns:a16="http://schemas.microsoft.com/office/drawing/2014/main" id="{00000000-0008-0000-0200-0000AA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7" name="正方形/長方形 426">
          <a:extLst>
            <a:ext uri="{FF2B5EF4-FFF2-40B4-BE49-F238E27FC236}">
              <a16:creationId xmlns:a16="http://schemas.microsoft.com/office/drawing/2014/main" id="{00000000-0008-0000-0200-0000AB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8" name="正方形/長方形 427">
          <a:extLst>
            <a:ext uri="{FF2B5EF4-FFF2-40B4-BE49-F238E27FC236}">
              <a16:creationId xmlns:a16="http://schemas.microsoft.com/office/drawing/2014/main" id="{00000000-0008-0000-0200-0000AC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9" name="正方形/長方形 428">
          <a:extLst>
            <a:ext uri="{FF2B5EF4-FFF2-40B4-BE49-F238E27FC236}">
              <a16:creationId xmlns:a16="http://schemas.microsoft.com/office/drawing/2014/main" id="{00000000-0008-0000-0200-0000AD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0" name="正方形/長方形 429">
          <a:extLst>
            <a:ext uri="{FF2B5EF4-FFF2-40B4-BE49-F238E27FC236}">
              <a16:creationId xmlns:a16="http://schemas.microsoft.com/office/drawing/2014/main" id="{00000000-0008-0000-0200-0000AE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1" name="正方形/長方形 430">
          <a:extLst>
            <a:ext uri="{FF2B5EF4-FFF2-40B4-BE49-F238E27FC236}">
              <a16:creationId xmlns:a16="http://schemas.microsoft.com/office/drawing/2014/main" id="{00000000-0008-0000-0200-0000AF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2" name="正方形/長方形 431">
          <a:extLst>
            <a:ext uri="{FF2B5EF4-FFF2-40B4-BE49-F238E27FC236}">
              <a16:creationId xmlns:a16="http://schemas.microsoft.com/office/drawing/2014/main" id="{00000000-0008-0000-0200-0000B0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4" name="直線コネクタ 433">
          <a:extLst>
            <a:ext uri="{FF2B5EF4-FFF2-40B4-BE49-F238E27FC236}">
              <a16:creationId xmlns:a16="http://schemas.microsoft.com/office/drawing/2014/main" id="{00000000-0008-0000-0200-0000B2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5" name="テキスト ボックス 434">
          <a:extLst>
            <a:ext uri="{FF2B5EF4-FFF2-40B4-BE49-F238E27FC236}">
              <a16:creationId xmlns:a16="http://schemas.microsoft.com/office/drawing/2014/main" id="{00000000-0008-0000-0200-0000B3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6" name="直線コネクタ 435">
          <a:extLst>
            <a:ext uri="{FF2B5EF4-FFF2-40B4-BE49-F238E27FC236}">
              <a16:creationId xmlns:a16="http://schemas.microsoft.com/office/drawing/2014/main" id="{00000000-0008-0000-0200-0000B4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7" name="テキスト ボックス 436">
          <a:extLst>
            <a:ext uri="{FF2B5EF4-FFF2-40B4-BE49-F238E27FC236}">
              <a16:creationId xmlns:a16="http://schemas.microsoft.com/office/drawing/2014/main" id="{00000000-0008-0000-0200-0000B501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9" name="テキスト ボックス 438">
          <a:extLst>
            <a:ext uri="{FF2B5EF4-FFF2-40B4-BE49-F238E27FC236}">
              <a16:creationId xmlns:a16="http://schemas.microsoft.com/office/drawing/2014/main" id="{00000000-0008-0000-0200-0000B701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8" name="【消防施設】&#10;有形固定資産減価償却率グラフ枠">
          <a:extLst>
            <a:ext uri="{FF2B5EF4-FFF2-40B4-BE49-F238E27FC236}">
              <a16:creationId xmlns:a16="http://schemas.microsoft.com/office/drawing/2014/main" id="{00000000-0008-0000-0200-0000C0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38100</xdr:rowOff>
    </xdr:from>
    <xdr:to>
      <xdr:col>85</xdr:col>
      <xdr:colOff>126364</xdr:colOff>
      <xdr:row>86</xdr:row>
      <xdr:rowOff>114300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flipV="1">
          <a:off x="16318864" y="1323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450" name="【消防施設】&#10;有形固定資産減価償却率最小値テキスト">
          <a:extLst>
            <a:ext uri="{FF2B5EF4-FFF2-40B4-BE49-F238E27FC236}">
              <a16:creationId xmlns:a16="http://schemas.microsoft.com/office/drawing/2014/main" id="{00000000-0008-0000-0200-0000C201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156227</xdr:rowOff>
    </xdr:from>
    <xdr:ext cx="405111" cy="259045"/>
    <xdr:sp macro="" textlink="">
      <xdr:nvSpPr>
        <xdr:cNvPr id="452" name="【消防施設】&#10;有形固定資産減価償却率最大値テキスト">
          <a:extLst>
            <a:ext uri="{FF2B5EF4-FFF2-40B4-BE49-F238E27FC236}">
              <a16:creationId xmlns:a16="http://schemas.microsoft.com/office/drawing/2014/main" id="{00000000-0008-0000-0200-0000C4010000}"/>
            </a:ext>
          </a:extLst>
        </xdr:cNvPr>
        <xdr:cNvSpPr txBox="1"/>
      </xdr:nvSpPr>
      <xdr:spPr>
        <a:xfrm>
          <a:off x="1635760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38100</xdr:rowOff>
    </xdr:from>
    <xdr:to>
      <xdr:col>86</xdr:col>
      <xdr:colOff>25400</xdr:colOff>
      <xdr:row>77</xdr:row>
      <xdr:rowOff>38100</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16230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135907</xdr:rowOff>
    </xdr:from>
    <xdr:ext cx="405111" cy="259045"/>
    <xdr:sp macro="" textlink="">
      <xdr:nvSpPr>
        <xdr:cNvPr id="454" name="【消防施設】&#10;有形固定資産減価償却率平均値テキスト">
          <a:extLst>
            <a:ext uri="{FF2B5EF4-FFF2-40B4-BE49-F238E27FC236}">
              <a16:creationId xmlns:a16="http://schemas.microsoft.com/office/drawing/2014/main" id="{00000000-0008-0000-0200-0000C6010000}"/>
            </a:ext>
          </a:extLst>
        </xdr:cNvPr>
        <xdr:cNvSpPr txBox="1"/>
      </xdr:nvSpPr>
      <xdr:spPr>
        <a:xfrm>
          <a:off x="16357600" y="1402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455" name="フローチャート: 判断 454">
          <a:extLst>
            <a:ext uri="{FF2B5EF4-FFF2-40B4-BE49-F238E27FC236}">
              <a16:creationId xmlns:a16="http://schemas.microsoft.com/office/drawing/2014/main" id="{00000000-0008-0000-0200-0000C7010000}"/>
            </a:ext>
          </a:extLst>
        </xdr:cNvPr>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74930</xdr:rowOff>
    </xdr:from>
    <xdr:to>
      <xdr:col>81</xdr:col>
      <xdr:colOff>101600</xdr:colOff>
      <xdr:row>83</xdr:row>
      <xdr:rowOff>5080</xdr:rowOff>
    </xdr:to>
    <xdr:sp macro="" textlink="">
      <xdr:nvSpPr>
        <xdr:cNvPr id="456" name="フローチャート: 判断 455">
          <a:extLst>
            <a:ext uri="{FF2B5EF4-FFF2-40B4-BE49-F238E27FC236}">
              <a16:creationId xmlns:a16="http://schemas.microsoft.com/office/drawing/2014/main" id="{00000000-0008-0000-0200-0000C8010000}"/>
            </a:ext>
          </a:extLst>
        </xdr:cNvPr>
        <xdr:cNvSpPr/>
      </xdr:nvSpPr>
      <xdr:spPr>
        <a:xfrm>
          <a:off x="15430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80645</xdr:rowOff>
    </xdr:from>
    <xdr:to>
      <xdr:col>76</xdr:col>
      <xdr:colOff>165100</xdr:colOff>
      <xdr:row>83</xdr:row>
      <xdr:rowOff>10795</xdr:rowOff>
    </xdr:to>
    <xdr:sp macro="" textlink="">
      <xdr:nvSpPr>
        <xdr:cNvPr id="457" name="フローチャート: 判断 456">
          <a:extLst>
            <a:ext uri="{FF2B5EF4-FFF2-40B4-BE49-F238E27FC236}">
              <a16:creationId xmlns:a16="http://schemas.microsoft.com/office/drawing/2014/main" id="{00000000-0008-0000-0200-0000C9010000}"/>
            </a:ext>
          </a:extLst>
        </xdr:cNvPr>
        <xdr:cNvSpPr/>
      </xdr:nvSpPr>
      <xdr:spPr>
        <a:xfrm>
          <a:off x="14541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458" name="フローチャート: 判断 457">
          <a:extLst>
            <a:ext uri="{FF2B5EF4-FFF2-40B4-BE49-F238E27FC236}">
              <a16:creationId xmlns:a16="http://schemas.microsoft.com/office/drawing/2014/main" id="{00000000-0008-0000-0200-0000CA010000}"/>
            </a:ext>
          </a:extLst>
        </xdr:cNvPr>
        <xdr:cNvSpPr/>
      </xdr:nvSpPr>
      <xdr:spPr>
        <a:xfrm>
          <a:off x="1365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143511</xdr:rowOff>
    </xdr:from>
    <xdr:to>
      <xdr:col>67</xdr:col>
      <xdr:colOff>101600</xdr:colOff>
      <xdr:row>82</xdr:row>
      <xdr:rowOff>73661</xdr:rowOff>
    </xdr:to>
    <xdr:sp macro="" textlink="">
      <xdr:nvSpPr>
        <xdr:cNvPr id="459" name="フローチャート: 判断 458">
          <a:extLst>
            <a:ext uri="{FF2B5EF4-FFF2-40B4-BE49-F238E27FC236}">
              <a16:creationId xmlns:a16="http://schemas.microsoft.com/office/drawing/2014/main" id="{00000000-0008-0000-0200-0000CB010000}"/>
            </a:ext>
          </a:extLst>
        </xdr:cNvPr>
        <xdr:cNvSpPr/>
      </xdr:nvSpPr>
      <xdr:spPr>
        <a:xfrm>
          <a:off x="127635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69214</xdr:rowOff>
    </xdr:from>
    <xdr:to>
      <xdr:col>85</xdr:col>
      <xdr:colOff>177800</xdr:colOff>
      <xdr:row>83</xdr:row>
      <xdr:rowOff>170814</xdr:rowOff>
    </xdr:to>
    <xdr:sp macro="" textlink="">
      <xdr:nvSpPr>
        <xdr:cNvPr id="465" name="楕円 464">
          <a:extLst>
            <a:ext uri="{FF2B5EF4-FFF2-40B4-BE49-F238E27FC236}">
              <a16:creationId xmlns:a16="http://schemas.microsoft.com/office/drawing/2014/main" id="{00000000-0008-0000-0200-0000D1010000}"/>
            </a:ext>
          </a:extLst>
        </xdr:cNvPr>
        <xdr:cNvSpPr/>
      </xdr:nvSpPr>
      <xdr:spPr>
        <a:xfrm>
          <a:off x="162687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47641</xdr:rowOff>
    </xdr:from>
    <xdr:ext cx="405111" cy="259045"/>
    <xdr:sp macro="" textlink="">
      <xdr:nvSpPr>
        <xdr:cNvPr id="466" name="【消防施設】&#10;有形固定資産減価償却率該当値テキスト">
          <a:extLst>
            <a:ext uri="{FF2B5EF4-FFF2-40B4-BE49-F238E27FC236}">
              <a16:creationId xmlns:a16="http://schemas.microsoft.com/office/drawing/2014/main" id="{00000000-0008-0000-0200-0000D2010000}"/>
            </a:ext>
          </a:extLst>
        </xdr:cNvPr>
        <xdr:cNvSpPr txBox="1"/>
      </xdr:nvSpPr>
      <xdr:spPr>
        <a:xfrm>
          <a:off x="16357600"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34925</xdr:rowOff>
    </xdr:from>
    <xdr:to>
      <xdr:col>81</xdr:col>
      <xdr:colOff>101600</xdr:colOff>
      <xdr:row>83</xdr:row>
      <xdr:rowOff>136525</xdr:rowOff>
    </xdr:to>
    <xdr:sp macro="" textlink="">
      <xdr:nvSpPr>
        <xdr:cNvPr id="467" name="楕円 466">
          <a:extLst>
            <a:ext uri="{FF2B5EF4-FFF2-40B4-BE49-F238E27FC236}">
              <a16:creationId xmlns:a16="http://schemas.microsoft.com/office/drawing/2014/main" id="{00000000-0008-0000-0200-0000D3010000}"/>
            </a:ext>
          </a:extLst>
        </xdr:cNvPr>
        <xdr:cNvSpPr/>
      </xdr:nvSpPr>
      <xdr:spPr>
        <a:xfrm>
          <a:off x="1543050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85725</xdr:rowOff>
    </xdr:from>
    <xdr:to>
      <xdr:col>85</xdr:col>
      <xdr:colOff>127000</xdr:colOff>
      <xdr:row>83</xdr:row>
      <xdr:rowOff>120014</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15481300" y="1431607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4445</xdr:rowOff>
    </xdr:from>
    <xdr:to>
      <xdr:col>76</xdr:col>
      <xdr:colOff>165100</xdr:colOff>
      <xdr:row>83</xdr:row>
      <xdr:rowOff>106045</xdr:rowOff>
    </xdr:to>
    <xdr:sp macro="" textlink="">
      <xdr:nvSpPr>
        <xdr:cNvPr id="469" name="楕円 468">
          <a:extLst>
            <a:ext uri="{FF2B5EF4-FFF2-40B4-BE49-F238E27FC236}">
              <a16:creationId xmlns:a16="http://schemas.microsoft.com/office/drawing/2014/main" id="{00000000-0008-0000-0200-0000D5010000}"/>
            </a:ext>
          </a:extLst>
        </xdr:cNvPr>
        <xdr:cNvSpPr/>
      </xdr:nvSpPr>
      <xdr:spPr>
        <a:xfrm>
          <a:off x="14541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55245</xdr:rowOff>
    </xdr:from>
    <xdr:to>
      <xdr:col>81</xdr:col>
      <xdr:colOff>50800</xdr:colOff>
      <xdr:row>83</xdr:row>
      <xdr:rowOff>85725</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14592300" y="142855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141605</xdr:rowOff>
    </xdr:from>
    <xdr:to>
      <xdr:col>72</xdr:col>
      <xdr:colOff>38100</xdr:colOff>
      <xdr:row>83</xdr:row>
      <xdr:rowOff>71755</xdr:rowOff>
    </xdr:to>
    <xdr:sp macro="" textlink="">
      <xdr:nvSpPr>
        <xdr:cNvPr id="471" name="楕円 470">
          <a:extLst>
            <a:ext uri="{FF2B5EF4-FFF2-40B4-BE49-F238E27FC236}">
              <a16:creationId xmlns:a16="http://schemas.microsoft.com/office/drawing/2014/main" id="{00000000-0008-0000-0200-0000D7010000}"/>
            </a:ext>
          </a:extLst>
        </xdr:cNvPr>
        <xdr:cNvSpPr/>
      </xdr:nvSpPr>
      <xdr:spPr>
        <a:xfrm>
          <a:off x="136525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20955</xdr:rowOff>
    </xdr:from>
    <xdr:to>
      <xdr:col>76</xdr:col>
      <xdr:colOff>114300</xdr:colOff>
      <xdr:row>83</xdr:row>
      <xdr:rowOff>55245</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a:off x="13703300" y="142513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103505</xdr:rowOff>
    </xdr:from>
    <xdr:to>
      <xdr:col>67</xdr:col>
      <xdr:colOff>101600</xdr:colOff>
      <xdr:row>83</xdr:row>
      <xdr:rowOff>33655</xdr:rowOff>
    </xdr:to>
    <xdr:sp macro="" textlink="">
      <xdr:nvSpPr>
        <xdr:cNvPr id="473" name="楕円 472">
          <a:extLst>
            <a:ext uri="{FF2B5EF4-FFF2-40B4-BE49-F238E27FC236}">
              <a16:creationId xmlns:a16="http://schemas.microsoft.com/office/drawing/2014/main" id="{00000000-0008-0000-0200-0000D9010000}"/>
            </a:ext>
          </a:extLst>
        </xdr:cNvPr>
        <xdr:cNvSpPr/>
      </xdr:nvSpPr>
      <xdr:spPr>
        <a:xfrm>
          <a:off x="12763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154305</xdr:rowOff>
    </xdr:from>
    <xdr:to>
      <xdr:col>71</xdr:col>
      <xdr:colOff>177800</xdr:colOff>
      <xdr:row>83</xdr:row>
      <xdr:rowOff>20955</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12814300" y="142132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21607</xdr:rowOff>
    </xdr:from>
    <xdr:ext cx="405111" cy="259045"/>
    <xdr:sp macro="" textlink="">
      <xdr:nvSpPr>
        <xdr:cNvPr id="475" name="n_1aveValue【消防施設】&#10;有形固定資産減価償却率">
          <a:extLst>
            <a:ext uri="{FF2B5EF4-FFF2-40B4-BE49-F238E27FC236}">
              <a16:creationId xmlns:a16="http://schemas.microsoft.com/office/drawing/2014/main" id="{00000000-0008-0000-0200-0000DB010000}"/>
            </a:ext>
          </a:extLst>
        </xdr:cNvPr>
        <xdr:cNvSpPr txBox="1"/>
      </xdr:nvSpPr>
      <xdr:spPr>
        <a:xfrm>
          <a:off x="15266044"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27322</xdr:rowOff>
    </xdr:from>
    <xdr:ext cx="405111" cy="259045"/>
    <xdr:sp macro="" textlink="">
      <xdr:nvSpPr>
        <xdr:cNvPr id="476" name="n_2aveValue【消防施設】&#10;有形固定資産減価償却率">
          <a:extLst>
            <a:ext uri="{FF2B5EF4-FFF2-40B4-BE49-F238E27FC236}">
              <a16:creationId xmlns:a16="http://schemas.microsoft.com/office/drawing/2014/main" id="{00000000-0008-0000-0200-0000DC010000}"/>
            </a:ext>
          </a:extLst>
        </xdr:cNvPr>
        <xdr:cNvSpPr txBox="1"/>
      </xdr:nvSpPr>
      <xdr:spPr>
        <a:xfrm>
          <a:off x="14389744" y="1391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477" name="n_3aveValue【消防施設】&#10;有形固定資産減価償却率">
          <a:extLst>
            <a:ext uri="{FF2B5EF4-FFF2-40B4-BE49-F238E27FC236}">
              <a16:creationId xmlns:a16="http://schemas.microsoft.com/office/drawing/2014/main" id="{00000000-0008-0000-0200-0000DD010000}"/>
            </a:ext>
          </a:extLst>
        </xdr:cNvPr>
        <xdr:cNvSpPr txBox="1"/>
      </xdr:nvSpPr>
      <xdr:spPr>
        <a:xfrm>
          <a:off x="13500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90188</xdr:rowOff>
    </xdr:from>
    <xdr:ext cx="405111" cy="259045"/>
    <xdr:sp macro="" textlink="">
      <xdr:nvSpPr>
        <xdr:cNvPr id="478" name="n_4aveValue【消防施設】&#10;有形固定資産減価償却率">
          <a:extLst>
            <a:ext uri="{FF2B5EF4-FFF2-40B4-BE49-F238E27FC236}">
              <a16:creationId xmlns:a16="http://schemas.microsoft.com/office/drawing/2014/main" id="{00000000-0008-0000-0200-0000DE010000}"/>
            </a:ext>
          </a:extLst>
        </xdr:cNvPr>
        <xdr:cNvSpPr txBox="1"/>
      </xdr:nvSpPr>
      <xdr:spPr>
        <a:xfrm>
          <a:off x="12611744"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127652</xdr:rowOff>
    </xdr:from>
    <xdr:ext cx="405111" cy="259045"/>
    <xdr:sp macro="" textlink="">
      <xdr:nvSpPr>
        <xdr:cNvPr id="479" name="n_1mainValue【消防施設】&#10;有形固定資産減価償却率">
          <a:extLst>
            <a:ext uri="{FF2B5EF4-FFF2-40B4-BE49-F238E27FC236}">
              <a16:creationId xmlns:a16="http://schemas.microsoft.com/office/drawing/2014/main" id="{00000000-0008-0000-0200-0000DF010000}"/>
            </a:ext>
          </a:extLst>
        </xdr:cNvPr>
        <xdr:cNvSpPr txBox="1"/>
      </xdr:nvSpPr>
      <xdr:spPr>
        <a:xfrm>
          <a:off x="15266044" y="1435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97172</xdr:rowOff>
    </xdr:from>
    <xdr:ext cx="405111" cy="259045"/>
    <xdr:sp macro="" textlink="">
      <xdr:nvSpPr>
        <xdr:cNvPr id="480" name="n_2mainValue【消防施設】&#10;有形固定資産減価償却率">
          <a:extLst>
            <a:ext uri="{FF2B5EF4-FFF2-40B4-BE49-F238E27FC236}">
              <a16:creationId xmlns:a16="http://schemas.microsoft.com/office/drawing/2014/main" id="{00000000-0008-0000-0200-0000E0010000}"/>
            </a:ext>
          </a:extLst>
        </xdr:cNvPr>
        <xdr:cNvSpPr txBox="1"/>
      </xdr:nvSpPr>
      <xdr:spPr>
        <a:xfrm>
          <a:off x="14389744"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62882</xdr:rowOff>
    </xdr:from>
    <xdr:ext cx="405111" cy="259045"/>
    <xdr:sp macro="" textlink="">
      <xdr:nvSpPr>
        <xdr:cNvPr id="481" name="n_3mainValue【消防施設】&#10;有形固定資産減価償却率">
          <a:extLst>
            <a:ext uri="{FF2B5EF4-FFF2-40B4-BE49-F238E27FC236}">
              <a16:creationId xmlns:a16="http://schemas.microsoft.com/office/drawing/2014/main" id="{00000000-0008-0000-0200-0000E1010000}"/>
            </a:ext>
          </a:extLst>
        </xdr:cNvPr>
        <xdr:cNvSpPr txBox="1"/>
      </xdr:nvSpPr>
      <xdr:spPr>
        <a:xfrm>
          <a:off x="13500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24782</xdr:rowOff>
    </xdr:from>
    <xdr:ext cx="405111" cy="259045"/>
    <xdr:sp macro="" textlink="">
      <xdr:nvSpPr>
        <xdr:cNvPr id="482" name="n_4mainValue【消防施設】&#10;有形固定資産減価償却率">
          <a:extLst>
            <a:ext uri="{FF2B5EF4-FFF2-40B4-BE49-F238E27FC236}">
              <a16:creationId xmlns:a16="http://schemas.microsoft.com/office/drawing/2014/main" id="{00000000-0008-0000-0200-0000E2010000}"/>
            </a:ext>
          </a:extLst>
        </xdr:cNvPr>
        <xdr:cNvSpPr txBox="1"/>
      </xdr:nvSpPr>
      <xdr:spPr>
        <a:xfrm>
          <a:off x="12611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3" name="正方形/長方形 482">
          <a:extLst>
            <a:ext uri="{FF2B5EF4-FFF2-40B4-BE49-F238E27FC236}">
              <a16:creationId xmlns:a16="http://schemas.microsoft.com/office/drawing/2014/main" id="{00000000-0008-0000-0200-0000E3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4" name="正方形/長方形 483">
          <a:extLst>
            <a:ext uri="{FF2B5EF4-FFF2-40B4-BE49-F238E27FC236}">
              <a16:creationId xmlns:a16="http://schemas.microsoft.com/office/drawing/2014/main" id="{00000000-0008-0000-0200-0000E4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5" name="正方形/長方形 484">
          <a:extLst>
            <a:ext uri="{FF2B5EF4-FFF2-40B4-BE49-F238E27FC236}">
              <a16:creationId xmlns:a16="http://schemas.microsoft.com/office/drawing/2014/main" id="{00000000-0008-0000-0200-0000E5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6" name="正方形/長方形 485">
          <a:extLst>
            <a:ext uri="{FF2B5EF4-FFF2-40B4-BE49-F238E27FC236}">
              <a16:creationId xmlns:a16="http://schemas.microsoft.com/office/drawing/2014/main" id="{00000000-0008-0000-0200-0000E6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7" name="正方形/長方形 486">
          <a:extLst>
            <a:ext uri="{FF2B5EF4-FFF2-40B4-BE49-F238E27FC236}">
              <a16:creationId xmlns:a16="http://schemas.microsoft.com/office/drawing/2014/main" id="{00000000-0008-0000-0200-0000E7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3" name="直線コネクタ 492">
          <a:extLst>
            <a:ext uri="{FF2B5EF4-FFF2-40B4-BE49-F238E27FC236}">
              <a16:creationId xmlns:a16="http://schemas.microsoft.com/office/drawing/2014/main" id="{00000000-0008-0000-0200-0000ED01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4" name="テキスト ボックス 493">
          <a:extLst>
            <a:ext uri="{FF2B5EF4-FFF2-40B4-BE49-F238E27FC236}">
              <a16:creationId xmlns:a16="http://schemas.microsoft.com/office/drawing/2014/main" id="{00000000-0008-0000-0200-0000EE01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5" name="直線コネクタ 494">
          <a:extLst>
            <a:ext uri="{FF2B5EF4-FFF2-40B4-BE49-F238E27FC236}">
              <a16:creationId xmlns:a16="http://schemas.microsoft.com/office/drawing/2014/main" id="{00000000-0008-0000-0200-0000EF01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6" name="テキスト ボックス 495">
          <a:extLst>
            <a:ext uri="{FF2B5EF4-FFF2-40B4-BE49-F238E27FC236}">
              <a16:creationId xmlns:a16="http://schemas.microsoft.com/office/drawing/2014/main" id="{00000000-0008-0000-0200-0000F001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8" name="テキスト ボックス 497">
          <a:extLst>
            <a:ext uri="{FF2B5EF4-FFF2-40B4-BE49-F238E27FC236}">
              <a16:creationId xmlns:a16="http://schemas.microsoft.com/office/drawing/2014/main" id="{00000000-0008-0000-0200-0000F201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5" name="【消防施設】&#10;一人当たり面積グラフ枠">
          <a:extLst>
            <a:ext uri="{FF2B5EF4-FFF2-40B4-BE49-F238E27FC236}">
              <a16:creationId xmlns:a16="http://schemas.microsoft.com/office/drawing/2014/main" id="{00000000-0008-0000-0200-0000F9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140970</xdr:rowOff>
    </xdr:from>
    <xdr:to>
      <xdr:col>116</xdr:col>
      <xdr:colOff>62864</xdr:colOff>
      <xdr:row>86</xdr:row>
      <xdr:rowOff>99061</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flipV="1">
          <a:off x="22160864" y="13342620"/>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507" name="【消防施設】&#10;一人当たり面積最小値テキスト">
          <a:extLst>
            <a:ext uri="{FF2B5EF4-FFF2-40B4-BE49-F238E27FC236}">
              <a16:creationId xmlns:a16="http://schemas.microsoft.com/office/drawing/2014/main" id="{00000000-0008-0000-0200-0000FB010000}"/>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87647</xdr:rowOff>
    </xdr:from>
    <xdr:ext cx="469744" cy="259045"/>
    <xdr:sp macro="" textlink="">
      <xdr:nvSpPr>
        <xdr:cNvPr id="509" name="【消防施設】&#10;一人当たり面積最大値テキスト">
          <a:extLst>
            <a:ext uri="{FF2B5EF4-FFF2-40B4-BE49-F238E27FC236}">
              <a16:creationId xmlns:a16="http://schemas.microsoft.com/office/drawing/2014/main" id="{00000000-0008-0000-0200-0000FD010000}"/>
            </a:ext>
          </a:extLst>
        </xdr:cNvPr>
        <xdr:cNvSpPr txBox="1"/>
      </xdr:nvSpPr>
      <xdr:spPr>
        <a:xfrm>
          <a:off x="22199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140970</xdr:rowOff>
    </xdr:from>
    <xdr:to>
      <xdr:col>116</xdr:col>
      <xdr:colOff>152400</xdr:colOff>
      <xdr:row>77</xdr:row>
      <xdr:rowOff>140970</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22072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27322</xdr:rowOff>
    </xdr:from>
    <xdr:ext cx="469744" cy="259045"/>
    <xdr:sp macro="" textlink="">
      <xdr:nvSpPr>
        <xdr:cNvPr id="511" name="【消防施設】&#10;一人当たり面積平均値テキスト">
          <a:extLst>
            <a:ext uri="{FF2B5EF4-FFF2-40B4-BE49-F238E27FC236}">
              <a16:creationId xmlns:a16="http://schemas.microsoft.com/office/drawing/2014/main" id="{00000000-0008-0000-0200-0000FF010000}"/>
            </a:ext>
          </a:extLst>
        </xdr:cNvPr>
        <xdr:cNvSpPr txBox="1"/>
      </xdr:nvSpPr>
      <xdr:spPr>
        <a:xfrm>
          <a:off x="22199600" y="14257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xdr:rowOff>
    </xdr:from>
    <xdr:to>
      <xdr:col>116</xdr:col>
      <xdr:colOff>114300</xdr:colOff>
      <xdr:row>84</xdr:row>
      <xdr:rowOff>106045</xdr:rowOff>
    </xdr:to>
    <xdr:sp macro="" textlink="">
      <xdr:nvSpPr>
        <xdr:cNvPr id="512" name="フローチャート: 判断 511">
          <a:extLst>
            <a:ext uri="{FF2B5EF4-FFF2-40B4-BE49-F238E27FC236}">
              <a16:creationId xmlns:a16="http://schemas.microsoft.com/office/drawing/2014/main" id="{00000000-0008-0000-0200-000000020000}"/>
            </a:ext>
          </a:extLst>
        </xdr:cNvPr>
        <xdr:cNvSpPr/>
      </xdr:nvSpPr>
      <xdr:spPr>
        <a:xfrm>
          <a:off x="221107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168275</xdr:rowOff>
    </xdr:from>
    <xdr:to>
      <xdr:col>112</xdr:col>
      <xdr:colOff>38100</xdr:colOff>
      <xdr:row>84</xdr:row>
      <xdr:rowOff>98425</xdr:rowOff>
    </xdr:to>
    <xdr:sp macro="" textlink="">
      <xdr:nvSpPr>
        <xdr:cNvPr id="513" name="フローチャート: 判断 512">
          <a:extLst>
            <a:ext uri="{FF2B5EF4-FFF2-40B4-BE49-F238E27FC236}">
              <a16:creationId xmlns:a16="http://schemas.microsoft.com/office/drawing/2014/main" id="{00000000-0008-0000-0200-000001020000}"/>
            </a:ext>
          </a:extLst>
        </xdr:cNvPr>
        <xdr:cNvSpPr/>
      </xdr:nvSpPr>
      <xdr:spPr>
        <a:xfrm>
          <a:off x="21272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514" name="フローチャート: 判断 513">
          <a:extLst>
            <a:ext uri="{FF2B5EF4-FFF2-40B4-BE49-F238E27FC236}">
              <a16:creationId xmlns:a16="http://schemas.microsoft.com/office/drawing/2014/main" id="{00000000-0008-0000-0200-000002020000}"/>
            </a:ext>
          </a:extLst>
        </xdr:cNvPr>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636</xdr:rowOff>
    </xdr:from>
    <xdr:to>
      <xdr:col>102</xdr:col>
      <xdr:colOff>165100</xdr:colOff>
      <xdr:row>84</xdr:row>
      <xdr:rowOff>102236</xdr:rowOff>
    </xdr:to>
    <xdr:sp macro="" textlink="">
      <xdr:nvSpPr>
        <xdr:cNvPr id="515" name="フローチャート: 判断 514">
          <a:extLst>
            <a:ext uri="{FF2B5EF4-FFF2-40B4-BE49-F238E27FC236}">
              <a16:creationId xmlns:a16="http://schemas.microsoft.com/office/drawing/2014/main" id="{00000000-0008-0000-0200-000003020000}"/>
            </a:ext>
          </a:extLst>
        </xdr:cNvPr>
        <xdr:cNvSpPr/>
      </xdr:nvSpPr>
      <xdr:spPr>
        <a:xfrm>
          <a:off x="19494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38736</xdr:rowOff>
    </xdr:from>
    <xdr:to>
      <xdr:col>98</xdr:col>
      <xdr:colOff>38100</xdr:colOff>
      <xdr:row>84</xdr:row>
      <xdr:rowOff>140336</xdr:rowOff>
    </xdr:to>
    <xdr:sp macro="" textlink="">
      <xdr:nvSpPr>
        <xdr:cNvPr id="516" name="フローチャート: 判断 515">
          <a:extLst>
            <a:ext uri="{FF2B5EF4-FFF2-40B4-BE49-F238E27FC236}">
              <a16:creationId xmlns:a16="http://schemas.microsoft.com/office/drawing/2014/main" id="{00000000-0008-0000-0200-000004020000}"/>
            </a:ext>
          </a:extLst>
        </xdr:cNvPr>
        <xdr:cNvSpPr/>
      </xdr:nvSpPr>
      <xdr:spPr>
        <a:xfrm>
          <a:off x="18605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116839</xdr:rowOff>
    </xdr:from>
    <xdr:to>
      <xdr:col>116</xdr:col>
      <xdr:colOff>114300</xdr:colOff>
      <xdr:row>86</xdr:row>
      <xdr:rowOff>46989</xdr:rowOff>
    </xdr:to>
    <xdr:sp macro="" textlink="">
      <xdr:nvSpPr>
        <xdr:cNvPr id="522" name="楕円 521">
          <a:extLst>
            <a:ext uri="{FF2B5EF4-FFF2-40B4-BE49-F238E27FC236}">
              <a16:creationId xmlns:a16="http://schemas.microsoft.com/office/drawing/2014/main" id="{00000000-0008-0000-0200-00000A020000}"/>
            </a:ext>
          </a:extLst>
        </xdr:cNvPr>
        <xdr:cNvSpPr/>
      </xdr:nvSpPr>
      <xdr:spPr>
        <a:xfrm>
          <a:off x="22110700" y="1469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31766</xdr:rowOff>
    </xdr:from>
    <xdr:ext cx="469744" cy="259045"/>
    <xdr:sp macro="" textlink="">
      <xdr:nvSpPr>
        <xdr:cNvPr id="523" name="【消防施設】&#10;一人当たり面積該当値テキスト">
          <a:extLst>
            <a:ext uri="{FF2B5EF4-FFF2-40B4-BE49-F238E27FC236}">
              <a16:creationId xmlns:a16="http://schemas.microsoft.com/office/drawing/2014/main" id="{00000000-0008-0000-0200-00000B020000}"/>
            </a:ext>
          </a:extLst>
        </xdr:cNvPr>
        <xdr:cNvSpPr txBox="1"/>
      </xdr:nvSpPr>
      <xdr:spPr>
        <a:xfrm>
          <a:off x="22199600" y="1460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118745</xdr:rowOff>
    </xdr:from>
    <xdr:to>
      <xdr:col>112</xdr:col>
      <xdr:colOff>38100</xdr:colOff>
      <xdr:row>86</xdr:row>
      <xdr:rowOff>48895</xdr:rowOff>
    </xdr:to>
    <xdr:sp macro="" textlink="">
      <xdr:nvSpPr>
        <xdr:cNvPr id="524" name="楕円 523">
          <a:extLst>
            <a:ext uri="{FF2B5EF4-FFF2-40B4-BE49-F238E27FC236}">
              <a16:creationId xmlns:a16="http://schemas.microsoft.com/office/drawing/2014/main" id="{00000000-0008-0000-0200-00000C020000}"/>
            </a:ext>
          </a:extLst>
        </xdr:cNvPr>
        <xdr:cNvSpPr/>
      </xdr:nvSpPr>
      <xdr:spPr>
        <a:xfrm>
          <a:off x="212725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167639</xdr:rowOff>
    </xdr:from>
    <xdr:to>
      <xdr:col>116</xdr:col>
      <xdr:colOff>63500</xdr:colOff>
      <xdr:row>85</xdr:row>
      <xdr:rowOff>169545</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flipV="1">
          <a:off x="21323300" y="1474088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10161</xdr:rowOff>
    </xdr:from>
    <xdr:to>
      <xdr:col>107</xdr:col>
      <xdr:colOff>101600</xdr:colOff>
      <xdr:row>85</xdr:row>
      <xdr:rowOff>111761</xdr:rowOff>
    </xdr:to>
    <xdr:sp macro="" textlink="">
      <xdr:nvSpPr>
        <xdr:cNvPr id="526" name="楕円 525">
          <a:extLst>
            <a:ext uri="{FF2B5EF4-FFF2-40B4-BE49-F238E27FC236}">
              <a16:creationId xmlns:a16="http://schemas.microsoft.com/office/drawing/2014/main" id="{00000000-0008-0000-0200-00000E020000}"/>
            </a:ext>
          </a:extLst>
        </xdr:cNvPr>
        <xdr:cNvSpPr/>
      </xdr:nvSpPr>
      <xdr:spPr>
        <a:xfrm>
          <a:off x="20383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60961</xdr:rowOff>
    </xdr:from>
    <xdr:to>
      <xdr:col>111</xdr:col>
      <xdr:colOff>177800</xdr:colOff>
      <xdr:row>85</xdr:row>
      <xdr:rowOff>169545</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20434300" y="14634211"/>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13970</xdr:rowOff>
    </xdr:from>
    <xdr:to>
      <xdr:col>102</xdr:col>
      <xdr:colOff>165100</xdr:colOff>
      <xdr:row>85</xdr:row>
      <xdr:rowOff>115570</xdr:rowOff>
    </xdr:to>
    <xdr:sp macro="" textlink="">
      <xdr:nvSpPr>
        <xdr:cNvPr id="528" name="楕円 527">
          <a:extLst>
            <a:ext uri="{FF2B5EF4-FFF2-40B4-BE49-F238E27FC236}">
              <a16:creationId xmlns:a16="http://schemas.microsoft.com/office/drawing/2014/main" id="{00000000-0008-0000-0200-000010020000}"/>
            </a:ext>
          </a:extLst>
        </xdr:cNvPr>
        <xdr:cNvSpPr/>
      </xdr:nvSpPr>
      <xdr:spPr>
        <a:xfrm>
          <a:off x="19494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60961</xdr:rowOff>
    </xdr:from>
    <xdr:to>
      <xdr:col>107</xdr:col>
      <xdr:colOff>50800</xdr:colOff>
      <xdr:row>85</xdr:row>
      <xdr:rowOff>64770</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flipV="1">
          <a:off x="19545300" y="146342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xdr:rowOff>
    </xdr:from>
    <xdr:to>
      <xdr:col>98</xdr:col>
      <xdr:colOff>38100</xdr:colOff>
      <xdr:row>85</xdr:row>
      <xdr:rowOff>117475</xdr:rowOff>
    </xdr:to>
    <xdr:sp macro="" textlink="">
      <xdr:nvSpPr>
        <xdr:cNvPr id="530" name="楕円 529">
          <a:extLst>
            <a:ext uri="{FF2B5EF4-FFF2-40B4-BE49-F238E27FC236}">
              <a16:creationId xmlns:a16="http://schemas.microsoft.com/office/drawing/2014/main" id="{00000000-0008-0000-0200-000012020000}"/>
            </a:ext>
          </a:extLst>
        </xdr:cNvPr>
        <xdr:cNvSpPr/>
      </xdr:nvSpPr>
      <xdr:spPr>
        <a:xfrm>
          <a:off x="186055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64770</xdr:rowOff>
    </xdr:from>
    <xdr:to>
      <xdr:col>102</xdr:col>
      <xdr:colOff>114300</xdr:colOff>
      <xdr:row>85</xdr:row>
      <xdr:rowOff>66675</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flipV="1">
          <a:off x="18656300" y="146380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114952</xdr:rowOff>
    </xdr:from>
    <xdr:ext cx="469744" cy="259045"/>
    <xdr:sp macro="" textlink="">
      <xdr:nvSpPr>
        <xdr:cNvPr id="532" name="n_1aveValue【消防施設】&#10;一人当たり面積">
          <a:extLst>
            <a:ext uri="{FF2B5EF4-FFF2-40B4-BE49-F238E27FC236}">
              <a16:creationId xmlns:a16="http://schemas.microsoft.com/office/drawing/2014/main" id="{00000000-0008-0000-0200-000014020000}"/>
            </a:ext>
          </a:extLst>
        </xdr:cNvPr>
        <xdr:cNvSpPr txBox="1"/>
      </xdr:nvSpPr>
      <xdr:spPr>
        <a:xfrm>
          <a:off x="21075727" y="1417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533" name="n_2aveValue【消防施設】&#10;一人当たり面積">
          <a:extLst>
            <a:ext uri="{FF2B5EF4-FFF2-40B4-BE49-F238E27FC236}">
              <a16:creationId xmlns:a16="http://schemas.microsoft.com/office/drawing/2014/main" id="{00000000-0008-0000-0200-000015020000}"/>
            </a:ext>
          </a:extLst>
        </xdr:cNvPr>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118763</xdr:rowOff>
    </xdr:from>
    <xdr:ext cx="469744" cy="259045"/>
    <xdr:sp macro="" textlink="">
      <xdr:nvSpPr>
        <xdr:cNvPr id="534" name="n_3aveValue【消防施設】&#10;一人当たり面積">
          <a:extLst>
            <a:ext uri="{FF2B5EF4-FFF2-40B4-BE49-F238E27FC236}">
              <a16:creationId xmlns:a16="http://schemas.microsoft.com/office/drawing/2014/main" id="{00000000-0008-0000-0200-000016020000}"/>
            </a:ext>
          </a:extLst>
        </xdr:cNvPr>
        <xdr:cNvSpPr txBox="1"/>
      </xdr:nvSpPr>
      <xdr:spPr>
        <a:xfrm>
          <a:off x="19310427" y="141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156863</xdr:rowOff>
    </xdr:from>
    <xdr:ext cx="469744" cy="259045"/>
    <xdr:sp macro="" textlink="">
      <xdr:nvSpPr>
        <xdr:cNvPr id="535" name="n_4aveValue【消防施設】&#10;一人当たり面積">
          <a:extLst>
            <a:ext uri="{FF2B5EF4-FFF2-40B4-BE49-F238E27FC236}">
              <a16:creationId xmlns:a16="http://schemas.microsoft.com/office/drawing/2014/main" id="{00000000-0008-0000-0200-000017020000}"/>
            </a:ext>
          </a:extLst>
        </xdr:cNvPr>
        <xdr:cNvSpPr txBox="1"/>
      </xdr:nvSpPr>
      <xdr:spPr>
        <a:xfrm>
          <a:off x="18421427" y="142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40022</xdr:rowOff>
    </xdr:from>
    <xdr:ext cx="469744" cy="259045"/>
    <xdr:sp macro="" textlink="">
      <xdr:nvSpPr>
        <xdr:cNvPr id="536" name="n_1mainValue【消防施設】&#10;一人当たり面積">
          <a:extLst>
            <a:ext uri="{FF2B5EF4-FFF2-40B4-BE49-F238E27FC236}">
              <a16:creationId xmlns:a16="http://schemas.microsoft.com/office/drawing/2014/main" id="{00000000-0008-0000-0200-000018020000}"/>
            </a:ext>
          </a:extLst>
        </xdr:cNvPr>
        <xdr:cNvSpPr txBox="1"/>
      </xdr:nvSpPr>
      <xdr:spPr>
        <a:xfrm>
          <a:off x="21075727" y="1478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102888</xdr:rowOff>
    </xdr:from>
    <xdr:ext cx="469744" cy="259045"/>
    <xdr:sp macro="" textlink="">
      <xdr:nvSpPr>
        <xdr:cNvPr id="537" name="n_2mainValue【消防施設】&#10;一人当たり面積">
          <a:extLst>
            <a:ext uri="{FF2B5EF4-FFF2-40B4-BE49-F238E27FC236}">
              <a16:creationId xmlns:a16="http://schemas.microsoft.com/office/drawing/2014/main" id="{00000000-0008-0000-0200-000019020000}"/>
            </a:ext>
          </a:extLst>
        </xdr:cNvPr>
        <xdr:cNvSpPr txBox="1"/>
      </xdr:nvSpPr>
      <xdr:spPr>
        <a:xfrm>
          <a:off x="20199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106697</xdr:rowOff>
    </xdr:from>
    <xdr:ext cx="469744" cy="259045"/>
    <xdr:sp macro="" textlink="">
      <xdr:nvSpPr>
        <xdr:cNvPr id="538" name="n_3mainValue【消防施設】&#10;一人当たり面積">
          <a:extLst>
            <a:ext uri="{FF2B5EF4-FFF2-40B4-BE49-F238E27FC236}">
              <a16:creationId xmlns:a16="http://schemas.microsoft.com/office/drawing/2014/main" id="{00000000-0008-0000-0200-00001A020000}"/>
            </a:ext>
          </a:extLst>
        </xdr:cNvPr>
        <xdr:cNvSpPr txBox="1"/>
      </xdr:nvSpPr>
      <xdr:spPr>
        <a:xfrm>
          <a:off x="19310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108602</xdr:rowOff>
    </xdr:from>
    <xdr:ext cx="469744" cy="259045"/>
    <xdr:sp macro="" textlink="">
      <xdr:nvSpPr>
        <xdr:cNvPr id="539" name="n_4mainValue【消防施設】&#10;一人当たり面積">
          <a:extLst>
            <a:ext uri="{FF2B5EF4-FFF2-40B4-BE49-F238E27FC236}">
              <a16:creationId xmlns:a16="http://schemas.microsoft.com/office/drawing/2014/main" id="{00000000-0008-0000-0200-00001B020000}"/>
            </a:ext>
          </a:extLst>
        </xdr:cNvPr>
        <xdr:cNvSpPr txBox="1"/>
      </xdr:nvSpPr>
      <xdr:spPr>
        <a:xfrm>
          <a:off x="18421427" y="1468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0" name="正方形/長方形 539">
          <a:extLst>
            <a:ext uri="{FF2B5EF4-FFF2-40B4-BE49-F238E27FC236}">
              <a16:creationId xmlns:a16="http://schemas.microsoft.com/office/drawing/2014/main" id="{00000000-0008-0000-0200-00001C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1" name="正方形/長方形 540">
          <a:extLst>
            <a:ext uri="{FF2B5EF4-FFF2-40B4-BE49-F238E27FC236}">
              <a16:creationId xmlns:a16="http://schemas.microsoft.com/office/drawing/2014/main" id="{00000000-0008-0000-0200-00001D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2" name="正方形/長方形 541">
          <a:extLst>
            <a:ext uri="{FF2B5EF4-FFF2-40B4-BE49-F238E27FC236}">
              <a16:creationId xmlns:a16="http://schemas.microsoft.com/office/drawing/2014/main" id="{00000000-0008-0000-0200-00001E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3" name="正方形/長方形 542">
          <a:extLst>
            <a:ext uri="{FF2B5EF4-FFF2-40B4-BE49-F238E27FC236}">
              <a16:creationId xmlns:a16="http://schemas.microsoft.com/office/drawing/2014/main" id="{00000000-0008-0000-0200-00001F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4" name="正方形/長方形 543">
          <a:extLst>
            <a:ext uri="{FF2B5EF4-FFF2-40B4-BE49-F238E27FC236}">
              <a16:creationId xmlns:a16="http://schemas.microsoft.com/office/drawing/2014/main" id="{00000000-0008-0000-0200-000020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5" name="正方形/長方形 544">
          <a:extLst>
            <a:ext uri="{FF2B5EF4-FFF2-40B4-BE49-F238E27FC236}">
              <a16:creationId xmlns:a16="http://schemas.microsoft.com/office/drawing/2014/main" id="{00000000-0008-0000-0200-000021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6" name="正方形/長方形 545">
          <a:extLst>
            <a:ext uri="{FF2B5EF4-FFF2-40B4-BE49-F238E27FC236}">
              <a16:creationId xmlns:a16="http://schemas.microsoft.com/office/drawing/2014/main" id="{00000000-0008-0000-0200-000022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7" name="正方形/長方形 546">
          <a:extLst>
            <a:ext uri="{FF2B5EF4-FFF2-40B4-BE49-F238E27FC236}">
              <a16:creationId xmlns:a16="http://schemas.microsoft.com/office/drawing/2014/main" id="{00000000-0008-0000-0200-000023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8" name="テキスト ボックス 547">
          <a:extLst>
            <a:ext uri="{FF2B5EF4-FFF2-40B4-BE49-F238E27FC236}">
              <a16:creationId xmlns:a16="http://schemas.microsoft.com/office/drawing/2014/main" id="{00000000-0008-0000-0200-000024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9" name="直線コネクタ 548">
          <a:extLst>
            <a:ext uri="{FF2B5EF4-FFF2-40B4-BE49-F238E27FC236}">
              <a16:creationId xmlns:a16="http://schemas.microsoft.com/office/drawing/2014/main" id="{00000000-0008-0000-0200-000025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0" name="テキスト ボックス 549">
          <a:extLst>
            <a:ext uri="{FF2B5EF4-FFF2-40B4-BE49-F238E27FC236}">
              <a16:creationId xmlns:a16="http://schemas.microsoft.com/office/drawing/2014/main" id="{00000000-0008-0000-0200-000026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2" name="テキスト ボックス 551">
          <a:extLst>
            <a:ext uri="{FF2B5EF4-FFF2-40B4-BE49-F238E27FC236}">
              <a16:creationId xmlns:a16="http://schemas.microsoft.com/office/drawing/2014/main" id="{00000000-0008-0000-0200-000028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4" name="テキスト ボックス 553">
          <a:extLst>
            <a:ext uri="{FF2B5EF4-FFF2-40B4-BE49-F238E27FC236}">
              <a16:creationId xmlns:a16="http://schemas.microsoft.com/office/drawing/2014/main" id="{00000000-0008-0000-0200-00002A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6" name="テキスト ボックス 555">
          <a:extLst>
            <a:ext uri="{FF2B5EF4-FFF2-40B4-BE49-F238E27FC236}">
              <a16:creationId xmlns:a16="http://schemas.microsoft.com/office/drawing/2014/main" id="{00000000-0008-0000-0200-00002C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4" name="【庁舎】&#10;有形固定資産減価償却率グラフ枠">
          <a:extLst>
            <a:ext uri="{FF2B5EF4-FFF2-40B4-BE49-F238E27FC236}">
              <a16:creationId xmlns:a16="http://schemas.microsoft.com/office/drawing/2014/main" id="{00000000-0008-0000-0200-000034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6" name="【庁舎】&#10;有形固定資産減価償却率最小値テキスト">
          <a:extLst>
            <a:ext uri="{FF2B5EF4-FFF2-40B4-BE49-F238E27FC236}">
              <a16:creationId xmlns:a16="http://schemas.microsoft.com/office/drawing/2014/main" id="{00000000-0008-0000-0200-000036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568" name="【庁舎】&#10;有形固定資産減価償却率最大値テキスト">
          <a:extLst>
            <a:ext uri="{FF2B5EF4-FFF2-40B4-BE49-F238E27FC236}">
              <a16:creationId xmlns:a16="http://schemas.microsoft.com/office/drawing/2014/main" id="{00000000-0008-0000-0200-000038020000}"/>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142620</xdr:rowOff>
    </xdr:from>
    <xdr:ext cx="405111" cy="259045"/>
    <xdr:sp macro="" textlink="">
      <xdr:nvSpPr>
        <xdr:cNvPr id="570" name="【庁舎】&#10;有形固定資産減価償却率平均値テキスト">
          <a:extLst>
            <a:ext uri="{FF2B5EF4-FFF2-40B4-BE49-F238E27FC236}">
              <a16:creationId xmlns:a16="http://schemas.microsoft.com/office/drawing/2014/main" id="{00000000-0008-0000-0200-00003A020000}"/>
            </a:ext>
          </a:extLst>
        </xdr:cNvPr>
        <xdr:cNvSpPr txBox="1"/>
      </xdr:nvSpPr>
      <xdr:spPr>
        <a:xfrm>
          <a:off x="16357600" y="1797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164193</xdr:rowOff>
    </xdr:from>
    <xdr:to>
      <xdr:col>85</xdr:col>
      <xdr:colOff>177800</xdr:colOff>
      <xdr:row>105</xdr:row>
      <xdr:rowOff>94343</xdr:rowOff>
    </xdr:to>
    <xdr:sp macro="" textlink="">
      <xdr:nvSpPr>
        <xdr:cNvPr id="571" name="フローチャート: 判断 570">
          <a:extLst>
            <a:ext uri="{FF2B5EF4-FFF2-40B4-BE49-F238E27FC236}">
              <a16:creationId xmlns:a16="http://schemas.microsoft.com/office/drawing/2014/main" id="{00000000-0008-0000-0200-00003B020000}"/>
            </a:ext>
          </a:extLst>
        </xdr:cNvPr>
        <xdr:cNvSpPr/>
      </xdr:nvSpPr>
      <xdr:spPr>
        <a:xfrm>
          <a:off x="162687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142966</xdr:rowOff>
    </xdr:from>
    <xdr:to>
      <xdr:col>81</xdr:col>
      <xdr:colOff>101600</xdr:colOff>
      <xdr:row>105</xdr:row>
      <xdr:rowOff>73116</xdr:rowOff>
    </xdr:to>
    <xdr:sp macro="" textlink="">
      <xdr:nvSpPr>
        <xdr:cNvPr id="572" name="フローチャート: 判断 571">
          <a:extLst>
            <a:ext uri="{FF2B5EF4-FFF2-40B4-BE49-F238E27FC236}">
              <a16:creationId xmlns:a16="http://schemas.microsoft.com/office/drawing/2014/main" id="{00000000-0008-0000-0200-00003C020000}"/>
            </a:ext>
          </a:extLst>
        </xdr:cNvPr>
        <xdr:cNvSpPr/>
      </xdr:nvSpPr>
      <xdr:spPr>
        <a:xfrm>
          <a:off x="15430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128270</xdr:rowOff>
    </xdr:from>
    <xdr:to>
      <xdr:col>76</xdr:col>
      <xdr:colOff>165100</xdr:colOff>
      <xdr:row>105</xdr:row>
      <xdr:rowOff>58420</xdr:rowOff>
    </xdr:to>
    <xdr:sp macro="" textlink="">
      <xdr:nvSpPr>
        <xdr:cNvPr id="573" name="フローチャート: 判断 572">
          <a:extLst>
            <a:ext uri="{FF2B5EF4-FFF2-40B4-BE49-F238E27FC236}">
              <a16:creationId xmlns:a16="http://schemas.microsoft.com/office/drawing/2014/main" id="{00000000-0008-0000-0200-00003D020000}"/>
            </a:ext>
          </a:extLst>
        </xdr:cNvPr>
        <xdr:cNvSpPr/>
      </xdr:nvSpPr>
      <xdr:spPr>
        <a:xfrm>
          <a:off x="14541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160927</xdr:rowOff>
    </xdr:from>
    <xdr:to>
      <xdr:col>72</xdr:col>
      <xdr:colOff>38100</xdr:colOff>
      <xdr:row>105</xdr:row>
      <xdr:rowOff>91077</xdr:rowOff>
    </xdr:to>
    <xdr:sp macro="" textlink="">
      <xdr:nvSpPr>
        <xdr:cNvPr id="574" name="フローチャート: 判断 573">
          <a:extLst>
            <a:ext uri="{FF2B5EF4-FFF2-40B4-BE49-F238E27FC236}">
              <a16:creationId xmlns:a16="http://schemas.microsoft.com/office/drawing/2014/main" id="{00000000-0008-0000-0200-00003E020000}"/>
            </a:ext>
          </a:extLst>
        </xdr:cNvPr>
        <xdr:cNvSpPr/>
      </xdr:nvSpPr>
      <xdr:spPr>
        <a:xfrm>
          <a:off x="13652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152763</xdr:rowOff>
    </xdr:from>
    <xdr:to>
      <xdr:col>67</xdr:col>
      <xdr:colOff>101600</xdr:colOff>
      <xdr:row>105</xdr:row>
      <xdr:rowOff>82913</xdr:rowOff>
    </xdr:to>
    <xdr:sp macro="" textlink="">
      <xdr:nvSpPr>
        <xdr:cNvPr id="575" name="フローチャート: 判断 574">
          <a:extLst>
            <a:ext uri="{FF2B5EF4-FFF2-40B4-BE49-F238E27FC236}">
              <a16:creationId xmlns:a16="http://schemas.microsoft.com/office/drawing/2014/main" id="{00000000-0008-0000-0200-00003F020000}"/>
            </a:ext>
          </a:extLst>
        </xdr:cNvPr>
        <xdr:cNvSpPr/>
      </xdr:nvSpPr>
      <xdr:spPr>
        <a:xfrm>
          <a:off x="12763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00000000-0008-0000-0200-000041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113574</xdr:rowOff>
    </xdr:from>
    <xdr:to>
      <xdr:col>85</xdr:col>
      <xdr:colOff>177800</xdr:colOff>
      <xdr:row>102</xdr:row>
      <xdr:rowOff>43724</xdr:rowOff>
    </xdr:to>
    <xdr:sp macro="" textlink="">
      <xdr:nvSpPr>
        <xdr:cNvPr id="581" name="楕円 580">
          <a:extLst>
            <a:ext uri="{FF2B5EF4-FFF2-40B4-BE49-F238E27FC236}">
              <a16:creationId xmlns:a16="http://schemas.microsoft.com/office/drawing/2014/main" id="{00000000-0008-0000-0200-000045020000}"/>
            </a:ext>
          </a:extLst>
        </xdr:cNvPr>
        <xdr:cNvSpPr/>
      </xdr:nvSpPr>
      <xdr:spPr>
        <a:xfrm>
          <a:off x="16268700" y="1743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136451</xdr:rowOff>
    </xdr:from>
    <xdr:ext cx="405111" cy="259045"/>
    <xdr:sp macro="" textlink="">
      <xdr:nvSpPr>
        <xdr:cNvPr id="582" name="【庁舎】&#10;有形固定資産減価償却率該当値テキスト">
          <a:extLst>
            <a:ext uri="{FF2B5EF4-FFF2-40B4-BE49-F238E27FC236}">
              <a16:creationId xmlns:a16="http://schemas.microsoft.com/office/drawing/2014/main" id="{00000000-0008-0000-0200-000046020000}"/>
            </a:ext>
          </a:extLst>
        </xdr:cNvPr>
        <xdr:cNvSpPr txBox="1"/>
      </xdr:nvSpPr>
      <xdr:spPr>
        <a:xfrm>
          <a:off x="16357600" y="1728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85816</xdr:rowOff>
    </xdr:from>
    <xdr:to>
      <xdr:col>81</xdr:col>
      <xdr:colOff>101600</xdr:colOff>
      <xdr:row>102</xdr:row>
      <xdr:rowOff>15966</xdr:rowOff>
    </xdr:to>
    <xdr:sp macro="" textlink="">
      <xdr:nvSpPr>
        <xdr:cNvPr id="583" name="楕円 582">
          <a:extLst>
            <a:ext uri="{FF2B5EF4-FFF2-40B4-BE49-F238E27FC236}">
              <a16:creationId xmlns:a16="http://schemas.microsoft.com/office/drawing/2014/main" id="{00000000-0008-0000-0200-000047020000}"/>
            </a:ext>
          </a:extLst>
        </xdr:cNvPr>
        <xdr:cNvSpPr/>
      </xdr:nvSpPr>
      <xdr:spPr>
        <a:xfrm>
          <a:off x="15430500" y="1740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136616</xdr:rowOff>
    </xdr:from>
    <xdr:to>
      <xdr:col>85</xdr:col>
      <xdr:colOff>127000</xdr:colOff>
      <xdr:row>101</xdr:row>
      <xdr:rowOff>164374</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a:off x="15481300" y="1745306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58057</xdr:rowOff>
    </xdr:from>
    <xdr:to>
      <xdr:col>76</xdr:col>
      <xdr:colOff>165100</xdr:colOff>
      <xdr:row>101</xdr:row>
      <xdr:rowOff>159657</xdr:rowOff>
    </xdr:to>
    <xdr:sp macro="" textlink="">
      <xdr:nvSpPr>
        <xdr:cNvPr id="585" name="楕円 584">
          <a:extLst>
            <a:ext uri="{FF2B5EF4-FFF2-40B4-BE49-F238E27FC236}">
              <a16:creationId xmlns:a16="http://schemas.microsoft.com/office/drawing/2014/main" id="{00000000-0008-0000-0200-000049020000}"/>
            </a:ext>
          </a:extLst>
        </xdr:cNvPr>
        <xdr:cNvSpPr/>
      </xdr:nvSpPr>
      <xdr:spPr>
        <a:xfrm>
          <a:off x="14541500" y="1737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108857</xdr:rowOff>
    </xdr:from>
    <xdr:to>
      <xdr:col>81</xdr:col>
      <xdr:colOff>50800</xdr:colOff>
      <xdr:row>101</xdr:row>
      <xdr:rowOff>136616</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14592300" y="1742530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30299</xdr:rowOff>
    </xdr:from>
    <xdr:to>
      <xdr:col>72</xdr:col>
      <xdr:colOff>38100</xdr:colOff>
      <xdr:row>101</xdr:row>
      <xdr:rowOff>131899</xdr:rowOff>
    </xdr:to>
    <xdr:sp macro="" textlink="">
      <xdr:nvSpPr>
        <xdr:cNvPr id="587" name="楕円 586">
          <a:extLst>
            <a:ext uri="{FF2B5EF4-FFF2-40B4-BE49-F238E27FC236}">
              <a16:creationId xmlns:a16="http://schemas.microsoft.com/office/drawing/2014/main" id="{00000000-0008-0000-0200-00004B020000}"/>
            </a:ext>
          </a:extLst>
        </xdr:cNvPr>
        <xdr:cNvSpPr/>
      </xdr:nvSpPr>
      <xdr:spPr>
        <a:xfrm>
          <a:off x="13652500" y="1734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81099</xdr:rowOff>
    </xdr:from>
    <xdr:to>
      <xdr:col>76</xdr:col>
      <xdr:colOff>114300</xdr:colOff>
      <xdr:row>101</xdr:row>
      <xdr:rowOff>108857</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a:off x="13703300" y="1739754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149498</xdr:rowOff>
    </xdr:from>
    <xdr:to>
      <xdr:col>67</xdr:col>
      <xdr:colOff>101600</xdr:colOff>
      <xdr:row>108</xdr:row>
      <xdr:rowOff>79648</xdr:rowOff>
    </xdr:to>
    <xdr:sp macro="" textlink="">
      <xdr:nvSpPr>
        <xdr:cNvPr id="589" name="楕円 588">
          <a:extLst>
            <a:ext uri="{FF2B5EF4-FFF2-40B4-BE49-F238E27FC236}">
              <a16:creationId xmlns:a16="http://schemas.microsoft.com/office/drawing/2014/main" id="{00000000-0008-0000-0200-00004D020000}"/>
            </a:ext>
          </a:extLst>
        </xdr:cNvPr>
        <xdr:cNvSpPr/>
      </xdr:nvSpPr>
      <xdr:spPr>
        <a:xfrm>
          <a:off x="12763500" y="1849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81099</xdr:rowOff>
    </xdr:from>
    <xdr:to>
      <xdr:col>71</xdr:col>
      <xdr:colOff>177800</xdr:colOff>
      <xdr:row>108</xdr:row>
      <xdr:rowOff>28848</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flipV="1">
          <a:off x="12814300" y="17397549"/>
          <a:ext cx="889000" cy="114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64243</xdr:rowOff>
    </xdr:from>
    <xdr:ext cx="405111" cy="259045"/>
    <xdr:sp macro="" textlink="">
      <xdr:nvSpPr>
        <xdr:cNvPr id="591" name="n_1aveValue【庁舎】&#10;有形固定資産減価償却率">
          <a:extLst>
            <a:ext uri="{FF2B5EF4-FFF2-40B4-BE49-F238E27FC236}">
              <a16:creationId xmlns:a16="http://schemas.microsoft.com/office/drawing/2014/main" id="{00000000-0008-0000-0200-00004F020000}"/>
            </a:ext>
          </a:extLst>
        </xdr:cNvPr>
        <xdr:cNvSpPr txBox="1"/>
      </xdr:nvSpPr>
      <xdr:spPr>
        <a:xfrm>
          <a:off x="15266044"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49547</xdr:rowOff>
    </xdr:from>
    <xdr:ext cx="405111" cy="259045"/>
    <xdr:sp macro="" textlink="">
      <xdr:nvSpPr>
        <xdr:cNvPr id="592" name="n_2aveValue【庁舎】&#10;有形固定資産減価償却率">
          <a:extLst>
            <a:ext uri="{FF2B5EF4-FFF2-40B4-BE49-F238E27FC236}">
              <a16:creationId xmlns:a16="http://schemas.microsoft.com/office/drawing/2014/main" id="{00000000-0008-0000-0200-000050020000}"/>
            </a:ext>
          </a:extLst>
        </xdr:cNvPr>
        <xdr:cNvSpPr txBox="1"/>
      </xdr:nvSpPr>
      <xdr:spPr>
        <a:xfrm>
          <a:off x="14389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82204</xdr:rowOff>
    </xdr:from>
    <xdr:ext cx="405111" cy="259045"/>
    <xdr:sp macro="" textlink="">
      <xdr:nvSpPr>
        <xdr:cNvPr id="593" name="n_3aveValue【庁舎】&#10;有形固定資産減価償却率">
          <a:extLst>
            <a:ext uri="{FF2B5EF4-FFF2-40B4-BE49-F238E27FC236}">
              <a16:creationId xmlns:a16="http://schemas.microsoft.com/office/drawing/2014/main" id="{00000000-0008-0000-0200-000051020000}"/>
            </a:ext>
          </a:extLst>
        </xdr:cNvPr>
        <xdr:cNvSpPr txBox="1"/>
      </xdr:nvSpPr>
      <xdr:spPr>
        <a:xfrm>
          <a:off x="13500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99440</xdr:rowOff>
    </xdr:from>
    <xdr:ext cx="405111" cy="259045"/>
    <xdr:sp macro="" textlink="">
      <xdr:nvSpPr>
        <xdr:cNvPr id="594" name="n_4aveValue【庁舎】&#10;有形固定資産減価償却率">
          <a:extLst>
            <a:ext uri="{FF2B5EF4-FFF2-40B4-BE49-F238E27FC236}">
              <a16:creationId xmlns:a16="http://schemas.microsoft.com/office/drawing/2014/main" id="{00000000-0008-0000-0200-000052020000}"/>
            </a:ext>
          </a:extLst>
        </xdr:cNvPr>
        <xdr:cNvSpPr txBox="1"/>
      </xdr:nvSpPr>
      <xdr:spPr>
        <a:xfrm>
          <a:off x="12611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32493</xdr:rowOff>
    </xdr:from>
    <xdr:ext cx="405111" cy="259045"/>
    <xdr:sp macro="" textlink="">
      <xdr:nvSpPr>
        <xdr:cNvPr id="595" name="n_1mainValue【庁舎】&#10;有形固定資産減価償却率">
          <a:extLst>
            <a:ext uri="{FF2B5EF4-FFF2-40B4-BE49-F238E27FC236}">
              <a16:creationId xmlns:a16="http://schemas.microsoft.com/office/drawing/2014/main" id="{00000000-0008-0000-0200-000053020000}"/>
            </a:ext>
          </a:extLst>
        </xdr:cNvPr>
        <xdr:cNvSpPr txBox="1"/>
      </xdr:nvSpPr>
      <xdr:spPr>
        <a:xfrm>
          <a:off x="15266044" y="1717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4734</xdr:rowOff>
    </xdr:from>
    <xdr:ext cx="405111" cy="259045"/>
    <xdr:sp macro="" textlink="">
      <xdr:nvSpPr>
        <xdr:cNvPr id="596" name="n_2mainValue【庁舎】&#10;有形固定資産減価償却率">
          <a:extLst>
            <a:ext uri="{FF2B5EF4-FFF2-40B4-BE49-F238E27FC236}">
              <a16:creationId xmlns:a16="http://schemas.microsoft.com/office/drawing/2014/main" id="{00000000-0008-0000-0200-000054020000}"/>
            </a:ext>
          </a:extLst>
        </xdr:cNvPr>
        <xdr:cNvSpPr txBox="1"/>
      </xdr:nvSpPr>
      <xdr:spPr>
        <a:xfrm>
          <a:off x="14389744" y="17149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148426</xdr:rowOff>
    </xdr:from>
    <xdr:ext cx="405111" cy="259045"/>
    <xdr:sp macro="" textlink="">
      <xdr:nvSpPr>
        <xdr:cNvPr id="597" name="n_3mainValue【庁舎】&#10;有形固定資産減価償却率">
          <a:extLst>
            <a:ext uri="{FF2B5EF4-FFF2-40B4-BE49-F238E27FC236}">
              <a16:creationId xmlns:a16="http://schemas.microsoft.com/office/drawing/2014/main" id="{00000000-0008-0000-0200-000055020000}"/>
            </a:ext>
          </a:extLst>
        </xdr:cNvPr>
        <xdr:cNvSpPr txBox="1"/>
      </xdr:nvSpPr>
      <xdr:spPr>
        <a:xfrm>
          <a:off x="13500744" y="1712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70775</xdr:rowOff>
    </xdr:from>
    <xdr:ext cx="405111" cy="259045"/>
    <xdr:sp macro="" textlink="">
      <xdr:nvSpPr>
        <xdr:cNvPr id="598" name="n_4mainValue【庁舎】&#10;有形固定資産減価償却率">
          <a:extLst>
            <a:ext uri="{FF2B5EF4-FFF2-40B4-BE49-F238E27FC236}">
              <a16:creationId xmlns:a16="http://schemas.microsoft.com/office/drawing/2014/main" id="{00000000-0008-0000-0200-000056020000}"/>
            </a:ext>
          </a:extLst>
        </xdr:cNvPr>
        <xdr:cNvSpPr txBox="1"/>
      </xdr:nvSpPr>
      <xdr:spPr>
        <a:xfrm>
          <a:off x="12611744" y="18587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9" name="正方形/長方形 598">
          <a:extLst>
            <a:ext uri="{FF2B5EF4-FFF2-40B4-BE49-F238E27FC236}">
              <a16:creationId xmlns:a16="http://schemas.microsoft.com/office/drawing/2014/main" id="{00000000-0008-0000-0200-000057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0" name="正方形/長方形 599">
          <a:extLst>
            <a:ext uri="{FF2B5EF4-FFF2-40B4-BE49-F238E27FC236}">
              <a16:creationId xmlns:a16="http://schemas.microsoft.com/office/drawing/2014/main" id="{00000000-0008-0000-0200-000058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1" name="正方形/長方形 600">
          <a:extLst>
            <a:ext uri="{FF2B5EF4-FFF2-40B4-BE49-F238E27FC236}">
              <a16:creationId xmlns:a16="http://schemas.microsoft.com/office/drawing/2014/main" id="{00000000-0008-0000-0200-000059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2" name="正方形/長方形 601">
          <a:extLst>
            <a:ext uri="{FF2B5EF4-FFF2-40B4-BE49-F238E27FC236}">
              <a16:creationId xmlns:a16="http://schemas.microsoft.com/office/drawing/2014/main" id="{00000000-0008-0000-0200-00005A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3" name="正方形/長方形 602">
          <a:extLst>
            <a:ext uri="{FF2B5EF4-FFF2-40B4-BE49-F238E27FC236}">
              <a16:creationId xmlns:a16="http://schemas.microsoft.com/office/drawing/2014/main" id="{00000000-0008-0000-0200-00005B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8" name="直線コネクタ 607">
          <a:extLst>
            <a:ext uri="{FF2B5EF4-FFF2-40B4-BE49-F238E27FC236}">
              <a16:creationId xmlns:a16="http://schemas.microsoft.com/office/drawing/2014/main" id="{00000000-0008-0000-0200-000060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0" name="テキスト ボックス 609">
          <a:extLst>
            <a:ext uri="{FF2B5EF4-FFF2-40B4-BE49-F238E27FC236}">
              <a16:creationId xmlns:a16="http://schemas.microsoft.com/office/drawing/2014/main" id="{00000000-0008-0000-0200-000062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2" name="テキスト ボックス 611">
          <a:extLst>
            <a:ext uri="{FF2B5EF4-FFF2-40B4-BE49-F238E27FC236}">
              <a16:creationId xmlns:a16="http://schemas.microsoft.com/office/drawing/2014/main" id="{00000000-0008-0000-0200-000064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3" name="【庁舎】&#10;一人当たり面積グラフ枠">
          <a:extLst>
            <a:ext uri="{FF2B5EF4-FFF2-40B4-BE49-F238E27FC236}">
              <a16:creationId xmlns:a16="http://schemas.microsoft.com/office/drawing/2014/main" id="{00000000-0008-0000-0200-00006F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109</xdr:row>
      <xdr:rowOff>27214</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flipV="1">
          <a:off x="22160864" y="17198339"/>
          <a:ext cx="0" cy="1516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625" name="【庁舎】&#10;一人当たり面積最小値テキスト">
          <a:extLst>
            <a:ext uri="{FF2B5EF4-FFF2-40B4-BE49-F238E27FC236}">
              <a16:creationId xmlns:a16="http://schemas.microsoft.com/office/drawing/2014/main" id="{00000000-0008-0000-0200-000071020000}"/>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627" name="【庁舎】&#10;一人当たり面積最大値テキスト">
          <a:extLst>
            <a:ext uri="{FF2B5EF4-FFF2-40B4-BE49-F238E27FC236}">
              <a16:creationId xmlns:a16="http://schemas.microsoft.com/office/drawing/2014/main" id="{00000000-0008-0000-0200-000073020000}"/>
            </a:ext>
          </a:extLst>
        </xdr:cNvPr>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63626</xdr:rowOff>
    </xdr:from>
    <xdr:ext cx="469744" cy="259045"/>
    <xdr:sp macro="" textlink="">
      <xdr:nvSpPr>
        <xdr:cNvPr id="629" name="【庁舎】&#10;一人当たり面積平均値テキスト">
          <a:extLst>
            <a:ext uri="{FF2B5EF4-FFF2-40B4-BE49-F238E27FC236}">
              <a16:creationId xmlns:a16="http://schemas.microsoft.com/office/drawing/2014/main" id="{00000000-0008-0000-0200-000075020000}"/>
            </a:ext>
          </a:extLst>
        </xdr:cNvPr>
        <xdr:cNvSpPr txBox="1"/>
      </xdr:nvSpPr>
      <xdr:spPr>
        <a:xfrm>
          <a:off x="22199600" y="18408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40749</xdr:rowOff>
    </xdr:from>
    <xdr:to>
      <xdr:col>116</xdr:col>
      <xdr:colOff>114300</xdr:colOff>
      <xdr:row>108</xdr:row>
      <xdr:rowOff>142349</xdr:rowOff>
    </xdr:to>
    <xdr:sp macro="" textlink="">
      <xdr:nvSpPr>
        <xdr:cNvPr id="630" name="フローチャート: 判断 629">
          <a:extLst>
            <a:ext uri="{FF2B5EF4-FFF2-40B4-BE49-F238E27FC236}">
              <a16:creationId xmlns:a16="http://schemas.microsoft.com/office/drawing/2014/main" id="{00000000-0008-0000-0200-000076020000}"/>
            </a:ext>
          </a:extLst>
        </xdr:cNvPr>
        <xdr:cNvSpPr/>
      </xdr:nvSpPr>
      <xdr:spPr>
        <a:xfrm>
          <a:off x="22110700" y="1855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39605</xdr:rowOff>
    </xdr:from>
    <xdr:to>
      <xdr:col>112</xdr:col>
      <xdr:colOff>38100</xdr:colOff>
      <xdr:row>108</xdr:row>
      <xdr:rowOff>141205</xdr:rowOff>
    </xdr:to>
    <xdr:sp macro="" textlink="">
      <xdr:nvSpPr>
        <xdr:cNvPr id="631" name="フローチャート: 判断 630">
          <a:extLst>
            <a:ext uri="{FF2B5EF4-FFF2-40B4-BE49-F238E27FC236}">
              <a16:creationId xmlns:a16="http://schemas.microsoft.com/office/drawing/2014/main" id="{00000000-0008-0000-0200-000077020000}"/>
            </a:ext>
          </a:extLst>
        </xdr:cNvPr>
        <xdr:cNvSpPr/>
      </xdr:nvSpPr>
      <xdr:spPr>
        <a:xfrm>
          <a:off x="21272500" y="1855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43035</xdr:rowOff>
    </xdr:from>
    <xdr:to>
      <xdr:col>107</xdr:col>
      <xdr:colOff>101600</xdr:colOff>
      <xdr:row>108</xdr:row>
      <xdr:rowOff>144635</xdr:rowOff>
    </xdr:to>
    <xdr:sp macro="" textlink="">
      <xdr:nvSpPr>
        <xdr:cNvPr id="632" name="フローチャート: 判断 631">
          <a:extLst>
            <a:ext uri="{FF2B5EF4-FFF2-40B4-BE49-F238E27FC236}">
              <a16:creationId xmlns:a16="http://schemas.microsoft.com/office/drawing/2014/main" id="{00000000-0008-0000-0200-000078020000}"/>
            </a:ext>
          </a:extLst>
        </xdr:cNvPr>
        <xdr:cNvSpPr/>
      </xdr:nvSpPr>
      <xdr:spPr>
        <a:xfrm>
          <a:off x="20383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58220</xdr:rowOff>
    </xdr:from>
    <xdr:to>
      <xdr:col>102</xdr:col>
      <xdr:colOff>165100</xdr:colOff>
      <xdr:row>108</xdr:row>
      <xdr:rowOff>159820</xdr:rowOff>
    </xdr:to>
    <xdr:sp macro="" textlink="">
      <xdr:nvSpPr>
        <xdr:cNvPr id="633" name="フローチャート: 判断 632">
          <a:extLst>
            <a:ext uri="{FF2B5EF4-FFF2-40B4-BE49-F238E27FC236}">
              <a16:creationId xmlns:a16="http://schemas.microsoft.com/office/drawing/2014/main" id="{00000000-0008-0000-0200-000079020000}"/>
            </a:ext>
          </a:extLst>
        </xdr:cNvPr>
        <xdr:cNvSpPr/>
      </xdr:nvSpPr>
      <xdr:spPr>
        <a:xfrm>
          <a:off x="19494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50873</xdr:rowOff>
    </xdr:from>
    <xdr:to>
      <xdr:col>98</xdr:col>
      <xdr:colOff>38100</xdr:colOff>
      <xdr:row>108</xdr:row>
      <xdr:rowOff>152473</xdr:rowOff>
    </xdr:to>
    <xdr:sp macro="" textlink="">
      <xdr:nvSpPr>
        <xdr:cNvPr id="634" name="フローチャート: 判断 633">
          <a:extLst>
            <a:ext uri="{FF2B5EF4-FFF2-40B4-BE49-F238E27FC236}">
              <a16:creationId xmlns:a16="http://schemas.microsoft.com/office/drawing/2014/main" id="{00000000-0008-0000-0200-00007A020000}"/>
            </a:ext>
          </a:extLst>
        </xdr:cNvPr>
        <xdr:cNvSpPr/>
      </xdr:nvSpPr>
      <xdr:spPr>
        <a:xfrm>
          <a:off x="18605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00000000-0008-0000-0200-00007E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55282</xdr:rowOff>
    </xdr:from>
    <xdr:to>
      <xdr:col>116</xdr:col>
      <xdr:colOff>114300</xdr:colOff>
      <xdr:row>108</xdr:row>
      <xdr:rowOff>156882</xdr:rowOff>
    </xdr:to>
    <xdr:sp macro="" textlink="">
      <xdr:nvSpPr>
        <xdr:cNvPr id="640" name="楕円 639">
          <a:extLst>
            <a:ext uri="{FF2B5EF4-FFF2-40B4-BE49-F238E27FC236}">
              <a16:creationId xmlns:a16="http://schemas.microsoft.com/office/drawing/2014/main" id="{00000000-0008-0000-0200-000080020000}"/>
            </a:ext>
          </a:extLst>
        </xdr:cNvPr>
        <xdr:cNvSpPr/>
      </xdr:nvSpPr>
      <xdr:spPr>
        <a:xfrm>
          <a:off x="22110700" y="1857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19177</xdr:rowOff>
    </xdr:from>
    <xdr:ext cx="469744" cy="259045"/>
    <xdr:sp macro="" textlink="">
      <xdr:nvSpPr>
        <xdr:cNvPr id="641" name="【庁舎】&#10;一人当たり面積該当値テキスト">
          <a:extLst>
            <a:ext uri="{FF2B5EF4-FFF2-40B4-BE49-F238E27FC236}">
              <a16:creationId xmlns:a16="http://schemas.microsoft.com/office/drawing/2014/main" id="{00000000-0008-0000-0200-000081020000}"/>
            </a:ext>
          </a:extLst>
        </xdr:cNvPr>
        <xdr:cNvSpPr txBox="1"/>
      </xdr:nvSpPr>
      <xdr:spPr>
        <a:xfrm>
          <a:off x="22199600" y="185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56752</xdr:rowOff>
    </xdr:from>
    <xdr:to>
      <xdr:col>112</xdr:col>
      <xdr:colOff>38100</xdr:colOff>
      <xdr:row>108</xdr:row>
      <xdr:rowOff>158352</xdr:rowOff>
    </xdr:to>
    <xdr:sp macro="" textlink="">
      <xdr:nvSpPr>
        <xdr:cNvPr id="642" name="楕円 641">
          <a:extLst>
            <a:ext uri="{FF2B5EF4-FFF2-40B4-BE49-F238E27FC236}">
              <a16:creationId xmlns:a16="http://schemas.microsoft.com/office/drawing/2014/main" id="{00000000-0008-0000-0200-000082020000}"/>
            </a:ext>
          </a:extLst>
        </xdr:cNvPr>
        <xdr:cNvSpPr/>
      </xdr:nvSpPr>
      <xdr:spPr>
        <a:xfrm>
          <a:off x="21272500" y="1857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106082</xdr:rowOff>
    </xdr:from>
    <xdr:to>
      <xdr:col>116</xdr:col>
      <xdr:colOff>63500</xdr:colOff>
      <xdr:row>108</xdr:row>
      <xdr:rowOff>107552</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flipV="1">
          <a:off x="21323300" y="18622682"/>
          <a:ext cx="8382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57567</xdr:rowOff>
    </xdr:from>
    <xdr:to>
      <xdr:col>107</xdr:col>
      <xdr:colOff>101600</xdr:colOff>
      <xdr:row>108</xdr:row>
      <xdr:rowOff>159167</xdr:rowOff>
    </xdr:to>
    <xdr:sp macro="" textlink="">
      <xdr:nvSpPr>
        <xdr:cNvPr id="644" name="楕円 643">
          <a:extLst>
            <a:ext uri="{FF2B5EF4-FFF2-40B4-BE49-F238E27FC236}">
              <a16:creationId xmlns:a16="http://schemas.microsoft.com/office/drawing/2014/main" id="{00000000-0008-0000-0200-000084020000}"/>
            </a:ext>
          </a:extLst>
        </xdr:cNvPr>
        <xdr:cNvSpPr/>
      </xdr:nvSpPr>
      <xdr:spPr>
        <a:xfrm>
          <a:off x="20383500" y="1857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107552</xdr:rowOff>
    </xdr:from>
    <xdr:to>
      <xdr:col>111</xdr:col>
      <xdr:colOff>177800</xdr:colOff>
      <xdr:row>108</xdr:row>
      <xdr:rowOff>108367</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flipV="1">
          <a:off x="20434300" y="18624152"/>
          <a:ext cx="889000" cy="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59037</xdr:rowOff>
    </xdr:from>
    <xdr:to>
      <xdr:col>102</xdr:col>
      <xdr:colOff>165100</xdr:colOff>
      <xdr:row>108</xdr:row>
      <xdr:rowOff>160637</xdr:rowOff>
    </xdr:to>
    <xdr:sp macro="" textlink="">
      <xdr:nvSpPr>
        <xdr:cNvPr id="646" name="楕円 645">
          <a:extLst>
            <a:ext uri="{FF2B5EF4-FFF2-40B4-BE49-F238E27FC236}">
              <a16:creationId xmlns:a16="http://schemas.microsoft.com/office/drawing/2014/main" id="{00000000-0008-0000-0200-000086020000}"/>
            </a:ext>
          </a:extLst>
        </xdr:cNvPr>
        <xdr:cNvSpPr/>
      </xdr:nvSpPr>
      <xdr:spPr>
        <a:xfrm>
          <a:off x="19494500" y="1857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108367</xdr:rowOff>
    </xdr:from>
    <xdr:to>
      <xdr:col>107</xdr:col>
      <xdr:colOff>50800</xdr:colOff>
      <xdr:row>108</xdr:row>
      <xdr:rowOff>109837</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flipV="1">
          <a:off x="19545300" y="18624967"/>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109328</xdr:rowOff>
    </xdr:from>
    <xdr:to>
      <xdr:col>98</xdr:col>
      <xdr:colOff>38100</xdr:colOff>
      <xdr:row>109</xdr:row>
      <xdr:rowOff>39478</xdr:rowOff>
    </xdr:to>
    <xdr:sp macro="" textlink="">
      <xdr:nvSpPr>
        <xdr:cNvPr id="648" name="楕円 647">
          <a:extLst>
            <a:ext uri="{FF2B5EF4-FFF2-40B4-BE49-F238E27FC236}">
              <a16:creationId xmlns:a16="http://schemas.microsoft.com/office/drawing/2014/main" id="{00000000-0008-0000-0200-000088020000}"/>
            </a:ext>
          </a:extLst>
        </xdr:cNvPr>
        <xdr:cNvSpPr/>
      </xdr:nvSpPr>
      <xdr:spPr>
        <a:xfrm>
          <a:off x="18605500" y="1862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109837</xdr:rowOff>
    </xdr:from>
    <xdr:to>
      <xdr:col>102</xdr:col>
      <xdr:colOff>114300</xdr:colOff>
      <xdr:row>108</xdr:row>
      <xdr:rowOff>160128</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flipV="1">
          <a:off x="18656300" y="18626437"/>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157732</xdr:rowOff>
    </xdr:from>
    <xdr:ext cx="469744" cy="259045"/>
    <xdr:sp macro="" textlink="">
      <xdr:nvSpPr>
        <xdr:cNvPr id="650" name="n_1aveValue【庁舎】&#10;一人当たり面積">
          <a:extLst>
            <a:ext uri="{FF2B5EF4-FFF2-40B4-BE49-F238E27FC236}">
              <a16:creationId xmlns:a16="http://schemas.microsoft.com/office/drawing/2014/main" id="{00000000-0008-0000-0200-00008A020000}"/>
            </a:ext>
          </a:extLst>
        </xdr:cNvPr>
        <xdr:cNvSpPr txBox="1"/>
      </xdr:nvSpPr>
      <xdr:spPr>
        <a:xfrm>
          <a:off x="21075727" y="1833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161162</xdr:rowOff>
    </xdr:from>
    <xdr:ext cx="469744" cy="259045"/>
    <xdr:sp macro="" textlink="">
      <xdr:nvSpPr>
        <xdr:cNvPr id="651" name="n_2aveValue【庁舎】&#10;一人当たり面積">
          <a:extLst>
            <a:ext uri="{FF2B5EF4-FFF2-40B4-BE49-F238E27FC236}">
              <a16:creationId xmlns:a16="http://schemas.microsoft.com/office/drawing/2014/main" id="{00000000-0008-0000-0200-00008B020000}"/>
            </a:ext>
          </a:extLst>
        </xdr:cNvPr>
        <xdr:cNvSpPr txBox="1"/>
      </xdr:nvSpPr>
      <xdr:spPr>
        <a:xfrm>
          <a:off x="20199427" y="1833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4897</xdr:rowOff>
    </xdr:from>
    <xdr:ext cx="469744" cy="259045"/>
    <xdr:sp macro="" textlink="">
      <xdr:nvSpPr>
        <xdr:cNvPr id="652" name="n_3aveValue【庁舎】&#10;一人当たり面積">
          <a:extLst>
            <a:ext uri="{FF2B5EF4-FFF2-40B4-BE49-F238E27FC236}">
              <a16:creationId xmlns:a16="http://schemas.microsoft.com/office/drawing/2014/main" id="{00000000-0008-0000-0200-00008C020000}"/>
            </a:ext>
          </a:extLst>
        </xdr:cNvPr>
        <xdr:cNvSpPr txBox="1"/>
      </xdr:nvSpPr>
      <xdr:spPr>
        <a:xfrm>
          <a:off x="19310427" y="183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169000</xdr:rowOff>
    </xdr:from>
    <xdr:ext cx="469744" cy="259045"/>
    <xdr:sp macro="" textlink="">
      <xdr:nvSpPr>
        <xdr:cNvPr id="653" name="n_4aveValue【庁舎】&#10;一人当たり面積">
          <a:extLst>
            <a:ext uri="{FF2B5EF4-FFF2-40B4-BE49-F238E27FC236}">
              <a16:creationId xmlns:a16="http://schemas.microsoft.com/office/drawing/2014/main" id="{00000000-0008-0000-0200-00008D020000}"/>
            </a:ext>
          </a:extLst>
        </xdr:cNvPr>
        <xdr:cNvSpPr txBox="1"/>
      </xdr:nvSpPr>
      <xdr:spPr>
        <a:xfrm>
          <a:off x="18421427" y="1834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149479</xdr:rowOff>
    </xdr:from>
    <xdr:ext cx="469744" cy="259045"/>
    <xdr:sp macro="" textlink="">
      <xdr:nvSpPr>
        <xdr:cNvPr id="654" name="n_1mainValue【庁舎】&#10;一人当たり面積">
          <a:extLst>
            <a:ext uri="{FF2B5EF4-FFF2-40B4-BE49-F238E27FC236}">
              <a16:creationId xmlns:a16="http://schemas.microsoft.com/office/drawing/2014/main" id="{00000000-0008-0000-0200-00008E020000}"/>
            </a:ext>
          </a:extLst>
        </xdr:cNvPr>
        <xdr:cNvSpPr txBox="1"/>
      </xdr:nvSpPr>
      <xdr:spPr>
        <a:xfrm>
          <a:off x="21075727" y="1866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150294</xdr:rowOff>
    </xdr:from>
    <xdr:ext cx="469744" cy="259045"/>
    <xdr:sp macro="" textlink="">
      <xdr:nvSpPr>
        <xdr:cNvPr id="655" name="n_2mainValue【庁舎】&#10;一人当たり面積">
          <a:extLst>
            <a:ext uri="{FF2B5EF4-FFF2-40B4-BE49-F238E27FC236}">
              <a16:creationId xmlns:a16="http://schemas.microsoft.com/office/drawing/2014/main" id="{00000000-0008-0000-0200-00008F020000}"/>
            </a:ext>
          </a:extLst>
        </xdr:cNvPr>
        <xdr:cNvSpPr txBox="1"/>
      </xdr:nvSpPr>
      <xdr:spPr>
        <a:xfrm>
          <a:off x="20199427" y="18666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151764</xdr:rowOff>
    </xdr:from>
    <xdr:ext cx="469744" cy="259045"/>
    <xdr:sp macro="" textlink="">
      <xdr:nvSpPr>
        <xdr:cNvPr id="656" name="n_3mainValue【庁舎】&#10;一人当たり面積">
          <a:extLst>
            <a:ext uri="{FF2B5EF4-FFF2-40B4-BE49-F238E27FC236}">
              <a16:creationId xmlns:a16="http://schemas.microsoft.com/office/drawing/2014/main" id="{00000000-0008-0000-0200-000090020000}"/>
            </a:ext>
          </a:extLst>
        </xdr:cNvPr>
        <xdr:cNvSpPr txBox="1"/>
      </xdr:nvSpPr>
      <xdr:spPr>
        <a:xfrm>
          <a:off x="19310427" y="1866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30605</xdr:rowOff>
    </xdr:from>
    <xdr:ext cx="469744" cy="259045"/>
    <xdr:sp macro="" textlink="">
      <xdr:nvSpPr>
        <xdr:cNvPr id="657" name="n_4mainValue【庁舎】&#10;一人当たり面積">
          <a:extLst>
            <a:ext uri="{FF2B5EF4-FFF2-40B4-BE49-F238E27FC236}">
              <a16:creationId xmlns:a16="http://schemas.microsoft.com/office/drawing/2014/main" id="{00000000-0008-0000-0200-000091020000}"/>
            </a:ext>
          </a:extLst>
        </xdr:cNvPr>
        <xdr:cNvSpPr txBox="1"/>
      </xdr:nvSpPr>
      <xdr:spPr>
        <a:xfrm>
          <a:off x="18421427" y="1871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a:extLst>
            <a:ext uri="{FF2B5EF4-FFF2-40B4-BE49-F238E27FC236}">
              <a16:creationId xmlns:a16="http://schemas.microsoft.com/office/drawing/2014/main" id="{00000000-0008-0000-0200-000092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a:extLst>
            <a:ext uri="{FF2B5EF4-FFF2-40B4-BE49-F238E27FC236}">
              <a16:creationId xmlns:a16="http://schemas.microsoft.com/office/drawing/2014/main" id="{00000000-0008-0000-0200-000093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有形固定資産減価償却率が高くなっている施設は、体育館・プール、福祉施設、一般廃棄物処理施設、消防施設であり、中でも福祉施設及び体育館・プールの値が顕著である。これは、経年により償却額が増加したためである。福祉施設については、類似団体平均を</a:t>
          </a:r>
          <a:r>
            <a:rPr kumimoji="1" lang="en-US" altLang="ja-JP" sz="1300">
              <a:latin typeface="ＭＳ Ｐゴシック" panose="020B0600070205080204" pitchFamily="50" charset="-128"/>
              <a:ea typeface="ＭＳ Ｐゴシック" panose="020B0600070205080204" pitchFamily="50" charset="-128"/>
            </a:rPr>
            <a:t>39.1%</a:t>
          </a:r>
          <a:r>
            <a:rPr kumimoji="1" lang="ja-JP" altLang="en-US" sz="1300">
              <a:latin typeface="ＭＳ Ｐゴシック" panose="020B0600070205080204" pitchFamily="50" charset="-128"/>
              <a:ea typeface="ＭＳ Ｐゴシック" panose="020B0600070205080204" pitchFamily="50" charset="-128"/>
            </a:rPr>
            <a:t>上回っており、前年度比</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92.2%</a:t>
          </a:r>
          <a:r>
            <a:rPr kumimoji="1" lang="ja-JP" altLang="en-US" sz="1300">
              <a:latin typeface="ＭＳ Ｐゴシック" panose="020B0600070205080204" pitchFamily="50" charset="-128"/>
              <a:ea typeface="ＭＳ Ｐゴシック" panose="020B0600070205080204" pitchFamily="50" charset="-128"/>
            </a:rPr>
            <a:t>となっている。また、体育館・プールについては、類似団体平均を</a:t>
          </a:r>
          <a:r>
            <a:rPr kumimoji="1" lang="en-US" altLang="ja-JP" sz="1300">
              <a:latin typeface="ＭＳ Ｐゴシック" panose="020B0600070205080204" pitchFamily="50" charset="-128"/>
              <a:ea typeface="ＭＳ Ｐゴシック" panose="020B0600070205080204" pitchFamily="50" charset="-128"/>
            </a:rPr>
            <a:t>20.7%</a:t>
          </a:r>
          <a:r>
            <a:rPr kumimoji="1" lang="ja-JP" altLang="en-US" sz="1300">
              <a:latin typeface="ＭＳ Ｐゴシック" panose="020B0600070205080204" pitchFamily="50" charset="-128"/>
              <a:ea typeface="ＭＳ Ｐゴシック" panose="020B0600070205080204" pitchFamily="50" charset="-128"/>
            </a:rPr>
            <a:t>上回っており、前年度比</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83.7%</a:t>
          </a:r>
          <a:r>
            <a:rPr kumimoji="1" lang="ja-JP" altLang="en-US" sz="1300">
              <a:latin typeface="ＭＳ Ｐゴシック" panose="020B0600070205080204" pitchFamily="50" charset="-128"/>
              <a:ea typeface="ＭＳ Ｐゴシック" panose="020B0600070205080204" pitchFamily="50" charset="-128"/>
            </a:rPr>
            <a:t>となっている。今後は、老朽化に伴う修繕方法や実施時期等について検討し、計画的な修繕を行うことが重要になってくる。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D557E4D-F45F-4F32-835C-D9CD77BD124B}"/>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C9FB691C-6F3C-4DDB-B21F-A6A431C7359C}"/>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EF7278A9-6F53-477D-A506-DFE5ECED221E}"/>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E61CF010-EFF4-42E2-8EC2-8E389874F8A4}"/>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和歌山県印南町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EF8C2F0D-CB0D-4D45-B432-E8C5AF4E4B48}"/>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F2A12F66-A3D1-408E-B3BC-0BF6718CBE98}"/>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1E48196A-B335-47D7-83DB-B1C2385F226A}"/>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7587B89B-CC98-4362-A492-7D2EADCA305B}"/>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55BC4D39-BAC3-439C-B6F4-548E89798BC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7AD73B49-3AED-416B-BD82-80E1112F4A3A}"/>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8,212
8,185
113.62
5,965,582
5,782,204
142,196
3,247,391
7,216,555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9D173B2B-AE30-4DE1-91A1-406560777D37}"/>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94A19272-6FC4-4588-8A29-5423B631B5D8}"/>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F946CCA5-658E-4D91-9B53-F1E2265903D2}"/>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5AE9B516-71AE-4770-9B34-2E25F59111DC}"/>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D725786B-6A3F-43D3-A847-C0352A5547C7}"/>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E846B08F-E3B9-469D-93C4-A264ADE6E6EB}"/>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EC58F7E5-A7D6-42DF-8CD1-AFFAE55DCE62}"/>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3628FE39-CFAF-4B01-AAFF-555402E8418F}"/>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4A9B1F12-F71B-418B-ABFD-4363803814FB}"/>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F580748D-E398-4827-9F2B-5274C8C6909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C7FC610F-2BE7-4023-ABFB-56F3054F50DF}"/>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2EF6C73-F610-4CDF-93AC-9CCE94C54828}"/>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4075EFC2-6CC4-4BC8-B5A8-FE1862280F49}"/>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D5C3A5F7-B50E-4CC9-869D-779925830889}"/>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C03B5D64-DF99-42FD-868B-FE5921F464F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4C6DDD8E-B85C-4B32-9689-6C90BEB41001}"/>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6EC295F6-AA45-4F06-9FC3-FD090E74CCA3}"/>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59C99315-5B38-4430-8F91-99796A8EEC1C}"/>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156B516D-89ED-4A7C-AB3C-0AC2D50ED6FB}"/>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48BF05C1-C8E9-4A9F-82BA-9F730104C98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C2F531-0E7F-4447-A31C-FE119AAAB6BE}"/>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BA7F0BAB-F410-4C3E-9101-FA8FA891833E}"/>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673C96CF-FFEB-445A-B3C9-1EE1E445D68D}"/>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F8CCC121-1EFE-420D-8F5A-435602768CDF}"/>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ACCAFCCE-BB55-4AAF-917D-DD333F6A8D6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732BAB10-6DE4-4FD1-8D1C-3636158517D9}"/>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F7EC2928-D129-4E1D-B96A-F064D7DB37C5}"/>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40A4C481-FFBB-46E5-B09F-18E6F0465539}"/>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39D0565C-E09D-4A63-AA29-42E4DD8DE21E}"/>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15DB4B4-660E-4C07-9412-54124E0860A7}"/>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731AD01D-F55D-4285-B0DB-4BD261222635}"/>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41D78988-033D-4F31-9DBD-0583A0B61DF6}"/>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45630D30-DA8F-4CA0-AC2B-32677A5F520E}"/>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641200C5-37AC-4DC2-BDC2-81D46554146C}"/>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510488C-875D-48A2-B925-7EFC4F34412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EADAC7D4-A3DB-49E1-916B-25CF0CC6F4E5}"/>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6E13642E-652D-49E5-8413-F78DF9DCB988}"/>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基準財政収入額及び基準財政需要額が共に増額となったが、ふり幅が小さかったことにより財政力指数は同数である。類似団体の中では上位に位置しているものの、全国及び県内平均を下回っている。景気は緩やかに回復傾向ではあるものの、短期的には大幅な改善は見込まれない。今後もコンビニ収納など納税環境の充実を図るとともに、徴収率の向上や、ふるさと応援寄附金等による自主財源の確保など強固な財政基盤の確立に向け、積極的な取り組み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F4DE61AB-C108-45B7-B45E-E422636EE0B5}"/>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6F246F0F-3F07-46BD-B29F-B6CA451EFC32}"/>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B959DC88-825A-45EF-8E8B-6B9148321FE8}"/>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A1AAF124-738D-4F80-994B-E509CE796DFD}"/>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17FFA860-BBCF-41C1-A556-1120580841B7}"/>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56785EA1-26E6-41C0-9360-ACD7B3BFDD87}"/>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1C5A4BA6-1A2B-443D-9CB5-F2FE0065314D}"/>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3368BE49-0490-4DB7-93F7-E69FDEBAC18C}"/>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890DDB0C-6374-4181-80B0-BBC2BEE17A42}"/>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CDE96ED7-2524-4A63-99DE-AE9E35C56A26}"/>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1B23EA50-D4AD-4F7E-9C25-0D394838202C}"/>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2D770E45-4F05-4A88-A8F9-16572386A40F}"/>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D759DF1D-32E1-4203-94A3-057153E640F9}"/>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21BE445A-FF44-4340-B0A3-A2FBBC6FA669}"/>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92BFBA19-6518-4A38-80A0-316635193C31}"/>
            </a:ext>
          </a:extLst>
        </xdr:cNvPr>
        <xdr:cNvCxnSpPr/>
      </xdr:nvCxnSpPr>
      <xdr:spPr>
        <a:xfrm flipV="1">
          <a:off x="4953000" y="626110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68CC8848-02DB-43E5-BCE5-E078BE73021F}"/>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B52217D4-601C-47B4-ACE6-08E42B609D82}"/>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6" name="財政力最大値テキスト">
          <a:extLst>
            <a:ext uri="{FF2B5EF4-FFF2-40B4-BE49-F238E27FC236}">
              <a16:creationId xmlns:a16="http://schemas.microsoft.com/office/drawing/2014/main" id="{67236538-F235-4AF0-92C5-AF83703BC6E8}"/>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7" name="直線コネクタ 66">
          <a:extLst>
            <a:ext uri="{FF2B5EF4-FFF2-40B4-BE49-F238E27FC236}">
              <a16:creationId xmlns:a16="http://schemas.microsoft.com/office/drawing/2014/main" id="{D1BADE3E-E5EF-42D5-9995-3ABEACB6E3C2}"/>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8" name="直線コネクタ 67">
          <a:extLst>
            <a:ext uri="{FF2B5EF4-FFF2-40B4-BE49-F238E27FC236}">
              <a16:creationId xmlns:a16="http://schemas.microsoft.com/office/drawing/2014/main" id="{324DE82E-D16F-417F-A58A-FE93B2E432A6}"/>
            </a:ext>
          </a:extLst>
        </xdr:cNvPr>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134355</xdr:rowOff>
    </xdr:from>
    <xdr:ext cx="762000" cy="259045"/>
    <xdr:sp macro="" textlink="">
      <xdr:nvSpPr>
        <xdr:cNvPr id="69" name="財政力平均値テキスト">
          <a:extLst>
            <a:ext uri="{FF2B5EF4-FFF2-40B4-BE49-F238E27FC236}">
              <a16:creationId xmlns:a16="http://schemas.microsoft.com/office/drawing/2014/main" id="{8BAD25C0-E201-4230-8D01-EA31677955C1}"/>
            </a:ext>
          </a:extLst>
        </xdr:cNvPr>
        <xdr:cNvSpPr txBox="1"/>
      </xdr:nvSpPr>
      <xdr:spPr>
        <a:xfrm>
          <a:off x="5041900" y="7335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a:extLst>
            <a:ext uri="{FF2B5EF4-FFF2-40B4-BE49-F238E27FC236}">
              <a16:creationId xmlns:a16="http://schemas.microsoft.com/office/drawing/2014/main" id="{35DA8472-0065-4BB4-834F-1E16E612B40B}"/>
            </a:ext>
          </a:extLst>
        </xdr:cNvPr>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1" name="直線コネクタ 70">
          <a:extLst>
            <a:ext uri="{FF2B5EF4-FFF2-40B4-BE49-F238E27FC236}">
              <a16:creationId xmlns:a16="http://schemas.microsoft.com/office/drawing/2014/main" id="{4E2A1769-5D06-4DEF-A65C-F66A3F685A69}"/>
            </a:ext>
          </a:extLst>
        </xdr:cNvPr>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7658F89C-7274-4DBB-8375-F2A3B61ED638}"/>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9C620D77-8BF1-4D04-98D6-13B6317A4D8C}"/>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159455</xdr:rowOff>
    </xdr:to>
    <xdr:cxnSp macro="">
      <xdr:nvCxnSpPr>
        <xdr:cNvPr id="74" name="直線コネクタ 73">
          <a:extLst>
            <a:ext uri="{FF2B5EF4-FFF2-40B4-BE49-F238E27FC236}">
              <a16:creationId xmlns:a16="http://schemas.microsoft.com/office/drawing/2014/main" id="{3284DEB6-3D97-436A-800C-D64EE287947D}"/>
            </a:ext>
          </a:extLst>
        </xdr:cNvPr>
        <xdr:cNvCxnSpPr/>
      </xdr:nvCxnSpPr>
      <xdr:spPr>
        <a:xfrm flipV="1">
          <a:off x="2336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4EC0BDCE-B5E0-484F-BB80-2AC928692C8B}"/>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76" name="テキスト ボックス 75">
          <a:extLst>
            <a:ext uri="{FF2B5EF4-FFF2-40B4-BE49-F238E27FC236}">
              <a16:creationId xmlns:a16="http://schemas.microsoft.com/office/drawing/2014/main" id="{290ECBF4-2A8F-434C-ABC1-CD0CA4AE493B}"/>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159455</xdr:rowOff>
    </xdr:from>
    <xdr:to>
      <xdr:col>11</xdr:col>
      <xdr:colOff>31750</xdr:colOff>
      <xdr:row>43</xdr:row>
      <xdr:rowOff>1411</xdr:rowOff>
    </xdr:to>
    <xdr:cxnSp macro="">
      <xdr:nvCxnSpPr>
        <xdr:cNvPr id="77" name="直線コネクタ 76">
          <a:extLst>
            <a:ext uri="{FF2B5EF4-FFF2-40B4-BE49-F238E27FC236}">
              <a16:creationId xmlns:a16="http://schemas.microsoft.com/office/drawing/2014/main" id="{0B813572-D272-4645-A280-483D6BA3D331}"/>
            </a:ext>
          </a:extLst>
        </xdr:cNvPr>
        <xdr:cNvCxnSpPr/>
      </xdr:nvCxnSpPr>
      <xdr:spPr>
        <a:xfrm flipV="1">
          <a:off x="1447800" y="736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17639</xdr:rowOff>
    </xdr:from>
    <xdr:to>
      <xdr:col>11</xdr:col>
      <xdr:colOff>82550</xdr:colOff>
      <xdr:row>43</xdr:row>
      <xdr:rowOff>119239</xdr:rowOff>
    </xdr:to>
    <xdr:sp macro="" textlink="">
      <xdr:nvSpPr>
        <xdr:cNvPr id="78" name="フローチャート: 判断 77">
          <a:extLst>
            <a:ext uri="{FF2B5EF4-FFF2-40B4-BE49-F238E27FC236}">
              <a16:creationId xmlns:a16="http://schemas.microsoft.com/office/drawing/2014/main" id="{48B8911C-CBE6-4BD2-A8F1-59A631A762A8}"/>
            </a:ext>
          </a:extLst>
        </xdr:cNvPr>
        <xdr:cNvSpPr/>
      </xdr:nvSpPr>
      <xdr:spPr>
        <a:xfrm>
          <a:off x="2286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104016</xdr:rowOff>
    </xdr:from>
    <xdr:ext cx="762000" cy="259045"/>
    <xdr:sp macro="" textlink="">
      <xdr:nvSpPr>
        <xdr:cNvPr id="79" name="テキスト ボックス 78">
          <a:extLst>
            <a:ext uri="{FF2B5EF4-FFF2-40B4-BE49-F238E27FC236}">
              <a16:creationId xmlns:a16="http://schemas.microsoft.com/office/drawing/2014/main" id="{4E813D43-24F0-487A-819D-7F14DD49B91C}"/>
            </a:ext>
          </a:extLst>
        </xdr:cNvPr>
        <xdr:cNvSpPr txBox="1"/>
      </xdr:nvSpPr>
      <xdr:spPr>
        <a:xfrm>
          <a:off x="1955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80" name="フローチャート: 判断 79">
          <a:extLst>
            <a:ext uri="{FF2B5EF4-FFF2-40B4-BE49-F238E27FC236}">
              <a16:creationId xmlns:a16="http://schemas.microsoft.com/office/drawing/2014/main" id="{91B332E5-432C-4F3C-AE7B-E1C04FC11153}"/>
            </a:ext>
          </a:extLst>
        </xdr:cNvPr>
        <xdr:cNvSpPr/>
      </xdr:nvSpPr>
      <xdr:spPr>
        <a:xfrm>
          <a:off x="1397000" y="740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117422</xdr:rowOff>
    </xdr:from>
    <xdr:ext cx="762000" cy="259045"/>
    <xdr:sp macro="" textlink="">
      <xdr:nvSpPr>
        <xdr:cNvPr id="81" name="テキスト ボックス 80">
          <a:extLst>
            <a:ext uri="{FF2B5EF4-FFF2-40B4-BE49-F238E27FC236}">
              <a16:creationId xmlns:a16="http://schemas.microsoft.com/office/drawing/2014/main" id="{7751EC26-A8F1-4271-A599-C167D25CC1FC}"/>
            </a:ext>
          </a:extLst>
        </xdr:cNvPr>
        <xdr:cNvSpPr txBox="1"/>
      </xdr:nvSpPr>
      <xdr:spPr>
        <a:xfrm>
          <a:off x="1066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13E93575-772D-44E0-8EED-7E7A9C17AC0A}"/>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BBDC0FC2-E688-482E-90D3-BF0720346E9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B5944852-55D6-4EFA-B512-765E1913B1AB}"/>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E8DAD03C-D7E2-48CE-B21C-7BB928DEDF45}"/>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9F9FEE28-9697-4B86-81C3-F508BEF68119}"/>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7" name="楕円 86">
          <a:extLst>
            <a:ext uri="{FF2B5EF4-FFF2-40B4-BE49-F238E27FC236}">
              <a16:creationId xmlns:a16="http://schemas.microsoft.com/office/drawing/2014/main" id="{B6A982C2-A5D8-4CC5-A9B1-16D557E466F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111777</xdr:rowOff>
    </xdr:from>
    <xdr:ext cx="762000" cy="259045"/>
    <xdr:sp macro="" textlink="">
      <xdr:nvSpPr>
        <xdr:cNvPr id="88" name="財政力該当値テキスト">
          <a:extLst>
            <a:ext uri="{FF2B5EF4-FFF2-40B4-BE49-F238E27FC236}">
              <a16:creationId xmlns:a16="http://schemas.microsoft.com/office/drawing/2014/main" id="{DF182BEE-DA3F-4AD7-BC34-9A5C0D14AF60}"/>
            </a:ext>
          </a:extLst>
        </xdr:cNvPr>
        <xdr:cNvSpPr txBox="1"/>
      </xdr:nvSpPr>
      <xdr:spPr>
        <a:xfrm>
          <a:off x="50419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9" name="楕円 88">
          <a:extLst>
            <a:ext uri="{FF2B5EF4-FFF2-40B4-BE49-F238E27FC236}">
              <a16:creationId xmlns:a16="http://schemas.microsoft.com/office/drawing/2014/main" id="{AD6D46EB-8CCD-4479-9208-FB41AF41F853}"/>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90" name="テキスト ボックス 89">
          <a:extLst>
            <a:ext uri="{FF2B5EF4-FFF2-40B4-BE49-F238E27FC236}">
              <a16:creationId xmlns:a16="http://schemas.microsoft.com/office/drawing/2014/main" id="{76E876F5-6220-4DBD-8EEA-F973066398AA}"/>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1" name="楕円 90">
          <a:extLst>
            <a:ext uri="{FF2B5EF4-FFF2-40B4-BE49-F238E27FC236}">
              <a16:creationId xmlns:a16="http://schemas.microsoft.com/office/drawing/2014/main" id="{9AFC43BA-C5B3-4680-A2CB-9834AA324CB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92" name="テキスト ボックス 91">
          <a:extLst>
            <a:ext uri="{FF2B5EF4-FFF2-40B4-BE49-F238E27FC236}">
              <a16:creationId xmlns:a16="http://schemas.microsoft.com/office/drawing/2014/main" id="{2277AF00-FD9F-42A5-B22D-F344241B1EDD}"/>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108655</xdr:rowOff>
    </xdr:from>
    <xdr:to>
      <xdr:col>11</xdr:col>
      <xdr:colOff>82550</xdr:colOff>
      <xdr:row>43</xdr:row>
      <xdr:rowOff>38805</xdr:rowOff>
    </xdr:to>
    <xdr:sp macro="" textlink="">
      <xdr:nvSpPr>
        <xdr:cNvPr id="93" name="楕円 92">
          <a:extLst>
            <a:ext uri="{FF2B5EF4-FFF2-40B4-BE49-F238E27FC236}">
              <a16:creationId xmlns:a16="http://schemas.microsoft.com/office/drawing/2014/main" id="{254C5AC4-5512-4C5A-B8D3-45D74D90DCF8}"/>
            </a:ext>
          </a:extLst>
        </xdr:cNvPr>
        <xdr:cNvSpPr/>
      </xdr:nvSpPr>
      <xdr:spPr>
        <a:xfrm>
          <a:off x="2286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48982</xdr:rowOff>
    </xdr:from>
    <xdr:ext cx="762000" cy="259045"/>
    <xdr:sp macro="" textlink="">
      <xdr:nvSpPr>
        <xdr:cNvPr id="94" name="テキスト ボックス 93">
          <a:extLst>
            <a:ext uri="{FF2B5EF4-FFF2-40B4-BE49-F238E27FC236}">
              <a16:creationId xmlns:a16="http://schemas.microsoft.com/office/drawing/2014/main" id="{7E8F37BF-E05F-440F-B8F7-0D9AF47ABFFA}"/>
            </a:ext>
          </a:extLst>
        </xdr:cNvPr>
        <xdr:cNvSpPr txBox="1"/>
      </xdr:nvSpPr>
      <xdr:spPr>
        <a:xfrm>
          <a:off x="1955800" y="707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122061</xdr:rowOff>
    </xdr:from>
    <xdr:to>
      <xdr:col>7</xdr:col>
      <xdr:colOff>31750</xdr:colOff>
      <xdr:row>43</xdr:row>
      <xdr:rowOff>52211</xdr:rowOff>
    </xdr:to>
    <xdr:sp macro="" textlink="">
      <xdr:nvSpPr>
        <xdr:cNvPr id="95" name="楕円 94">
          <a:extLst>
            <a:ext uri="{FF2B5EF4-FFF2-40B4-BE49-F238E27FC236}">
              <a16:creationId xmlns:a16="http://schemas.microsoft.com/office/drawing/2014/main" id="{8E953DA5-26B5-4419-8C59-02189B2FE726}"/>
            </a:ext>
          </a:extLst>
        </xdr:cNvPr>
        <xdr:cNvSpPr/>
      </xdr:nvSpPr>
      <xdr:spPr>
        <a:xfrm>
          <a:off x="1397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62388</xdr:rowOff>
    </xdr:from>
    <xdr:ext cx="762000" cy="259045"/>
    <xdr:sp macro="" textlink="">
      <xdr:nvSpPr>
        <xdr:cNvPr id="96" name="テキスト ボックス 95">
          <a:extLst>
            <a:ext uri="{FF2B5EF4-FFF2-40B4-BE49-F238E27FC236}">
              <a16:creationId xmlns:a16="http://schemas.microsoft.com/office/drawing/2014/main" id="{1900B99B-78EB-40B1-93EA-717EDE9C0382}"/>
            </a:ext>
          </a:extLst>
        </xdr:cNvPr>
        <xdr:cNvSpPr txBox="1"/>
      </xdr:nvSpPr>
      <xdr:spPr>
        <a:xfrm>
          <a:off x="1066800" y="70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AB9DCA45-C141-4BD2-94B6-2F49251DD286}"/>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9E004A17-6350-4B92-84A1-D92BB9716118}"/>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886414DD-5A62-4913-883F-6C9A5C47087A}"/>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A75BCDEF-A820-45C0-AA4A-009D85C0AAAE}"/>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CD8860E5-6C72-4850-B201-DACF3AE0917A}"/>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A2E5309D-FD5F-42F9-B7B9-7F1B2692E7DA}"/>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1C855EC-7C36-42E6-9992-F860DD843A87}"/>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628FDEE-B7DB-4066-B96E-45C2994CAF58}"/>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F3F32806-58AB-494C-B4A5-69EAB048AEEA}"/>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EA8E5226-9D44-4505-AD6A-043BFA5B6092}"/>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35D86B47-274A-4C9F-9685-335E0170787E}"/>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A653DEC7-FDB9-4630-AED1-F883CA912E94}"/>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38753C00-DE7F-444E-9D7E-1ED1FD78EEE8}"/>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扶助費や公債費等が減額となったこと、また町税、地方交付税の増額等により、前年度比で</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76.7</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全国・県内平均を下回り良好な結果となった。今後も引き続き経常経費の削減・適正化に努めるとともに、町税等の経常収入の確保に取り組み、経常収支比率の抑制、平準化に努める。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76EE6DBA-C137-4524-8929-08981CFB3B8E}"/>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890DB74C-E83D-4866-AA03-637A974CDD5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AFA809FE-12B2-491D-8A83-9661253F219F}"/>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7039E1F5-3E46-4FB0-AA40-5034564A6B46}"/>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9E6CD1EA-7301-4696-8B22-BA6504370C5C}"/>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D5D17141-35CD-45FA-9840-A0916877D386}"/>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A5F37237-9BB3-47EA-9023-0CD957C256AE}"/>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10AFE9C8-6553-43A3-A19B-41383B7849B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DBA7502A-9366-4C13-A8C7-62A76FAB589E}"/>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F0E0B780-A535-430B-A6F8-4234DA400DBA}"/>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C6D59C96-B76E-40CB-BA52-1A2AEC0D7D2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DFB84614-13D1-46F1-8F69-66070C953A4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9C0F3E6B-2967-41B7-AE2E-C683E4F192BC}"/>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DE73D4A0-E182-4BAB-BF78-5B37F0E97023}"/>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66</xdr:row>
      <xdr:rowOff>159766</xdr:rowOff>
    </xdr:to>
    <xdr:cxnSp macro="">
      <xdr:nvCxnSpPr>
        <xdr:cNvPr id="124" name="直線コネクタ 123">
          <a:extLst>
            <a:ext uri="{FF2B5EF4-FFF2-40B4-BE49-F238E27FC236}">
              <a16:creationId xmlns:a16="http://schemas.microsoft.com/office/drawing/2014/main" id="{9ECE9BC3-18C1-4E67-9E44-69AA4156E25B}"/>
            </a:ext>
          </a:extLst>
        </xdr:cNvPr>
        <xdr:cNvCxnSpPr/>
      </xdr:nvCxnSpPr>
      <xdr:spPr>
        <a:xfrm flipV="1">
          <a:off x="4953000" y="10109708"/>
          <a:ext cx="0" cy="13657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5" name="財政構造の弾力性最小値テキスト">
          <a:extLst>
            <a:ext uri="{FF2B5EF4-FFF2-40B4-BE49-F238E27FC236}">
              <a16:creationId xmlns:a16="http://schemas.microsoft.com/office/drawing/2014/main" id="{A7377C30-AB7E-4CAD-96B0-F297158D637C}"/>
            </a:ext>
          </a:extLst>
        </xdr:cNvPr>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6" name="直線コネクタ 125">
          <a:extLst>
            <a:ext uri="{FF2B5EF4-FFF2-40B4-BE49-F238E27FC236}">
              <a16:creationId xmlns:a16="http://schemas.microsoft.com/office/drawing/2014/main" id="{FED683A3-144A-44B1-B48B-B2197735F817}"/>
            </a:ext>
          </a:extLst>
        </xdr:cNvPr>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1A53489-9BD7-4A1B-9560-E90FCF26A827}"/>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63B51CDA-69D9-4654-914E-14EB88A28207}"/>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107442</xdr:rowOff>
    </xdr:from>
    <xdr:to>
      <xdr:col>23</xdr:col>
      <xdr:colOff>133350</xdr:colOff>
      <xdr:row>61</xdr:row>
      <xdr:rowOff>8382</xdr:rowOff>
    </xdr:to>
    <xdr:cxnSp macro="">
      <xdr:nvCxnSpPr>
        <xdr:cNvPr id="129" name="直線コネクタ 128">
          <a:extLst>
            <a:ext uri="{FF2B5EF4-FFF2-40B4-BE49-F238E27FC236}">
              <a16:creationId xmlns:a16="http://schemas.microsoft.com/office/drawing/2014/main" id="{414405E4-604D-4096-812D-9C74EAC20D65}"/>
            </a:ext>
          </a:extLst>
        </xdr:cNvPr>
        <xdr:cNvCxnSpPr/>
      </xdr:nvCxnSpPr>
      <xdr:spPr>
        <a:xfrm flipV="1">
          <a:off x="4114800" y="10394442"/>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64533</xdr:rowOff>
    </xdr:from>
    <xdr:ext cx="762000" cy="259045"/>
    <xdr:sp macro="" textlink="">
      <xdr:nvSpPr>
        <xdr:cNvPr id="130" name="財政構造の弾力性平均値テキスト">
          <a:extLst>
            <a:ext uri="{FF2B5EF4-FFF2-40B4-BE49-F238E27FC236}">
              <a16:creationId xmlns:a16="http://schemas.microsoft.com/office/drawing/2014/main" id="{C00C4B25-8D4F-4FB1-991A-0B4909FB9711}"/>
            </a:ext>
          </a:extLst>
        </xdr:cNvPr>
        <xdr:cNvSpPr txBox="1"/>
      </xdr:nvSpPr>
      <xdr:spPr>
        <a:xfrm>
          <a:off x="5041900" y="10865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92456</xdr:rowOff>
    </xdr:from>
    <xdr:to>
      <xdr:col>23</xdr:col>
      <xdr:colOff>184150</xdr:colOff>
      <xdr:row>64</xdr:row>
      <xdr:rowOff>22606</xdr:rowOff>
    </xdr:to>
    <xdr:sp macro="" textlink="">
      <xdr:nvSpPr>
        <xdr:cNvPr id="131" name="フローチャート: 判断 130">
          <a:extLst>
            <a:ext uri="{FF2B5EF4-FFF2-40B4-BE49-F238E27FC236}">
              <a16:creationId xmlns:a16="http://schemas.microsoft.com/office/drawing/2014/main" id="{CFE71DF8-285E-48E7-B421-933E97382D49}"/>
            </a:ext>
          </a:extLst>
        </xdr:cNvPr>
        <xdr:cNvSpPr/>
      </xdr:nvSpPr>
      <xdr:spPr>
        <a:xfrm>
          <a:off x="49022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141224</xdr:rowOff>
    </xdr:from>
    <xdr:to>
      <xdr:col>19</xdr:col>
      <xdr:colOff>133350</xdr:colOff>
      <xdr:row>61</xdr:row>
      <xdr:rowOff>8382</xdr:rowOff>
    </xdr:to>
    <xdr:cxnSp macro="">
      <xdr:nvCxnSpPr>
        <xdr:cNvPr id="132" name="直線コネクタ 131">
          <a:extLst>
            <a:ext uri="{FF2B5EF4-FFF2-40B4-BE49-F238E27FC236}">
              <a16:creationId xmlns:a16="http://schemas.microsoft.com/office/drawing/2014/main" id="{25059609-C480-4C41-A3EB-89A82613A30E}"/>
            </a:ext>
          </a:extLst>
        </xdr:cNvPr>
        <xdr:cNvCxnSpPr/>
      </xdr:nvCxnSpPr>
      <xdr:spPr>
        <a:xfrm>
          <a:off x="3225800" y="1042822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3" name="フローチャート: 判断 132">
          <a:extLst>
            <a:ext uri="{FF2B5EF4-FFF2-40B4-BE49-F238E27FC236}">
              <a16:creationId xmlns:a16="http://schemas.microsoft.com/office/drawing/2014/main" id="{4C83C7FB-02B9-4425-B881-842AC01969A9}"/>
            </a:ext>
          </a:extLst>
        </xdr:cNvPr>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169181</xdr:rowOff>
    </xdr:from>
    <xdr:ext cx="736600" cy="259045"/>
    <xdr:sp macro="" textlink="">
      <xdr:nvSpPr>
        <xdr:cNvPr id="134" name="テキスト ボックス 133">
          <a:extLst>
            <a:ext uri="{FF2B5EF4-FFF2-40B4-BE49-F238E27FC236}">
              <a16:creationId xmlns:a16="http://schemas.microsoft.com/office/drawing/2014/main" id="{553CB717-3E36-4AB8-9D6D-3D61BBA529BA}"/>
            </a:ext>
          </a:extLst>
        </xdr:cNvPr>
        <xdr:cNvSpPr txBox="1"/>
      </xdr:nvSpPr>
      <xdr:spPr>
        <a:xfrm>
          <a:off x="3733800" y="1097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141224</xdr:rowOff>
    </xdr:from>
    <xdr:to>
      <xdr:col>15</xdr:col>
      <xdr:colOff>82550</xdr:colOff>
      <xdr:row>61</xdr:row>
      <xdr:rowOff>42164</xdr:rowOff>
    </xdr:to>
    <xdr:cxnSp macro="">
      <xdr:nvCxnSpPr>
        <xdr:cNvPr id="135" name="直線コネクタ 134">
          <a:extLst>
            <a:ext uri="{FF2B5EF4-FFF2-40B4-BE49-F238E27FC236}">
              <a16:creationId xmlns:a16="http://schemas.microsoft.com/office/drawing/2014/main" id="{F30CC825-6A24-4856-890D-A6D5A75561F2}"/>
            </a:ext>
          </a:extLst>
        </xdr:cNvPr>
        <xdr:cNvCxnSpPr/>
      </xdr:nvCxnSpPr>
      <xdr:spPr>
        <a:xfrm flipV="1">
          <a:off x="2336800" y="1042822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5588</xdr:rowOff>
    </xdr:from>
    <xdr:to>
      <xdr:col>15</xdr:col>
      <xdr:colOff>133350</xdr:colOff>
      <xdr:row>63</xdr:row>
      <xdr:rowOff>107188</xdr:rowOff>
    </xdr:to>
    <xdr:sp macro="" textlink="">
      <xdr:nvSpPr>
        <xdr:cNvPr id="136" name="フローチャート: 判断 135">
          <a:extLst>
            <a:ext uri="{FF2B5EF4-FFF2-40B4-BE49-F238E27FC236}">
              <a16:creationId xmlns:a16="http://schemas.microsoft.com/office/drawing/2014/main" id="{8086FC5F-B73E-4D1E-AEB9-314CD9B9B8FC}"/>
            </a:ext>
          </a:extLst>
        </xdr:cNvPr>
        <xdr:cNvSpPr/>
      </xdr:nvSpPr>
      <xdr:spPr>
        <a:xfrm>
          <a:off x="3175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91965</xdr:rowOff>
    </xdr:from>
    <xdr:ext cx="762000" cy="259045"/>
    <xdr:sp macro="" textlink="">
      <xdr:nvSpPr>
        <xdr:cNvPr id="137" name="テキスト ボックス 136">
          <a:extLst>
            <a:ext uri="{FF2B5EF4-FFF2-40B4-BE49-F238E27FC236}">
              <a16:creationId xmlns:a16="http://schemas.microsoft.com/office/drawing/2014/main" id="{FD18D063-7B6B-44FB-BAF1-ECC69D02E143}"/>
            </a:ext>
          </a:extLst>
        </xdr:cNvPr>
        <xdr:cNvSpPr txBox="1"/>
      </xdr:nvSpPr>
      <xdr:spPr>
        <a:xfrm>
          <a:off x="2844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88138</xdr:rowOff>
    </xdr:from>
    <xdr:to>
      <xdr:col>11</xdr:col>
      <xdr:colOff>31750</xdr:colOff>
      <xdr:row>61</xdr:row>
      <xdr:rowOff>42164</xdr:rowOff>
    </xdr:to>
    <xdr:cxnSp macro="">
      <xdr:nvCxnSpPr>
        <xdr:cNvPr id="138" name="直線コネクタ 137">
          <a:extLst>
            <a:ext uri="{FF2B5EF4-FFF2-40B4-BE49-F238E27FC236}">
              <a16:creationId xmlns:a16="http://schemas.microsoft.com/office/drawing/2014/main" id="{014C8A84-EEAF-4F89-BA3F-F98E2BC78AA8}"/>
            </a:ext>
          </a:extLst>
        </xdr:cNvPr>
        <xdr:cNvCxnSpPr/>
      </xdr:nvCxnSpPr>
      <xdr:spPr>
        <a:xfrm>
          <a:off x="1447800" y="10375138"/>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39" name="フローチャート: 判断 138">
          <a:extLst>
            <a:ext uri="{FF2B5EF4-FFF2-40B4-BE49-F238E27FC236}">
              <a16:creationId xmlns:a16="http://schemas.microsoft.com/office/drawing/2014/main" id="{D5C207BA-988A-4921-98C6-BBEBE7984F17}"/>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0" name="テキスト ボックス 139">
          <a:extLst>
            <a:ext uri="{FF2B5EF4-FFF2-40B4-BE49-F238E27FC236}">
              <a16:creationId xmlns:a16="http://schemas.microsoft.com/office/drawing/2014/main" id="{4ECD9539-E0BA-43BC-9D06-882BAB283C8D}"/>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155448</xdr:rowOff>
    </xdr:from>
    <xdr:to>
      <xdr:col>7</xdr:col>
      <xdr:colOff>31750</xdr:colOff>
      <xdr:row>62</xdr:row>
      <xdr:rowOff>85598</xdr:rowOff>
    </xdr:to>
    <xdr:sp macro="" textlink="">
      <xdr:nvSpPr>
        <xdr:cNvPr id="141" name="フローチャート: 判断 140">
          <a:extLst>
            <a:ext uri="{FF2B5EF4-FFF2-40B4-BE49-F238E27FC236}">
              <a16:creationId xmlns:a16="http://schemas.microsoft.com/office/drawing/2014/main" id="{8A879FCF-51DF-4D3B-B319-771B782E1DCB}"/>
            </a:ext>
          </a:extLst>
        </xdr:cNvPr>
        <xdr:cNvSpPr/>
      </xdr:nvSpPr>
      <xdr:spPr>
        <a:xfrm>
          <a:off x="1397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70375</xdr:rowOff>
    </xdr:from>
    <xdr:ext cx="762000" cy="259045"/>
    <xdr:sp macro="" textlink="">
      <xdr:nvSpPr>
        <xdr:cNvPr id="142" name="テキスト ボックス 141">
          <a:extLst>
            <a:ext uri="{FF2B5EF4-FFF2-40B4-BE49-F238E27FC236}">
              <a16:creationId xmlns:a16="http://schemas.microsoft.com/office/drawing/2014/main" id="{F945B9D8-9767-413B-8229-06F48935329C}"/>
            </a:ext>
          </a:extLst>
        </xdr:cNvPr>
        <xdr:cNvSpPr txBox="1"/>
      </xdr:nvSpPr>
      <xdr:spPr>
        <a:xfrm>
          <a:off x="1066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D6645161-1F9F-4806-A170-C5AA2A35B6CB}"/>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294F6AD2-E811-423B-B3D0-F74BCD157B21}"/>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FF551663-5E02-43DA-9DF2-DA00D629ABBC}"/>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9FD1AD59-1396-4162-9C2A-832B782B920A}"/>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1B1FFD5E-EAC8-4B0D-B177-C48D4A702BAE}"/>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56642</xdr:rowOff>
    </xdr:from>
    <xdr:to>
      <xdr:col>23</xdr:col>
      <xdr:colOff>184150</xdr:colOff>
      <xdr:row>60</xdr:row>
      <xdr:rowOff>158242</xdr:rowOff>
    </xdr:to>
    <xdr:sp macro="" textlink="">
      <xdr:nvSpPr>
        <xdr:cNvPr id="148" name="楕円 147">
          <a:extLst>
            <a:ext uri="{FF2B5EF4-FFF2-40B4-BE49-F238E27FC236}">
              <a16:creationId xmlns:a16="http://schemas.microsoft.com/office/drawing/2014/main" id="{539BB17A-820E-4895-B6C5-1CA088CCB2D3}"/>
            </a:ext>
          </a:extLst>
        </xdr:cNvPr>
        <xdr:cNvSpPr/>
      </xdr:nvSpPr>
      <xdr:spPr>
        <a:xfrm>
          <a:off x="49022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73169</xdr:rowOff>
    </xdr:from>
    <xdr:ext cx="762000" cy="259045"/>
    <xdr:sp macro="" textlink="">
      <xdr:nvSpPr>
        <xdr:cNvPr id="149" name="財政構造の弾力性該当値テキスト">
          <a:extLst>
            <a:ext uri="{FF2B5EF4-FFF2-40B4-BE49-F238E27FC236}">
              <a16:creationId xmlns:a16="http://schemas.microsoft.com/office/drawing/2014/main" id="{AA03D849-09E7-4022-B662-7200F58FD198}"/>
            </a:ext>
          </a:extLst>
        </xdr:cNvPr>
        <xdr:cNvSpPr txBox="1"/>
      </xdr:nvSpPr>
      <xdr:spPr>
        <a:xfrm>
          <a:off x="5041900" y="1018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129032</xdr:rowOff>
    </xdr:from>
    <xdr:to>
      <xdr:col>19</xdr:col>
      <xdr:colOff>184150</xdr:colOff>
      <xdr:row>61</xdr:row>
      <xdr:rowOff>59182</xdr:rowOff>
    </xdr:to>
    <xdr:sp macro="" textlink="">
      <xdr:nvSpPr>
        <xdr:cNvPr id="150" name="楕円 149">
          <a:extLst>
            <a:ext uri="{FF2B5EF4-FFF2-40B4-BE49-F238E27FC236}">
              <a16:creationId xmlns:a16="http://schemas.microsoft.com/office/drawing/2014/main" id="{6A4E3D24-3801-4E3E-A578-57A0E04C57EE}"/>
            </a:ext>
          </a:extLst>
        </xdr:cNvPr>
        <xdr:cNvSpPr/>
      </xdr:nvSpPr>
      <xdr:spPr>
        <a:xfrm>
          <a:off x="4064000" y="104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69359</xdr:rowOff>
    </xdr:from>
    <xdr:ext cx="736600" cy="259045"/>
    <xdr:sp macro="" textlink="">
      <xdr:nvSpPr>
        <xdr:cNvPr id="151" name="テキスト ボックス 150">
          <a:extLst>
            <a:ext uri="{FF2B5EF4-FFF2-40B4-BE49-F238E27FC236}">
              <a16:creationId xmlns:a16="http://schemas.microsoft.com/office/drawing/2014/main" id="{BCF96D3E-4B3D-4837-91DF-F6403A281384}"/>
            </a:ext>
          </a:extLst>
        </xdr:cNvPr>
        <xdr:cNvSpPr txBox="1"/>
      </xdr:nvSpPr>
      <xdr:spPr>
        <a:xfrm>
          <a:off x="3733800" y="10184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90424</xdr:rowOff>
    </xdr:from>
    <xdr:to>
      <xdr:col>15</xdr:col>
      <xdr:colOff>133350</xdr:colOff>
      <xdr:row>61</xdr:row>
      <xdr:rowOff>20574</xdr:rowOff>
    </xdr:to>
    <xdr:sp macro="" textlink="">
      <xdr:nvSpPr>
        <xdr:cNvPr id="152" name="楕円 151">
          <a:extLst>
            <a:ext uri="{FF2B5EF4-FFF2-40B4-BE49-F238E27FC236}">
              <a16:creationId xmlns:a16="http://schemas.microsoft.com/office/drawing/2014/main" id="{72B4055E-CBCC-407D-87EB-1F0DB0CE927E}"/>
            </a:ext>
          </a:extLst>
        </xdr:cNvPr>
        <xdr:cNvSpPr/>
      </xdr:nvSpPr>
      <xdr:spPr>
        <a:xfrm>
          <a:off x="3175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30751</xdr:rowOff>
    </xdr:from>
    <xdr:ext cx="762000" cy="259045"/>
    <xdr:sp macro="" textlink="">
      <xdr:nvSpPr>
        <xdr:cNvPr id="153" name="テキスト ボックス 152">
          <a:extLst>
            <a:ext uri="{FF2B5EF4-FFF2-40B4-BE49-F238E27FC236}">
              <a16:creationId xmlns:a16="http://schemas.microsoft.com/office/drawing/2014/main" id="{6B8E4375-D1E9-4B64-9C48-AB8270DAD6D6}"/>
            </a:ext>
          </a:extLst>
        </xdr:cNvPr>
        <xdr:cNvSpPr txBox="1"/>
      </xdr:nvSpPr>
      <xdr:spPr>
        <a:xfrm>
          <a:off x="2844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162814</xdr:rowOff>
    </xdr:from>
    <xdr:to>
      <xdr:col>11</xdr:col>
      <xdr:colOff>82550</xdr:colOff>
      <xdr:row>61</xdr:row>
      <xdr:rowOff>92964</xdr:rowOff>
    </xdr:to>
    <xdr:sp macro="" textlink="">
      <xdr:nvSpPr>
        <xdr:cNvPr id="154" name="楕円 153">
          <a:extLst>
            <a:ext uri="{FF2B5EF4-FFF2-40B4-BE49-F238E27FC236}">
              <a16:creationId xmlns:a16="http://schemas.microsoft.com/office/drawing/2014/main" id="{DA576D58-7968-4B22-9B87-D574E412C19C}"/>
            </a:ext>
          </a:extLst>
        </xdr:cNvPr>
        <xdr:cNvSpPr/>
      </xdr:nvSpPr>
      <xdr:spPr>
        <a:xfrm>
          <a:off x="2286000" y="1044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103141</xdr:rowOff>
    </xdr:from>
    <xdr:ext cx="762000" cy="259045"/>
    <xdr:sp macro="" textlink="">
      <xdr:nvSpPr>
        <xdr:cNvPr id="155" name="テキスト ボックス 154">
          <a:extLst>
            <a:ext uri="{FF2B5EF4-FFF2-40B4-BE49-F238E27FC236}">
              <a16:creationId xmlns:a16="http://schemas.microsoft.com/office/drawing/2014/main" id="{750382C8-2419-4E34-91A2-0946FEF8E9BF}"/>
            </a:ext>
          </a:extLst>
        </xdr:cNvPr>
        <xdr:cNvSpPr txBox="1"/>
      </xdr:nvSpPr>
      <xdr:spPr>
        <a:xfrm>
          <a:off x="1955800" y="1021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37338</xdr:rowOff>
    </xdr:from>
    <xdr:to>
      <xdr:col>7</xdr:col>
      <xdr:colOff>31750</xdr:colOff>
      <xdr:row>60</xdr:row>
      <xdr:rowOff>138938</xdr:rowOff>
    </xdr:to>
    <xdr:sp macro="" textlink="">
      <xdr:nvSpPr>
        <xdr:cNvPr id="156" name="楕円 155">
          <a:extLst>
            <a:ext uri="{FF2B5EF4-FFF2-40B4-BE49-F238E27FC236}">
              <a16:creationId xmlns:a16="http://schemas.microsoft.com/office/drawing/2014/main" id="{5039F1F7-845E-422E-B32D-AA7B5486BFAE}"/>
            </a:ext>
          </a:extLst>
        </xdr:cNvPr>
        <xdr:cNvSpPr/>
      </xdr:nvSpPr>
      <xdr:spPr>
        <a:xfrm>
          <a:off x="1397000" y="1032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149115</xdr:rowOff>
    </xdr:from>
    <xdr:ext cx="762000" cy="259045"/>
    <xdr:sp macro="" textlink="">
      <xdr:nvSpPr>
        <xdr:cNvPr id="157" name="テキスト ボックス 156">
          <a:extLst>
            <a:ext uri="{FF2B5EF4-FFF2-40B4-BE49-F238E27FC236}">
              <a16:creationId xmlns:a16="http://schemas.microsoft.com/office/drawing/2014/main" id="{E0940D2D-9975-4280-8953-2940DEF76D80}"/>
            </a:ext>
          </a:extLst>
        </xdr:cNvPr>
        <xdr:cNvSpPr txBox="1"/>
      </xdr:nvSpPr>
      <xdr:spPr>
        <a:xfrm>
          <a:off x="1066800" y="1009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EADE2D9A-162C-4E23-BB12-8A1A8E8F0AEE}"/>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5F5D20E4-5D05-451B-BDC0-61E6084554A9}"/>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5B60448E-37A9-403D-A0E4-3388CD97E17A}"/>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[146,539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85A84A4A-E3B9-4942-AB6F-E02BBDE574E8}"/>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BE5B23B7-1A40-4086-83A3-3D9343C6A36F}"/>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F0B5378B-1C27-4CC3-BFFA-51F1255B3C76}"/>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D9365A43-D304-4DC0-ACF7-5FACDCE861C9}"/>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CBE25673-CB69-4D0D-80CF-8192F3700218}"/>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A9EFA312-2D30-424B-B651-132ED4E3BC44}"/>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931F50E6-2537-44C9-ADD4-E0139BD5CF38}"/>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4CFE7E43-669F-4FC5-B2DC-DF499196F65A}"/>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12C7F8DC-8A86-4CF2-B7B8-8AAEB6C4C607}"/>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4D92EE96-B2FF-4BCA-9BC5-5D9469C2A5C9}"/>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おいて、職員給与等が増額となり、物件費でも、未来投資事業策定委託料や漁港台帳整理業務委託料の皆増、固定資産評価更新業務委託料の増額等により増額となった。今後も引き続き経費の節減や見直しを行い、適正化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3C4CD6E9-8F80-4940-8C39-61E5E73636FF}"/>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E77E8BAA-CB37-469D-B157-4CCB6E6F5A0A}"/>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2D273C7D-8B47-4013-B4CD-52714058FD5E}"/>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4A37575D-2C7F-4BF8-9DAB-AAE908B35F0C}"/>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E7A20D57-3E77-495F-9772-146D6FB93FB1}"/>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2FA84DDF-47D6-40E0-919F-DCEE32E7A13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B773E51C-C466-467D-AD85-0E052C8B263E}"/>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D19E3E25-B654-4F0D-8A33-C2DD32A15A15}"/>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6C7017E9-680E-4ED5-8EA5-112947014A84}"/>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A32AC018-EE45-4EBA-BC67-2F35E3D67A66}"/>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AC40AC7B-C83A-4FAF-9C13-617DE3648D53}"/>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866BC1D1-B2BA-4ADE-9547-AF8FA2D65079}"/>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BD5FE8EC-571A-43E5-BC0C-99AF15608C68}"/>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DFA7C2AF-4A1B-4D9B-A1D6-BAF205080E15}"/>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880259EA-5154-4000-9B7C-A408FC57967F}"/>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3FE2C7F6-2093-45B9-9555-E387C70AA501}"/>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C75E2887-35D7-4C86-B17E-3D9D3AEC45B8}"/>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84D449D8-EB93-4F60-872D-54352C36B4F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163086</xdr:rowOff>
    </xdr:from>
    <xdr:to>
      <xdr:col>23</xdr:col>
      <xdr:colOff>133350</xdr:colOff>
      <xdr:row>89</xdr:row>
      <xdr:rowOff>16940</xdr:rowOff>
    </xdr:to>
    <xdr:cxnSp macro="">
      <xdr:nvCxnSpPr>
        <xdr:cNvPr id="189" name="直線コネクタ 188">
          <a:extLst>
            <a:ext uri="{FF2B5EF4-FFF2-40B4-BE49-F238E27FC236}">
              <a16:creationId xmlns:a16="http://schemas.microsoft.com/office/drawing/2014/main" id="{9D274A0A-41C1-4CA2-A318-46DD7C6E9779}"/>
            </a:ext>
          </a:extLst>
        </xdr:cNvPr>
        <xdr:cNvCxnSpPr/>
      </xdr:nvCxnSpPr>
      <xdr:spPr>
        <a:xfrm flipV="1">
          <a:off x="4953000" y="13879086"/>
          <a:ext cx="0" cy="1396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160467</xdr:rowOff>
    </xdr:from>
    <xdr:ext cx="762000" cy="259045"/>
    <xdr:sp macro="" textlink="">
      <xdr:nvSpPr>
        <xdr:cNvPr id="190" name="人件費・物件費等の状況最小値テキスト">
          <a:extLst>
            <a:ext uri="{FF2B5EF4-FFF2-40B4-BE49-F238E27FC236}">
              <a16:creationId xmlns:a16="http://schemas.microsoft.com/office/drawing/2014/main" id="{087104D0-D049-4502-ABA6-6497D545E4E2}"/>
            </a:ext>
          </a:extLst>
        </xdr:cNvPr>
        <xdr:cNvSpPr txBox="1"/>
      </xdr:nvSpPr>
      <xdr:spPr>
        <a:xfrm>
          <a:off x="5041900" y="1524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16940</xdr:rowOff>
    </xdr:from>
    <xdr:to>
      <xdr:col>24</xdr:col>
      <xdr:colOff>12700</xdr:colOff>
      <xdr:row>89</xdr:row>
      <xdr:rowOff>16940</xdr:rowOff>
    </xdr:to>
    <xdr:cxnSp macro="">
      <xdr:nvCxnSpPr>
        <xdr:cNvPr id="191" name="直線コネクタ 190">
          <a:extLst>
            <a:ext uri="{FF2B5EF4-FFF2-40B4-BE49-F238E27FC236}">
              <a16:creationId xmlns:a16="http://schemas.microsoft.com/office/drawing/2014/main" id="{29FA4766-1223-494C-9068-C067D567A759}"/>
            </a:ext>
          </a:extLst>
        </xdr:cNvPr>
        <xdr:cNvCxnSpPr/>
      </xdr:nvCxnSpPr>
      <xdr:spPr>
        <a:xfrm>
          <a:off x="4864100" y="1527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78013</xdr:rowOff>
    </xdr:from>
    <xdr:ext cx="762000" cy="259045"/>
    <xdr:sp macro="" textlink="">
      <xdr:nvSpPr>
        <xdr:cNvPr id="192" name="人件費・物件費等の状況最大値テキスト">
          <a:extLst>
            <a:ext uri="{FF2B5EF4-FFF2-40B4-BE49-F238E27FC236}">
              <a16:creationId xmlns:a16="http://schemas.microsoft.com/office/drawing/2014/main" id="{815B625B-C43F-4CDD-8FE6-62FEA02D6E96}"/>
            </a:ext>
          </a:extLst>
        </xdr:cNvPr>
        <xdr:cNvSpPr txBox="1"/>
      </xdr:nvSpPr>
      <xdr:spPr>
        <a:xfrm>
          <a:off x="5041900" y="1362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163086</xdr:rowOff>
    </xdr:from>
    <xdr:to>
      <xdr:col>24</xdr:col>
      <xdr:colOff>12700</xdr:colOff>
      <xdr:row>80</xdr:row>
      <xdr:rowOff>163086</xdr:rowOff>
    </xdr:to>
    <xdr:cxnSp macro="">
      <xdr:nvCxnSpPr>
        <xdr:cNvPr id="193" name="直線コネクタ 192">
          <a:extLst>
            <a:ext uri="{FF2B5EF4-FFF2-40B4-BE49-F238E27FC236}">
              <a16:creationId xmlns:a16="http://schemas.microsoft.com/office/drawing/2014/main" id="{61373317-FCC3-4B83-8DB9-EE89F3757297}"/>
            </a:ext>
          </a:extLst>
        </xdr:cNvPr>
        <xdr:cNvCxnSpPr/>
      </xdr:nvCxnSpPr>
      <xdr:spPr>
        <a:xfrm>
          <a:off x="4864100" y="1387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160643</xdr:rowOff>
    </xdr:from>
    <xdr:to>
      <xdr:col>23</xdr:col>
      <xdr:colOff>133350</xdr:colOff>
      <xdr:row>81</xdr:row>
      <xdr:rowOff>16191</xdr:rowOff>
    </xdr:to>
    <xdr:cxnSp macro="">
      <xdr:nvCxnSpPr>
        <xdr:cNvPr id="194" name="直線コネクタ 193">
          <a:extLst>
            <a:ext uri="{FF2B5EF4-FFF2-40B4-BE49-F238E27FC236}">
              <a16:creationId xmlns:a16="http://schemas.microsoft.com/office/drawing/2014/main" id="{8D4D218D-9819-4BE2-B2F6-668BFFDF5508}"/>
            </a:ext>
          </a:extLst>
        </xdr:cNvPr>
        <xdr:cNvCxnSpPr/>
      </xdr:nvCxnSpPr>
      <xdr:spPr>
        <a:xfrm>
          <a:off x="4114800" y="13876643"/>
          <a:ext cx="838200" cy="2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109991</xdr:rowOff>
    </xdr:from>
    <xdr:ext cx="762000" cy="259045"/>
    <xdr:sp macro="" textlink="">
      <xdr:nvSpPr>
        <xdr:cNvPr id="195" name="人件費・物件費等の状況平均値テキスト">
          <a:extLst>
            <a:ext uri="{FF2B5EF4-FFF2-40B4-BE49-F238E27FC236}">
              <a16:creationId xmlns:a16="http://schemas.microsoft.com/office/drawing/2014/main" id="{1695784E-148A-42E7-9D26-D2328D36230A}"/>
            </a:ext>
          </a:extLst>
        </xdr:cNvPr>
        <xdr:cNvSpPr txBox="1"/>
      </xdr:nvSpPr>
      <xdr:spPr>
        <a:xfrm>
          <a:off x="5041900" y="1434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137914</xdr:rowOff>
    </xdr:from>
    <xdr:to>
      <xdr:col>23</xdr:col>
      <xdr:colOff>184150</xdr:colOff>
      <xdr:row>84</xdr:row>
      <xdr:rowOff>68064</xdr:rowOff>
    </xdr:to>
    <xdr:sp macro="" textlink="">
      <xdr:nvSpPr>
        <xdr:cNvPr id="196" name="フローチャート: 判断 195">
          <a:extLst>
            <a:ext uri="{FF2B5EF4-FFF2-40B4-BE49-F238E27FC236}">
              <a16:creationId xmlns:a16="http://schemas.microsoft.com/office/drawing/2014/main" id="{C956E439-8E10-4B53-8DA7-B3C56BC69BCF}"/>
            </a:ext>
          </a:extLst>
        </xdr:cNvPr>
        <xdr:cNvSpPr/>
      </xdr:nvSpPr>
      <xdr:spPr>
        <a:xfrm>
          <a:off x="4902200" y="1436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160643</xdr:rowOff>
    </xdr:from>
    <xdr:to>
      <xdr:col>19</xdr:col>
      <xdr:colOff>133350</xdr:colOff>
      <xdr:row>80</xdr:row>
      <xdr:rowOff>161553</xdr:rowOff>
    </xdr:to>
    <xdr:cxnSp macro="">
      <xdr:nvCxnSpPr>
        <xdr:cNvPr id="197" name="直線コネクタ 196">
          <a:extLst>
            <a:ext uri="{FF2B5EF4-FFF2-40B4-BE49-F238E27FC236}">
              <a16:creationId xmlns:a16="http://schemas.microsoft.com/office/drawing/2014/main" id="{A7512A15-37A4-4862-B7D3-18FDD4A25ADA}"/>
            </a:ext>
          </a:extLst>
        </xdr:cNvPr>
        <xdr:cNvCxnSpPr/>
      </xdr:nvCxnSpPr>
      <xdr:spPr>
        <a:xfrm flipV="1">
          <a:off x="3225800" y="13876643"/>
          <a:ext cx="889000" cy="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104074</xdr:rowOff>
    </xdr:from>
    <xdr:to>
      <xdr:col>19</xdr:col>
      <xdr:colOff>184150</xdr:colOff>
      <xdr:row>84</xdr:row>
      <xdr:rowOff>34224</xdr:rowOff>
    </xdr:to>
    <xdr:sp macro="" textlink="">
      <xdr:nvSpPr>
        <xdr:cNvPr id="198" name="フローチャート: 判断 197">
          <a:extLst>
            <a:ext uri="{FF2B5EF4-FFF2-40B4-BE49-F238E27FC236}">
              <a16:creationId xmlns:a16="http://schemas.microsoft.com/office/drawing/2014/main" id="{E718F0F8-8225-4BF7-A530-9B8C3E169CD2}"/>
            </a:ext>
          </a:extLst>
        </xdr:cNvPr>
        <xdr:cNvSpPr/>
      </xdr:nvSpPr>
      <xdr:spPr>
        <a:xfrm>
          <a:off x="4064000" y="14334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19001</xdr:rowOff>
    </xdr:from>
    <xdr:ext cx="736600" cy="259045"/>
    <xdr:sp macro="" textlink="">
      <xdr:nvSpPr>
        <xdr:cNvPr id="199" name="テキスト ボックス 198">
          <a:extLst>
            <a:ext uri="{FF2B5EF4-FFF2-40B4-BE49-F238E27FC236}">
              <a16:creationId xmlns:a16="http://schemas.microsoft.com/office/drawing/2014/main" id="{9A8940DC-7016-433F-8528-57DE7CBCB21C}"/>
            </a:ext>
          </a:extLst>
        </xdr:cNvPr>
        <xdr:cNvSpPr txBox="1"/>
      </xdr:nvSpPr>
      <xdr:spPr>
        <a:xfrm>
          <a:off x="3733800" y="14420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161553</xdr:rowOff>
    </xdr:from>
    <xdr:to>
      <xdr:col>15</xdr:col>
      <xdr:colOff>82550</xdr:colOff>
      <xdr:row>80</xdr:row>
      <xdr:rowOff>163956</xdr:rowOff>
    </xdr:to>
    <xdr:cxnSp macro="">
      <xdr:nvCxnSpPr>
        <xdr:cNvPr id="200" name="直線コネクタ 199">
          <a:extLst>
            <a:ext uri="{FF2B5EF4-FFF2-40B4-BE49-F238E27FC236}">
              <a16:creationId xmlns:a16="http://schemas.microsoft.com/office/drawing/2014/main" id="{09741713-32F1-42B1-A036-FAEDA5E8A3C3}"/>
            </a:ext>
          </a:extLst>
        </xdr:cNvPr>
        <xdr:cNvCxnSpPr/>
      </xdr:nvCxnSpPr>
      <xdr:spPr>
        <a:xfrm flipV="1">
          <a:off x="2336800" y="13877553"/>
          <a:ext cx="889000" cy="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83254</xdr:rowOff>
    </xdr:from>
    <xdr:to>
      <xdr:col>15</xdr:col>
      <xdr:colOff>133350</xdr:colOff>
      <xdr:row>84</xdr:row>
      <xdr:rowOff>13404</xdr:rowOff>
    </xdr:to>
    <xdr:sp macro="" textlink="">
      <xdr:nvSpPr>
        <xdr:cNvPr id="201" name="フローチャート: 判断 200">
          <a:extLst>
            <a:ext uri="{FF2B5EF4-FFF2-40B4-BE49-F238E27FC236}">
              <a16:creationId xmlns:a16="http://schemas.microsoft.com/office/drawing/2014/main" id="{3DF295E8-F4B0-4210-B63C-ED9A599987CD}"/>
            </a:ext>
          </a:extLst>
        </xdr:cNvPr>
        <xdr:cNvSpPr/>
      </xdr:nvSpPr>
      <xdr:spPr>
        <a:xfrm>
          <a:off x="31750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169631</xdr:rowOff>
    </xdr:from>
    <xdr:ext cx="762000" cy="259045"/>
    <xdr:sp macro="" textlink="">
      <xdr:nvSpPr>
        <xdr:cNvPr id="202" name="テキスト ボックス 201">
          <a:extLst>
            <a:ext uri="{FF2B5EF4-FFF2-40B4-BE49-F238E27FC236}">
              <a16:creationId xmlns:a16="http://schemas.microsoft.com/office/drawing/2014/main" id="{A9230BBF-0606-4DB1-85CA-E8F743A1AF54}"/>
            </a:ext>
          </a:extLst>
        </xdr:cNvPr>
        <xdr:cNvSpPr txBox="1"/>
      </xdr:nvSpPr>
      <xdr:spPr>
        <a:xfrm>
          <a:off x="2844800" y="1439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163956</xdr:rowOff>
    </xdr:from>
    <xdr:to>
      <xdr:col>11</xdr:col>
      <xdr:colOff>31750</xdr:colOff>
      <xdr:row>81</xdr:row>
      <xdr:rowOff>67509</xdr:rowOff>
    </xdr:to>
    <xdr:cxnSp macro="">
      <xdr:nvCxnSpPr>
        <xdr:cNvPr id="203" name="直線コネクタ 202">
          <a:extLst>
            <a:ext uri="{FF2B5EF4-FFF2-40B4-BE49-F238E27FC236}">
              <a16:creationId xmlns:a16="http://schemas.microsoft.com/office/drawing/2014/main" id="{A1936963-8A8B-4F63-B6D9-FA394C9D9837}"/>
            </a:ext>
          </a:extLst>
        </xdr:cNvPr>
        <xdr:cNvCxnSpPr/>
      </xdr:nvCxnSpPr>
      <xdr:spPr>
        <a:xfrm flipV="1">
          <a:off x="1447800" y="13879956"/>
          <a:ext cx="889000" cy="7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46307</xdr:rowOff>
    </xdr:from>
    <xdr:to>
      <xdr:col>11</xdr:col>
      <xdr:colOff>82550</xdr:colOff>
      <xdr:row>83</xdr:row>
      <xdr:rowOff>147907</xdr:rowOff>
    </xdr:to>
    <xdr:sp macro="" textlink="">
      <xdr:nvSpPr>
        <xdr:cNvPr id="204" name="フローチャート: 判断 203">
          <a:extLst>
            <a:ext uri="{FF2B5EF4-FFF2-40B4-BE49-F238E27FC236}">
              <a16:creationId xmlns:a16="http://schemas.microsoft.com/office/drawing/2014/main" id="{2B1F3B99-CE1F-4F07-96CF-16ABA41D7E47}"/>
            </a:ext>
          </a:extLst>
        </xdr:cNvPr>
        <xdr:cNvSpPr/>
      </xdr:nvSpPr>
      <xdr:spPr>
        <a:xfrm>
          <a:off x="2286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132684</xdr:rowOff>
    </xdr:from>
    <xdr:ext cx="762000" cy="259045"/>
    <xdr:sp macro="" textlink="">
      <xdr:nvSpPr>
        <xdr:cNvPr id="205" name="テキスト ボックス 204">
          <a:extLst>
            <a:ext uri="{FF2B5EF4-FFF2-40B4-BE49-F238E27FC236}">
              <a16:creationId xmlns:a16="http://schemas.microsoft.com/office/drawing/2014/main" id="{EF163CF2-3DAE-4774-8ABD-EFFA518158FD}"/>
            </a:ext>
          </a:extLst>
        </xdr:cNvPr>
        <xdr:cNvSpPr txBox="1"/>
      </xdr:nvSpPr>
      <xdr:spPr>
        <a:xfrm>
          <a:off x="1955800" y="1436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14500</xdr:rowOff>
    </xdr:from>
    <xdr:to>
      <xdr:col>7</xdr:col>
      <xdr:colOff>31750</xdr:colOff>
      <xdr:row>83</xdr:row>
      <xdr:rowOff>116100</xdr:rowOff>
    </xdr:to>
    <xdr:sp macro="" textlink="">
      <xdr:nvSpPr>
        <xdr:cNvPr id="206" name="フローチャート: 判断 205">
          <a:extLst>
            <a:ext uri="{FF2B5EF4-FFF2-40B4-BE49-F238E27FC236}">
              <a16:creationId xmlns:a16="http://schemas.microsoft.com/office/drawing/2014/main" id="{803A1CD4-6A13-4305-A321-AD21C17299ED}"/>
            </a:ext>
          </a:extLst>
        </xdr:cNvPr>
        <xdr:cNvSpPr/>
      </xdr:nvSpPr>
      <xdr:spPr>
        <a:xfrm>
          <a:off x="1397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100877</xdr:rowOff>
    </xdr:from>
    <xdr:ext cx="762000" cy="259045"/>
    <xdr:sp macro="" textlink="">
      <xdr:nvSpPr>
        <xdr:cNvPr id="207" name="テキスト ボックス 206">
          <a:extLst>
            <a:ext uri="{FF2B5EF4-FFF2-40B4-BE49-F238E27FC236}">
              <a16:creationId xmlns:a16="http://schemas.microsoft.com/office/drawing/2014/main" id="{E62638CA-0D51-4FE7-A980-32DC0D31006F}"/>
            </a:ext>
          </a:extLst>
        </xdr:cNvPr>
        <xdr:cNvSpPr txBox="1"/>
      </xdr:nvSpPr>
      <xdr:spPr>
        <a:xfrm>
          <a:off x="1066800" y="1433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7A57C70-1B9A-4C4C-B192-87F94A60D71B}"/>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5F0D1345-84FB-4E79-A651-7458F80AEDBA}"/>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796F0B1C-1407-426A-BCD2-EFBC510EAE9D}"/>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FDAE1B31-0A94-4E14-806B-D4657024885A}"/>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4012E887-DE7E-4B3F-A8C8-38CD1B20CD7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136841</xdr:rowOff>
    </xdr:from>
    <xdr:to>
      <xdr:col>23</xdr:col>
      <xdr:colOff>184150</xdr:colOff>
      <xdr:row>81</xdr:row>
      <xdr:rowOff>66991</xdr:rowOff>
    </xdr:to>
    <xdr:sp macro="" textlink="">
      <xdr:nvSpPr>
        <xdr:cNvPr id="213" name="楕円 212">
          <a:extLst>
            <a:ext uri="{FF2B5EF4-FFF2-40B4-BE49-F238E27FC236}">
              <a16:creationId xmlns:a16="http://schemas.microsoft.com/office/drawing/2014/main" id="{5F1B406B-09EC-4AFE-8E7A-DFD496093F12}"/>
            </a:ext>
          </a:extLst>
        </xdr:cNvPr>
        <xdr:cNvSpPr/>
      </xdr:nvSpPr>
      <xdr:spPr>
        <a:xfrm>
          <a:off x="4902200" y="1385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58118</xdr:rowOff>
    </xdr:from>
    <xdr:ext cx="762000" cy="259045"/>
    <xdr:sp macro="" textlink="">
      <xdr:nvSpPr>
        <xdr:cNvPr id="214" name="人件費・物件費等の状況該当値テキスト">
          <a:extLst>
            <a:ext uri="{FF2B5EF4-FFF2-40B4-BE49-F238E27FC236}">
              <a16:creationId xmlns:a16="http://schemas.microsoft.com/office/drawing/2014/main" id="{3178AA6E-87B5-46F1-A8F8-AE334740F46F}"/>
            </a:ext>
          </a:extLst>
        </xdr:cNvPr>
        <xdr:cNvSpPr txBox="1"/>
      </xdr:nvSpPr>
      <xdr:spPr>
        <a:xfrm>
          <a:off x="5041900" y="13774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109843</xdr:rowOff>
    </xdr:from>
    <xdr:to>
      <xdr:col>19</xdr:col>
      <xdr:colOff>184150</xdr:colOff>
      <xdr:row>81</xdr:row>
      <xdr:rowOff>39993</xdr:rowOff>
    </xdr:to>
    <xdr:sp macro="" textlink="">
      <xdr:nvSpPr>
        <xdr:cNvPr id="215" name="楕円 214">
          <a:extLst>
            <a:ext uri="{FF2B5EF4-FFF2-40B4-BE49-F238E27FC236}">
              <a16:creationId xmlns:a16="http://schemas.microsoft.com/office/drawing/2014/main" id="{535438F7-3B25-45C1-A6D0-2F7CE62DCAEC}"/>
            </a:ext>
          </a:extLst>
        </xdr:cNvPr>
        <xdr:cNvSpPr/>
      </xdr:nvSpPr>
      <xdr:spPr>
        <a:xfrm>
          <a:off x="4064000" y="1382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50170</xdr:rowOff>
    </xdr:from>
    <xdr:ext cx="736600" cy="259045"/>
    <xdr:sp macro="" textlink="">
      <xdr:nvSpPr>
        <xdr:cNvPr id="216" name="テキスト ボックス 215">
          <a:extLst>
            <a:ext uri="{FF2B5EF4-FFF2-40B4-BE49-F238E27FC236}">
              <a16:creationId xmlns:a16="http://schemas.microsoft.com/office/drawing/2014/main" id="{8C192C11-85E5-4E9B-A267-9E6A63C5CDE0}"/>
            </a:ext>
          </a:extLst>
        </xdr:cNvPr>
        <xdr:cNvSpPr txBox="1"/>
      </xdr:nvSpPr>
      <xdr:spPr>
        <a:xfrm>
          <a:off x="3733800" y="13594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110753</xdr:rowOff>
    </xdr:from>
    <xdr:to>
      <xdr:col>15</xdr:col>
      <xdr:colOff>133350</xdr:colOff>
      <xdr:row>81</xdr:row>
      <xdr:rowOff>40903</xdr:rowOff>
    </xdr:to>
    <xdr:sp macro="" textlink="">
      <xdr:nvSpPr>
        <xdr:cNvPr id="217" name="楕円 216">
          <a:extLst>
            <a:ext uri="{FF2B5EF4-FFF2-40B4-BE49-F238E27FC236}">
              <a16:creationId xmlns:a16="http://schemas.microsoft.com/office/drawing/2014/main" id="{877C535F-1305-4254-846E-D8477C7E8356}"/>
            </a:ext>
          </a:extLst>
        </xdr:cNvPr>
        <xdr:cNvSpPr/>
      </xdr:nvSpPr>
      <xdr:spPr>
        <a:xfrm>
          <a:off x="3175000" y="1382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51080</xdr:rowOff>
    </xdr:from>
    <xdr:ext cx="762000" cy="259045"/>
    <xdr:sp macro="" textlink="">
      <xdr:nvSpPr>
        <xdr:cNvPr id="218" name="テキスト ボックス 217">
          <a:extLst>
            <a:ext uri="{FF2B5EF4-FFF2-40B4-BE49-F238E27FC236}">
              <a16:creationId xmlns:a16="http://schemas.microsoft.com/office/drawing/2014/main" id="{B2C9475A-3814-415C-85A8-769D7CCC6B42}"/>
            </a:ext>
          </a:extLst>
        </xdr:cNvPr>
        <xdr:cNvSpPr txBox="1"/>
      </xdr:nvSpPr>
      <xdr:spPr>
        <a:xfrm>
          <a:off x="2844800" y="1359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113156</xdr:rowOff>
    </xdr:from>
    <xdr:to>
      <xdr:col>11</xdr:col>
      <xdr:colOff>82550</xdr:colOff>
      <xdr:row>81</xdr:row>
      <xdr:rowOff>43306</xdr:rowOff>
    </xdr:to>
    <xdr:sp macro="" textlink="">
      <xdr:nvSpPr>
        <xdr:cNvPr id="219" name="楕円 218">
          <a:extLst>
            <a:ext uri="{FF2B5EF4-FFF2-40B4-BE49-F238E27FC236}">
              <a16:creationId xmlns:a16="http://schemas.microsoft.com/office/drawing/2014/main" id="{EB9C92AF-791E-4FE1-8928-8185DDE4DC13}"/>
            </a:ext>
          </a:extLst>
        </xdr:cNvPr>
        <xdr:cNvSpPr/>
      </xdr:nvSpPr>
      <xdr:spPr>
        <a:xfrm>
          <a:off x="2286000" y="1382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53483</xdr:rowOff>
    </xdr:from>
    <xdr:ext cx="762000" cy="259045"/>
    <xdr:sp macro="" textlink="">
      <xdr:nvSpPr>
        <xdr:cNvPr id="220" name="テキスト ボックス 219">
          <a:extLst>
            <a:ext uri="{FF2B5EF4-FFF2-40B4-BE49-F238E27FC236}">
              <a16:creationId xmlns:a16="http://schemas.microsoft.com/office/drawing/2014/main" id="{2A72BF5B-56CF-45A5-A13C-DD4E7D786086}"/>
            </a:ext>
          </a:extLst>
        </xdr:cNvPr>
        <xdr:cNvSpPr txBox="1"/>
      </xdr:nvSpPr>
      <xdr:spPr>
        <a:xfrm>
          <a:off x="1955800" y="1359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16709</xdr:rowOff>
    </xdr:from>
    <xdr:to>
      <xdr:col>7</xdr:col>
      <xdr:colOff>31750</xdr:colOff>
      <xdr:row>81</xdr:row>
      <xdr:rowOff>118309</xdr:rowOff>
    </xdr:to>
    <xdr:sp macro="" textlink="">
      <xdr:nvSpPr>
        <xdr:cNvPr id="221" name="楕円 220">
          <a:extLst>
            <a:ext uri="{FF2B5EF4-FFF2-40B4-BE49-F238E27FC236}">
              <a16:creationId xmlns:a16="http://schemas.microsoft.com/office/drawing/2014/main" id="{50FDE06A-65C5-4BF0-861B-1487189668EA}"/>
            </a:ext>
          </a:extLst>
        </xdr:cNvPr>
        <xdr:cNvSpPr/>
      </xdr:nvSpPr>
      <xdr:spPr>
        <a:xfrm>
          <a:off x="1397000" y="1390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128486</xdr:rowOff>
    </xdr:from>
    <xdr:ext cx="762000" cy="259045"/>
    <xdr:sp macro="" textlink="">
      <xdr:nvSpPr>
        <xdr:cNvPr id="222" name="テキスト ボックス 221">
          <a:extLst>
            <a:ext uri="{FF2B5EF4-FFF2-40B4-BE49-F238E27FC236}">
              <a16:creationId xmlns:a16="http://schemas.microsoft.com/office/drawing/2014/main" id="{C9137613-FBDF-4948-8C5C-3B1BA3AB3F77}"/>
            </a:ext>
          </a:extLst>
        </xdr:cNvPr>
        <xdr:cNvSpPr txBox="1"/>
      </xdr:nvSpPr>
      <xdr:spPr>
        <a:xfrm>
          <a:off x="1066800" y="13673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13E0210A-5F43-4796-9884-86390A4521DB}"/>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92803FA4-EF7D-408B-BCD3-7A831442209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B7DC0C61-1F3F-4B5C-9398-24CB114B6E09}"/>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A4D9977E-4600-4CDD-B9C0-0FB60AF0960E}"/>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7297103C-35BB-4945-9E8B-6C6422ADE701}"/>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98F69DE9-1981-4BE0-B4A9-01D4B5C974BB}"/>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3B72F6B6-3E9E-414C-BD2E-0CB4EEA29263}"/>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2B916189-BB3F-4E50-A266-C1EC3E04C64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18F31A03-2611-4DB3-A042-3676C8450477}"/>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F3DEAA35-98ED-430B-8967-93F735588D61}"/>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57B668C3-D5FF-4022-9775-BBF1327670D4}"/>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E09A7102-F63F-41C2-A742-02EFD8BEAFD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B9F97CF7-573E-45F6-AC79-5A9C5940018F}"/>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指数の高かった職員が複数名退職したことにより、全体的にみた際の給与水準が減少し、前年度と比較して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類似団体平均を上回っているが、一時的なものであると考えられる。今後も計画的な給与制度の見直しを進め、適正な水準の維持に努める。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CFCE7D43-DBE7-4644-92C8-B21F3E84FAE9}"/>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3D2C8EF3-2DB5-4974-A434-CC34D6425128}"/>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7ED8841A-5DF9-4FF3-A0C9-71E848885BF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D242FC05-544D-47EB-BAB9-5B9816D7A1A4}"/>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DE7D61EC-4EF8-4CE5-9D4E-5FA00660DCDE}"/>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85CB2BC6-DEFA-42C8-92E8-0B24E2BC4A69}"/>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5775E409-83B0-4C6A-B284-35DDEFBCE499}"/>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C2D83114-C062-4FAC-BFBF-8A877A89C496}"/>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2ED42D8A-72FD-405C-81D0-49CC00085587}"/>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18F913F8-0D8A-4FBF-B3E2-3DDD50C5BDA1}"/>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9FD86BCA-6CDB-46E2-A52C-54064AEDCA3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732DC999-AC5E-4872-8021-302F669AF0F1}"/>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8B42A3F6-2235-43B0-93CF-0F6545802B7E}"/>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DE7A4949-6039-49E4-844E-315B6C8F484F}"/>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6F0D3CB6-353F-42D2-B28D-EE85E3D68034}"/>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82127</xdr:rowOff>
    </xdr:from>
    <xdr:to>
      <xdr:col>81</xdr:col>
      <xdr:colOff>44450</xdr:colOff>
      <xdr:row>89</xdr:row>
      <xdr:rowOff>61807</xdr:rowOff>
    </xdr:to>
    <xdr:cxnSp macro="">
      <xdr:nvCxnSpPr>
        <xdr:cNvPr id="251" name="直線コネクタ 250">
          <a:extLst>
            <a:ext uri="{FF2B5EF4-FFF2-40B4-BE49-F238E27FC236}">
              <a16:creationId xmlns:a16="http://schemas.microsoft.com/office/drawing/2014/main" id="{2FFCFA20-D987-4E04-8D93-0CDE235D5E58}"/>
            </a:ext>
          </a:extLst>
        </xdr:cNvPr>
        <xdr:cNvCxnSpPr/>
      </xdr:nvCxnSpPr>
      <xdr:spPr>
        <a:xfrm flipV="1">
          <a:off x="17018000" y="1396957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2" name="給与水準   （国との比較）最小値テキスト">
          <a:extLst>
            <a:ext uri="{FF2B5EF4-FFF2-40B4-BE49-F238E27FC236}">
              <a16:creationId xmlns:a16="http://schemas.microsoft.com/office/drawing/2014/main" id="{6A2DFCC6-6423-4AA4-8831-3B982167F09B}"/>
            </a:ext>
          </a:extLst>
        </xdr:cNvPr>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3" name="直線コネクタ 252">
          <a:extLst>
            <a:ext uri="{FF2B5EF4-FFF2-40B4-BE49-F238E27FC236}">
              <a16:creationId xmlns:a16="http://schemas.microsoft.com/office/drawing/2014/main" id="{6F29BAE7-BE95-4655-BA60-377ACFF8EF5C}"/>
            </a:ext>
          </a:extLst>
        </xdr:cNvPr>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168504</xdr:rowOff>
    </xdr:from>
    <xdr:ext cx="762000" cy="259045"/>
    <xdr:sp macro="" textlink="">
      <xdr:nvSpPr>
        <xdr:cNvPr id="254" name="給与水準   （国との比較）最大値テキスト">
          <a:extLst>
            <a:ext uri="{FF2B5EF4-FFF2-40B4-BE49-F238E27FC236}">
              <a16:creationId xmlns:a16="http://schemas.microsoft.com/office/drawing/2014/main" id="{E20DC8BE-28DD-4254-8217-7A20B362C144}"/>
            </a:ext>
          </a:extLst>
        </xdr:cNvPr>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82127</xdr:rowOff>
    </xdr:from>
    <xdr:to>
      <xdr:col>81</xdr:col>
      <xdr:colOff>133350</xdr:colOff>
      <xdr:row>81</xdr:row>
      <xdr:rowOff>82127</xdr:rowOff>
    </xdr:to>
    <xdr:cxnSp macro="">
      <xdr:nvCxnSpPr>
        <xdr:cNvPr id="255" name="直線コネクタ 254">
          <a:extLst>
            <a:ext uri="{FF2B5EF4-FFF2-40B4-BE49-F238E27FC236}">
              <a16:creationId xmlns:a16="http://schemas.microsoft.com/office/drawing/2014/main" id="{1D6E75A5-A893-46FC-B05C-CE8CB867936D}"/>
            </a:ext>
          </a:extLst>
        </xdr:cNvPr>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45296</xdr:rowOff>
    </xdr:from>
    <xdr:to>
      <xdr:col>81</xdr:col>
      <xdr:colOff>44450</xdr:colOff>
      <xdr:row>86</xdr:row>
      <xdr:rowOff>157904</xdr:rowOff>
    </xdr:to>
    <xdr:cxnSp macro="">
      <xdr:nvCxnSpPr>
        <xdr:cNvPr id="256" name="直線コネクタ 255">
          <a:extLst>
            <a:ext uri="{FF2B5EF4-FFF2-40B4-BE49-F238E27FC236}">
              <a16:creationId xmlns:a16="http://schemas.microsoft.com/office/drawing/2014/main" id="{D2ED62B5-2872-492A-BC7C-B54B02DC22CD}"/>
            </a:ext>
          </a:extLst>
        </xdr:cNvPr>
        <xdr:cNvCxnSpPr/>
      </xdr:nvCxnSpPr>
      <xdr:spPr>
        <a:xfrm flipV="1">
          <a:off x="16179800" y="14789996"/>
          <a:ext cx="838200" cy="11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7" name="給与水準   （国との比較）平均値テキスト">
          <a:extLst>
            <a:ext uri="{FF2B5EF4-FFF2-40B4-BE49-F238E27FC236}">
              <a16:creationId xmlns:a16="http://schemas.microsoft.com/office/drawing/2014/main" id="{1393D0B7-06BE-4CCD-A00E-690C1D5D55E5}"/>
            </a:ext>
          </a:extLst>
        </xdr:cNvPr>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a:extLst>
            <a:ext uri="{FF2B5EF4-FFF2-40B4-BE49-F238E27FC236}">
              <a16:creationId xmlns:a16="http://schemas.microsoft.com/office/drawing/2014/main" id="{40DF4243-712D-4F1B-81D3-1688591DF108}"/>
            </a:ext>
          </a:extLst>
        </xdr:cNvPr>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144357</xdr:rowOff>
    </xdr:from>
    <xdr:to>
      <xdr:col>77</xdr:col>
      <xdr:colOff>44450</xdr:colOff>
      <xdr:row>86</xdr:row>
      <xdr:rowOff>157904</xdr:rowOff>
    </xdr:to>
    <xdr:cxnSp macro="">
      <xdr:nvCxnSpPr>
        <xdr:cNvPr id="259" name="直線コネクタ 258">
          <a:extLst>
            <a:ext uri="{FF2B5EF4-FFF2-40B4-BE49-F238E27FC236}">
              <a16:creationId xmlns:a16="http://schemas.microsoft.com/office/drawing/2014/main" id="{7422307A-F9E7-4F68-B51C-5D8AAFA09478}"/>
            </a:ext>
          </a:extLst>
        </xdr:cNvPr>
        <xdr:cNvCxnSpPr/>
      </xdr:nvCxnSpPr>
      <xdr:spPr>
        <a:xfrm>
          <a:off x="15290800" y="14717607"/>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60" name="フローチャート: 判断 259">
          <a:extLst>
            <a:ext uri="{FF2B5EF4-FFF2-40B4-BE49-F238E27FC236}">
              <a16:creationId xmlns:a16="http://schemas.microsoft.com/office/drawing/2014/main" id="{033FC7F9-F512-4A2D-8A45-9E689D1D9E0A}"/>
            </a:ext>
          </a:extLst>
        </xdr:cNvPr>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61" name="テキスト ボックス 260">
          <a:extLst>
            <a:ext uri="{FF2B5EF4-FFF2-40B4-BE49-F238E27FC236}">
              <a16:creationId xmlns:a16="http://schemas.microsoft.com/office/drawing/2014/main" id="{7E87C7CB-8F98-4F45-8E32-42086A1A06A9}"/>
            </a:ext>
          </a:extLst>
        </xdr:cNvPr>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146896</xdr:rowOff>
    </xdr:from>
    <xdr:to>
      <xdr:col>72</xdr:col>
      <xdr:colOff>203200</xdr:colOff>
      <xdr:row>85</xdr:row>
      <xdr:rowOff>144357</xdr:rowOff>
    </xdr:to>
    <xdr:cxnSp macro="">
      <xdr:nvCxnSpPr>
        <xdr:cNvPr id="262" name="直線コネクタ 261">
          <a:extLst>
            <a:ext uri="{FF2B5EF4-FFF2-40B4-BE49-F238E27FC236}">
              <a16:creationId xmlns:a16="http://schemas.microsoft.com/office/drawing/2014/main" id="{D5B6456F-FCB8-4405-880E-D5606609EB3B}"/>
            </a:ext>
          </a:extLst>
        </xdr:cNvPr>
        <xdr:cNvCxnSpPr/>
      </xdr:nvCxnSpPr>
      <xdr:spPr>
        <a:xfrm>
          <a:off x="14401800" y="14548696"/>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a:extLst>
            <a:ext uri="{FF2B5EF4-FFF2-40B4-BE49-F238E27FC236}">
              <a16:creationId xmlns:a16="http://schemas.microsoft.com/office/drawing/2014/main" id="{AF2278A8-15E7-446E-8E8C-7E0A2A548F24}"/>
            </a:ext>
          </a:extLst>
        </xdr:cNvPr>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9754</xdr:rowOff>
    </xdr:from>
    <xdr:ext cx="762000" cy="259045"/>
    <xdr:sp macro="" textlink="">
      <xdr:nvSpPr>
        <xdr:cNvPr id="264" name="テキスト ボックス 263">
          <a:extLst>
            <a:ext uri="{FF2B5EF4-FFF2-40B4-BE49-F238E27FC236}">
              <a16:creationId xmlns:a16="http://schemas.microsoft.com/office/drawing/2014/main" id="{D28D7374-A6B0-4FC3-AB1C-61AF0B0A74C2}"/>
            </a:ext>
          </a:extLst>
        </xdr:cNvPr>
        <xdr:cNvSpPr txBox="1"/>
      </xdr:nvSpPr>
      <xdr:spPr>
        <a:xfrm>
          <a:off x="14909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12700</xdr:rowOff>
    </xdr:from>
    <xdr:to>
      <xdr:col>68</xdr:col>
      <xdr:colOff>152400</xdr:colOff>
      <xdr:row>84</xdr:row>
      <xdr:rowOff>146896</xdr:rowOff>
    </xdr:to>
    <xdr:cxnSp macro="">
      <xdr:nvCxnSpPr>
        <xdr:cNvPr id="265" name="直線コネクタ 264">
          <a:extLst>
            <a:ext uri="{FF2B5EF4-FFF2-40B4-BE49-F238E27FC236}">
              <a16:creationId xmlns:a16="http://schemas.microsoft.com/office/drawing/2014/main" id="{9765F983-35D2-4B70-A22E-03D8B95F7DB3}"/>
            </a:ext>
          </a:extLst>
        </xdr:cNvPr>
        <xdr:cNvCxnSpPr/>
      </xdr:nvCxnSpPr>
      <xdr:spPr>
        <a:xfrm>
          <a:off x="13512800" y="14243050"/>
          <a:ext cx="889000" cy="30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a:extLst>
            <a:ext uri="{FF2B5EF4-FFF2-40B4-BE49-F238E27FC236}">
              <a16:creationId xmlns:a16="http://schemas.microsoft.com/office/drawing/2014/main" id="{F267E3F6-9C91-421E-958A-A048DC561297}"/>
            </a:ext>
          </a:extLst>
        </xdr:cNvPr>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155804</xdr:rowOff>
    </xdr:from>
    <xdr:ext cx="762000" cy="259045"/>
    <xdr:sp macro="" textlink="">
      <xdr:nvSpPr>
        <xdr:cNvPr id="267" name="テキスト ボックス 266">
          <a:extLst>
            <a:ext uri="{FF2B5EF4-FFF2-40B4-BE49-F238E27FC236}">
              <a16:creationId xmlns:a16="http://schemas.microsoft.com/office/drawing/2014/main" id="{55C89755-832D-4553-AEFE-7A7A209B5828}"/>
            </a:ext>
          </a:extLst>
        </xdr:cNvPr>
        <xdr:cNvSpPr txBox="1"/>
      </xdr:nvSpPr>
      <xdr:spPr>
        <a:xfrm>
          <a:off x="14020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8" name="フローチャート: 判断 267">
          <a:extLst>
            <a:ext uri="{FF2B5EF4-FFF2-40B4-BE49-F238E27FC236}">
              <a16:creationId xmlns:a16="http://schemas.microsoft.com/office/drawing/2014/main" id="{B3C8E7D9-3A0C-443A-8A6E-56EF8B16B61E}"/>
            </a:ext>
          </a:extLst>
        </xdr:cNvPr>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155804</xdr:rowOff>
    </xdr:from>
    <xdr:ext cx="762000" cy="259045"/>
    <xdr:sp macro="" textlink="">
      <xdr:nvSpPr>
        <xdr:cNvPr id="269" name="テキスト ボックス 268">
          <a:extLst>
            <a:ext uri="{FF2B5EF4-FFF2-40B4-BE49-F238E27FC236}">
              <a16:creationId xmlns:a16="http://schemas.microsoft.com/office/drawing/2014/main" id="{F4A468FE-512C-401C-916E-43B5831674E0}"/>
            </a:ext>
          </a:extLst>
        </xdr:cNvPr>
        <xdr:cNvSpPr txBox="1"/>
      </xdr:nvSpPr>
      <xdr:spPr>
        <a:xfrm>
          <a:off x="13131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A766BE73-CE15-47E5-8C29-E9204A40FA7F}"/>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4DC3FEE6-1E34-4AA9-B171-AAEC7D3505E5}"/>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5C7CC62E-43E2-4D8E-BC57-0272F5F798D3}"/>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66A02313-C79D-4419-9E3B-25C2C2F1A34B}"/>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1B5CEC72-6519-4CE4-9376-5B909C1CE8E1}"/>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165946</xdr:rowOff>
    </xdr:from>
    <xdr:to>
      <xdr:col>81</xdr:col>
      <xdr:colOff>95250</xdr:colOff>
      <xdr:row>86</xdr:row>
      <xdr:rowOff>96096</xdr:rowOff>
    </xdr:to>
    <xdr:sp macro="" textlink="">
      <xdr:nvSpPr>
        <xdr:cNvPr id="275" name="楕円 274">
          <a:extLst>
            <a:ext uri="{FF2B5EF4-FFF2-40B4-BE49-F238E27FC236}">
              <a16:creationId xmlns:a16="http://schemas.microsoft.com/office/drawing/2014/main" id="{ABF9DF5E-E447-492E-9B74-9DB09DCE3AE3}"/>
            </a:ext>
          </a:extLst>
        </xdr:cNvPr>
        <xdr:cNvSpPr/>
      </xdr:nvSpPr>
      <xdr:spPr>
        <a:xfrm>
          <a:off x="16967200" y="1473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138023</xdr:rowOff>
    </xdr:from>
    <xdr:ext cx="762000" cy="259045"/>
    <xdr:sp macro="" textlink="">
      <xdr:nvSpPr>
        <xdr:cNvPr id="276" name="給与水準   （国との比較）該当値テキスト">
          <a:extLst>
            <a:ext uri="{FF2B5EF4-FFF2-40B4-BE49-F238E27FC236}">
              <a16:creationId xmlns:a16="http://schemas.microsoft.com/office/drawing/2014/main" id="{56862C58-59B2-4694-BC8C-6DFCADAD2CD6}"/>
            </a:ext>
          </a:extLst>
        </xdr:cNvPr>
        <xdr:cNvSpPr txBox="1"/>
      </xdr:nvSpPr>
      <xdr:spPr>
        <a:xfrm>
          <a:off x="17106900" y="147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107104</xdr:rowOff>
    </xdr:from>
    <xdr:to>
      <xdr:col>77</xdr:col>
      <xdr:colOff>95250</xdr:colOff>
      <xdr:row>87</xdr:row>
      <xdr:rowOff>37254</xdr:rowOff>
    </xdr:to>
    <xdr:sp macro="" textlink="">
      <xdr:nvSpPr>
        <xdr:cNvPr id="277" name="楕円 276">
          <a:extLst>
            <a:ext uri="{FF2B5EF4-FFF2-40B4-BE49-F238E27FC236}">
              <a16:creationId xmlns:a16="http://schemas.microsoft.com/office/drawing/2014/main" id="{1C8FE982-BFF3-4CAC-BFC6-439532153617}"/>
            </a:ext>
          </a:extLst>
        </xdr:cNvPr>
        <xdr:cNvSpPr/>
      </xdr:nvSpPr>
      <xdr:spPr>
        <a:xfrm>
          <a:off x="16129000" y="148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22031</xdr:rowOff>
    </xdr:from>
    <xdr:ext cx="736600" cy="259045"/>
    <xdr:sp macro="" textlink="">
      <xdr:nvSpPr>
        <xdr:cNvPr id="278" name="テキスト ボックス 277">
          <a:extLst>
            <a:ext uri="{FF2B5EF4-FFF2-40B4-BE49-F238E27FC236}">
              <a16:creationId xmlns:a16="http://schemas.microsoft.com/office/drawing/2014/main" id="{A3B00EE5-5DF3-4457-AAC3-A608AB748117}"/>
            </a:ext>
          </a:extLst>
        </xdr:cNvPr>
        <xdr:cNvSpPr txBox="1"/>
      </xdr:nvSpPr>
      <xdr:spPr>
        <a:xfrm>
          <a:off x="15798800" y="1493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93557</xdr:rowOff>
    </xdr:from>
    <xdr:to>
      <xdr:col>73</xdr:col>
      <xdr:colOff>44450</xdr:colOff>
      <xdr:row>86</xdr:row>
      <xdr:rowOff>23707</xdr:rowOff>
    </xdr:to>
    <xdr:sp macro="" textlink="">
      <xdr:nvSpPr>
        <xdr:cNvPr id="279" name="楕円 278">
          <a:extLst>
            <a:ext uri="{FF2B5EF4-FFF2-40B4-BE49-F238E27FC236}">
              <a16:creationId xmlns:a16="http://schemas.microsoft.com/office/drawing/2014/main" id="{F2CB0246-22E5-4B2A-B3F4-FD93710361F7}"/>
            </a:ext>
          </a:extLst>
        </xdr:cNvPr>
        <xdr:cNvSpPr/>
      </xdr:nvSpPr>
      <xdr:spPr>
        <a:xfrm>
          <a:off x="152400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8484</xdr:rowOff>
    </xdr:from>
    <xdr:ext cx="762000" cy="259045"/>
    <xdr:sp macro="" textlink="">
      <xdr:nvSpPr>
        <xdr:cNvPr id="280" name="テキスト ボックス 279">
          <a:extLst>
            <a:ext uri="{FF2B5EF4-FFF2-40B4-BE49-F238E27FC236}">
              <a16:creationId xmlns:a16="http://schemas.microsoft.com/office/drawing/2014/main" id="{902FA635-F972-48F3-9D8D-0646644BC58A}"/>
            </a:ext>
          </a:extLst>
        </xdr:cNvPr>
        <xdr:cNvSpPr txBox="1"/>
      </xdr:nvSpPr>
      <xdr:spPr>
        <a:xfrm>
          <a:off x="14909800" y="1475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96096</xdr:rowOff>
    </xdr:from>
    <xdr:to>
      <xdr:col>68</xdr:col>
      <xdr:colOff>203200</xdr:colOff>
      <xdr:row>85</xdr:row>
      <xdr:rowOff>26246</xdr:rowOff>
    </xdr:to>
    <xdr:sp macro="" textlink="">
      <xdr:nvSpPr>
        <xdr:cNvPr id="281" name="楕円 280">
          <a:extLst>
            <a:ext uri="{FF2B5EF4-FFF2-40B4-BE49-F238E27FC236}">
              <a16:creationId xmlns:a16="http://schemas.microsoft.com/office/drawing/2014/main" id="{D2C594B8-418E-4898-92AA-103D198B88C0}"/>
            </a:ext>
          </a:extLst>
        </xdr:cNvPr>
        <xdr:cNvSpPr/>
      </xdr:nvSpPr>
      <xdr:spPr>
        <a:xfrm>
          <a:off x="14351000" y="1449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36423</xdr:rowOff>
    </xdr:from>
    <xdr:ext cx="762000" cy="259045"/>
    <xdr:sp macro="" textlink="">
      <xdr:nvSpPr>
        <xdr:cNvPr id="282" name="テキスト ボックス 281">
          <a:extLst>
            <a:ext uri="{FF2B5EF4-FFF2-40B4-BE49-F238E27FC236}">
              <a16:creationId xmlns:a16="http://schemas.microsoft.com/office/drawing/2014/main" id="{662D0F93-D44C-47F6-934A-FD84B7736102}"/>
            </a:ext>
          </a:extLst>
        </xdr:cNvPr>
        <xdr:cNvSpPr txBox="1"/>
      </xdr:nvSpPr>
      <xdr:spPr>
        <a:xfrm>
          <a:off x="14020800" y="1426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133350</xdr:rowOff>
    </xdr:from>
    <xdr:to>
      <xdr:col>64</xdr:col>
      <xdr:colOff>152400</xdr:colOff>
      <xdr:row>83</xdr:row>
      <xdr:rowOff>63500</xdr:rowOff>
    </xdr:to>
    <xdr:sp macro="" textlink="">
      <xdr:nvSpPr>
        <xdr:cNvPr id="283" name="楕円 282">
          <a:extLst>
            <a:ext uri="{FF2B5EF4-FFF2-40B4-BE49-F238E27FC236}">
              <a16:creationId xmlns:a16="http://schemas.microsoft.com/office/drawing/2014/main" id="{A329DFA6-8B3C-4B4C-B93F-4D305D3C9E33}"/>
            </a:ext>
          </a:extLst>
        </xdr:cNvPr>
        <xdr:cNvSpPr/>
      </xdr:nvSpPr>
      <xdr:spPr>
        <a:xfrm>
          <a:off x="13462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73677</xdr:rowOff>
    </xdr:from>
    <xdr:ext cx="762000" cy="259045"/>
    <xdr:sp macro="" textlink="">
      <xdr:nvSpPr>
        <xdr:cNvPr id="284" name="テキスト ボックス 283">
          <a:extLst>
            <a:ext uri="{FF2B5EF4-FFF2-40B4-BE49-F238E27FC236}">
              <a16:creationId xmlns:a16="http://schemas.microsoft.com/office/drawing/2014/main" id="{9ED74AAC-212E-40EE-A19B-1F368F87A710}"/>
            </a:ext>
          </a:extLst>
        </xdr:cNvPr>
        <xdr:cNvSpPr txBox="1"/>
      </xdr:nvSpPr>
      <xdr:spPr>
        <a:xfrm>
          <a:off x="13131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3054E907-B3A1-44E8-AB79-0B1F476D0BD5}"/>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46BF19C0-30E7-42E7-8A86-ACBB95EED9D3}"/>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7AE5BB4C-3958-4657-8F92-4E537A2A9993}"/>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98A35EC5-24C1-4242-9D5D-69D3DCCD54B2}"/>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7F1C7FE7-B40C-4CB0-8E67-1B3A221ADED1}"/>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D102DC4C-4130-4A54-89B4-42453F105719}"/>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B184B779-60A0-4489-8021-3094435E60DF}"/>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3FC276A2-5E89-4051-A251-4183A09AE93E}"/>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43C65601-636E-4A67-8714-5CDCA1A6B8A9}"/>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5693948D-35AC-41F9-AA0C-5265C84CB4E8}"/>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CA32D639-4794-4EB2-934D-2AE3124E3B12}"/>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B737E780-920D-4DA7-AA76-34AA0BB2F92B}"/>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B209946F-59CB-443B-80F5-BC804A1CE95A}"/>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次印南町定員適正化計画の目標については、目標値を</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名と定めており、実人員は</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名であることから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名少ない状況である。また、本年度の人口千人当たりの職員数は</a:t>
          </a:r>
          <a:r>
            <a:rPr kumimoji="1" lang="en-US" altLang="ja-JP" sz="1300">
              <a:latin typeface="ＭＳ Ｐゴシック" panose="020B0600070205080204" pitchFamily="50" charset="-128"/>
              <a:ea typeface="ＭＳ Ｐゴシック" panose="020B0600070205080204" pitchFamily="50" charset="-128"/>
            </a:rPr>
            <a:t>9.38</a:t>
          </a:r>
          <a:r>
            <a:rPr kumimoji="1" lang="ja-JP" altLang="en-US" sz="1300">
              <a:latin typeface="ＭＳ Ｐゴシック" panose="020B0600070205080204" pitchFamily="50" charset="-128"/>
              <a:ea typeface="ＭＳ Ｐゴシック" panose="020B0600070205080204" pitchFamily="50" charset="-128"/>
            </a:rPr>
            <a:t>人で、近年で一番少ない状況である。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国・県内平均を上回っているものの、類似団体の中では低位に位置している。今後、職員構成の若年化が予想される中、行政サービスを低下させることがないよう、事務処理の適正化及び効率化を図るとともに、適切な定員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6C547547-30F3-412E-92C3-1569B24619E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991A3490-18D2-44B2-8B49-D228F5C2CDE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C00FBB80-B26F-43CA-8D29-7D272B4E7C8C}"/>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a:extLst>
            <a:ext uri="{FF2B5EF4-FFF2-40B4-BE49-F238E27FC236}">
              <a16:creationId xmlns:a16="http://schemas.microsoft.com/office/drawing/2014/main" id="{9B3E439F-4937-43E0-B222-17D59C622CDB}"/>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a:extLst>
            <a:ext uri="{FF2B5EF4-FFF2-40B4-BE49-F238E27FC236}">
              <a16:creationId xmlns:a16="http://schemas.microsoft.com/office/drawing/2014/main" id="{EAF9F28C-8CFE-4D4B-8470-330F228E78E9}"/>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a:extLst>
            <a:ext uri="{FF2B5EF4-FFF2-40B4-BE49-F238E27FC236}">
              <a16:creationId xmlns:a16="http://schemas.microsoft.com/office/drawing/2014/main" id="{F3608E1F-5C92-4B6B-82AE-89AB56D4A185}"/>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a:extLst>
            <a:ext uri="{FF2B5EF4-FFF2-40B4-BE49-F238E27FC236}">
              <a16:creationId xmlns:a16="http://schemas.microsoft.com/office/drawing/2014/main" id="{72822D44-6127-468B-A91E-3AE9D83B9373}"/>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a:extLst>
            <a:ext uri="{FF2B5EF4-FFF2-40B4-BE49-F238E27FC236}">
              <a16:creationId xmlns:a16="http://schemas.microsoft.com/office/drawing/2014/main" id="{1967BE4F-6085-4A8F-B6BC-52C2E5465053}"/>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a:extLst>
            <a:ext uri="{FF2B5EF4-FFF2-40B4-BE49-F238E27FC236}">
              <a16:creationId xmlns:a16="http://schemas.microsoft.com/office/drawing/2014/main" id="{310ABC93-FCCE-471A-9956-2EE6E2DF291B}"/>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440FF36-C525-4C74-AD13-922FFE477287}"/>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746F6697-F6DD-4AF2-B60D-D1D0EC417902}"/>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14682C0F-08CF-43C2-BBCF-04D6C006E2FE}"/>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132429</xdr:rowOff>
    </xdr:from>
    <xdr:to>
      <xdr:col>81</xdr:col>
      <xdr:colOff>44450</xdr:colOff>
      <xdr:row>66</xdr:row>
      <xdr:rowOff>35496</xdr:rowOff>
    </xdr:to>
    <xdr:cxnSp macro="">
      <xdr:nvCxnSpPr>
        <xdr:cNvPr id="310" name="直線コネクタ 309">
          <a:extLst>
            <a:ext uri="{FF2B5EF4-FFF2-40B4-BE49-F238E27FC236}">
              <a16:creationId xmlns:a16="http://schemas.microsoft.com/office/drawing/2014/main" id="{F65C7907-2EC4-4869-86B9-13BAA519BEB7}"/>
            </a:ext>
          </a:extLst>
        </xdr:cNvPr>
        <xdr:cNvCxnSpPr/>
      </xdr:nvCxnSpPr>
      <xdr:spPr>
        <a:xfrm flipV="1">
          <a:off x="17018000" y="10076529"/>
          <a:ext cx="0" cy="1274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7573</xdr:rowOff>
    </xdr:from>
    <xdr:ext cx="762000" cy="259045"/>
    <xdr:sp macro="" textlink="">
      <xdr:nvSpPr>
        <xdr:cNvPr id="311" name="定員管理の状況最小値テキスト">
          <a:extLst>
            <a:ext uri="{FF2B5EF4-FFF2-40B4-BE49-F238E27FC236}">
              <a16:creationId xmlns:a16="http://schemas.microsoft.com/office/drawing/2014/main" id="{86682BA1-2899-4902-B49D-BFD06768CD6A}"/>
            </a:ext>
          </a:extLst>
        </xdr:cNvPr>
        <xdr:cNvSpPr txBox="1"/>
      </xdr:nvSpPr>
      <xdr:spPr>
        <a:xfrm>
          <a:off x="17106900" y="1132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35496</xdr:rowOff>
    </xdr:from>
    <xdr:to>
      <xdr:col>81</xdr:col>
      <xdr:colOff>133350</xdr:colOff>
      <xdr:row>66</xdr:row>
      <xdr:rowOff>35496</xdr:rowOff>
    </xdr:to>
    <xdr:cxnSp macro="">
      <xdr:nvCxnSpPr>
        <xdr:cNvPr id="312" name="直線コネクタ 311">
          <a:extLst>
            <a:ext uri="{FF2B5EF4-FFF2-40B4-BE49-F238E27FC236}">
              <a16:creationId xmlns:a16="http://schemas.microsoft.com/office/drawing/2014/main" id="{5C26CC2C-24B3-47D2-B87B-C7299B003F52}"/>
            </a:ext>
          </a:extLst>
        </xdr:cNvPr>
        <xdr:cNvCxnSpPr/>
      </xdr:nvCxnSpPr>
      <xdr:spPr>
        <a:xfrm>
          <a:off x="16929100" y="113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47356</xdr:rowOff>
    </xdr:from>
    <xdr:ext cx="762000" cy="259045"/>
    <xdr:sp macro="" textlink="">
      <xdr:nvSpPr>
        <xdr:cNvPr id="313" name="定員管理の状況最大値テキスト">
          <a:extLst>
            <a:ext uri="{FF2B5EF4-FFF2-40B4-BE49-F238E27FC236}">
              <a16:creationId xmlns:a16="http://schemas.microsoft.com/office/drawing/2014/main" id="{ADB3EB64-6648-4410-A42E-2D06D63CE3CF}"/>
            </a:ext>
          </a:extLst>
        </xdr:cNvPr>
        <xdr:cNvSpPr txBox="1"/>
      </xdr:nvSpPr>
      <xdr:spPr>
        <a:xfrm>
          <a:off x="17106900" y="982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132429</xdr:rowOff>
    </xdr:from>
    <xdr:to>
      <xdr:col>81</xdr:col>
      <xdr:colOff>133350</xdr:colOff>
      <xdr:row>58</xdr:row>
      <xdr:rowOff>132429</xdr:rowOff>
    </xdr:to>
    <xdr:cxnSp macro="">
      <xdr:nvCxnSpPr>
        <xdr:cNvPr id="314" name="直線コネクタ 313">
          <a:extLst>
            <a:ext uri="{FF2B5EF4-FFF2-40B4-BE49-F238E27FC236}">
              <a16:creationId xmlns:a16="http://schemas.microsoft.com/office/drawing/2014/main" id="{3D0D3531-4F05-4466-8DED-D01E47E6774A}"/>
            </a:ext>
          </a:extLst>
        </xdr:cNvPr>
        <xdr:cNvCxnSpPr/>
      </xdr:nvCxnSpPr>
      <xdr:spPr>
        <a:xfrm>
          <a:off x="16929100" y="1007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38798</xdr:rowOff>
    </xdr:from>
    <xdr:to>
      <xdr:col>81</xdr:col>
      <xdr:colOff>44450</xdr:colOff>
      <xdr:row>59</xdr:row>
      <xdr:rowOff>103346</xdr:rowOff>
    </xdr:to>
    <xdr:cxnSp macro="">
      <xdr:nvCxnSpPr>
        <xdr:cNvPr id="315" name="直線コネクタ 314">
          <a:extLst>
            <a:ext uri="{FF2B5EF4-FFF2-40B4-BE49-F238E27FC236}">
              <a16:creationId xmlns:a16="http://schemas.microsoft.com/office/drawing/2014/main" id="{672B93A9-6918-4145-94C0-9E98C235D60B}"/>
            </a:ext>
          </a:extLst>
        </xdr:cNvPr>
        <xdr:cNvCxnSpPr/>
      </xdr:nvCxnSpPr>
      <xdr:spPr>
        <a:xfrm flipV="1">
          <a:off x="16179800" y="10154348"/>
          <a:ext cx="838200" cy="6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21353</xdr:rowOff>
    </xdr:from>
    <xdr:ext cx="762000" cy="259045"/>
    <xdr:sp macro="" textlink="">
      <xdr:nvSpPr>
        <xdr:cNvPr id="316" name="定員管理の状況平均値テキスト">
          <a:extLst>
            <a:ext uri="{FF2B5EF4-FFF2-40B4-BE49-F238E27FC236}">
              <a16:creationId xmlns:a16="http://schemas.microsoft.com/office/drawing/2014/main" id="{2DF3E29E-44F5-467E-9601-70F0E330308A}"/>
            </a:ext>
          </a:extLst>
        </xdr:cNvPr>
        <xdr:cNvSpPr txBox="1"/>
      </xdr:nvSpPr>
      <xdr:spPr>
        <a:xfrm>
          <a:off x="17106900" y="10479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49276</xdr:rowOff>
    </xdr:from>
    <xdr:to>
      <xdr:col>81</xdr:col>
      <xdr:colOff>95250</xdr:colOff>
      <xdr:row>61</xdr:row>
      <xdr:rowOff>150876</xdr:rowOff>
    </xdr:to>
    <xdr:sp macro="" textlink="">
      <xdr:nvSpPr>
        <xdr:cNvPr id="317" name="フローチャート: 判断 316">
          <a:extLst>
            <a:ext uri="{FF2B5EF4-FFF2-40B4-BE49-F238E27FC236}">
              <a16:creationId xmlns:a16="http://schemas.microsoft.com/office/drawing/2014/main" id="{7B287F40-7352-4973-8150-232F620207B0}"/>
            </a:ext>
          </a:extLst>
        </xdr:cNvPr>
        <xdr:cNvSpPr/>
      </xdr:nvSpPr>
      <xdr:spPr>
        <a:xfrm>
          <a:off x="169672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69564</xdr:rowOff>
    </xdr:from>
    <xdr:to>
      <xdr:col>77</xdr:col>
      <xdr:colOff>44450</xdr:colOff>
      <xdr:row>59</xdr:row>
      <xdr:rowOff>103346</xdr:rowOff>
    </xdr:to>
    <xdr:cxnSp macro="">
      <xdr:nvCxnSpPr>
        <xdr:cNvPr id="318" name="直線コネクタ 317">
          <a:extLst>
            <a:ext uri="{FF2B5EF4-FFF2-40B4-BE49-F238E27FC236}">
              <a16:creationId xmlns:a16="http://schemas.microsoft.com/office/drawing/2014/main" id="{2CF4EBED-4873-4DC1-82AD-FB8BC9CDA4D3}"/>
            </a:ext>
          </a:extLst>
        </xdr:cNvPr>
        <xdr:cNvCxnSpPr/>
      </xdr:nvCxnSpPr>
      <xdr:spPr>
        <a:xfrm>
          <a:off x="15290800" y="1018511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30575</xdr:rowOff>
    </xdr:from>
    <xdr:to>
      <xdr:col>77</xdr:col>
      <xdr:colOff>95250</xdr:colOff>
      <xdr:row>61</xdr:row>
      <xdr:rowOff>132175</xdr:rowOff>
    </xdr:to>
    <xdr:sp macro="" textlink="">
      <xdr:nvSpPr>
        <xdr:cNvPr id="319" name="フローチャート: 判断 318">
          <a:extLst>
            <a:ext uri="{FF2B5EF4-FFF2-40B4-BE49-F238E27FC236}">
              <a16:creationId xmlns:a16="http://schemas.microsoft.com/office/drawing/2014/main" id="{AD5DEB7B-8343-4F02-A718-F8BC7C0ED985}"/>
            </a:ext>
          </a:extLst>
        </xdr:cNvPr>
        <xdr:cNvSpPr/>
      </xdr:nvSpPr>
      <xdr:spPr>
        <a:xfrm>
          <a:off x="16129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116952</xdr:rowOff>
    </xdr:from>
    <xdr:ext cx="736600" cy="259045"/>
    <xdr:sp macro="" textlink="">
      <xdr:nvSpPr>
        <xdr:cNvPr id="320" name="テキスト ボックス 319">
          <a:extLst>
            <a:ext uri="{FF2B5EF4-FFF2-40B4-BE49-F238E27FC236}">
              <a16:creationId xmlns:a16="http://schemas.microsoft.com/office/drawing/2014/main" id="{68C7BD06-7B48-4D5A-B769-9D85EF50D7ED}"/>
            </a:ext>
          </a:extLst>
        </xdr:cNvPr>
        <xdr:cNvSpPr txBox="1"/>
      </xdr:nvSpPr>
      <xdr:spPr>
        <a:xfrm>
          <a:off x="15798800" y="10575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69564</xdr:rowOff>
    </xdr:from>
    <xdr:to>
      <xdr:col>72</xdr:col>
      <xdr:colOff>203200</xdr:colOff>
      <xdr:row>59</xdr:row>
      <xdr:rowOff>74994</xdr:rowOff>
    </xdr:to>
    <xdr:cxnSp macro="">
      <xdr:nvCxnSpPr>
        <xdr:cNvPr id="321" name="直線コネクタ 320">
          <a:extLst>
            <a:ext uri="{FF2B5EF4-FFF2-40B4-BE49-F238E27FC236}">
              <a16:creationId xmlns:a16="http://schemas.microsoft.com/office/drawing/2014/main" id="{A3125D96-3E85-4529-8A1B-60CFA26ED734}"/>
            </a:ext>
          </a:extLst>
        </xdr:cNvPr>
        <xdr:cNvCxnSpPr/>
      </xdr:nvCxnSpPr>
      <xdr:spPr>
        <a:xfrm flipV="1">
          <a:off x="14401800" y="10185114"/>
          <a:ext cx="889000" cy="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20924</xdr:rowOff>
    </xdr:from>
    <xdr:to>
      <xdr:col>73</xdr:col>
      <xdr:colOff>44450</xdr:colOff>
      <xdr:row>61</xdr:row>
      <xdr:rowOff>122524</xdr:rowOff>
    </xdr:to>
    <xdr:sp macro="" textlink="">
      <xdr:nvSpPr>
        <xdr:cNvPr id="322" name="フローチャート: 判断 321">
          <a:extLst>
            <a:ext uri="{FF2B5EF4-FFF2-40B4-BE49-F238E27FC236}">
              <a16:creationId xmlns:a16="http://schemas.microsoft.com/office/drawing/2014/main" id="{C9C3C98F-FE43-4E56-B59F-C10F41FA4B4D}"/>
            </a:ext>
          </a:extLst>
        </xdr:cNvPr>
        <xdr:cNvSpPr/>
      </xdr:nvSpPr>
      <xdr:spPr>
        <a:xfrm>
          <a:off x="15240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107301</xdr:rowOff>
    </xdr:from>
    <xdr:ext cx="762000" cy="259045"/>
    <xdr:sp macro="" textlink="">
      <xdr:nvSpPr>
        <xdr:cNvPr id="323" name="テキスト ボックス 322">
          <a:extLst>
            <a:ext uri="{FF2B5EF4-FFF2-40B4-BE49-F238E27FC236}">
              <a16:creationId xmlns:a16="http://schemas.microsoft.com/office/drawing/2014/main" id="{410C56FD-82B7-4C30-897D-6A82B011779E}"/>
            </a:ext>
          </a:extLst>
        </xdr:cNvPr>
        <xdr:cNvSpPr txBox="1"/>
      </xdr:nvSpPr>
      <xdr:spPr>
        <a:xfrm>
          <a:off x="14909800" y="1056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60516</xdr:rowOff>
    </xdr:from>
    <xdr:to>
      <xdr:col>68</xdr:col>
      <xdr:colOff>152400</xdr:colOff>
      <xdr:row>59</xdr:row>
      <xdr:rowOff>74994</xdr:rowOff>
    </xdr:to>
    <xdr:cxnSp macro="">
      <xdr:nvCxnSpPr>
        <xdr:cNvPr id="324" name="直線コネクタ 323">
          <a:extLst>
            <a:ext uri="{FF2B5EF4-FFF2-40B4-BE49-F238E27FC236}">
              <a16:creationId xmlns:a16="http://schemas.microsoft.com/office/drawing/2014/main" id="{2573FF28-D789-415E-B919-F9FB291F2314}"/>
            </a:ext>
          </a:extLst>
        </xdr:cNvPr>
        <xdr:cNvCxnSpPr/>
      </xdr:nvCxnSpPr>
      <xdr:spPr>
        <a:xfrm>
          <a:off x="13512800" y="1017606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5238</xdr:rowOff>
    </xdr:from>
    <xdr:to>
      <xdr:col>68</xdr:col>
      <xdr:colOff>203200</xdr:colOff>
      <xdr:row>61</xdr:row>
      <xdr:rowOff>106838</xdr:rowOff>
    </xdr:to>
    <xdr:sp macro="" textlink="">
      <xdr:nvSpPr>
        <xdr:cNvPr id="325" name="フローチャート: 判断 324">
          <a:extLst>
            <a:ext uri="{FF2B5EF4-FFF2-40B4-BE49-F238E27FC236}">
              <a16:creationId xmlns:a16="http://schemas.microsoft.com/office/drawing/2014/main" id="{01D2DE0A-817B-42DA-81B2-BBF8E18DB94E}"/>
            </a:ext>
          </a:extLst>
        </xdr:cNvPr>
        <xdr:cNvSpPr/>
      </xdr:nvSpPr>
      <xdr:spPr>
        <a:xfrm>
          <a:off x="14351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91615</xdr:rowOff>
    </xdr:from>
    <xdr:ext cx="762000" cy="259045"/>
    <xdr:sp macro="" textlink="">
      <xdr:nvSpPr>
        <xdr:cNvPr id="326" name="テキスト ボックス 325">
          <a:extLst>
            <a:ext uri="{FF2B5EF4-FFF2-40B4-BE49-F238E27FC236}">
              <a16:creationId xmlns:a16="http://schemas.microsoft.com/office/drawing/2014/main" id="{83CDD958-09B3-451E-ACDA-4C735D6420D7}"/>
            </a:ext>
          </a:extLst>
        </xdr:cNvPr>
        <xdr:cNvSpPr txBox="1"/>
      </xdr:nvSpPr>
      <xdr:spPr>
        <a:xfrm>
          <a:off x="14020800" y="105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162211</xdr:rowOff>
    </xdr:from>
    <xdr:to>
      <xdr:col>64</xdr:col>
      <xdr:colOff>152400</xdr:colOff>
      <xdr:row>61</xdr:row>
      <xdr:rowOff>92361</xdr:rowOff>
    </xdr:to>
    <xdr:sp macro="" textlink="">
      <xdr:nvSpPr>
        <xdr:cNvPr id="327" name="フローチャート: 判断 326">
          <a:extLst>
            <a:ext uri="{FF2B5EF4-FFF2-40B4-BE49-F238E27FC236}">
              <a16:creationId xmlns:a16="http://schemas.microsoft.com/office/drawing/2014/main" id="{F6F794C2-8756-41E4-A0CF-B1B7A57CE324}"/>
            </a:ext>
          </a:extLst>
        </xdr:cNvPr>
        <xdr:cNvSpPr/>
      </xdr:nvSpPr>
      <xdr:spPr>
        <a:xfrm>
          <a:off x="13462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77138</xdr:rowOff>
    </xdr:from>
    <xdr:ext cx="762000" cy="259045"/>
    <xdr:sp macro="" textlink="">
      <xdr:nvSpPr>
        <xdr:cNvPr id="328" name="テキスト ボックス 327">
          <a:extLst>
            <a:ext uri="{FF2B5EF4-FFF2-40B4-BE49-F238E27FC236}">
              <a16:creationId xmlns:a16="http://schemas.microsoft.com/office/drawing/2014/main" id="{15572FF4-A204-4BF9-9B58-97FB6B2BE916}"/>
            </a:ext>
          </a:extLst>
        </xdr:cNvPr>
        <xdr:cNvSpPr txBox="1"/>
      </xdr:nvSpPr>
      <xdr:spPr>
        <a:xfrm>
          <a:off x="13131800" y="1053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F3647868-1A6D-4AB3-94CA-640AAEFB42B4}"/>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207E1FF6-FFD2-4420-83A1-EC3626389E3B}"/>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546A927F-0F3A-4FC1-91D1-EB53C3AECA05}"/>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40992F9F-66E2-4701-81A3-31BEA2BE5B59}"/>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14C3FC03-C2D5-4256-A4A6-3F92EA45E145}"/>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159448</xdr:rowOff>
    </xdr:from>
    <xdr:to>
      <xdr:col>81</xdr:col>
      <xdr:colOff>95250</xdr:colOff>
      <xdr:row>59</xdr:row>
      <xdr:rowOff>89598</xdr:rowOff>
    </xdr:to>
    <xdr:sp macro="" textlink="">
      <xdr:nvSpPr>
        <xdr:cNvPr id="334" name="楕円 333">
          <a:extLst>
            <a:ext uri="{FF2B5EF4-FFF2-40B4-BE49-F238E27FC236}">
              <a16:creationId xmlns:a16="http://schemas.microsoft.com/office/drawing/2014/main" id="{EB93616E-D355-4316-A357-69FF3E61E1F5}"/>
            </a:ext>
          </a:extLst>
        </xdr:cNvPr>
        <xdr:cNvSpPr/>
      </xdr:nvSpPr>
      <xdr:spPr>
        <a:xfrm>
          <a:off x="16967200" y="1010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80725</xdr:rowOff>
    </xdr:from>
    <xdr:ext cx="762000" cy="259045"/>
    <xdr:sp macro="" textlink="">
      <xdr:nvSpPr>
        <xdr:cNvPr id="335" name="定員管理の状況該当値テキスト">
          <a:extLst>
            <a:ext uri="{FF2B5EF4-FFF2-40B4-BE49-F238E27FC236}">
              <a16:creationId xmlns:a16="http://schemas.microsoft.com/office/drawing/2014/main" id="{E0431492-1B54-48A1-A3D7-BE4D67D2343E}"/>
            </a:ext>
          </a:extLst>
        </xdr:cNvPr>
        <xdr:cNvSpPr txBox="1"/>
      </xdr:nvSpPr>
      <xdr:spPr>
        <a:xfrm>
          <a:off x="17106900" y="1002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52546</xdr:rowOff>
    </xdr:from>
    <xdr:to>
      <xdr:col>77</xdr:col>
      <xdr:colOff>95250</xdr:colOff>
      <xdr:row>59</xdr:row>
      <xdr:rowOff>154146</xdr:rowOff>
    </xdr:to>
    <xdr:sp macro="" textlink="">
      <xdr:nvSpPr>
        <xdr:cNvPr id="336" name="楕円 335">
          <a:extLst>
            <a:ext uri="{FF2B5EF4-FFF2-40B4-BE49-F238E27FC236}">
              <a16:creationId xmlns:a16="http://schemas.microsoft.com/office/drawing/2014/main" id="{89D2BF98-51A5-44E2-B2DF-497AB6B3E5A0}"/>
            </a:ext>
          </a:extLst>
        </xdr:cNvPr>
        <xdr:cNvSpPr/>
      </xdr:nvSpPr>
      <xdr:spPr>
        <a:xfrm>
          <a:off x="16129000" y="1016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164323</xdr:rowOff>
    </xdr:from>
    <xdr:ext cx="736600" cy="259045"/>
    <xdr:sp macro="" textlink="">
      <xdr:nvSpPr>
        <xdr:cNvPr id="337" name="テキスト ボックス 336">
          <a:extLst>
            <a:ext uri="{FF2B5EF4-FFF2-40B4-BE49-F238E27FC236}">
              <a16:creationId xmlns:a16="http://schemas.microsoft.com/office/drawing/2014/main" id="{97C68C57-0825-4C61-8DFC-B99C961E5922}"/>
            </a:ext>
          </a:extLst>
        </xdr:cNvPr>
        <xdr:cNvSpPr txBox="1"/>
      </xdr:nvSpPr>
      <xdr:spPr>
        <a:xfrm>
          <a:off x="15798800" y="9936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18764</xdr:rowOff>
    </xdr:from>
    <xdr:to>
      <xdr:col>73</xdr:col>
      <xdr:colOff>44450</xdr:colOff>
      <xdr:row>59</xdr:row>
      <xdr:rowOff>120364</xdr:rowOff>
    </xdr:to>
    <xdr:sp macro="" textlink="">
      <xdr:nvSpPr>
        <xdr:cNvPr id="338" name="楕円 337">
          <a:extLst>
            <a:ext uri="{FF2B5EF4-FFF2-40B4-BE49-F238E27FC236}">
              <a16:creationId xmlns:a16="http://schemas.microsoft.com/office/drawing/2014/main" id="{F0BD21E9-1B44-40CB-9F76-5B24F755E297}"/>
            </a:ext>
          </a:extLst>
        </xdr:cNvPr>
        <xdr:cNvSpPr/>
      </xdr:nvSpPr>
      <xdr:spPr>
        <a:xfrm>
          <a:off x="15240000" y="101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130541</xdr:rowOff>
    </xdr:from>
    <xdr:ext cx="762000" cy="259045"/>
    <xdr:sp macro="" textlink="">
      <xdr:nvSpPr>
        <xdr:cNvPr id="339" name="テキスト ボックス 338">
          <a:extLst>
            <a:ext uri="{FF2B5EF4-FFF2-40B4-BE49-F238E27FC236}">
              <a16:creationId xmlns:a16="http://schemas.microsoft.com/office/drawing/2014/main" id="{A2C78897-A28C-4926-AB8D-ED91197DE27A}"/>
            </a:ext>
          </a:extLst>
        </xdr:cNvPr>
        <xdr:cNvSpPr txBox="1"/>
      </xdr:nvSpPr>
      <xdr:spPr>
        <a:xfrm>
          <a:off x="14909800" y="990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24194</xdr:rowOff>
    </xdr:from>
    <xdr:to>
      <xdr:col>68</xdr:col>
      <xdr:colOff>203200</xdr:colOff>
      <xdr:row>59</xdr:row>
      <xdr:rowOff>125794</xdr:rowOff>
    </xdr:to>
    <xdr:sp macro="" textlink="">
      <xdr:nvSpPr>
        <xdr:cNvPr id="340" name="楕円 339">
          <a:extLst>
            <a:ext uri="{FF2B5EF4-FFF2-40B4-BE49-F238E27FC236}">
              <a16:creationId xmlns:a16="http://schemas.microsoft.com/office/drawing/2014/main" id="{420F65E6-0B1D-45C0-BF3F-8F25F377AE22}"/>
            </a:ext>
          </a:extLst>
        </xdr:cNvPr>
        <xdr:cNvSpPr/>
      </xdr:nvSpPr>
      <xdr:spPr>
        <a:xfrm>
          <a:off x="14351000" y="1013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135971</xdr:rowOff>
    </xdr:from>
    <xdr:ext cx="762000" cy="259045"/>
    <xdr:sp macro="" textlink="">
      <xdr:nvSpPr>
        <xdr:cNvPr id="341" name="テキスト ボックス 340">
          <a:extLst>
            <a:ext uri="{FF2B5EF4-FFF2-40B4-BE49-F238E27FC236}">
              <a16:creationId xmlns:a16="http://schemas.microsoft.com/office/drawing/2014/main" id="{15BB0799-7CE0-4B45-9675-356D41130960}"/>
            </a:ext>
          </a:extLst>
        </xdr:cNvPr>
        <xdr:cNvSpPr txBox="1"/>
      </xdr:nvSpPr>
      <xdr:spPr>
        <a:xfrm>
          <a:off x="14020800" y="990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9716</xdr:rowOff>
    </xdr:from>
    <xdr:to>
      <xdr:col>64</xdr:col>
      <xdr:colOff>152400</xdr:colOff>
      <xdr:row>59</xdr:row>
      <xdr:rowOff>111316</xdr:rowOff>
    </xdr:to>
    <xdr:sp macro="" textlink="">
      <xdr:nvSpPr>
        <xdr:cNvPr id="342" name="楕円 341">
          <a:extLst>
            <a:ext uri="{FF2B5EF4-FFF2-40B4-BE49-F238E27FC236}">
              <a16:creationId xmlns:a16="http://schemas.microsoft.com/office/drawing/2014/main" id="{1FC64807-2CED-437F-BDB0-56E29B079915}"/>
            </a:ext>
          </a:extLst>
        </xdr:cNvPr>
        <xdr:cNvSpPr/>
      </xdr:nvSpPr>
      <xdr:spPr>
        <a:xfrm>
          <a:off x="13462000" y="1012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121493</xdr:rowOff>
    </xdr:from>
    <xdr:ext cx="762000" cy="259045"/>
    <xdr:sp macro="" textlink="">
      <xdr:nvSpPr>
        <xdr:cNvPr id="343" name="テキスト ボックス 342">
          <a:extLst>
            <a:ext uri="{FF2B5EF4-FFF2-40B4-BE49-F238E27FC236}">
              <a16:creationId xmlns:a16="http://schemas.microsoft.com/office/drawing/2014/main" id="{8F6C22F3-0B8C-4797-B937-358341ADE761}"/>
            </a:ext>
          </a:extLst>
        </xdr:cNvPr>
        <xdr:cNvSpPr txBox="1"/>
      </xdr:nvSpPr>
      <xdr:spPr>
        <a:xfrm>
          <a:off x="13131800" y="989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1D09C96D-1DBC-46EC-8E04-6860D984E187}"/>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8759BBA2-BF97-43DF-A1A9-267365AA26EA}"/>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BF8FCE99-43DA-4C74-8D39-4CB81D548BE1}"/>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8B108F5D-F37B-4A3C-AB7F-6F5E174DDC48}"/>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4C8F1E04-D8FA-4080-8144-E68235F21B62}"/>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C033CDB5-1179-427A-839C-4FAED3E765AE}"/>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51291794-89AE-4720-BDF6-D367B7574D7C}"/>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14B5ECCD-852A-4053-8795-E0079D59679D}"/>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909E684F-312B-48C5-8F9B-03029A66CE14}"/>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C9075003-9048-4C8F-8B73-3807E14984C2}"/>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2B0BF032-EA7C-47B0-9095-A3CE82C538FB}"/>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364C9AD7-B0CA-4A14-AE4E-9B8719826487}"/>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64C31F85-B56F-468B-9BDA-5A2D7392D83E}"/>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地方債の借入額は増加しているが、地方税、国庫支出金が大きく増額したことにより前年度比で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％となった。全国平均を上回ったものの、県内平均の低位に位置している。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終了した新庁舎建設事業に係る起債償還開始や普通交付税の減少等により、実質公債費比率の上昇が予想される。今後想定される事業や公債費の状況を分析し、地方債の発行を抑制するとともに、公債費負担の適正化に努める。</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35E91B96-E91F-4B20-A010-7AD491395DD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83DBFDD2-3B68-4A66-BA44-B413EA810F3F}"/>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807649D4-926C-4C43-A0CD-CDDC2FD7158C}"/>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a:extLst>
            <a:ext uri="{FF2B5EF4-FFF2-40B4-BE49-F238E27FC236}">
              <a16:creationId xmlns:a16="http://schemas.microsoft.com/office/drawing/2014/main" id="{09FF05E6-AFA9-4C47-A60D-F6D548A71502}"/>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a:extLst>
            <a:ext uri="{FF2B5EF4-FFF2-40B4-BE49-F238E27FC236}">
              <a16:creationId xmlns:a16="http://schemas.microsoft.com/office/drawing/2014/main" id="{C34EB30B-1BDD-438A-8A1C-F0A364D29ECF}"/>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a:extLst>
            <a:ext uri="{FF2B5EF4-FFF2-40B4-BE49-F238E27FC236}">
              <a16:creationId xmlns:a16="http://schemas.microsoft.com/office/drawing/2014/main" id="{62202A3D-6E50-4B39-80FB-2647037067BD}"/>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a:extLst>
            <a:ext uri="{FF2B5EF4-FFF2-40B4-BE49-F238E27FC236}">
              <a16:creationId xmlns:a16="http://schemas.microsoft.com/office/drawing/2014/main" id="{CE6BBA06-7306-4CF9-ACE2-1D57F1D554AA}"/>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a:extLst>
            <a:ext uri="{FF2B5EF4-FFF2-40B4-BE49-F238E27FC236}">
              <a16:creationId xmlns:a16="http://schemas.microsoft.com/office/drawing/2014/main" id="{4C9D65E7-9BFF-48EE-8208-47D4BBCC4861}"/>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a:extLst>
            <a:ext uri="{FF2B5EF4-FFF2-40B4-BE49-F238E27FC236}">
              <a16:creationId xmlns:a16="http://schemas.microsoft.com/office/drawing/2014/main" id="{13995C77-BB9C-47A1-A15A-CC8EC428E137}"/>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a:extLst>
            <a:ext uri="{FF2B5EF4-FFF2-40B4-BE49-F238E27FC236}">
              <a16:creationId xmlns:a16="http://schemas.microsoft.com/office/drawing/2014/main" id="{2BFF7BD6-DCFF-44FD-838F-394ADA245A9F}"/>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817ABCA4-F763-427A-A041-530377C31E4D}"/>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71697197-4490-439F-9ADE-0F4911B9CAEA}"/>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4318</xdr:rowOff>
    </xdr:from>
    <xdr:to>
      <xdr:col>81</xdr:col>
      <xdr:colOff>44450</xdr:colOff>
      <xdr:row>44</xdr:row>
      <xdr:rowOff>92710</xdr:rowOff>
    </xdr:to>
    <xdr:cxnSp macro="">
      <xdr:nvCxnSpPr>
        <xdr:cNvPr id="369" name="直線コネクタ 368">
          <a:extLst>
            <a:ext uri="{FF2B5EF4-FFF2-40B4-BE49-F238E27FC236}">
              <a16:creationId xmlns:a16="http://schemas.microsoft.com/office/drawing/2014/main" id="{76E856DF-A42D-4D3A-87E6-79453841713F}"/>
            </a:ext>
          </a:extLst>
        </xdr:cNvPr>
        <xdr:cNvCxnSpPr/>
      </xdr:nvCxnSpPr>
      <xdr:spPr>
        <a:xfrm flipV="1">
          <a:off x="17018000" y="6347968"/>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64787</xdr:rowOff>
    </xdr:from>
    <xdr:ext cx="762000" cy="259045"/>
    <xdr:sp macro="" textlink="">
      <xdr:nvSpPr>
        <xdr:cNvPr id="370" name="公債費負担の状況最小値テキスト">
          <a:extLst>
            <a:ext uri="{FF2B5EF4-FFF2-40B4-BE49-F238E27FC236}">
              <a16:creationId xmlns:a16="http://schemas.microsoft.com/office/drawing/2014/main" id="{BB64A354-999C-4EB3-9CEF-E006D0338FAA}"/>
            </a:ext>
          </a:extLst>
        </xdr:cNvPr>
        <xdr:cNvSpPr txBox="1"/>
      </xdr:nvSpPr>
      <xdr:spPr>
        <a:xfrm>
          <a:off x="17106900" y="760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92710</xdr:rowOff>
    </xdr:from>
    <xdr:to>
      <xdr:col>81</xdr:col>
      <xdr:colOff>133350</xdr:colOff>
      <xdr:row>44</xdr:row>
      <xdr:rowOff>92710</xdr:rowOff>
    </xdr:to>
    <xdr:cxnSp macro="">
      <xdr:nvCxnSpPr>
        <xdr:cNvPr id="371" name="直線コネクタ 370">
          <a:extLst>
            <a:ext uri="{FF2B5EF4-FFF2-40B4-BE49-F238E27FC236}">
              <a16:creationId xmlns:a16="http://schemas.microsoft.com/office/drawing/2014/main" id="{DB421DAA-FDE7-47A1-BEDA-CA628A1EACBE}"/>
            </a:ext>
          </a:extLst>
        </xdr:cNvPr>
        <xdr:cNvCxnSpPr/>
      </xdr:nvCxnSpPr>
      <xdr:spPr>
        <a:xfrm>
          <a:off x="16929100" y="763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90695</xdr:rowOff>
    </xdr:from>
    <xdr:ext cx="762000" cy="259045"/>
    <xdr:sp macro="" textlink="">
      <xdr:nvSpPr>
        <xdr:cNvPr id="372" name="公債費負担の状況最大値テキスト">
          <a:extLst>
            <a:ext uri="{FF2B5EF4-FFF2-40B4-BE49-F238E27FC236}">
              <a16:creationId xmlns:a16="http://schemas.microsoft.com/office/drawing/2014/main" id="{2CA28F62-B417-410C-B26C-D2F5B55EDEBF}"/>
            </a:ext>
          </a:extLst>
        </xdr:cNvPr>
        <xdr:cNvSpPr txBox="1"/>
      </xdr:nvSpPr>
      <xdr:spPr>
        <a:xfrm>
          <a:off x="17106900" y="609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4318</xdr:rowOff>
    </xdr:from>
    <xdr:to>
      <xdr:col>81</xdr:col>
      <xdr:colOff>133350</xdr:colOff>
      <xdr:row>37</xdr:row>
      <xdr:rowOff>4318</xdr:rowOff>
    </xdr:to>
    <xdr:cxnSp macro="">
      <xdr:nvCxnSpPr>
        <xdr:cNvPr id="373" name="直線コネクタ 372">
          <a:extLst>
            <a:ext uri="{FF2B5EF4-FFF2-40B4-BE49-F238E27FC236}">
              <a16:creationId xmlns:a16="http://schemas.microsoft.com/office/drawing/2014/main" id="{44341AB5-66FB-4E6A-B0E7-FDD633F271A0}"/>
            </a:ext>
          </a:extLst>
        </xdr:cNvPr>
        <xdr:cNvCxnSpPr/>
      </xdr:nvCxnSpPr>
      <xdr:spPr>
        <a:xfrm>
          <a:off x="16929100" y="634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52070</xdr:rowOff>
    </xdr:from>
    <xdr:to>
      <xdr:col>81</xdr:col>
      <xdr:colOff>44450</xdr:colOff>
      <xdr:row>41</xdr:row>
      <xdr:rowOff>71374</xdr:rowOff>
    </xdr:to>
    <xdr:cxnSp macro="">
      <xdr:nvCxnSpPr>
        <xdr:cNvPr id="374" name="直線コネクタ 373">
          <a:extLst>
            <a:ext uri="{FF2B5EF4-FFF2-40B4-BE49-F238E27FC236}">
              <a16:creationId xmlns:a16="http://schemas.microsoft.com/office/drawing/2014/main" id="{28AB51BE-CDCB-478D-AEC0-42812B961FFE}"/>
            </a:ext>
          </a:extLst>
        </xdr:cNvPr>
        <xdr:cNvCxnSpPr/>
      </xdr:nvCxnSpPr>
      <xdr:spPr>
        <a:xfrm flipV="1">
          <a:off x="16179800" y="708152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50563</xdr:rowOff>
    </xdr:from>
    <xdr:ext cx="762000" cy="259045"/>
    <xdr:sp macro="" textlink="">
      <xdr:nvSpPr>
        <xdr:cNvPr id="375" name="公債費負担の状況平均値テキスト">
          <a:extLst>
            <a:ext uri="{FF2B5EF4-FFF2-40B4-BE49-F238E27FC236}">
              <a16:creationId xmlns:a16="http://schemas.microsoft.com/office/drawing/2014/main" id="{3E0DDAF0-8B96-4B63-8DFB-D670A89A93CC}"/>
            </a:ext>
          </a:extLst>
        </xdr:cNvPr>
        <xdr:cNvSpPr txBox="1"/>
      </xdr:nvSpPr>
      <xdr:spPr>
        <a:xfrm>
          <a:off x="17106900" y="708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76" name="フローチャート: 判断 375">
          <a:extLst>
            <a:ext uri="{FF2B5EF4-FFF2-40B4-BE49-F238E27FC236}">
              <a16:creationId xmlns:a16="http://schemas.microsoft.com/office/drawing/2014/main" id="{D2F07C77-AFF1-4C54-AE26-0491A8370208}"/>
            </a:ext>
          </a:extLst>
        </xdr:cNvPr>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56896</xdr:rowOff>
    </xdr:from>
    <xdr:to>
      <xdr:col>77</xdr:col>
      <xdr:colOff>44450</xdr:colOff>
      <xdr:row>41</xdr:row>
      <xdr:rowOff>71374</xdr:rowOff>
    </xdr:to>
    <xdr:cxnSp macro="">
      <xdr:nvCxnSpPr>
        <xdr:cNvPr id="377" name="直線コネクタ 376">
          <a:extLst>
            <a:ext uri="{FF2B5EF4-FFF2-40B4-BE49-F238E27FC236}">
              <a16:creationId xmlns:a16="http://schemas.microsoft.com/office/drawing/2014/main" id="{759EA8BD-4B38-492B-9FC9-1CD03DFC5D8F}"/>
            </a:ext>
          </a:extLst>
        </xdr:cNvPr>
        <xdr:cNvCxnSpPr/>
      </xdr:nvCxnSpPr>
      <xdr:spPr>
        <a:xfrm>
          <a:off x="15290800" y="708634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8" name="フローチャート: 判断 377">
          <a:extLst>
            <a:ext uri="{FF2B5EF4-FFF2-40B4-BE49-F238E27FC236}">
              <a16:creationId xmlns:a16="http://schemas.microsoft.com/office/drawing/2014/main" id="{9EE3C3AE-DF07-4F47-A077-E9FFD97275DC}"/>
            </a:ext>
          </a:extLst>
        </xdr:cNvPr>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164863</xdr:rowOff>
    </xdr:from>
    <xdr:ext cx="736600" cy="259045"/>
    <xdr:sp macro="" textlink="">
      <xdr:nvSpPr>
        <xdr:cNvPr id="379" name="テキスト ボックス 378">
          <a:extLst>
            <a:ext uri="{FF2B5EF4-FFF2-40B4-BE49-F238E27FC236}">
              <a16:creationId xmlns:a16="http://schemas.microsoft.com/office/drawing/2014/main" id="{B1E5768E-9F82-4BC2-AE8C-20E71B94CA3F}"/>
            </a:ext>
          </a:extLst>
        </xdr:cNvPr>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42418</xdr:rowOff>
    </xdr:from>
    <xdr:to>
      <xdr:col>72</xdr:col>
      <xdr:colOff>203200</xdr:colOff>
      <xdr:row>41</xdr:row>
      <xdr:rowOff>56896</xdr:rowOff>
    </xdr:to>
    <xdr:cxnSp macro="">
      <xdr:nvCxnSpPr>
        <xdr:cNvPr id="380" name="直線コネクタ 379">
          <a:extLst>
            <a:ext uri="{FF2B5EF4-FFF2-40B4-BE49-F238E27FC236}">
              <a16:creationId xmlns:a16="http://schemas.microsoft.com/office/drawing/2014/main" id="{ED887214-0DA0-4B96-9067-6B4FA98AE246}"/>
            </a:ext>
          </a:extLst>
        </xdr:cNvPr>
        <xdr:cNvCxnSpPr/>
      </xdr:nvCxnSpPr>
      <xdr:spPr>
        <a:xfrm>
          <a:off x="14401800" y="707186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a:extLst>
            <a:ext uri="{FF2B5EF4-FFF2-40B4-BE49-F238E27FC236}">
              <a16:creationId xmlns:a16="http://schemas.microsoft.com/office/drawing/2014/main" id="{238E3DF1-84D5-4896-9F3F-56FB978E4E4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2" name="テキスト ボックス 381">
          <a:extLst>
            <a:ext uri="{FF2B5EF4-FFF2-40B4-BE49-F238E27FC236}">
              <a16:creationId xmlns:a16="http://schemas.microsoft.com/office/drawing/2014/main" id="{260BB8C5-5FB4-429D-93D9-6B1E6A7E2D4A}"/>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32766</xdr:rowOff>
    </xdr:from>
    <xdr:to>
      <xdr:col>68</xdr:col>
      <xdr:colOff>152400</xdr:colOff>
      <xdr:row>41</xdr:row>
      <xdr:rowOff>42418</xdr:rowOff>
    </xdr:to>
    <xdr:cxnSp macro="">
      <xdr:nvCxnSpPr>
        <xdr:cNvPr id="383" name="直線コネクタ 382">
          <a:extLst>
            <a:ext uri="{FF2B5EF4-FFF2-40B4-BE49-F238E27FC236}">
              <a16:creationId xmlns:a16="http://schemas.microsoft.com/office/drawing/2014/main" id="{5861A14A-AE7E-4D98-8B86-79D4A6769AC5}"/>
            </a:ext>
          </a:extLst>
        </xdr:cNvPr>
        <xdr:cNvCxnSpPr/>
      </xdr:nvCxnSpPr>
      <xdr:spPr>
        <a:xfrm>
          <a:off x="13512800" y="70622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4" name="フローチャート: 判断 383">
          <a:extLst>
            <a:ext uri="{FF2B5EF4-FFF2-40B4-BE49-F238E27FC236}">
              <a16:creationId xmlns:a16="http://schemas.microsoft.com/office/drawing/2014/main" id="{CC204514-348D-42AD-96C8-AC406446C72A}"/>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85" name="テキスト ボックス 384">
          <a:extLst>
            <a:ext uri="{FF2B5EF4-FFF2-40B4-BE49-F238E27FC236}">
              <a16:creationId xmlns:a16="http://schemas.microsoft.com/office/drawing/2014/main" id="{660324AE-377B-455E-8937-61F7FF7D8921}"/>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386" name="フローチャート: 判断 385">
          <a:extLst>
            <a:ext uri="{FF2B5EF4-FFF2-40B4-BE49-F238E27FC236}">
              <a16:creationId xmlns:a16="http://schemas.microsoft.com/office/drawing/2014/main" id="{99A0895A-64A2-4F26-97F6-58EE043CFDC9}"/>
            </a:ext>
          </a:extLst>
        </xdr:cNvPr>
        <xdr:cNvSpPr/>
      </xdr:nvSpPr>
      <xdr:spPr>
        <a:xfrm>
          <a:off x="13462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164863</xdr:rowOff>
    </xdr:from>
    <xdr:ext cx="762000" cy="259045"/>
    <xdr:sp macro="" textlink="">
      <xdr:nvSpPr>
        <xdr:cNvPr id="387" name="テキスト ボックス 386">
          <a:extLst>
            <a:ext uri="{FF2B5EF4-FFF2-40B4-BE49-F238E27FC236}">
              <a16:creationId xmlns:a16="http://schemas.microsoft.com/office/drawing/2014/main" id="{4810E86F-9846-4278-B87E-1FB024394795}"/>
            </a:ext>
          </a:extLst>
        </xdr:cNvPr>
        <xdr:cNvSpPr txBox="1"/>
      </xdr:nvSpPr>
      <xdr:spPr>
        <a:xfrm>
          <a:off x="13131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3B382AAC-3FE0-4C91-8D0F-CD0AE27ADB5B}"/>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14B6897D-B88D-4BBD-8843-312F997E0CEF}"/>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BED5EB87-006F-4E38-8396-D9BDD21B65AB}"/>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A90E4F31-9DFC-4DF3-BAD5-63EDF66C4EC3}"/>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AA48F00C-6331-4FC3-BB78-923114C6BDFF}"/>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93" name="楕円 392">
          <a:extLst>
            <a:ext uri="{FF2B5EF4-FFF2-40B4-BE49-F238E27FC236}">
              <a16:creationId xmlns:a16="http://schemas.microsoft.com/office/drawing/2014/main" id="{68941E47-8945-43BE-8FD8-4D38F9A821C7}"/>
            </a:ext>
          </a:extLst>
        </xdr:cNvPr>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17797</xdr:rowOff>
    </xdr:from>
    <xdr:ext cx="762000" cy="259045"/>
    <xdr:sp macro="" textlink="">
      <xdr:nvSpPr>
        <xdr:cNvPr id="394" name="公債費負担の状況該当値テキスト">
          <a:extLst>
            <a:ext uri="{FF2B5EF4-FFF2-40B4-BE49-F238E27FC236}">
              <a16:creationId xmlns:a16="http://schemas.microsoft.com/office/drawing/2014/main" id="{A6FFD73B-D500-43BF-94E5-955CEEDFC872}"/>
            </a:ext>
          </a:extLst>
        </xdr:cNvPr>
        <xdr:cNvSpPr txBox="1"/>
      </xdr:nvSpPr>
      <xdr:spPr>
        <a:xfrm>
          <a:off x="171069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20574</xdr:rowOff>
    </xdr:from>
    <xdr:to>
      <xdr:col>77</xdr:col>
      <xdr:colOff>95250</xdr:colOff>
      <xdr:row>41</xdr:row>
      <xdr:rowOff>122174</xdr:rowOff>
    </xdr:to>
    <xdr:sp macro="" textlink="">
      <xdr:nvSpPr>
        <xdr:cNvPr id="395" name="楕円 394">
          <a:extLst>
            <a:ext uri="{FF2B5EF4-FFF2-40B4-BE49-F238E27FC236}">
              <a16:creationId xmlns:a16="http://schemas.microsoft.com/office/drawing/2014/main" id="{BA1F5859-8758-4367-97E0-CC75FF149AEE}"/>
            </a:ext>
          </a:extLst>
        </xdr:cNvPr>
        <xdr:cNvSpPr/>
      </xdr:nvSpPr>
      <xdr:spPr>
        <a:xfrm>
          <a:off x="16129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132351</xdr:rowOff>
    </xdr:from>
    <xdr:ext cx="736600" cy="259045"/>
    <xdr:sp macro="" textlink="">
      <xdr:nvSpPr>
        <xdr:cNvPr id="396" name="テキスト ボックス 395">
          <a:extLst>
            <a:ext uri="{FF2B5EF4-FFF2-40B4-BE49-F238E27FC236}">
              <a16:creationId xmlns:a16="http://schemas.microsoft.com/office/drawing/2014/main" id="{C3B4A7ED-F3FD-4BA1-B59B-F2E59125EDAA}"/>
            </a:ext>
          </a:extLst>
        </xdr:cNvPr>
        <xdr:cNvSpPr txBox="1"/>
      </xdr:nvSpPr>
      <xdr:spPr>
        <a:xfrm>
          <a:off x="15798800" y="6818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6096</xdr:rowOff>
    </xdr:from>
    <xdr:to>
      <xdr:col>73</xdr:col>
      <xdr:colOff>44450</xdr:colOff>
      <xdr:row>41</xdr:row>
      <xdr:rowOff>107696</xdr:rowOff>
    </xdr:to>
    <xdr:sp macro="" textlink="">
      <xdr:nvSpPr>
        <xdr:cNvPr id="397" name="楕円 396">
          <a:extLst>
            <a:ext uri="{FF2B5EF4-FFF2-40B4-BE49-F238E27FC236}">
              <a16:creationId xmlns:a16="http://schemas.microsoft.com/office/drawing/2014/main" id="{DA1A0145-3365-4626-93A3-6C0651DFBAEF}"/>
            </a:ext>
          </a:extLst>
        </xdr:cNvPr>
        <xdr:cNvSpPr/>
      </xdr:nvSpPr>
      <xdr:spPr>
        <a:xfrm>
          <a:off x="15240000" y="703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117873</xdr:rowOff>
    </xdr:from>
    <xdr:ext cx="762000" cy="259045"/>
    <xdr:sp macro="" textlink="">
      <xdr:nvSpPr>
        <xdr:cNvPr id="398" name="テキスト ボックス 397">
          <a:extLst>
            <a:ext uri="{FF2B5EF4-FFF2-40B4-BE49-F238E27FC236}">
              <a16:creationId xmlns:a16="http://schemas.microsoft.com/office/drawing/2014/main" id="{A24B8800-8B87-47AB-B01B-C1966A9DBEBD}"/>
            </a:ext>
          </a:extLst>
        </xdr:cNvPr>
        <xdr:cNvSpPr txBox="1"/>
      </xdr:nvSpPr>
      <xdr:spPr>
        <a:xfrm>
          <a:off x="14909800" y="68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163068</xdr:rowOff>
    </xdr:from>
    <xdr:to>
      <xdr:col>68</xdr:col>
      <xdr:colOff>203200</xdr:colOff>
      <xdr:row>41</xdr:row>
      <xdr:rowOff>93218</xdr:rowOff>
    </xdr:to>
    <xdr:sp macro="" textlink="">
      <xdr:nvSpPr>
        <xdr:cNvPr id="399" name="楕円 398">
          <a:extLst>
            <a:ext uri="{FF2B5EF4-FFF2-40B4-BE49-F238E27FC236}">
              <a16:creationId xmlns:a16="http://schemas.microsoft.com/office/drawing/2014/main" id="{184CFC23-20DF-4464-A3DD-12FED43A41ED}"/>
            </a:ext>
          </a:extLst>
        </xdr:cNvPr>
        <xdr:cNvSpPr/>
      </xdr:nvSpPr>
      <xdr:spPr>
        <a:xfrm>
          <a:off x="14351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103395</xdr:rowOff>
    </xdr:from>
    <xdr:ext cx="762000" cy="259045"/>
    <xdr:sp macro="" textlink="">
      <xdr:nvSpPr>
        <xdr:cNvPr id="400" name="テキスト ボックス 399">
          <a:extLst>
            <a:ext uri="{FF2B5EF4-FFF2-40B4-BE49-F238E27FC236}">
              <a16:creationId xmlns:a16="http://schemas.microsoft.com/office/drawing/2014/main" id="{C3D95CFF-C486-4D82-A3C9-1094E6B114FA}"/>
            </a:ext>
          </a:extLst>
        </xdr:cNvPr>
        <xdr:cNvSpPr txBox="1"/>
      </xdr:nvSpPr>
      <xdr:spPr>
        <a:xfrm>
          <a:off x="14020800" y="678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153416</xdr:rowOff>
    </xdr:from>
    <xdr:to>
      <xdr:col>64</xdr:col>
      <xdr:colOff>152400</xdr:colOff>
      <xdr:row>41</xdr:row>
      <xdr:rowOff>83566</xdr:rowOff>
    </xdr:to>
    <xdr:sp macro="" textlink="">
      <xdr:nvSpPr>
        <xdr:cNvPr id="401" name="楕円 400">
          <a:extLst>
            <a:ext uri="{FF2B5EF4-FFF2-40B4-BE49-F238E27FC236}">
              <a16:creationId xmlns:a16="http://schemas.microsoft.com/office/drawing/2014/main" id="{AD3988DD-3D5F-4B90-8A48-73044ED5E5DC}"/>
            </a:ext>
          </a:extLst>
        </xdr:cNvPr>
        <xdr:cNvSpPr/>
      </xdr:nvSpPr>
      <xdr:spPr>
        <a:xfrm>
          <a:off x="13462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93743</xdr:rowOff>
    </xdr:from>
    <xdr:ext cx="762000" cy="259045"/>
    <xdr:sp macro="" textlink="">
      <xdr:nvSpPr>
        <xdr:cNvPr id="402" name="テキスト ボックス 401">
          <a:extLst>
            <a:ext uri="{FF2B5EF4-FFF2-40B4-BE49-F238E27FC236}">
              <a16:creationId xmlns:a16="http://schemas.microsoft.com/office/drawing/2014/main" id="{FBC21D73-AEE0-42DB-9BDB-C3989C552F3E}"/>
            </a:ext>
          </a:extLst>
        </xdr:cNvPr>
        <xdr:cNvSpPr txBox="1"/>
      </xdr:nvSpPr>
      <xdr:spPr>
        <a:xfrm>
          <a:off x="13131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9F2BA552-B4BC-437F-974C-81D91DE39984}"/>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A0890B9E-4099-42F3-9849-0B182B82EF76}"/>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D151C5E1-1517-4F12-92FE-81C36B702D0D}"/>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93BF786B-7DF0-4B8B-8C2C-EA4D02DC8BE1}"/>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B21C227C-FCA2-4061-BB79-19E910C7AD82}"/>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CE44FC40-8535-46AC-B5AE-43D6B7DFAC2C}"/>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BB7B6F5F-574F-4599-B7CB-BE57B96393C2}"/>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DD5FFBD0-8253-4831-B712-D8DF8605577B}"/>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F8E48A28-4289-455F-8189-F4E7F5768CD9}"/>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22D45EAC-8D3C-4A0D-AB9F-8B7D4AC7B51A}"/>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1E32C7A7-E6B6-4EF8-8044-BC5FDABC5353}"/>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DAC926DF-C350-4EDF-A32A-B131C675FEE5}"/>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590031A8-0938-41E7-BBF1-0826EA215238}"/>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同様に、充当可能財源等が将来負担額を上回り、マイナスという結果となっている。このことから、現在の財政状況だけでなく、将来の財政状況においても、非常に健全かつ弾力性のある財政構造であることが言え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DF1F53C2-6391-4427-93F4-9030BC014B88}"/>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6C6E37A5-F7AA-48E5-BA6E-4A73455292D3}"/>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5AD37CA9-B036-4327-9450-82CC69A88183}"/>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76E2A6AD-6975-4545-A6CB-BF4CAF48F7CE}"/>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F1B081F-415C-4D3A-96B1-C109FEFFA18D}"/>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9238658D-BBED-465F-8880-0213EC8F0ABA}"/>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C49017B-37CB-42E6-9095-B03EE16BB5CE}"/>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7E77B94C-5720-4CB3-82CF-5269A55E00DC}"/>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1877D6F-670A-464F-9B9F-50B9E243A68B}"/>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B7635D89-D299-4A79-82A2-E624A04916C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DF4B268-BFED-4D46-B0E7-CFDF69C30A83}"/>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2171D0CF-C6E1-4C28-A04B-61CD1B15E1CA}"/>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50286B4B-1FAE-4B0E-87DD-B3294EC71752}"/>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9969A0FC-25A1-45C2-943C-C8D29198BB9A}"/>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40A1445A-A376-4606-BFFD-3E5AFECDA1D4}"/>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E8907721-D6ED-4E19-8CFB-E7BA52FCD506}"/>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DFD010D9-342F-4C0B-B7E9-E3CD75194B3C}"/>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160322</xdr:rowOff>
    </xdr:to>
    <xdr:cxnSp macro="">
      <xdr:nvCxnSpPr>
        <xdr:cNvPr id="433" name="直線コネクタ 432">
          <a:extLst>
            <a:ext uri="{FF2B5EF4-FFF2-40B4-BE49-F238E27FC236}">
              <a16:creationId xmlns:a16="http://schemas.microsoft.com/office/drawing/2014/main" id="{AEF5AA36-E338-404C-9F7E-58EF0C7927B3}"/>
            </a:ext>
          </a:extLst>
        </xdr:cNvPr>
        <xdr:cNvCxnSpPr/>
      </xdr:nvCxnSpPr>
      <xdr:spPr>
        <a:xfrm flipV="1">
          <a:off x="17018000" y="2313214"/>
          <a:ext cx="0" cy="16190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132399</xdr:rowOff>
    </xdr:from>
    <xdr:ext cx="762000" cy="259045"/>
    <xdr:sp macro="" textlink="">
      <xdr:nvSpPr>
        <xdr:cNvPr id="434" name="将来負担の状況最小値テキスト">
          <a:extLst>
            <a:ext uri="{FF2B5EF4-FFF2-40B4-BE49-F238E27FC236}">
              <a16:creationId xmlns:a16="http://schemas.microsoft.com/office/drawing/2014/main" id="{17B9429E-B16B-46FF-89CF-59DFA9F30574}"/>
            </a:ext>
          </a:extLst>
        </xdr:cNvPr>
        <xdr:cNvSpPr txBox="1"/>
      </xdr:nvSpPr>
      <xdr:spPr>
        <a:xfrm>
          <a:off x="17106900" y="390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160322</xdr:rowOff>
    </xdr:from>
    <xdr:to>
      <xdr:col>81</xdr:col>
      <xdr:colOff>133350</xdr:colOff>
      <xdr:row>22</xdr:row>
      <xdr:rowOff>160322</xdr:rowOff>
    </xdr:to>
    <xdr:cxnSp macro="">
      <xdr:nvCxnSpPr>
        <xdr:cNvPr id="435" name="直線コネクタ 434">
          <a:extLst>
            <a:ext uri="{FF2B5EF4-FFF2-40B4-BE49-F238E27FC236}">
              <a16:creationId xmlns:a16="http://schemas.microsoft.com/office/drawing/2014/main" id="{583A51B8-80E6-4DC6-B58E-0AE030322076}"/>
            </a:ext>
          </a:extLst>
        </xdr:cNvPr>
        <xdr:cNvCxnSpPr/>
      </xdr:nvCxnSpPr>
      <xdr:spPr>
        <a:xfrm>
          <a:off x="16929100" y="393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1F7C10E9-458E-4B4C-988A-6DCBE9ABA849}"/>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851A4BB6-73C2-45C6-BEE4-EAD051CD4662}"/>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8" name="将来負担の状況平均値テキスト">
          <a:extLst>
            <a:ext uri="{FF2B5EF4-FFF2-40B4-BE49-F238E27FC236}">
              <a16:creationId xmlns:a16="http://schemas.microsoft.com/office/drawing/2014/main" id="{8C4A0E6A-DB76-48EF-A019-F7C4D18E4834}"/>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a:extLst>
            <a:ext uri="{FF2B5EF4-FFF2-40B4-BE49-F238E27FC236}">
              <a16:creationId xmlns:a16="http://schemas.microsoft.com/office/drawing/2014/main" id="{438FF35C-4374-4A31-A894-DF590EC8141E}"/>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0" name="フローチャート: 判断 439">
          <a:extLst>
            <a:ext uri="{FF2B5EF4-FFF2-40B4-BE49-F238E27FC236}">
              <a16:creationId xmlns:a16="http://schemas.microsoft.com/office/drawing/2014/main" id="{FF2DF35F-250C-4DF0-BB04-4CE4060A002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1" name="テキスト ボックス 440">
          <a:extLst>
            <a:ext uri="{FF2B5EF4-FFF2-40B4-BE49-F238E27FC236}">
              <a16:creationId xmlns:a16="http://schemas.microsoft.com/office/drawing/2014/main" id="{6686FC02-2F4E-4A17-9999-480D7CCA2F13}"/>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2" name="フローチャート: 判断 441">
          <a:extLst>
            <a:ext uri="{FF2B5EF4-FFF2-40B4-BE49-F238E27FC236}">
              <a16:creationId xmlns:a16="http://schemas.microsoft.com/office/drawing/2014/main" id="{4E8CDDA4-E3F1-454D-8EA5-D8961B982E5F}"/>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3" name="テキスト ボックス 442">
          <a:extLst>
            <a:ext uri="{FF2B5EF4-FFF2-40B4-BE49-F238E27FC236}">
              <a16:creationId xmlns:a16="http://schemas.microsoft.com/office/drawing/2014/main" id="{B0CBECFE-B7BD-4AD8-9B17-28E0D4BF393A}"/>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4" name="フローチャート: 判断 443">
          <a:extLst>
            <a:ext uri="{FF2B5EF4-FFF2-40B4-BE49-F238E27FC236}">
              <a16:creationId xmlns:a16="http://schemas.microsoft.com/office/drawing/2014/main" id="{2D775787-DDF1-4595-ADFC-A9D502DA95BB}"/>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5" name="テキスト ボックス 444">
          <a:extLst>
            <a:ext uri="{FF2B5EF4-FFF2-40B4-BE49-F238E27FC236}">
              <a16:creationId xmlns:a16="http://schemas.microsoft.com/office/drawing/2014/main" id="{6340ED04-CA58-40D8-83AD-71D5AC47C9A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6" name="フローチャート: 判断 445">
          <a:extLst>
            <a:ext uri="{FF2B5EF4-FFF2-40B4-BE49-F238E27FC236}">
              <a16:creationId xmlns:a16="http://schemas.microsoft.com/office/drawing/2014/main" id="{2168F6A0-E30A-461A-BBE1-64269A601AB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EFA8ACAB-A291-42A7-8EF8-8E963E0BA15B}"/>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2DF07F8E-972A-4E10-8083-CC837ABAFA08}"/>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1F53A319-9034-4917-AD00-FF514479EBBC}"/>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AAEAFB91-25EF-4978-8DC5-BFF2D3DB7FE5}"/>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89E7556B-4B55-4AC8-812B-F977D25E35CD}"/>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E14A8EC4-94E8-48D5-8DE6-CBF114A5F75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EE609748-2691-430E-ADFF-A659548FA55D}"/>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9DF76A44-F1EE-4727-B4F4-905CACF6A627}"/>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3091D208-EB3A-46FC-BEF9-7A600A69337B}"/>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D2FC32EF-0705-44E0-B602-09B3A4C2FBA5}"/>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和歌山県印南町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673D34D4-31A0-4B62-B89F-16126D9064AC}"/>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2D240563-ED77-4CDC-919F-329EACBEA3B9}"/>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BE8159EC-6F9B-4B49-8C03-3AC890C90BAE}"/>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D241254D-A5E3-4509-9B72-3629F85F8FE7}"/>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60D8F118-7BEA-408D-A47F-45597953EA5C}"/>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E78AC37F-F8E6-4E58-A3A8-F9459D979141}"/>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51174038-95B3-43B6-A576-89A9F8DA7583}"/>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8,212
8,185
113.62
5,965,582
5,782,204
142,196
3,247,391
7,216,555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B899DB88-A080-497B-8C8E-31AE4F430104}"/>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1F83E1E1-7DCE-42CB-A141-34D11CCB99FE}"/>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9E488E5-5D31-4FBE-AAEB-319C38F11BE9}"/>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E8DE3093-0ABB-4685-BDCE-E461993FF9BF}"/>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AAFCC39D-9B2E-4141-8225-8FDB59E57FE7}"/>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E54B977F-54BA-47F6-8FAF-7FE067D64DA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E61CBD6C-3E94-4A57-A726-F857EBF011B9}"/>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6104C364-64C7-4B07-81B6-4CB1F2879058}"/>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A89D0A2E-B37A-487C-9416-29F495DB7281}"/>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28A8E246-240F-4286-8ABD-A98E48C3528B}"/>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5F5BC768-EBD1-409B-B817-6850E6F3D8ED}"/>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15588087-613A-4E77-B501-FE6CE3C57E45}"/>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EC436A4A-2528-4407-AE9C-3018F056751F}"/>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1DB9AA17-0C0E-49E2-8B6E-6B00D9025B59}"/>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18AB5DB1-E0EA-4A12-A721-FEAE82DF2F35}"/>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577C5FE4-A1D2-4753-9345-0F382AE3888A}"/>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383C3623-3593-4920-A76C-31E93797AB04}"/>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A05978E-3F1D-42E5-B1E1-954187155411}"/>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90E67E74-450F-436F-ABF4-933EF9ED372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A9CB0B4-2BA7-4856-A75D-C01F125B0FCA}"/>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64DA028E-8136-4D3B-A530-085A5B5449E5}"/>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ABAC3203-6C1C-4D81-B7F2-9CEE3589E1E2}"/>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A5419EC5-A248-4411-8EAF-986FD9D8052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1BF85AAB-C4F3-42E1-A0DB-1DFC2DE59ECB}"/>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E0F0FFC0-8769-4951-A6A1-9F2D60B97F89}"/>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329A054B-4595-4B63-9F81-1E4B9024BF5A}"/>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121C01C6-CA35-446D-861C-BEF58B933617}"/>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E9FB0A3C-4369-4E6C-B7B1-032E46B10B76}"/>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91B57401-AA66-4748-AC12-F113F5EA3F32}"/>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EFC85776-97E3-4BB1-8DBF-CFCF8D1CFFB2}"/>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1D7FAE6A-288C-44C4-8FB1-ACB32E4A1566}"/>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C57C1D77-4E66-4D2D-8CB1-5C6A92CCF5F2}"/>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町税、地方交付税等の経常的収入が増額したことにより、経常収支比率における人件費の割合が減少したため、前年度比で</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％の減となった。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職員の若年化により類似団体の中でも低位に位置しており、全国・県内平均を大幅に下回っている。今後、ベテラン職員の退職及び職員の更なる若年化が予想される中、行政サービスを低下させることが無いよう、事務処理の適正化及び効率化を図るとともに、適切な定員管理に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579E2A6A-2827-4314-938A-DA18C59CCEB7}"/>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67723337-96B0-42D9-B332-0C665B481C32}"/>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A3DDA158-CAD9-49ED-8738-BDC0E946B15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367FB85E-C27C-40CD-AA6E-0B5D1900165B}"/>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C0423C3A-B344-433C-8715-22D1568B6861}"/>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45A83C5E-41C6-460B-ABF6-A06ECC7429D9}"/>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F9275D2-E735-45A0-B6A9-3187538223EF}"/>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D579549B-E38D-457A-95C0-299A8505C6B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2C207B4B-69A8-49D1-9A65-3A6DA0541A3B}"/>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9ECD1F7-5D41-4B2E-ADC0-ED2915883FEB}"/>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7F807B4E-6B9E-46F3-892B-87762E142806}"/>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8AA41D64-6C5D-497B-8A9A-FB73FA281F0F}"/>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F96E78A9-DC2E-4D07-ADBB-4E5D36EB2A08}"/>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A451696B-19DC-4AAE-8E30-9301523A3CD8}"/>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40132</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54949DCB-84C5-4734-88AD-6BB66AFDAC8B}"/>
            </a:ext>
          </a:extLst>
        </xdr:cNvPr>
        <xdr:cNvCxnSpPr/>
      </xdr:nvCxnSpPr>
      <xdr:spPr>
        <a:xfrm flipV="1">
          <a:off x="4826000" y="586943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A0348896-3ED2-4615-8D9A-8FB7ED3940D6}"/>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D88FB71F-AAD3-4F2D-B9B2-CDD84192555D}"/>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126509</xdr:rowOff>
    </xdr:from>
    <xdr:ext cx="762000" cy="259045"/>
    <xdr:sp macro="" textlink="">
      <xdr:nvSpPr>
        <xdr:cNvPr id="62" name="人件費最大値テキスト">
          <a:extLst>
            <a:ext uri="{FF2B5EF4-FFF2-40B4-BE49-F238E27FC236}">
              <a16:creationId xmlns:a16="http://schemas.microsoft.com/office/drawing/2014/main" id="{7F6EB49A-EC7E-4365-9452-66ABAF4AE072}"/>
            </a:ext>
          </a:extLst>
        </xdr:cNvPr>
        <xdr:cNvSpPr txBox="1"/>
      </xdr:nvSpPr>
      <xdr:spPr>
        <a:xfrm>
          <a:off x="4914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40132</xdr:rowOff>
    </xdr:from>
    <xdr:to>
      <xdr:col>24</xdr:col>
      <xdr:colOff>114300</xdr:colOff>
      <xdr:row>34</xdr:row>
      <xdr:rowOff>40132</xdr:rowOff>
    </xdr:to>
    <xdr:cxnSp macro="">
      <xdr:nvCxnSpPr>
        <xdr:cNvPr id="63" name="直線コネクタ 62">
          <a:extLst>
            <a:ext uri="{FF2B5EF4-FFF2-40B4-BE49-F238E27FC236}">
              <a16:creationId xmlns:a16="http://schemas.microsoft.com/office/drawing/2014/main" id="{765EB025-D056-4192-B9B2-A2A3CD278C2D}"/>
            </a:ext>
          </a:extLst>
        </xdr:cNvPr>
        <xdr:cNvCxnSpPr/>
      </xdr:nvCxnSpPr>
      <xdr:spPr>
        <a:xfrm>
          <a:off x="4737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46990</xdr:rowOff>
    </xdr:from>
    <xdr:to>
      <xdr:col>24</xdr:col>
      <xdr:colOff>25400</xdr:colOff>
      <xdr:row>35</xdr:row>
      <xdr:rowOff>51562</xdr:rowOff>
    </xdr:to>
    <xdr:cxnSp macro="">
      <xdr:nvCxnSpPr>
        <xdr:cNvPr id="64" name="直線コネクタ 63">
          <a:extLst>
            <a:ext uri="{FF2B5EF4-FFF2-40B4-BE49-F238E27FC236}">
              <a16:creationId xmlns:a16="http://schemas.microsoft.com/office/drawing/2014/main" id="{0C89A37B-74D5-4832-8AA6-EAA4702B4E92}"/>
            </a:ext>
          </a:extLst>
        </xdr:cNvPr>
        <xdr:cNvCxnSpPr/>
      </xdr:nvCxnSpPr>
      <xdr:spPr>
        <a:xfrm flipV="1">
          <a:off x="3987800" y="60477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80281</xdr:rowOff>
    </xdr:from>
    <xdr:ext cx="762000" cy="259045"/>
    <xdr:sp macro="" textlink="">
      <xdr:nvSpPr>
        <xdr:cNvPr id="65" name="人件費平均値テキスト">
          <a:extLst>
            <a:ext uri="{FF2B5EF4-FFF2-40B4-BE49-F238E27FC236}">
              <a16:creationId xmlns:a16="http://schemas.microsoft.com/office/drawing/2014/main" id="{F6DF9AE8-4469-4AB7-AC85-031AD7B99C49}"/>
            </a:ext>
          </a:extLst>
        </xdr:cNvPr>
        <xdr:cNvSpPr txBox="1"/>
      </xdr:nvSpPr>
      <xdr:spPr>
        <a:xfrm>
          <a:off x="4914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a:extLst>
            <a:ext uri="{FF2B5EF4-FFF2-40B4-BE49-F238E27FC236}">
              <a16:creationId xmlns:a16="http://schemas.microsoft.com/office/drawing/2014/main" id="{FF751CA1-61FD-444F-904F-07147EF7FC19}"/>
            </a:ext>
          </a:extLst>
        </xdr:cNvPr>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24130</xdr:rowOff>
    </xdr:from>
    <xdr:to>
      <xdr:col>19</xdr:col>
      <xdr:colOff>187325</xdr:colOff>
      <xdr:row>35</xdr:row>
      <xdr:rowOff>51562</xdr:rowOff>
    </xdr:to>
    <xdr:cxnSp macro="">
      <xdr:nvCxnSpPr>
        <xdr:cNvPr id="67" name="直線コネクタ 66">
          <a:extLst>
            <a:ext uri="{FF2B5EF4-FFF2-40B4-BE49-F238E27FC236}">
              <a16:creationId xmlns:a16="http://schemas.microsoft.com/office/drawing/2014/main" id="{2339F526-6CC8-4DC3-A2B7-9028C5296A38}"/>
            </a:ext>
          </a:extLst>
        </xdr:cNvPr>
        <xdr:cNvCxnSpPr/>
      </xdr:nvCxnSpPr>
      <xdr:spPr>
        <a:xfrm>
          <a:off x="3098800" y="60248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a:extLst>
            <a:ext uri="{FF2B5EF4-FFF2-40B4-BE49-F238E27FC236}">
              <a16:creationId xmlns:a16="http://schemas.microsoft.com/office/drawing/2014/main" id="{D8D8D747-8CB2-4BE9-98B9-92A0BED7F3E0}"/>
            </a:ext>
          </a:extLst>
        </xdr:cNvPr>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23131</xdr:rowOff>
    </xdr:from>
    <xdr:ext cx="736600" cy="259045"/>
    <xdr:sp macro="" textlink="">
      <xdr:nvSpPr>
        <xdr:cNvPr id="69" name="テキスト ボックス 68">
          <a:extLst>
            <a:ext uri="{FF2B5EF4-FFF2-40B4-BE49-F238E27FC236}">
              <a16:creationId xmlns:a16="http://schemas.microsoft.com/office/drawing/2014/main" id="{2A474EEE-4836-4156-ABB2-B0A0F812F83B}"/>
            </a:ext>
          </a:extLst>
        </xdr:cNvPr>
        <xdr:cNvSpPr txBox="1"/>
      </xdr:nvSpPr>
      <xdr:spPr>
        <a:xfrm>
          <a:off x="3606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24130</xdr:rowOff>
    </xdr:from>
    <xdr:to>
      <xdr:col>15</xdr:col>
      <xdr:colOff>98425</xdr:colOff>
      <xdr:row>35</xdr:row>
      <xdr:rowOff>60706</xdr:rowOff>
    </xdr:to>
    <xdr:cxnSp macro="">
      <xdr:nvCxnSpPr>
        <xdr:cNvPr id="70" name="直線コネクタ 69">
          <a:extLst>
            <a:ext uri="{FF2B5EF4-FFF2-40B4-BE49-F238E27FC236}">
              <a16:creationId xmlns:a16="http://schemas.microsoft.com/office/drawing/2014/main" id="{ACD0A159-451F-4423-B624-191C25C4CA6E}"/>
            </a:ext>
          </a:extLst>
        </xdr:cNvPr>
        <xdr:cNvCxnSpPr/>
      </xdr:nvCxnSpPr>
      <xdr:spPr>
        <a:xfrm flipV="1">
          <a:off x="2209800" y="60248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D576670C-2284-47B0-9DC9-AB31CCBFB249}"/>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a:extLst>
            <a:ext uri="{FF2B5EF4-FFF2-40B4-BE49-F238E27FC236}">
              <a16:creationId xmlns:a16="http://schemas.microsoft.com/office/drawing/2014/main" id="{042B2AA3-D951-451E-9B40-CA263252FD2E}"/>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60706</xdr:rowOff>
    </xdr:from>
    <xdr:to>
      <xdr:col>11</xdr:col>
      <xdr:colOff>9525</xdr:colOff>
      <xdr:row>35</xdr:row>
      <xdr:rowOff>78994</xdr:rowOff>
    </xdr:to>
    <xdr:cxnSp macro="">
      <xdr:nvCxnSpPr>
        <xdr:cNvPr id="73" name="直線コネクタ 72">
          <a:extLst>
            <a:ext uri="{FF2B5EF4-FFF2-40B4-BE49-F238E27FC236}">
              <a16:creationId xmlns:a16="http://schemas.microsoft.com/office/drawing/2014/main" id="{9682139E-98A6-4F56-A032-647A9FBB244C}"/>
            </a:ext>
          </a:extLst>
        </xdr:cNvPr>
        <xdr:cNvCxnSpPr/>
      </xdr:nvCxnSpPr>
      <xdr:spPr>
        <a:xfrm flipV="1">
          <a:off x="1320800" y="60614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94488</xdr:rowOff>
    </xdr:from>
    <xdr:to>
      <xdr:col>11</xdr:col>
      <xdr:colOff>60325</xdr:colOff>
      <xdr:row>37</xdr:row>
      <xdr:rowOff>24638</xdr:rowOff>
    </xdr:to>
    <xdr:sp macro="" textlink="">
      <xdr:nvSpPr>
        <xdr:cNvPr id="74" name="フローチャート: 判断 73">
          <a:extLst>
            <a:ext uri="{FF2B5EF4-FFF2-40B4-BE49-F238E27FC236}">
              <a16:creationId xmlns:a16="http://schemas.microsoft.com/office/drawing/2014/main" id="{2BB6B072-8DF2-459B-989A-732002E13546}"/>
            </a:ext>
          </a:extLst>
        </xdr:cNvPr>
        <xdr:cNvSpPr/>
      </xdr:nvSpPr>
      <xdr:spPr>
        <a:xfrm>
          <a:off x="2159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9415</xdr:rowOff>
    </xdr:from>
    <xdr:ext cx="762000" cy="259045"/>
    <xdr:sp macro="" textlink="">
      <xdr:nvSpPr>
        <xdr:cNvPr id="75" name="テキスト ボックス 74">
          <a:extLst>
            <a:ext uri="{FF2B5EF4-FFF2-40B4-BE49-F238E27FC236}">
              <a16:creationId xmlns:a16="http://schemas.microsoft.com/office/drawing/2014/main" id="{0B5ADB52-CA4D-428A-8BDE-F01000A80493}"/>
            </a:ext>
          </a:extLst>
        </xdr:cNvPr>
        <xdr:cNvSpPr txBox="1"/>
      </xdr:nvSpPr>
      <xdr:spPr>
        <a:xfrm>
          <a:off x="1828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a:extLst>
            <a:ext uri="{FF2B5EF4-FFF2-40B4-BE49-F238E27FC236}">
              <a16:creationId xmlns:a16="http://schemas.microsoft.com/office/drawing/2014/main" id="{AB8191E6-C5EC-4487-B853-C798D3A8FE77}"/>
            </a:ext>
          </a:extLst>
        </xdr:cNvPr>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167149</xdr:rowOff>
    </xdr:from>
    <xdr:ext cx="762000" cy="259045"/>
    <xdr:sp macro="" textlink="">
      <xdr:nvSpPr>
        <xdr:cNvPr id="77" name="テキスト ボックス 76">
          <a:extLst>
            <a:ext uri="{FF2B5EF4-FFF2-40B4-BE49-F238E27FC236}">
              <a16:creationId xmlns:a16="http://schemas.microsoft.com/office/drawing/2014/main" id="{E8F6485F-CB6F-416B-9612-6869C1A0FF61}"/>
            </a:ext>
          </a:extLst>
        </xdr:cNvPr>
        <xdr:cNvSpPr txBox="1"/>
      </xdr:nvSpPr>
      <xdr:spPr>
        <a:xfrm>
          <a:off x="939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3633F0DE-84E5-4791-88FF-02A3B4C491D2}"/>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4BCF6189-5D15-4442-92D5-2290652E1D4C}"/>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1DAD4AE9-C471-4CF3-9527-5A41163B9DF8}"/>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5422246-F74C-40FF-9F7A-245D1CCC27E8}"/>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7A6695A4-B855-4911-AAC2-D23966DFD4D4}"/>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167640</xdr:rowOff>
    </xdr:from>
    <xdr:to>
      <xdr:col>24</xdr:col>
      <xdr:colOff>76200</xdr:colOff>
      <xdr:row>35</xdr:row>
      <xdr:rowOff>97790</xdr:rowOff>
    </xdr:to>
    <xdr:sp macro="" textlink="">
      <xdr:nvSpPr>
        <xdr:cNvPr id="83" name="楕円 82">
          <a:extLst>
            <a:ext uri="{FF2B5EF4-FFF2-40B4-BE49-F238E27FC236}">
              <a16:creationId xmlns:a16="http://schemas.microsoft.com/office/drawing/2014/main" id="{C844F2AA-BEEF-4535-B152-D3EB53D2A4A0}"/>
            </a:ext>
          </a:extLst>
        </xdr:cNvPr>
        <xdr:cNvSpPr/>
      </xdr:nvSpPr>
      <xdr:spPr>
        <a:xfrm>
          <a:off x="4775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12717</xdr:rowOff>
    </xdr:from>
    <xdr:ext cx="762000" cy="259045"/>
    <xdr:sp macro="" textlink="">
      <xdr:nvSpPr>
        <xdr:cNvPr id="84" name="人件費該当値テキスト">
          <a:extLst>
            <a:ext uri="{FF2B5EF4-FFF2-40B4-BE49-F238E27FC236}">
              <a16:creationId xmlns:a16="http://schemas.microsoft.com/office/drawing/2014/main" id="{01E7B730-71D7-42C4-9EBD-19E91E19857E}"/>
            </a:ext>
          </a:extLst>
        </xdr:cNvPr>
        <xdr:cNvSpPr txBox="1"/>
      </xdr:nvSpPr>
      <xdr:spPr>
        <a:xfrm>
          <a:off x="4914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762</xdr:rowOff>
    </xdr:from>
    <xdr:to>
      <xdr:col>20</xdr:col>
      <xdr:colOff>38100</xdr:colOff>
      <xdr:row>35</xdr:row>
      <xdr:rowOff>102362</xdr:rowOff>
    </xdr:to>
    <xdr:sp macro="" textlink="">
      <xdr:nvSpPr>
        <xdr:cNvPr id="85" name="楕円 84">
          <a:extLst>
            <a:ext uri="{FF2B5EF4-FFF2-40B4-BE49-F238E27FC236}">
              <a16:creationId xmlns:a16="http://schemas.microsoft.com/office/drawing/2014/main" id="{754BDAD4-363E-4D56-B7BC-D2FF6B64B594}"/>
            </a:ext>
          </a:extLst>
        </xdr:cNvPr>
        <xdr:cNvSpPr/>
      </xdr:nvSpPr>
      <xdr:spPr>
        <a:xfrm>
          <a:off x="3937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112539</xdr:rowOff>
    </xdr:from>
    <xdr:ext cx="736600" cy="259045"/>
    <xdr:sp macro="" textlink="">
      <xdr:nvSpPr>
        <xdr:cNvPr id="86" name="テキスト ボックス 85">
          <a:extLst>
            <a:ext uri="{FF2B5EF4-FFF2-40B4-BE49-F238E27FC236}">
              <a16:creationId xmlns:a16="http://schemas.microsoft.com/office/drawing/2014/main" id="{5603CE19-A5DE-4F54-959A-6C584BD1E7F1}"/>
            </a:ext>
          </a:extLst>
        </xdr:cNvPr>
        <xdr:cNvSpPr txBox="1"/>
      </xdr:nvSpPr>
      <xdr:spPr>
        <a:xfrm>
          <a:off x="3606800" y="5770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144780</xdr:rowOff>
    </xdr:from>
    <xdr:to>
      <xdr:col>15</xdr:col>
      <xdr:colOff>149225</xdr:colOff>
      <xdr:row>35</xdr:row>
      <xdr:rowOff>74930</xdr:rowOff>
    </xdr:to>
    <xdr:sp macro="" textlink="">
      <xdr:nvSpPr>
        <xdr:cNvPr id="87" name="楕円 86">
          <a:extLst>
            <a:ext uri="{FF2B5EF4-FFF2-40B4-BE49-F238E27FC236}">
              <a16:creationId xmlns:a16="http://schemas.microsoft.com/office/drawing/2014/main" id="{99D80565-9105-4F43-AA19-A39F9C134FA6}"/>
            </a:ext>
          </a:extLst>
        </xdr:cNvPr>
        <xdr:cNvSpPr/>
      </xdr:nvSpPr>
      <xdr:spPr>
        <a:xfrm>
          <a:off x="3048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85107</xdr:rowOff>
    </xdr:from>
    <xdr:ext cx="762000" cy="259045"/>
    <xdr:sp macro="" textlink="">
      <xdr:nvSpPr>
        <xdr:cNvPr id="88" name="テキスト ボックス 87">
          <a:extLst>
            <a:ext uri="{FF2B5EF4-FFF2-40B4-BE49-F238E27FC236}">
              <a16:creationId xmlns:a16="http://schemas.microsoft.com/office/drawing/2014/main" id="{356AEE8E-2EB4-4367-A08E-1055FC344A93}"/>
            </a:ext>
          </a:extLst>
        </xdr:cNvPr>
        <xdr:cNvSpPr txBox="1"/>
      </xdr:nvSpPr>
      <xdr:spPr>
        <a:xfrm>
          <a:off x="2717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9906</xdr:rowOff>
    </xdr:from>
    <xdr:to>
      <xdr:col>11</xdr:col>
      <xdr:colOff>60325</xdr:colOff>
      <xdr:row>35</xdr:row>
      <xdr:rowOff>111506</xdr:rowOff>
    </xdr:to>
    <xdr:sp macro="" textlink="">
      <xdr:nvSpPr>
        <xdr:cNvPr id="89" name="楕円 88">
          <a:extLst>
            <a:ext uri="{FF2B5EF4-FFF2-40B4-BE49-F238E27FC236}">
              <a16:creationId xmlns:a16="http://schemas.microsoft.com/office/drawing/2014/main" id="{C7FCF769-008E-4BA1-A3A9-516338C3E04B}"/>
            </a:ext>
          </a:extLst>
        </xdr:cNvPr>
        <xdr:cNvSpPr/>
      </xdr:nvSpPr>
      <xdr:spPr>
        <a:xfrm>
          <a:off x="2159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121683</xdr:rowOff>
    </xdr:from>
    <xdr:ext cx="762000" cy="259045"/>
    <xdr:sp macro="" textlink="">
      <xdr:nvSpPr>
        <xdr:cNvPr id="90" name="テキスト ボックス 89">
          <a:extLst>
            <a:ext uri="{FF2B5EF4-FFF2-40B4-BE49-F238E27FC236}">
              <a16:creationId xmlns:a16="http://schemas.microsoft.com/office/drawing/2014/main" id="{2183A69C-E0E9-4B59-968F-B14B92545CE1}"/>
            </a:ext>
          </a:extLst>
        </xdr:cNvPr>
        <xdr:cNvSpPr txBox="1"/>
      </xdr:nvSpPr>
      <xdr:spPr>
        <a:xfrm>
          <a:off x="1828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28194</xdr:rowOff>
    </xdr:from>
    <xdr:to>
      <xdr:col>6</xdr:col>
      <xdr:colOff>171450</xdr:colOff>
      <xdr:row>35</xdr:row>
      <xdr:rowOff>129794</xdr:rowOff>
    </xdr:to>
    <xdr:sp macro="" textlink="">
      <xdr:nvSpPr>
        <xdr:cNvPr id="91" name="楕円 90">
          <a:extLst>
            <a:ext uri="{FF2B5EF4-FFF2-40B4-BE49-F238E27FC236}">
              <a16:creationId xmlns:a16="http://schemas.microsoft.com/office/drawing/2014/main" id="{95B5E4A7-A2E3-41AE-B415-D37429240D54}"/>
            </a:ext>
          </a:extLst>
        </xdr:cNvPr>
        <xdr:cNvSpPr/>
      </xdr:nvSpPr>
      <xdr:spPr>
        <a:xfrm>
          <a:off x="1270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139971</xdr:rowOff>
    </xdr:from>
    <xdr:ext cx="762000" cy="259045"/>
    <xdr:sp macro="" textlink="">
      <xdr:nvSpPr>
        <xdr:cNvPr id="92" name="テキスト ボックス 91">
          <a:extLst>
            <a:ext uri="{FF2B5EF4-FFF2-40B4-BE49-F238E27FC236}">
              <a16:creationId xmlns:a16="http://schemas.microsoft.com/office/drawing/2014/main" id="{D203EB23-A340-44D8-9264-C49E615F4EF3}"/>
            </a:ext>
          </a:extLst>
        </xdr:cNvPr>
        <xdr:cNvSpPr txBox="1"/>
      </xdr:nvSpPr>
      <xdr:spPr>
        <a:xfrm>
          <a:off x="939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F62C09F0-824E-4C0D-B1DB-8B03570B250E}"/>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941F61E8-F4CA-495E-8BF0-AA3A02FCDB42}"/>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4E8A470A-85EC-4243-AC51-534198E270EE}"/>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80FC69B1-4644-47C5-9AA9-0E1A75CAF20F}"/>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34EB4A45-EADC-49B5-B76D-385626A2B30C}"/>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A6C938A6-78DA-4080-8A94-60AB8152806A}"/>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CDED1DBF-6661-4ED3-AC8B-76BC1092E252}"/>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4A5B7A1E-52B6-4AA4-9F27-2DDC284CBA13}"/>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5DED27E5-6B1E-4212-B575-F85FC22F3B45}"/>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E99EB180-77D4-4D2A-8D05-D5EBB3A23C87}"/>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A478BD99-FB9D-48F8-9CEC-918B97FBBCE5}"/>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となっており、要因としては、物件費において未来投資事業策定委託料や漁港台帳整理業務委託料の皆増、固定資産評価更新業務委託料の増額等が増額の主なものである。現在、全国・県内平均を下回っているものの、今後、公共施設の維持管理や各種システムに係るランニングコストの上昇が予想される。今後も引き続き経費の節減や見直しを行い、適正化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8B8DF7BD-5493-4CE1-BDA6-E484954F998A}"/>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496D3E12-48F4-44D1-97E1-9DA19C213C68}"/>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A5E5C5D1-D048-4B5F-8A79-0D6D735C07FC}"/>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C0239365-AD89-44D0-BB5E-DC650F66C285}"/>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DF6BD471-4C0C-45DD-8AEE-A1BF7E2C8487}"/>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7137E5AF-3190-42C6-A17B-CE51188EF557}"/>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808A5A5A-A536-4B45-85C2-211B186DE40A}"/>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40EFD10E-EBB5-47E6-A54D-6892C1A8BD4D}"/>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C1898BD6-736E-4A7D-9AD0-D56401532853}"/>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8F5E88CF-5366-4A95-80C2-4B87D5030332}"/>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6595CDD3-168E-4417-BA52-188C41D61CDB}"/>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6DD10772-3D9F-44D9-9058-96432E5C2604}"/>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6F7E62B3-8743-4C4F-A1CB-7C09E0F1D545}"/>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108712</xdr:rowOff>
    </xdr:from>
    <xdr:to>
      <xdr:col>82</xdr:col>
      <xdr:colOff>107950</xdr:colOff>
      <xdr:row>20</xdr:row>
      <xdr:rowOff>12700</xdr:rowOff>
    </xdr:to>
    <xdr:cxnSp macro="">
      <xdr:nvCxnSpPr>
        <xdr:cNvPr id="117" name="直線コネクタ 116">
          <a:extLst>
            <a:ext uri="{FF2B5EF4-FFF2-40B4-BE49-F238E27FC236}">
              <a16:creationId xmlns:a16="http://schemas.microsoft.com/office/drawing/2014/main" id="{2940C9B2-AF06-4D5D-9068-324E14D04647}"/>
            </a:ext>
          </a:extLst>
        </xdr:cNvPr>
        <xdr:cNvCxnSpPr/>
      </xdr:nvCxnSpPr>
      <xdr:spPr>
        <a:xfrm flipV="1">
          <a:off x="16510000" y="2509012"/>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156227</xdr:rowOff>
    </xdr:from>
    <xdr:ext cx="762000" cy="259045"/>
    <xdr:sp macro="" textlink="">
      <xdr:nvSpPr>
        <xdr:cNvPr id="118" name="物件費最小値テキスト">
          <a:extLst>
            <a:ext uri="{FF2B5EF4-FFF2-40B4-BE49-F238E27FC236}">
              <a16:creationId xmlns:a16="http://schemas.microsoft.com/office/drawing/2014/main" id="{E7616A56-97E6-4A27-90C7-1CA8A57817A5}"/>
            </a:ext>
          </a:extLst>
        </xdr:cNvPr>
        <xdr:cNvSpPr txBox="1"/>
      </xdr:nvSpPr>
      <xdr:spPr>
        <a:xfrm>
          <a:off x="165989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xdr:rowOff>
    </xdr:from>
    <xdr:to>
      <xdr:col>82</xdr:col>
      <xdr:colOff>196850</xdr:colOff>
      <xdr:row>20</xdr:row>
      <xdr:rowOff>12700</xdr:rowOff>
    </xdr:to>
    <xdr:cxnSp macro="">
      <xdr:nvCxnSpPr>
        <xdr:cNvPr id="119" name="直線コネクタ 118">
          <a:extLst>
            <a:ext uri="{FF2B5EF4-FFF2-40B4-BE49-F238E27FC236}">
              <a16:creationId xmlns:a16="http://schemas.microsoft.com/office/drawing/2014/main" id="{C9B46F2E-2A11-4DE9-9126-80B651FCE777}"/>
            </a:ext>
          </a:extLst>
        </xdr:cNvPr>
        <xdr:cNvCxnSpPr/>
      </xdr:nvCxnSpPr>
      <xdr:spPr>
        <a:xfrm>
          <a:off x="16421100" y="344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23639</xdr:rowOff>
    </xdr:from>
    <xdr:ext cx="762000" cy="259045"/>
    <xdr:sp macro="" textlink="">
      <xdr:nvSpPr>
        <xdr:cNvPr id="120" name="物件費最大値テキスト">
          <a:extLst>
            <a:ext uri="{FF2B5EF4-FFF2-40B4-BE49-F238E27FC236}">
              <a16:creationId xmlns:a16="http://schemas.microsoft.com/office/drawing/2014/main" id="{7CB0431E-6CDD-43C0-A17C-641C98118688}"/>
            </a:ext>
          </a:extLst>
        </xdr:cNvPr>
        <xdr:cNvSpPr txBox="1"/>
      </xdr:nvSpPr>
      <xdr:spPr>
        <a:xfrm>
          <a:off x="16598900" y="225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108712</xdr:rowOff>
    </xdr:from>
    <xdr:to>
      <xdr:col>82</xdr:col>
      <xdr:colOff>196850</xdr:colOff>
      <xdr:row>14</xdr:row>
      <xdr:rowOff>108712</xdr:rowOff>
    </xdr:to>
    <xdr:cxnSp macro="">
      <xdr:nvCxnSpPr>
        <xdr:cNvPr id="121" name="直線コネクタ 120">
          <a:extLst>
            <a:ext uri="{FF2B5EF4-FFF2-40B4-BE49-F238E27FC236}">
              <a16:creationId xmlns:a16="http://schemas.microsoft.com/office/drawing/2014/main" id="{7590754A-5A75-4A0C-892F-442CD0733C41}"/>
            </a:ext>
          </a:extLst>
        </xdr:cNvPr>
        <xdr:cNvCxnSpPr/>
      </xdr:nvCxnSpPr>
      <xdr:spPr>
        <a:xfrm>
          <a:off x="16421100" y="250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62992</xdr:rowOff>
    </xdr:from>
    <xdr:to>
      <xdr:col>82</xdr:col>
      <xdr:colOff>107950</xdr:colOff>
      <xdr:row>16</xdr:row>
      <xdr:rowOff>72136</xdr:rowOff>
    </xdr:to>
    <xdr:cxnSp macro="">
      <xdr:nvCxnSpPr>
        <xdr:cNvPr id="122" name="直線コネクタ 121">
          <a:extLst>
            <a:ext uri="{FF2B5EF4-FFF2-40B4-BE49-F238E27FC236}">
              <a16:creationId xmlns:a16="http://schemas.microsoft.com/office/drawing/2014/main" id="{BFFDA5DC-7565-46A3-B8A8-5CD1B02E1C85}"/>
            </a:ext>
          </a:extLst>
        </xdr:cNvPr>
        <xdr:cNvCxnSpPr/>
      </xdr:nvCxnSpPr>
      <xdr:spPr>
        <a:xfrm>
          <a:off x="15671800" y="28061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3" name="物件費平均値テキスト">
          <a:extLst>
            <a:ext uri="{FF2B5EF4-FFF2-40B4-BE49-F238E27FC236}">
              <a16:creationId xmlns:a16="http://schemas.microsoft.com/office/drawing/2014/main" id="{74C9DEB7-2A34-427F-B8DA-F7DE915E80A1}"/>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4" name="フローチャート: 判断 123">
          <a:extLst>
            <a:ext uri="{FF2B5EF4-FFF2-40B4-BE49-F238E27FC236}">
              <a16:creationId xmlns:a16="http://schemas.microsoft.com/office/drawing/2014/main" id="{F8A2E7E5-6C49-42BA-9C50-5D1301B97CCB}"/>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62992</xdr:rowOff>
    </xdr:from>
    <xdr:to>
      <xdr:col>78</xdr:col>
      <xdr:colOff>69850</xdr:colOff>
      <xdr:row>16</xdr:row>
      <xdr:rowOff>67564</xdr:rowOff>
    </xdr:to>
    <xdr:cxnSp macro="">
      <xdr:nvCxnSpPr>
        <xdr:cNvPr id="125" name="直線コネクタ 124">
          <a:extLst>
            <a:ext uri="{FF2B5EF4-FFF2-40B4-BE49-F238E27FC236}">
              <a16:creationId xmlns:a16="http://schemas.microsoft.com/office/drawing/2014/main" id="{F812A597-7776-482C-BAAE-52190D785391}"/>
            </a:ext>
          </a:extLst>
        </xdr:cNvPr>
        <xdr:cNvCxnSpPr/>
      </xdr:nvCxnSpPr>
      <xdr:spPr>
        <a:xfrm flipV="1">
          <a:off x="14782800" y="28061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26" name="フローチャート: 判断 125">
          <a:extLst>
            <a:ext uri="{FF2B5EF4-FFF2-40B4-BE49-F238E27FC236}">
              <a16:creationId xmlns:a16="http://schemas.microsoft.com/office/drawing/2014/main" id="{989E530F-C6A0-40CC-B296-1B73CDA10D58}"/>
            </a:ext>
          </a:extLst>
        </xdr:cNvPr>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91711</xdr:rowOff>
    </xdr:from>
    <xdr:ext cx="736600" cy="259045"/>
    <xdr:sp macro="" textlink="">
      <xdr:nvSpPr>
        <xdr:cNvPr id="127" name="テキスト ボックス 126">
          <a:extLst>
            <a:ext uri="{FF2B5EF4-FFF2-40B4-BE49-F238E27FC236}">
              <a16:creationId xmlns:a16="http://schemas.microsoft.com/office/drawing/2014/main" id="{288F3E07-ADE1-4A31-91F7-2FE60258C73A}"/>
            </a:ext>
          </a:extLst>
        </xdr:cNvPr>
        <xdr:cNvSpPr txBox="1"/>
      </xdr:nvSpPr>
      <xdr:spPr>
        <a:xfrm>
          <a:off x="15290800" y="300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67564</xdr:rowOff>
    </xdr:from>
    <xdr:to>
      <xdr:col>73</xdr:col>
      <xdr:colOff>180975</xdr:colOff>
      <xdr:row>16</xdr:row>
      <xdr:rowOff>85852</xdr:rowOff>
    </xdr:to>
    <xdr:cxnSp macro="">
      <xdr:nvCxnSpPr>
        <xdr:cNvPr id="128" name="直線コネクタ 127">
          <a:extLst>
            <a:ext uri="{FF2B5EF4-FFF2-40B4-BE49-F238E27FC236}">
              <a16:creationId xmlns:a16="http://schemas.microsoft.com/office/drawing/2014/main" id="{D0E88C4B-C321-4801-B5D7-2D85BD826C6D}"/>
            </a:ext>
          </a:extLst>
        </xdr:cNvPr>
        <xdr:cNvCxnSpPr/>
      </xdr:nvCxnSpPr>
      <xdr:spPr>
        <a:xfrm flipV="1">
          <a:off x="13893800" y="28107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a:extLst>
            <a:ext uri="{FF2B5EF4-FFF2-40B4-BE49-F238E27FC236}">
              <a16:creationId xmlns:a16="http://schemas.microsoft.com/office/drawing/2014/main" id="{8F147934-B60B-4F96-A078-1791F78AF362}"/>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0" name="テキスト ボックス 129">
          <a:extLst>
            <a:ext uri="{FF2B5EF4-FFF2-40B4-BE49-F238E27FC236}">
              <a16:creationId xmlns:a16="http://schemas.microsoft.com/office/drawing/2014/main" id="{93297EFF-B405-480B-886B-EBB0A9AA5719}"/>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67564</xdr:rowOff>
    </xdr:from>
    <xdr:to>
      <xdr:col>69</xdr:col>
      <xdr:colOff>92075</xdr:colOff>
      <xdr:row>16</xdr:row>
      <xdr:rowOff>85852</xdr:rowOff>
    </xdr:to>
    <xdr:cxnSp macro="">
      <xdr:nvCxnSpPr>
        <xdr:cNvPr id="131" name="直線コネクタ 130">
          <a:extLst>
            <a:ext uri="{FF2B5EF4-FFF2-40B4-BE49-F238E27FC236}">
              <a16:creationId xmlns:a16="http://schemas.microsoft.com/office/drawing/2014/main" id="{E8188758-0767-4EF2-B5E0-28B038363523}"/>
            </a:ext>
          </a:extLst>
        </xdr:cNvPr>
        <xdr:cNvCxnSpPr/>
      </xdr:nvCxnSpPr>
      <xdr:spPr>
        <a:xfrm>
          <a:off x="13004800" y="28107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2" name="フローチャート: 判断 131">
          <a:extLst>
            <a:ext uri="{FF2B5EF4-FFF2-40B4-BE49-F238E27FC236}">
              <a16:creationId xmlns:a16="http://schemas.microsoft.com/office/drawing/2014/main" id="{CEF7DBF6-19F5-4056-8F0D-F300B4E0AD47}"/>
            </a:ext>
          </a:extLst>
        </xdr:cNvPr>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41419</xdr:rowOff>
    </xdr:from>
    <xdr:ext cx="762000" cy="259045"/>
    <xdr:sp macro="" textlink="">
      <xdr:nvSpPr>
        <xdr:cNvPr id="133" name="テキスト ボックス 132">
          <a:extLst>
            <a:ext uri="{FF2B5EF4-FFF2-40B4-BE49-F238E27FC236}">
              <a16:creationId xmlns:a16="http://schemas.microsoft.com/office/drawing/2014/main" id="{438C5A91-94A9-48C0-87B9-7B4B64B9A36B}"/>
            </a:ext>
          </a:extLst>
        </xdr:cNvPr>
        <xdr:cNvSpPr txBox="1"/>
      </xdr:nvSpPr>
      <xdr:spPr>
        <a:xfrm>
          <a:off x="13512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89916</xdr:rowOff>
    </xdr:from>
    <xdr:to>
      <xdr:col>65</xdr:col>
      <xdr:colOff>53975</xdr:colOff>
      <xdr:row>17</xdr:row>
      <xdr:rowOff>20066</xdr:rowOff>
    </xdr:to>
    <xdr:sp macro="" textlink="">
      <xdr:nvSpPr>
        <xdr:cNvPr id="134" name="フローチャート: 判断 133">
          <a:extLst>
            <a:ext uri="{FF2B5EF4-FFF2-40B4-BE49-F238E27FC236}">
              <a16:creationId xmlns:a16="http://schemas.microsoft.com/office/drawing/2014/main" id="{48CE3FF9-2BD1-4C1F-807F-4D871EC35714}"/>
            </a:ext>
          </a:extLst>
        </xdr:cNvPr>
        <xdr:cNvSpPr/>
      </xdr:nvSpPr>
      <xdr:spPr>
        <a:xfrm>
          <a:off x="12954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4843</xdr:rowOff>
    </xdr:from>
    <xdr:ext cx="762000" cy="259045"/>
    <xdr:sp macro="" textlink="">
      <xdr:nvSpPr>
        <xdr:cNvPr id="135" name="テキスト ボックス 134">
          <a:extLst>
            <a:ext uri="{FF2B5EF4-FFF2-40B4-BE49-F238E27FC236}">
              <a16:creationId xmlns:a16="http://schemas.microsoft.com/office/drawing/2014/main" id="{D687157A-A1BD-4093-B52B-3750D56D042E}"/>
            </a:ext>
          </a:extLst>
        </xdr:cNvPr>
        <xdr:cNvSpPr txBox="1"/>
      </xdr:nvSpPr>
      <xdr:spPr>
        <a:xfrm>
          <a:off x="12623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1F68FF3D-E5F5-44FB-9AFA-F949A21DDEBA}"/>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2CE603E4-C3A8-4220-B0CF-40D80AC0952C}"/>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A5DD8B31-8D69-42F8-9442-4BE0B1A2C74A}"/>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5F72420E-7EBE-410C-BBC7-4E18F3378C8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CFB411BA-8EF4-4C2E-B817-DAFB66AAB808}"/>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21336</xdr:rowOff>
    </xdr:from>
    <xdr:to>
      <xdr:col>82</xdr:col>
      <xdr:colOff>158750</xdr:colOff>
      <xdr:row>16</xdr:row>
      <xdr:rowOff>122936</xdr:rowOff>
    </xdr:to>
    <xdr:sp macro="" textlink="">
      <xdr:nvSpPr>
        <xdr:cNvPr id="141" name="楕円 140">
          <a:extLst>
            <a:ext uri="{FF2B5EF4-FFF2-40B4-BE49-F238E27FC236}">
              <a16:creationId xmlns:a16="http://schemas.microsoft.com/office/drawing/2014/main" id="{06C023F4-01DE-4CD5-B79C-C8E591626CA5}"/>
            </a:ext>
          </a:extLst>
        </xdr:cNvPr>
        <xdr:cNvSpPr/>
      </xdr:nvSpPr>
      <xdr:spPr>
        <a:xfrm>
          <a:off x="16459200" y="27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37863</xdr:rowOff>
    </xdr:from>
    <xdr:ext cx="762000" cy="259045"/>
    <xdr:sp macro="" textlink="">
      <xdr:nvSpPr>
        <xdr:cNvPr id="142" name="物件費該当値テキスト">
          <a:extLst>
            <a:ext uri="{FF2B5EF4-FFF2-40B4-BE49-F238E27FC236}">
              <a16:creationId xmlns:a16="http://schemas.microsoft.com/office/drawing/2014/main" id="{3806F4B0-6B62-426B-A7E1-711142D8974F}"/>
            </a:ext>
          </a:extLst>
        </xdr:cNvPr>
        <xdr:cNvSpPr txBox="1"/>
      </xdr:nvSpPr>
      <xdr:spPr>
        <a:xfrm>
          <a:off x="16598900" y="260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12192</xdr:rowOff>
    </xdr:from>
    <xdr:to>
      <xdr:col>78</xdr:col>
      <xdr:colOff>120650</xdr:colOff>
      <xdr:row>16</xdr:row>
      <xdr:rowOff>113792</xdr:rowOff>
    </xdr:to>
    <xdr:sp macro="" textlink="">
      <xdr:nvSpPr>
        <xdr:cNvPr id="143" name="楕円 142">
          <a:extLst>
            <a:ext uri="{FF2B5EF4-FFF2-40B4-BE49-F238E27FC236}">
              <a16:creationId xmlns:a16="http://schemas.microsoft.com/office/drawing/2014/main" id="{51900A91-22B0-4D1C-BA58-A1566D5961DD}"/>
            </a:ext>
          </a:extLst>
        </xdr:cNvPr>
        <xdr:cNvSpPr/>
      </xdr:nvSpPr>
      <xdr:spPr>
        <a:xfrm>
          <a:off x="156210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123969</xdr:rowOff>
    </xdr:from>
    <xdr:ext cx="736600" cy="259045"/>
    <xdr:sp macro="" textlink="">
      <xdr:nvSpPr>
        <xdr:cNvPr id="144" name="テキスト ボックス 143">
          <a:extLst>
            <a:ext uri="{FF2B5EF4-FFF2-40B4-BE49-F238E27FC236}">
              <a16:creationId xmlns:a16="http://schemas.microsoft.com/office/drawing/2014/main" id="{03D5B098-5FF4-475E-89B2-EC3AA5CA60D7}"/>
            </a:ext>
          </a:extLst>
        </xdr:cNvPr>
        <xdr:cNvSpPr txBox="1"/>
      </xdr:nvSpPr>
      <xdr:spPr>
        <a:xfrm>
          <a:off x="15290800" y="2524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16764</xdr:rowOff>
    </xdr:from>
    <xdr:to>
      <xdr:col>74</xdr:col>
      <xdr:colOff>31750</xdr:colOff>
      <xdr:row>16</xdr:row>
      <xdr:rowOff>118364</xdr:rowOff>
    </xdr:to>
    <xdr:sp macro="" textlink="">
      <xdr:nvSpPr>
        <xdr:cNvPr id="145" name="楕円 144">
          <a:extLst>
            <a:ext uri="{FF2B5EF4-FFF2-40B4-BE49-F238E27FC236}">
              <a16:creationId xmlns:a16="http://schemas.microsoft.com/office/drawing/2014/main" id="{38AFB457-3E50-4DA4-885E-7711FAC29E86}"/>
            </a:ext>
          </a:extLst>
        </xdr:cNvPr>
        <xdr:cNvSpPr/>
      </xdr:nvSpPr>
      <xdr:spPr>
        <a:xfrm>
          <a:off x="14732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128541</xdr:rowOff>
    </xdr:from>
    <xdr:ext cx="762000" cy="259045"/>
    <xdr:sp macro="" textlink="">
      <xdr:nvSpPr>
        <xdr:cNvPr id="146" name="テキスト ボックス 145">
          <a:extLst>
            <a:ext uri="{FF2B5EF4-FFF2-40B4-BE49-F238E27FC236}">
              <a16:creationId xmlns:a16="http://schemas.microsoft.com/office/drawing/2014/main" id="{06443B3D-7CA8-4371-9182-91E34BFDCD1D}"/>
            </a:ext>
          </a:extLst>
        </xdr:cNvPr>
        <xdr:cNvSpPr txBox="1"/>
      </xdr:nvSpPr>
      <xdr:spPr>
        <a:xfrm>
          <a:off x="14401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35052</xdr:rowOff>
    </xdr:from>
    <xdr:to>
      <xdr:col>69</xdr:col>
      <xdr:colOff>142875</xdr:colOff>
      <xdr:row>16</xdr:row>
      <xdr:rowOff>136652</xdr:rowOff>
    </xdr:to>
    <xdr:sp macro="" textlink="">
      <xdr:nvSpPr>
        <xdr:cNvPr id="147" name="楕円 146">
          <a:extLst>
            <a:ext uri="{FF2B5EF4-FFF2-40B4-BE49-F238E27FC236}">
              <a16:creationId xmlns:a16="http://schemas.microsoft.com/office/drawing/2014/main" id="{518DCC21-4B51-49C7-A925-292BC7412376}"/>
            </a:ext>
          </a:extLst>
        </xdr:cNvPr>
        <xdr:cNvSpPr/>
      </xdr:nvSpPr>
      <xdr:spPr>
        <a:xfrm>
          <a:off x="13843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48" name="テキスト ボックス 147">
          <a:extLst>
            <a:ext uri="{FF2B5EF4-FFF2-40B4-BE49-F238E27FC236}">
              <a16:creationId xmlns:a16="http://schemas.microsoft.com/office/drawing/2014/main" id="{912FBA84-D7ED-430A-9940-CFDB50ABEAAB}"/>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xdr:rowOff>
    </xdr:from>
    <xdr:to>
      <xdr:col>65</xdr:col>
      <xdr:colOff>53975</xdr:colOff>
      <xdr:row>16</xdr:row>
      <xdr:rowOff>118364</xdr:rowOff>
    </xdr:to>
    <xdr:sp macro="" textlink="">
      <xdr:nvSpPr>
        <xdr:cNvPr id="149" name="楕円 148">
          <a:extLst>
            <a:ext uri="{FF2B5EF4-FFF2-40B4-BE49-F238E27FC236}">
              <a16:creationId xmlns:a16="http://schemas.microsoft.com/office/drawing/2014/main" id="{866A8DD3-C454-4B96-A7FB-3F3A2C1D0F46}"/>
            </a:ext>
          </a:extLst>
        </xdr:cNvPr>
        <xdr:cNvSpPr/>
      </xdr:nvSpPr>
      <xdr:spPr>
        <a:xfrm>
          <a:off x="12954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128541</xdr:rowOff>
    </xdr:from>
    <xdr:ext cx="762000" cy="259045"/>
    <xdr:sp macro="" textlink="">
      <xdr:nvSpPr>
        <xdr:cNvPr id="150" name="テキスト ボックス 149">
          <a:extLst>
            <a:ext uri="{FF2B5EF4-FFF2-40B4-BE49-F238E27FC236}">
              <a16:creationId xmlns:a16="http://schemas.microsoft.com/office/drawing/2014/main" id="{67649A1A-FFD3-4276-A2D6-E5B778B8B33E}"/>
            </a:ext>
          </a:extLst>
        </xdr:cNvPr>
        <xdr:cNvSpPr txBox="1"/>
      </xdr:nvSpPr>
      <xdr:spPr>
        <a:xfrm>
          <a:off x="12623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6554991E-6B08-477D-ADC8-3514D82D7BDA}"/>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19C11EEA-4F4D-455E-B145-8E45AD1EBE7E}"/>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3FDC5823-20F8-4A72-B457-0EE80918E13F}"/>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D2DA366A-ABC5-4263-8F2F-DA0AF6869475}"/>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437AB68A-5562-4325-A2A5-7917A2F7CBAB}"/>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EDF6B6E1-F110-423F-89B4-D5C59FDBE73B}"/>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A8EEA9-FF23-40D3-A6C3-C733B43CFE94}"/>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8199EC26-7BFE-4F24-9A5A-BDCD2663850F}"/>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6F1493A9-5F2F-4C30-9A0E-19B8EE5F444A}"/>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C03C6F66-59F1-41F7-B0C7-5AF6028A5A1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884D4057-B28D-4BF4-9F19-8C9AD5DD69A6}"/>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前年度比で類似団体の平均値は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％の上昇であるが、当町の数値については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減少である。児童手当給付費の減額や一般不妊治療費及び特定不妊治療費の減額等が主な要因である。加速する少子高齢化対策として、福祉の充実は求められるが、財政状況を圧迫することがないよう注視し、現在の水準を維持できるよ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E1EFF9E1-DF4A-4C1B-9BF8-9CADBD3E22F1}"/>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E95CD6ED-1A94-44B8-8CF9-E7482BB51B5B}"/>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F25D2E4E-99C2-4DA0-B19A-20B1F7C38AEA}"/>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96F7C954-68A3-43B7-A58C-84234158C568}"/>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83103781-B89C-461F-B679-A5AB6F3B6054}"/>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D394ABEA-7169-4455-A4EB-50B12F5E4D39}"/>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CFAB9837-FACB-4F11-BD6D-6158532BE64A}"/>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CF56D0FA-5F25-4649-8E75-308CDF79468B}"/>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372140FE-C9AC-4373-95DA-E0676887BFFB}"/>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74C32A55-4097-4AFA-AA4C-93BAA3509191}"/>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5FBF0C53-7E68-4873-AB8F-6CD213E54ACC}"/>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4795171E-836E-4EE6-BEEE-8355C7BDEDA2}"/>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E0372227-72BC-4A9A-B0EB-F06BC4A86A96}"/>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FF5EBA59-379F-4FA8-B8A8-E6DF7620DFF7}"/>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2F2943A5-835C-4FAB-B613-1A97557C7391}"/>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3FF6F146-AF36-4CAA-B5A7-B89016A795A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A2531112-E25B-4DC0-9E1C-B97B0754C07A}"/>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60</xdr:row>
      <xdr:rowOff>132443</xdr:rowOff>
    </xdr:to>
    <xdr:cxnSp macro="">
      <xdr:nvCxnSpPr>
        <xdr:cNvPr id="179" name="直線コネクタ 178">
          <a:extLst>
            <a:ext uri="{FF2B5EF4-FFF2-40B4-BE49-F238E27FC236}">
              <a16:creationId xmlns:a16="http://schemas.microsoft.com/office/drawing/2014/main" id="{2653C75E-4883-449E-B44E-84AA5F3E30EF}"/>
            </a:ext>
          </a:extLst>
        </xdr:cNvPr>
        <xdr:cNvCxnSpPr/>
      </xdr:nvCxnSpPr>
      <xdr:spPr>
        <a:xfrm flipV="1">
          <a:off x="4826000" y="91893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0" name="扶助費最小値テキスト">
          <a:extLst>
            <a:ext uri="{FF2B5EF4-FFF2-40B4-BE49-F238E27FC236}">
              <a16:creationId xmlns:a16="http://schemas.microsoft.com/office/drawing/2014/main" id="{6E2EAAF1-6646-40F2-A16D-52CF4EB4E3C6}"/>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1" name="直線コネクタ 180">
          <a:extLst>
            <a:ext uri="{FF2B5EF4-FFF2-40B4-BE49-F238E27FC236}">
              <a16:creationId xmlns:a16="http://schemas.microsoft.com/office/drawing/2014/main" id="{650A4281-B0E0-4B40-9264-7AD1159F9B48}"/>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2" name="扶助費最大値テキスト">
          <a:extLst>
            <a:ext uri="{FF2B5EF4-FFF2-40B4-BE49-F238E27FC236}">
              <a16:creationId xmlns:a16="http://schemas.microsoft.com/office/drawing/2014/main" id="{1A1D8030-01A3-4D8D-B7EC-430859839AFC}"/>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3" name="直線コネクタ 182">
          <a:extLst>
            <a:ext uri="{FF2B5EF4-FFF2-40B4-BE49-F238E27FC236}">
              <a16:creationId xmlns:a16="http://schemas.microsoft.com/office/drawing/2014/main" id="{CE8D6E2E-81CB-439A-B09E-B012CF3B6299}"/>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1815</xdr:rowOff>
    </xdr:from>
    <xdr:to>
      <xdr:col>24</xdr:col>
      <xdr:colOff>25400</xdr:colOff>
      <xdr:row>56</xdr:row>
      <xdr:rowOff>78015</xdr:rowOff>
    </xdr:to>
    <xdr:cxnSp macro="">
      <xdr:nvCxnSpPr>
        <xdr:cNvPr id="184" name="直線コネクタ 183">
          <a:extLst>
            <a:ext uri="{FF2B5EF4-FFF2-40B4-BE49-F238E27FC236}">
              <a16:creationId xmlns:a16="http://schemas.microsoft.com/office/drawing/2014/main" id="{DC035310-1CAF-4329-AE49-5437D3B1288C}"/>
            </a:ext>
          </a:extLst>
        </xdr:cNvPr>
        <xdr:cNvCxnSpPr/>
      </xdr:nvCxnSpPr>
      <xdr:spPr>
        <a:xfrm flipV="1">
          <a:off x="3987800" y="960301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51905</xdr:rowOff>
    </xdr:from>
    <xdr:ext cx="762000" cy="259045"/>
    <xdr:sp macro="" textlink="">
      <xdr:nvSpPr>
        <xdr:cNvPr id="185" name="扶助費平均値テキスト">
          <a:extLst>
            <a:ext uri="{FF2B5EF4-FFF2-40B4-BE49-F238E27FC236}">
              <a16:creationId xmlns:a16="http://schemas.microsoft.com/office/drawing/2014/main" id="{FE84B3C6-EAE2-4B6D-8689-3E0FF749EC83}"/>
            </a:ext>
          </a:extLst>
        </xdr:cNvPr>
        <xdr:cNvSpPr txBox="1"/>
      </xdr:nvSpPr>
      <xdr:spPr>
        <a:xfrm>
          <a:off x="4914900" y="931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a:extLst>
            <a:ext uri="{FF2B5EF4-FFF2-40B4-BE49-F238E27FC236}">
              <a16:creationId xmlns:a16="http://schemas.microsoft.com/office/drawing/2014/main" id="{3268D2B7-3A94-46F1-8E6D-A11D29434520}"/>
            </a:ext>
          </a:extLst>
        </xdr:cNvPr>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140607</xdr:rowOff>
    </xdr:from>
    <xdr:to>
      <xdr:col>19</xdr:col>
      <xdr:colOff>187325</xdr:colOff>
      <xdr:row>56</xdr:row>
      <xdr:rowOff>78015</xdr:rowOff>
    </xdr:to>
    <xdr:cxnSp macro="">
      <xdr:nvCxnSpPr>
        <xdr:cNvPr id="187" name="直線コネクタ 186">
          <a:extLst>
            <a:ext uri="{FF2B5EF4-FFF2-40B4-BE49-F238E27FC236}">
              <a16:creationId xmlns:a16="http://schemas.microsoft.com/office/drawing/2014/main" id="{32BE3CCC-E8DC-4026-A96A-5C0928D0D01F}"/>
            </a:ext>
          </a:extLst>
        </xdr:cNvPr>
        <xdr:cNvCxnSpPr/>
      </xdr:nvCxnSpPr>
      <xdr:spPr>
        <a:xfrm>
          <a:off x="3098800" y="95703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24493</xdr:rowOff>
    </xdr:from>
    <xdr:to>
      <xdr:col>20</xdr:col>
      <xdr:colOff>38100</xdr:colOff>
      <xdr:row>55</xdr:row>
      <xdr:rowOff>126093</xdr:rowOff>
    </xdr:to>
    <xdr:sp macro="" textlink="">
      <xdr:nvSpPr>
        <xdr:cNvPr id="188" name="フローチャート: 判断 187">
          <a:extLst>
            <a:ext uri="{FF2B5EF4-FFF2-40B4-BE49-F238E27FC236}">
              <a16:creationId xmlns:a16="http://schemas.microsoft.com/office/drawing/2014/main" id="{51706DE4-7EA6-47CE-BA89-C3CD417CFDD7}"/>
            </a:ext>
          </a:extLst>
        </xdr:cNvPr>
        <xdr:cNvSpPr/>
      </xdr:nvSpPr>
      <xdr:spPr>
        <a:xfrm>
          <a:off x="3937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136270</xdr:rowOff>
    </xdr:from>
    <xdr:ext cx="736600" cy="259045"/>
    <xdr:sp macro="" textlink="">
      <xdr:nvSpPr>
        <xdr:cNvPr id="189" name="テキスト ボックス 188">
          <a:extLst>
            <a:ext uri="{FF2B5EF4-FFF2-40B4-BE49-F238E27FC236}">
              <a16:creationId xmlns:a16="http://schemas.microsoft.com/office/drawing/2014/main" id="{81614101-4B0E-42AC-910B-5F1060AE2E65}"/>
            </a:ext>
          </a:extLst>
        </xdr:cNvPr>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140607</xdr:rowOff>
    </xdr:from>
    <xdr:to>
      <xdr:col>15</xdr:col>
      <xdr:colOff>98425</xdr:colOff>
      <xdr:row>55</xdr:row>
      <xdr:rowOff>140607</xdr:rowOff>
    </xdr:to>
    <xdr:cxnSp macro="">
      <xdr:nvCxnSpPr>
        <xdr:cNvPr id="190" name="直線コネクタ 189">
          <a:extLst>
            <a:ext uri="{FF2B5EF4-FFF2-40B4-BE49-F238E27FC236}">
              <a16:creationId xmlns:a16="http://schemas.microsoft.com/office/drawing/2014/main" id="{C6B77F37-A42D-40BA-980B-5884E6484AE1}"/>
            </a:ext>
          </a:extLst>
        </xdr:cNvPr>
        <xdr:cNvCxnSpPr/>
      </xdr:nvCxnSpPr>
      <xdr:spPr>
        <a:xfrm>
          <a:off x="2209800" y="9570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2722</xdr:rowOff>
    </xdr:from>
    <xdr:to>
      <xdr:col>15</xdr:col>
      <xdr:colOff>149225</xdr:colOff>
      <xdr:row>55</xdr:row>
      <xdr:rowOff>104322</xdr:rowOff>
    </xdr:to>
    <xdr:sp macro="" textlink="">
      <xdr:nvSpPr>
        <xdr:cNvPr id="191" name="フローチャート: 判断 190">
          <a:extLst>
            <a:ext uri="{FF2B5EF4-FFF2-40B4-BE49-F238E27FC236}">
              <a16:creationId xmlns:a16="http://schemas.microsoft.com/office/drawing/2014/main" id="{F0AB2FC0-68E8-4F82-AA26-FA2604F41FCC}"/>
            </a:ext>
          </a:extLst>
        </xdr:cNvPr>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192" name="テキスト ボックス 191">
          <a:extLst>
            <a:ext uri="{FF2B5EF4-FFF2-40B4-BE49-F238E27FC236}">
              <a16:creationId xmlns:a16="http://schemas.microsoft.com/office/drawing/2014/main" id="{0447FB7C-2F17-4743-8CFA-CFE491C93786}"/>
            </a:ext>
          </a:extLst>
        </xdr:cNvPr>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129722</xdr:rowOff>
    </xdr:from>
    <xdr:to>
      <xdr:col>11</xdr:col>
      <xdr:colOff>9525</xdr:colOff>
      <xdr:row>55</xdr:row>
      <xdr:rowOff>140607</xdr:rowOff>
    </xdr:to>
    <xdr:cxnSp macro="">
      <xdr:nvCxnSpPr>
        <xdr:cNvPr id="193" name="直線コネクタ 192">
          <a:extLst>
            <a:ext uri="{FF2B5EF4-FFF2-40B4-BE49-F238E27FC236}">
              <a16:creationId xmlns:a16="http://schemas.microsoft.com/office/drawing/2014/main" id="{A27818E6-A4CD-4E17-8E7A-EB415F9F33C4}"/>
            </a:ext>
          </a:extLst>
        </xdr:cNvPr>
        <xdr:cNvCxnSpPr/>
      </xdr:nvCxnSpPr>
      <xdr:spPr>
        <a:xfrm>
          <a:off x="1320800" y="95594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152400</xdr:rowOff>
    </xdr:from>
    <xdr:to>
      <xdr:col>11</xdr:col>
      <xdr:colOff>60325</xdr:colOff>
      <xdr:row>55</xdr:row>
      <xdr:rowOff>82550</xdr:rowOff>
    </xdr:to>
    <xdr:sp macro="" textlink="">
      <xdr:nvSpPr>
        <xdr:cNvPr id="194" name="フローチャート: 判断 193">
          <a:extLst>
            <a:ext uri="{FF2B5EF4-FFF2-40B4-BE49-F238E27FC236}">
              <a16:creationId xmlns:a16="http://schemas.microsoft.com/office/drawing/2014/main" id="{A091EE14-B63E-4251-BE9D-4731335B42B0}"/>
            </a:ext>
          </a:extLst>
        </xdr:cNvPr>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195" name="テキスト ボックス 194">
          <a:extLst>
            <a:ext uri="{FF2B5EF4-FFF2-40B4-BE49-F238E27FC236}">
              <a16:creationId xmlns:a16="http://schemas.microsoft.com/office/drawing/2014/main" id="{5436942A-3384-400C-A4EA-4E7B883C6BDB}"/>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196" name="フローチャート: 判断 195">
          <a:extLst>
            <a:ext uri="{FF2B5EF4-FFF2-40B4-BE49-F238E27FC236}">
              <a16:creationId xmlns:a16="http://schemas.microsoft.com/office/drawing/2014/main" id="{D5F62451-3490-4EA0-9586-BFD3FB984774}"/>
            </a:ext>
          </a:extLst>
        </xdr:cNvPr>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60070</xdr:rowOff>
    </xdr:from>
    <xdr:ext cx="762000" cy="259045"/>
    <xdr:sp macro="" textlink="">
      <xdr:nvSpPr>
        <xdr:cNvPr id="197" name="テキスト ボックス 196">
          <a:extLst>
            <a:ext uri="{FF2B5EF4-FFF2-40B4-BE49-F238E27FC236}">
              <a16:creationId xmlns:a16="http://schemas.microsoft.com/office/drawing/2014/main" id="{4479C6D0-9638-41F6-AE01-85504A350335}"/>
            </a:ext>
          </a:extLst>
        </xdr:cNvPr>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302E0D79-7369-42B0-B4D5-DFBBE3AE73DA}"/>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FB247A69-6B0C-4443-A2DA-C9F26317189C}"/>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2BEEAEAD-559F-4B23-BF14-34A54C8B1E7B}"/>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1ECFD382-2410-434D-A437-A1FC78954C0A}"/>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8B84AFFB-B4E8-4D38-8582-7EA60271D825}"/>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122465</xdr:rowOff>
    </xdr:from>
    <xdr:to>
      <xdr:col>24</xdr:col>
      <xdr:colOff>76200</xdr:colOff>
      <xdr:row>56</xdr:row>
      <xdr:rowOff>52615</xdr:rowOff>
    </xdr:to>
    <xdr:sp macro="" textlink="">
      <xdr:nvSpPr>
        <xdr:cNvPr id="203" name="楕円 202">
          <a:extLst>
            <a:ext uri="{FF2B5EF4-FFF2-40B4-BE49-F238E27FC236}">
              <a16:creationId xmlns:a16="http://schemas.microsoft.com/office/drawing/2014/main" id="{70E180BD-062E-485A-BC4A-63C3232A418F}"/>
            </a:ext>
          </a:extLst>
        </xdr:cNvPr>
        <xdr:cNvSpPr/>
      </xdr:nvSpPr>
      <xdr:spPr>
        <a:xfrm>
          <a:off x="47752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94542</xdr:rowOff>
    </xdr:from>
    <xdr:ext cx="762000" cy="259045"/>
    <xdr:sp macro="" textlink="">
      <xdr:nvSpPr>
        <xdr:cNvPr id="204" name="扶助費該当値テキスト">
          <a:extLst>
            <a:ext uri="{FF2B5EF4-FFF2-40B4-BE49-F238E27FC236}">
              <a16:creationId xmlns:a16="http://schemas.microsoft.com/office/drawing/2014/main" id="{B7B5F1E0-7021-4BDE-8EB9-6162258679FF}"/>
            </a:ext>
          </a:extLst>
        </xdr:cNvPr>
        <xdr:cNvSpPr txBox="1"/>
      </xdr:nvSpPr>
      <xdr:spPr>
        <a:xfrm>
          <a:off x="4914900" y="952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05" name="楕円 204">
          <a:extLst>
            <a:ext uri="{FF2B5EF4-FFF2-40B4-BE49-F238E27FC236}">
              <a16:creationId xmlns:a16="http://schemas.microsoft.com/office/drawing/2014/main" id="{2F052C94-B6F2-4B9E-B359-72973CB6A35A}"/>
            </a:ext>
          </a:extLst>
        </xdr:cNvPr>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113592</xdr:rowOff>
    </xdr:from>
    <xdr:ext cx="736600" cy="259045"/>
    <xdr:sp macro="" textlink="">
      <xdr:nvSpPr>
        <xdr:cNvPr id="206" name="テキスト ボックス 205">
          <a:extLst>
            <a:ext uri="{FF2B5EF4-FFF2-40B4-BE49-F238E27FC236}">
              <a16:creationId xmlns:a16="http://schemas.microsoft.com/office/drawing/2014/main" id="{6E9D5E2F-34B5-4643-B35B-5D24DF4CA60C}"/>
            </a:ext>
          </a:extLst>
        </xdr:cNvPr>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89807</xdr:rowOff>
    </xdr:from>
    <xdr:to>
      <xdr:col>15</xdr:col>
      <xdr:colOff>149225</xdr:colOff>
      <xdr:row>56</xdr:row>
      <xdr:rowOff>19957</xdr:rowOff>
    </xdr:to>
    <xdr:sp macro="" textlink="">
      <xdr:nvSpPr>
        <xdr:cNvPr id="207" name="楕円 206">
          <a:extLst>
            <a:ext uri="{FF2B5EF4-FFF2-40B4-BE49-F238E27FC236}">
              <a16:creationId xmlns:a16="http://schemas.microsoft.com/office/drawing/2014/main" id="{5AA08164-9D74-4FE0-AD3F-9DA3FD7A7777}"/>
            </a:ext>
          </a:extLst>
        </xdr:cNvPr>
        <xdr:cNvSpPr/>
      </xdr:nvSpPr>
      <xdr:spPr>
        <a:xfrm>
          <a:off x="3048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4734</xdr:rowOff>
    </xdr:from>
    <xdr:ext cx="762000" cy="259045"/>
    <xdr:sp macro="" textlink="">
      <xdr:nvSpPr>
        <xdr:cNvPr id="208" name="テキスト ボックス 207">
          <a:extLst>
            <a:ext uri="{FF2B5EF4-FFF2-40B4-BE49-F238E27FC236}">
              <a16:creationId xmlns:a16="http://schemas.microsoft.com/office/drawing/2014/main" id="{A66031CB-4848-44CA-943D-A6FBC217838A}"/>
            </a:ext>
          </a:extLst>
        </xdr:cNvPr>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89807</xdr:rowOff>
    </xdr:from>
    <xdr:to>
      <xdr:col>11</xdr:col>
      <xdr:colOff>60325</xdr:colOff>
      <xdr:row>56</xdr:row>
      <xdr:rowOff>19957</xdr:rowOff>
    </xdr:to>
    <xdr:sp macro="" textlink="">
      <xdr:nvSpPr>
        <xdr:cNvPr id="209" name="楕円 208">
          <a:extLst>
            <a:ext uri="{FF2B5EF4-FFF2-40B4-BE49-F238E27FC236}">
              <a16:creationId xmlns:a16="http://schemas.microsoft.com/office/drawing/2014/main" id="{22875FF2-8D8F-41E3-BBBD-FC91C04106DD}"/>
            </a:ext>
          </a:extLst>
        </xdr:cNvPr>
        <xdr:cNvSpPr/>
      </xdr:nvSpPr>
      <xdr:spPr>
        <a:xfrm>
          <a:off x="2159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4734</xdr:rowOff>
    </xdr:from>
    <xdr:ext cx="762000" cy="259045"/>
    <xdr:sp macro="" textlink="">
      <xdr:nvSpPr>
        <xdr:cNvPr id="210" name="テキスト ボックス 209">
          <a:extLst>
            <a:ext uri="{FF2B5EF4-FFF2-40B4-BE49-F238E27FC236}">
              <a16:creationId xmlns:a16="http://schemas.microsoft.com/office/drawing/2014/main" id="{457068C9-DD09-43E2-90D0-89B855E74D99}"/>
            </a:ext>
          </a:extLst>
        </xdr:cNvPr>
        <xdr:cNvSpPr txBox="1"/>
      </xdr:nvSpPr>
      <xdr:spPr>
        <a:xfrm>
          <a:off x="1828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78922</xdr:rowOff>
    </xdr:from>
    <xdr:to>
      <xdr:col>6</xdr:col>
      <xdr:colOff>171450</xdr:colOff>
      <xdr:row>56</xdr:row>
      <xdr:rowOff>9072</xdr:rowOff>
    </xdr:to>
    <xdr:sp macro="" textlink="">
      <xdr:nvSpPr>
        <xdr:cNvPr id="211" name="楕円 210">
          <a:extLst>
            <a:ext uri="{FF2B5EF4-FFF2-40B4-BE49-F238E27FC236}">
              <a16:creationId xmlns:a16="http://schemas.microsoft.com/office/drawing/2014/main" id="{1FA401DC-D6B6-47EF-B197-4F2FD1D62315}"/>
            </a:ext>
          </a:extLst>
        </xdr:cNvPr>
        <xdr:cNvSpPr/>
      </xdr:nvSpPr>
      <xdr:spPr>
        <a:xfrm>
          <a:off x="1270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165299</xdr:rowOff>
    </xdr:from>
    <xdr:ext cx="762000" cy="259045"/>
    <xdr:sp macro="" textlink="">
      <xdr:nvSpPr>
        <xdr:cNvPr id="212" name="テキスト ボックス 211">
          <a:extLst>
            <a:ext uri="{FF2B5EF4-FFF2-40B4-BE49-F238E27FC236}">
              <a16:creationId xmlns:a16="http://schemas.microsoft.com/office/drawing/2014/main" id="{1E154D4A-B1EB-4590-B414-29AADB069B20}"/>
            </a:ext>
          </a:extLst>
        </xdr:cNvPr>
        <xdr:cNvSpPr txBox="1"/>
      </xdr:nvSpPr>
      <xdr:spPr>
        <a:xfrm>
          <a:off x="939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B6477298-A912-4AAD-95D4-12DB66D2E212}"/>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7D640D61-43FF-4E1E-9881-916E2B356F91}"/>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C7A49978-6922-4CDA-B06A-533DCD6FFE1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BBDD06EE-9182-4F09-B196-FEC4B9B9670F}"/>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769B7730-8418-4811-888F-65B7D601D1B6}"/>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AD7EB6D2-7A6B-4774-8EE5-AE1475245364}"/>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11933DD0-AC98-41CC-A2B2-70D653234C77}"/>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B8317242-DBFB-4727-8BD9-7078912D1538}"/>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803F51A2-C0B2-4282-8324-B10CE30E0568}"/>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F1234CE5-EF86-469A-AF2C-778088DDE6D9}"/>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CEE71160-41BB-450E-95D3-631457B83243}"/>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その他経費の大半を占める繰出金のうち国民健康保険事業特別会計に要する経費が減額したものの、介護保険事業特別会計に要する経費の増額や、目的基金への積立金の増額により、前年度費</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％上昇し、</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％となった。各特別会計とも大変厳しい状況にあり、保険給付の適正化や保険料及び各使用料の見直しにより、健全な運営に努めていく。</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8587B390-36D7-4021-BE63-85CB051515A6}"/>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53390BBD-8551-4EE7-9DB0-9579E74AE8B8}"/>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5BBA95D8-F1E1-45E7-A0D1-DD5F3E5C2A7F}"/>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998488CB-C7F6-4548-9D39-85411FFAADD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F335E7AB-647E-451F-B149-870C3ECD7D7F}"/>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ECFF5782-7A74-4947-A9AD-0D6913F3F54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346D7D4C-7ED3-4EC6-A644-2099F9F7E457}"/>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59AC6352-1768-4234-9C8A-3DF727CE7C8B}"/>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BF74EC87-55AF-4876-A973-370E2DA9B38A}"/>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AD32FB7F-6D76-4EEB-92CC-0FE70EEA3402}"/>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9D2469B4-0B76-4F9B-A88E-AE09CE90FB3D}"/>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24130</xdr:rowOff>
    </xdr:from>
    <xdr:to>
      <xdr:col>82</xdr:col>
      <xdr:colOff>107950</xdr:colOff>
      <xdr:row>61</xdr:row>
      <xdr:rowOff>69850</xdr:rowOff>
    </xdr:to>
    <xdr:cxnSp macro="">
      <xdr:nvCxnSpPr>
        <xdr:cNvPr id="235" name="直線コネクタ 234">
          <a:extLst>
            <a:ext uri="{FF2B5EF4-FFF2-40B4-BE49-F238E27FC236}">
              <a16:creationId xmlns:a16="http://schemas.microsoft.com/office/drawing/2014/main" id="{CBB78964-4E61-41A2-81C9-F92D7183C7FF}"/>
            </a:ext>
          </a:extLst>
        </xdr:cNvPr>
        <xdr:cNvCxnSpPr/>
      </xdr:nvCxnSpPr>
      <xdr:spPr>
        <a:xfrm flipV="1">
          <a:off x="16510000" y="92824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6" name="その他最小値テキスト">
          <a:extLst>
            <a:ext uri="{FF2B5EF4-FFF2-40B4-BE49-F238E27FC236}">
              <a16:creationId xmlns:a16="http://schemas.microsoft.com/office/drawing/2014/main" id="{349B1633-0386-42FB-A7B1-F0F002D0221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7" name="直線コネクタ 236">
          <a:extLst>
            <a:ext uri="{FF2B5EF4-FFF2-40B4-BE49-F238E27FC236}">
              <a16:creationId xmlns:a16="http://schemas.microsoft.com/office/drawing/2014/main" id="{2F67ADF7-855A-48D0-897B-F927B709A24A}"/>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110507</xdr:rowOff>
    </xdr:from>
    <xdr:ext cx="762000" cy="259045"/>
    <xdr:sp macro="" textlink="">
      <xdr:nvSpPr>
        <xdr:cNvPr id="238" name="その他最大値テキスト">
          <a:extLst>
            <a:ext uri="{FF2B5EF4-FFF2-40B4-BE49-F238E27FC236}">
              <a16:creationId xmlns:a16="http://schemas.microsoft.com/office/drawing/2014/main" id="{31C2D3DE-1B10-477E-9E32-B2C1A3871E2E}"/>
            </a:ext>
          </a:extLst>
        </xdr:cNvPr>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24130</xdr:rowOff>
    </xdr:from>
    <xdr:to>
      <xdr:col>82</xdr:col>
      <xdr:colOff>196850</xdr:colOff>
      <xdr:row>54</xdr:row>
      <xdr:rowOff>24130</xdr:rowOff>
    </xdr:to>
    <xdr:cxnSp macro="">
      <xdr:nvCxnSpPr>
        <xdr:cNvPr id="239" name="直線コネクタ 238">
          <a:extLst>
            <a:ext uri="{FF2B5EF4-FFF2-40B4-BE49-F238E27FC236}">
              <a16:creationId xmlns:a16="http://schemas.microsoft.com/office/drawing/2014/main" id="{FE66C50B-F41D-41F5-9BC8-176B337DEA71}"/>
            </a:ext>
          </a:extLst>
        </xdr:cNvPr>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xdr:rowOff>
    </xdr:from>
    <xdr:to>
      <xdr:col>82</xdr:col>
      <xdr:colOff>107950</xdr:colOff>
      <xdr:row>57</xdr:row>
      <xdr:rowOff>12700</xdr:rowOff>
    </xdr:to>
    <xdr:cxnSp macro="">
      <xdr:nvCxnSpPr>
        <xdr:cNvPr id="240" name="直線コネクタ 239">
          <a:extLst>
            <a:ext uri="{FF2B5EF4-FFF2-40B4-BE49-F238E27FC236}">
              <a16:creationId xmlns:a16="http://schemas.microsoft.com/office/drawing/2014/main" id="{710A5876-C7B5-48F6-9FEA-02F4273C7708}"/>
            </a:ext>
          </a:extLst>
        </xdr:cNvPr>
        <xdr:cNvCxnSpPr/>
      </xdr:nvCxnSpPr>
      <xdr:spPr>
        <a:xfrm>
          <a:off x="15671800" y="977963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122572</xdr:rowOff>
    </xdr:from>
    <xdr:ext cx="762000" cy="259045"/>
    <xdr:sp macro="" textlink="">
      <xdr:nvSpPr>
        <xdr:cNvPr id="241" name="その他平均値テキスト">
          <a:extLst>
            <a:ext uri="{FF2B5EF4-FFF2-40B4-BE49-F238E27FC236}">
              <a16:creationId xmlns:a16="http://schemas.microsoft.com/office/drawing/2014/main" id="{4A2FDB4E-839E-4DBB-B48E-F5875CB609E8}"/>
            </a:ext>
          </a:extLst>
        </xdr:cNvPr>
        <xdr:cNvSpPr txBox="1"/>
      </xdr:nvSpPr>
      <xdr:spPr>
        <a:xfrm>
          <a:off x="16598900" y="9895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150495</xdr:rowOff>
    </xdr:from>
    <xdr:to>
      <xdr:col>82</xdr:col>
      <xdr:colOff>158750</xdr:colOff>
      <xdr:row>58</xdr:row>
      <xdr:rowOff>80645</xdr:rowOff>
    </xdr:to>
    <xdr:sp macro="" textlink="">
      <xdr:nvSpPr>
        <xdr:cNvPr id="242" name="フローチャート: 判断 241">
          <a:extLst>
            <a:ext uri="{FF2B5EF4-FFF2-40B4-BE49-F238E27FC236}">
              <a16:creationId xmlns:a16="http://schemas.microsoft.com/office/drawing/2014/main" id="{95ED373C-91B2-4A43-90B5-34F301626436}"/>
            </a:ext>
          </a:extLst>
        </xdr:cNvPr>
        <xdr:cNvSpPr/>
      </xdr:nvSpPr>
      <xdr:spPr>
        <a:xfrm>
          <a:off x="164592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xdr:rowOff>
    </xdr:from>
    <xdr:to>
      <xdr:col>78</xdr:col>
      <xdr:colOff>69850</xdr:colOff>
      <xdr:row>57</xdr:row>
      <xdr:rowOff>18415</xdr:rowOff>
    </xdr:to>
    <xdr:cxnSp macro="">
      <xdr:nvCxnSpPr>
        <xdr:cNvPr id="243" name="直線コネクタ 242">
          <a:extLst>
            <a:ext uri="{FF2B5EF4-FFF2-40B4-BE49-F238E27FC236}">
              <a16:creationId xmlns:a16="http://schemas.microsoft.com/office/drawing/2014/main" id="{71DE789B-CE03-4F10-BC6A-FCDA6D42BA6A}"/>
            </a:ext>
          </a:extLst>
        </xdr:cNvPr>
        <xdr:cNvCxnSpPr/>
      </xdr:nvCxnSpPr>
      <xdr:spPr>
        <a:xfrm flipV="1">
          <a:off x="14782800" y="97796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156210</xdr:rowOff>
    </xdr:from>
    <xdr:to>
      <xdr:col>78</xdr:col>
      <xdr:colOff>120650</xdr:colOff>
      <xdr:row>58</xdr:row>
      <xdr:rowOff>86360</xdr:rowOff>
    </xdr:to>
    <xdr:sp macro="" textlink="">
      <xdr:nvSpPr>
        <xdr:cNvPr id="244" name="フローチャート: 判断 243">
          <a:extLst>
            <a:ext uri="{FF2B5EF4-FFF2-40B4-BE49-F238E27FC236}">
              <a16:creationId xmlns:a16="http://schemas.microsoft.com/office/drawing/2014/main" id="{3E8CCAF1-5C17-493D-BDE0-16B7CDB8C76F}"/>
            </a:ext>
          </a:extLst>
        </xdr:cNvPr>
        <xdr:cNvSpPr/>
      </xdr:nvSpPr>
      <xdr:spPr>
        <a:xfrm>
          <a:off x="15621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71137</xdr:rowOff>
    </xdr:from>
    <xdr:ext cx="736600" cy="259045"/>
    <xdr:sp macro="" textlink="">
      <xdr:nvSpPr>
        <xdr:cNvPr id="245" name="テキスト ボックス 244">
          <a:extLst>
            <a:ext uri="{FF2B5EF4-FFF2-40B4-BE49-F238E27FC236}">
              <a16:creationId xmlns:a16="http://schemas.microsoft.com/office/drawing/2014/main" id="{BD179C64-9EB0-4513-9134-63E0E7B9C936}"/>
            </a:ext>
          </a:extLst>
        </xdr:cNvPr>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12700</xdr:rowOff>
    </xdr:from>
    <xdr:to>
      <xdr:col>73</xdr:col>
      <xdr:colOff>180975</xdr:colOff>
      <xdr:row>57</xdr:row>
      <xdr:rowOff>18415</xdr:rowOff>
    </xdr:to>
    <xdr:cxnSp macro="">
      <xdr:nvCxnSpPr>
        <xdr:cNvPr id="246" name="直線コネクタ 245">
          <a:extLst>
            <a:ext uri="{FF2B5EF4-FFF2-40B4-BE49-F238E27FC236}">
              <a16:creationId xmlns:a16="http://schemas.microsoft.com/office/drawing/2014/main" id="{FE5BB2B9-E777-4BD6-A53E-1DC65619C89F}"/>
            </a:ext>
          </a:extLst>
        </xdr:cNvPr>
        <xdr:cNvCxnSpPr/>
      </xdr:nvCxnSpPr>
      <xdr:spPr>
        <a:xfrm>
          <a:off x="13893800" y="97853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144780</xdr:rowOff>
    </xdr:from>
    <xdr:to>
      <xdr:col>74</xdr:col>
      <xdr:colOff>31750</xdr:colOff>
      <xdr:row>58</xdr:row>
      <xdr:rowOff>74930</xdr:rowOff>
    </xdr:to>
    <xdr:sp macro="" textlink="">
      <xdr:nvSpPr>
        <xdr:cNvPr id="247" name="フローチャート: 判断 246">
          <a:extLst>
            <a:ext uri="{FF2B5EF4-FFF2-40B4-BE49-F238E27FC236}">
              <a16:creationId xmlns:a16="http://schemas.microsoft.com/office/drawing/2014/main" id="{214548D4-69AA-46BF-9690-87F676F57B6B}"/>
            </a:ext>
          </a:extLst>
        </xdr:cNvPr>
        <xdr:cNvSpPr/>
      </xdr:nvSpPr>
      <xdr:spPr>
        <a:xfrm>
          <a:off x="14732000" y="99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59707</xdr:rowOff>
    </xdr:from>
    <xdr:ext cx="762000" cy="259045"/>
    <xdr:sp macro="" textlink="">
      <xdr:nvSpPr>
        <xdr:cNvPr id="248" name="テキスト ボックス 247">
          <a:extLst>
            <a:ext uri="{FF2B5EF4-FFF2-40B4-BE49-F238E27FC236}">
              <a16:creationId xmlns:a16="http://schemas.microsoft.com/office/drawing/2014/main" id="{1868C585-5AC4-41DC-A067-F1E5F00E97B5}"/>
            </a:ext>
          </a:extLst>
        </xdr:cNvPr>
        <xdr:cNvSpPr txBox="1"/>
      </xdr:nvSpPr>
      <xdr:spPr>
        <a:xfrm>
          <a:off x="14401800" y="1000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12700</xdr:rowOff>
    </xdr:from>
    <xdr:to>
      <xdr:col>69</xdr:col>
      <xdr:colOff>92075</xdr:colOff>
      <xdr:row>57</xdr:row>
      <xdr:rowOff>18415</xdr:rowOff>
    </xdr:to>
    <xdr:cxnSp macro="">
      <xdr:nvCxnSpPr>
        <xdr:cNvPr id="249" name="直線コネクタ 248">
          <a:extLst>
            <a:ext uri="{FF2B5EF4-FFF2-40B4-BE49-F238E27FC236}">
              <a16:creationId xmlns:a16="http://schemas.microsoft.com/office/drawing/2014/main" id="{A9046A9B-B32D-49C6-8F5E-381385D47CEB}"/>
            </a:ext>
          </a:extLst>
        </xdr:cNvPr>
        <xdr:cNvCxnSpPr/>
      </xdr:nvCxnSpPr>
      <xdr:spPr>
        <a:xfrm flipV="1">
          <a:off x="13004800" y="97853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121920</xdr:rowOff>
    </xdr:from>
    <xdr:to>
      <xdr:col>69</xdr:col>
      <xdr:colOff>142875</xdr:colOff>
      <xdr:row>58</xdr:row>
      <xdr:rowOff>52070</xdr:rowOff>
    </xdr:to>
    <xdr:sp macro="" textlink="">
      <xdr:nvSpPr>
        <xdr:cNvPr id="250" name="フローチャート: 判断 249">
          <a:extLst>
            <a:ext uri="{FF2B5EF4-FFF2-40B4-BE49-F238E27FC236}">
              <a16:creationId xmlns:a16="http://schemas.microsoft.com/office/drawing/2014/main" id="{5284F06D-CE66-450E-9080-F695AB1F5120}"/>
            </a:ext>
          </a:extLst>
        </xdr:cNvPr>
        <xdr:cNvSpPr/>
      </xdr:nvSpPr>
      <xdr:spPr>
        <a:xfrm>
          <a:off x="13843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36847</xdr:rowOff>
    </xdr:from>
    <xdr:ext cx="762000" cy="259045"/>
    <xdr:sp macro="" textlink="">
      <xdr:nvSpPr>
        <xdr:cNvPr id="251" name="テキスト ボックス 250">
          <a:extLst>
            <a:ext uri="{FF2B5EF4-FFF2-40B4-BE49-F238E27FC236}">
              <a16:creationId xmlns:a16="http://schemas.microsoft.com/office/drawing/2014/main" id="{CDC0FFFD-C120-4304-B986-8606B1453AE1}"/>
            </a:ext>
          </a:extLst>
        </xdr:cNvPr>
        <xdr:cNvSpPr txBox="1"/>
      </xdr:nvSpPr>
      <xdr:spPr>
        <a:xfrm>
          <a:off x="13512800" y="998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121920</xdr:rowOff>
    </xdr:from>
    <xdr:to>
      <xdr:col>65</xdr:col>
      <xdr:colOff>53975</xdr:colOff>
      <xdr:row>58</xdr:row>
      <xdr:rowOff>52070</xdr:rowOff>
    </xdr:to>
    <xdr:sp macro="" textlink="">
      <xdr:nvSpPr>
        <xdr:cNvPr id="252" name="フローチャート: 判断 251">
          <a:extLst>
            <a:ext uri="{FF2B5EF4-FFF2-40B4-BE49-F238E27FC236}">
              <a16:creationId xmlns:a16="http://schemas.microsoft.com/office/drawing/2014/main" id="{095A275A-124D-484B-9C0F-24ADD7F6F946}"/>
            </a:ext>
          </a:extLst>
        </xdr:cNvPr>
        <xdr:cNvSpPr/>
      </xdr:nvSpPr>
      <xdr:spPr>
        <a:xfrm>
          <a:off x="12954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36847</xdr:rowOff>
    </xdr:from>
    <xdr:ext cx="762000" cy="259045"/>
    <xdr:sp macro="" textlink="">
      <xdr:nvSpPr>
        <xdr:cNvPr id="253" name="テキスト ボックス 252">
          <a:extLst>
            <a:ext uri="{FF2B5EF4-FFF2-40B4-BE49-F238E27FC236}">
              <a16:creationId xmlns:a16="http://schemas.microsoft.com/office/drawing/2014/main" id="{6D76D6BE-F223-4CEE-8C94-D39AB4960DA4}"/>
            </a:ext>
          </a:extLst>
        </xdr:cNvPr>
        <xdr:cNvSpPr txBox="1"/>
      </xdr:nvSpPr>
      <xdr:spPr>
        <a:xfrm>
          <a:off x="12623800" y="998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F0C593E9-3232-4941-99B2-E2829F6D176C}"/>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888DB431-5D61-4D0D-9D81-61AB149C6881}"/>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9D9EE7F6-4FAE-47F2-9400-A68A2A5A4C9C}"/>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D63BD398-84A0-4DDF-BDFE-0A18FEFA1D53}"/>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13B54898-846A-44F2-9726-BA271824871E}"/>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133350</xdr:rowOff>
    </xdr:from>
    <xdr:to>
      <xdr:col>82</xdr:col>
      <xdr:colOff>158750</xdr:colOff>
      <xdr:row>57</xdr:row>
      <xdr:rowOff>63500</xdr:rowOff>
    </xdr:to>
    <xdr:sp macro="" textlink="">
      <xdr:nvSpPr>
        <xdr:cNvPr id="259" name="楕円 258">
          <a:extLst>
            <a:ext uri="{FF2B5EF4-FFF2-40B4-BE49-F238E27FC236}">
              <a16:creationId xmlns:a16="http://schemas.microsoft.com/office/drawing/2014/main" id="{3E58DCD9-F5E5-45C6-A6B3-53B74C1FDCAF}"/>
            </a:ext>
          </a:extLst>
        </xdr:cNvPr>
        <xdr:cNvSpPr/>
      </xdr:nvSpPr>
      <xdr:spPr>
        <a:xfrm>
          <a:off x="16459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149877</xdr:rowOff>
    </xdr:from>
    <xdr:ext cx="762000" cy="259045"/>
    <xdr:sp macro="" textlink="">
      <xdr:nvSpPr>
        <xdr:cNvPr id="260" name="その他該当値テキスト">
          <a:extLst>
            <a:ext uri="{FF2B5EF4-FFF2-40B4-BE49-F238E27FC236}">
              <a16:creationId xmlns:a16="http://schemas.microsoft.com/office/drawing/2014/main" id="{C1987B49-9C5C-44A2-9710-0E1D80B4AAD7}"/>
            </a:ext>
          </a:extLst>
        </xdr:cNvPr>
        <xdr:cNvSpPr txBox="1"/>
      </xdr:nvSpPr>
      <xdr:spPr>
        <a:xfrm>
          <a:off x="165989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127635</xdr:rowOff>
    </xdr:from>
    <xdr:to>
      <xdr:col>78</xdr:col>
      <xdr:colOff>120650</xdr:colOff>
      <xdr:row>57</xdr:row>
      <xdr:rowOff>57785</xdr:rowOff>
    </xdr:to>
    <xdr:sp macro="" textlink="">
      <xdr:nvSpPr>
        <xdr:cNvPr id="261" name="楕円 260">
          <a:extLst>
            <a:ext uri="{FF2B5EF4-FFF2-40B4-BE49-F238E27FC236}">
              <a16:creationId xmlns:a16="http://schemas.microsoft.com/office/drawing/2014/main" id="{7C83BE59-37A8-47C8-AF1A-34595EE52888}"/>
            </a:ext>
          </a:extLst>
        </xdr:cNvPr>
        <xdr:cNvSpPr/>
      </xdr:nvSpPr>
      <xdr:spPr>
        <a:xfrm>
          <a:off x="15621000" y="972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67962</xdr:rowOff>
    </xdr:from>
    <xdr:ext cx="736600" cy="259045"/>
    <xdr:sp macro="" textlink="">
      <xdr:nvSpPr>
        <xdr:cNvPr id="262" name="テキスト ボックス 261">
          <a:extLst>
            <a:ext uri="{FF2B5EF4-FFF2-40B4-BE49-F238E27FC236}">
              <a16:creationId xmlns:a16="http://schemas.microsoft.com/office/drawing/2014/main" id="{B34294CB-FFB1-464C-A4A4-CEE4C1E4C024}"/>
            </a:ext>
          </a:extLst>
        </xdr:cNvPr>
        <xdr:cNvSpPr txBox="1"/>
      </xdr:nvSpPr>
      <xdr:spPr>
        <a:xfrm>
          <a:off x="15290800" y="9497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139065</xdr:rowOff>
    </xdr:from>
    <xdr:to>
      <xdr:col>74</xdr:col>
      <xdr:colOff>31750</xdr:colOff>
      <xdr:row>57</xdr:row>
      <xdr:rowOff>69215</xdr:rowOff>
    </xdr:to>
    <xdr:sp macro="" textlink="">
      <xdr:nvSpPr>
        <xdr:cNvPr id="263" name="楕円 262">
          <a:extLst>
            <a:ext uri="{FF2B5EF4-FFF2-40B4-BE49-F238E27FC236}">
              <a16:creationId xmlns:a16="http://schemas.microsoft.com/office/drawing/2014/main" id="{E04C7F3F-1D55-4E61-8F0A-106703DB2DEB}"/>
            </a:ext>
          </a:extLst>
        </xdr:cNvPr>
        <xdr:cNvSpPr/>
      </xdr:nvSpPr>
      <xdr:spPr>
        <a:xfrm>
          <a:off x="14732000" y="974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79392</xdr:rowOff>
    </xdr:from>
    <xdr:ext cx="762000" cy="259045"/>
    <xdr:sp macro="" textlink="">
      <xdr:nvSpPr>
        <xdr:cNvPr id="264" name="テキスト ボックス 263">
          <a:extLst>
            <a:ext uri="{FF2B5EF4-FFF2-40B4-BE49-F238E27FC236}">
              <a16:creationId xmlns:a16="http://schemas.microsoft.com/office/drawing/2014/main" id="{C6C851CC-8E42-4143-8CBF-AB2F79FFFCAD}"/>
            </a:ext>
          </a:extLst>
        </xdr:cNvPr>
        <xdr:cNvSpPr txBox="1"/>
      </xdr:nvSpPr>
      <xdr:spPr>
        <a:xfrm>
          <a:off x="14401800" y="9509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133350</xdr:rowOff>
    </xdr:from>
    <xdr:to>
      <xdr:col>69</xdr:col>
      <xdr:colOff>142875</xdr:colOff>
      <xdr:row>57</xdr:row>
      <xdr:rowOff>63500</xdr:rowOff>
    </xdr:to>
    <xdr:sp macro="" textlink="">
      <xdr:nvSpPr>
        <xdr:cNvPr id="265" name="楕円 264">
          <a:extLst>
            <a:ext uri="{FF2B5EF4-FFF2-40B4-BE49-F238E27FC236}">
              <a16:creationId xmlns:a16="http://schemas.microsoft.com/office/drawing/2014/main" id="{B0ECB080-CC3C-42B3-A7D7-2A814B6A5AF0}"/>
            </a:ext>
          </a:extLst>
        </xdr:cNvPr>
        <xdr:cNvSpPr/>
      </xdr:nvSpPr>
      <xdr:spPr>
        <a:xfrm>
          <a:off x="13843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73677</xdr:rowOff>
    </xdr:from>
    <xdr:ext cx="762000" cy="259045"/>
    <xdr:sp macro="" textlink="">
      <xdr:nvSpPr>
        <xdr:cNvPr id="266" name="テキスト ボックス 265">
          <a:extLst>
            <a:ext uri="{FF2B5EF4-FFF2-40B4-BE49-F238E27FC236}">
              <a16:creationId xmlns:a16="http://schemas.microsoft.com/office/drawing/2014/main" id="{6D159E92-32E3-4595-91AD-08C04566BB2F}"/>
            </a:ext>
          </a:extLst>
        </xdr:cNvPr>
        <xdr:cNvSpPr txBox="1"/>
      </xdr:nvSpPr>
      <xdr:spPr>
        <a:xfrm>
          <a:off x="13512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139065</xdr:rowOff>
    </xdr:from>
    <xdr:to>
      <xdr:col>65</xdr:col>
      <xdr:colOff>53975</xdr:colOff>
      <xdr:row>57</xdr:row>
      <xdr:rowOff>69215</xdr:rowOff>
    </xdr:to>
    <xdr:sp macro="" textlink="">
      <xdr:nvSpPr>
        <xdr:cNvPr id="267" name="楕円 266">
          <a:extLst>
            <a:ext uri="{FF2B5EF4-FFF2-40B4-BE49-F238E27FC236}">
              <a16:creationId xmlns:a16="http://schemas.microsoft.com/office/drawing/2014/main" id="{31B2B056-2E80-4900-8158-83E559E0CEB9}"/>
            </a:ext>
          </a:extLst>
        </xdr:cNvPr>
        <xdr:cNvSpPr/>
      </xdr:nvSpPr>
      <xdr:spPr>
        <a:xfrm>
          <a:off x="12954000" y="974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79392</xdr:rowOff>
    </xdr:from>
    <xdr:ext cx="762000" cy="259045"/>
    <xdr:sp macro="" textlink="">
      <xdr:nvSpPr>
        <xdr:cNvPr id="268" name="テキスト ボックス 267">
          <a:extLst>
            <a:ext uri="{FF2B5EF4-FFF2-40B4-BE49-F238E27FC236}">
              <a16:creationId xmlns:a16="http://schemas.microsoft.com/office/drawing/2014/main" id="{766E3B52-8689-4921-82E9-81311F79A527}"/>
            </a:ext>
          </a:extLst>
        </xdr:cNvPr>
        <xdr:cNvSpPr txBox="1"/>
      </xdr:nvSpPr>
      <xdr:spPr>
        <a:xfrm>
          <a:off x="12623800" y="9509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F5D5BED6-9637-40E2-A5AB-D461942E164F}"/>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585C6CF0-0668-4FF1-89C8-AA9E55D98499}"/>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DD128C18-C065-45E8-A504-B4A61560EE9E}"/>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17347126-AE2E-4ADE-8AF8-446E470FBAA6}"/>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8069088E-2F66-4D08-BB2F-DD91A19BFAA4}"/>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AAA439A0-E34D-4797-9BB1-567E7ABD50D4}"/>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21E2E440-BF91-4139-A009-705180C3981E}"/>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CC82E54D-F336-4968-82B0-880F17D017DC}"/>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534BB2F5-40BC-4D32-84B9-04D459A5E1C1}"/>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ADF7E9CD-702C-4D57-A881-0D82458A7501}"/>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22A95293-A3AD-4DE6-A92E-02EF55CE0386}"/>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印南町未来投資事業負担金の皆増、清掃センター運営費負担金、印南町集会所等長寿命化改修補助金等が増額したことにより、前年度比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14.9</a:t>
          </a:r>
          <a:r>
            <a:rPr kumimoji="1" lang="ja-JP" altLang="en-US" sz="1300">
              <a:latin typeface="ＭＳ Ｐゴシック" panose="020B0600070205080204" pitchFamily="50" charset="-128"/>
              <a:ea typeface="ＭＳ Ｐゴシック" panose="020B0600070205080204" pitchFamily="50" charset="-128"/>
            </a:rPr>
            <a:t>％となった。今後、御坊市外五ヶ町病院経営事務組合負担金や御坊広域行政事務組合等の負担金が増加する見込みであるため、見直すべき補助事業の明確性及び事業効果を踏まえ、見直し等を検討し、適正な執行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5CD6C819-2C71-431F-839E-83C2DCEB7FCB}"/>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CAA494CF-83A7-4A5E-A083-414190949411}"/>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B0B08B53-141A-40CB-8A62-111CEDEDECBE}"/>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68E057BB-2644-4C22-B6C1-04ABAEA1453A}"/>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FD44F7DC-8DB7-4CC5-8D05-7FA2561136C3}"/>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E53D058D-4191-4217-B401-D084787AE76B}"/>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BA25F067-E7E8-4A10-8993-0E031BF8B4EF}"/>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CC537518-C660-4E49-B91B-B3A1F665197D}"/>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91C6E975-0CE9-442B-8ACB-E846E5995279}"/>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337DF9AE-0070-46FA-A9EC-BEAA5664B617}"/>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8C5D17F2-DBB3-49CB-9206-439F61534266}"/>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903DC7C8-026E-4396-928D-45DD3E98C076}"/>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55BAA54E-F712-4440-9ECC-B586B2161F4C}"/>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40</xdr:row>
      <xdr:rowOff>131572</xdr:rowOff>
    </xdr:to>
    <xdr:cxnSp macro="">
      <xdr:nvCxnSpPr>
        <xdr:cNvPr id="293" name="直線コネクタ 292">
          <a:extLst>
            <a:ext uri="{FF2B5EF4-FFF2-40B4-BE49-F238E27FC236}">
              <a16:creationId xmlns:a16="http://schemas.microsoft.com/office/drawing/2014/main" id="{C1E4C669-D398-4B02-B71A-5E69FE567B0F}"/>
            </a:ext>
          </a:extLst>
        </xdr:cNvPr>
        <xdr:cNvCxnSpPr/>
      </xdr:nvCxnSpPr>
      <xdr:spPr>
        <a:xfrm flipV="1">
          <a:off x="16510000" y="5883148"/>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4" name="補助費等最小値テキスト">
          <a:extLst>
            <a:ext uri="{FF2B5EF4-FFF2-40B4-BE49-F238E27FC236}">
              <a16:creationId xmlns:a16="http://schemas.microsoft.com/office/drawing/2014/main" id="{B30F48C6-F29D-414F-8435-4D3D95537892}"/>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5" name="直線コネクタ 294">
          <a:extLst>
            <a:ext uri="{FF2B5EF4-FFF2-40B4-BE49-F238E27FC236}">
              <a16:creationId xmlns:a16="http://schemas.microsoft.com/office/drawing/2014/main" id="{2776E3DC-246B-4DB0-95ED-FB828D3C126A}"/>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296" name="補助費等最大値テキスト">
          <a:extLst>
            <a:ext uri="{FF2B5EF4-FFF2-40B4-BE49-F238E27FC236}">
              <a16:creationId xmlns:a16="http://schemas.microsoft.com/office/drawing/2014/main" id="{BF0AEE7A-EDDE-4824-BBB1-CF06DC19586C}"/>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297" name="直線コネクタ 296">
          <a:extLst>
            <a:ext uri="{FF2B5EF4-FFF2-40B4-BE49-F238E27FC236}">
              <a16:creationId xmlns:a16="http://schemas.microsoft.com/office/drawing/2014/main" id="{24E48EDD-BA16-4B00-82B2-91D6E4B64C78}"/>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60706</xdr:rowOff>
    </xdr:from>
    <xdr:to>
      <xdr:col>82</xdr:col>
      <xdr:colOff>107950</xdr:colOff>
      <xdr:row>37</xdr:row>
      <xdr:rowOff>65278</xdr:rowOff>
    </xdr:to>
    <xdr:cxnSp macro="">
      <xdr:nvCxnSpPr>
        <xdr:cNvPr id="298" name="直線コネクタ 297">
          <a:extLst>
            <a:ext uri="{FF2B5EF4-FFF2-40B4-BE49-F238E27FC236}">
              <a16:creationId xmlns:a16="http://schemas.microsoft.com/office/drawing/2014/main" id="{89F50755-3F8B-4417-918C-267985432C28}"/>
            </a:ext>
          </a:extLst>
        </xdr:cNvPr>
        <xdr:cNvCxnSpPr/>
      </xdr:nvCxnSpPr>
      <xdr:spPr>
        <a:xfrm>
          <a:off x="15671800" y="64043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299" name="補助費等平均値テキスト">
          <a:extLst>
            <a:ext uri="{FF2B5EF4-FFF2-40B4-BE49-F238E27FC236}">
              <a16:creationId xmlns:a16="http://schemas.microsoft.com/office/drawing/2014/main" id="{0E20323A-0E80-426C-A4F8-5E4075EE53D7}"/>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0" name="フローチャート: 判断 299">
          <a:extLst>
            <a:ext uri="{FF2B5EF4-FFF2-40B4-BE49-F238E27FC236}">
              <a16:creationId xmlns:a16="http://schemas.microsoft.com/office/drawing/2014/main" id="{7C7FA31F-46BB-4C0C-851E-2D2958E0728D}"/>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60706</xdr:rowOff>
    </xdr:from>
    <xdr:to>
      <xdr:col>78</xdr:col>
      <xdr:colOff>69850</xdr:colOff>
      <xdr:row>37</xdr:row>
      <xdr:rowOff>65278</xdr:rowOff>
    </xdr:to>
    <xdr:cxnSp macro="">
      <xdr:nvCxnSpPr>
        <xdr:cNvPr id="301" name="直線コネクタ 300">
          <a:extLst>
            <a:ext uri="{FF2B5EF4-FFF2-40B4-BE49-F238E27FC236}">
              <a16:creationId xmlns:a16="http://schemas.microsoft.com/office/drawing/2014/main" id="{C65F48B6-316B-4824-9417-E9DC555DFA9E}"/>
            </a:ext>
          </a:extLst>
        </xdr:cNvPr>
        <xdr:cNvCxnSpPr/>
      </xdr:nvCxnSpPr>
      <xdr:spPr>
        <a:xfrm flipV="1">
          <a:off x="14782800" y="64043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2" name="フローチャート: 判断 301">
          <a:extLst>
            <a:ext uri="{FF2B5EF4-FFF2-40B4-BE49-F238E27FC236}">
              <a16:creationId xmlns:a16="http://schemas.microsoft.com/office/drawing/2014/main" id="{8095DDC2-96E8-4272-92D7-BBB21B0F7B9E}"/>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03" name="テキスト ボックス 302">
          <a:extLst>
            <a:ext uri="{FF2B5EF4-FFF2-40B4-BE49-F238E27FC236}">
              <a16:creationId xmlns:a16="http://schemas.microsoft.com/office/drawing/2014/main" id="{C16A08E3-C91E-45D8-BACD-F66BBDD65AED}"/>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65278</xdr:rowOff>
    </xdr:from>
    <xdr:to>
      <xdr:col>73</xdr:col>
      <xdr:colOff>180975</xdr:colOff>
      <xdr:row>37</xdr:row>
      <xdr:rowOff>74422</xdr:rowOff>
    </xdr:to>
    <xdr:cxnSp macro="">
      <xdr:nvCxnSpPr>
        <xdr:cNvPr id="304" name="直線コネクタ 303">
          <a:extLst>
            <a:ext uri="{FF2B5EF4-FFF2-40B4-BE49-F238E27FC236}">
              <a16:creationId xmlns:a16="http://schemas.microsoft.com/office/drawing/2014/main" id="{DEF3FEA6-BCC9-4F7B-8648-5CF27F1DE6A7}"/>
            </a:ext>
          </a:extLst>
        </xdr:cNvPr>
        <xdr:cNvCxnSpPr/>
      </xdr:nvCxnSpPr>
      <xdr:spPr>
        <a:xfrm flipV="1">
          <a:off x="13893800" y="64089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05" name="フローチャート: 判断 304">
          <a:extLst>
            <a:ext uri="{FF2B5EF4-FFF2-40B4-BE49-F238E27FC236}">
              <a16:creationId xmlns:a16="http://schemas.microsoft.com/office/drawing/2014/main" id="{727262C7-2BBB-4105-8E51-E1BE7B03EACC}"/>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06" name="テキスト ボックス 305">
          <a:extLst>
            <a:ext uri="{FF2B5EF4-FFF2-40B4-BE49-F238E27FC236}">
              <a16:creationId xmlns:a16="http://schemas.microsoft.com/office/drawing/2014/main" id="{8C0F0645-8599-42EF-8C13-9684E9E63CDB}"/>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10414</xdr:rowOff>
    </xdr:from>
    <xdr:to>
      <xdr:col>69</xdr:col>
      <xdr:colOff>92075</xdr:colOff>
      <xdr:row>37</xdr:row>
      <xdr:rowOff>74422</xdr:rowOff>
    </xdr:to>
    <xdr:cxnSp macro="">
      <xdr:nvCxnSpPr>
        <xdr:cNvPr id="307" name="直線コネクタ 306">
          <a:extLst>
            <a:ext uri="{FF2B5EF4-FFF2-40B4-BE49-F238E27FC236}">
              <a16:creationId xmlns:a16="http://schemas.microsoft.com/office/drawing/2014/main" id="{C00BB11E-308B-4A53-9431-9C65AD0B7DCC}"/>
            </a:ext>
          </a:extLst>
        </xdr:cNvPr>
        <xdr:cNvCxnSpPr/>
      </xdr:nvCxnSpPr>
      <xdr:spPr>
        <a:xfrm>
          <a:off x="13004800" y="63540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08" name="フローチャート: 判断 307">
          <a:extLst>
            <a:ext uri="{FF2B5EF4-FFF2-40B4-BE49-F238E27FC236}">
              <a16:creationId xmlns:a16="http://schemas.microsoft.com/office/drawing/2014/main" id="{0B9613A6-516D-4CE3-8EE0-E20823B5A364}"/>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80535</xdr:rowOff>
    </xdr:from>
    <xdr:ext cx="762000" cy="259045"/>
    <xdr:sp macro="" textlink="">
      <xdr:nvSpPr>
        <xdr:cNvPr id="309" name="テキスト ボックス 308">
          <a:extLst>
            <a:ext uri="{FF2B5EF4-FFF2-40B4-BE49-F238E27FC236}">
              <a16:creationId xmlns:a16="http://schemas.microsoft.com/office/drawing/2014/main" id="{7D2A3C05-4628-4C53-9D34-442A016E475A}"/>
            </a:ext>
          </a:extLst>
        </xdr:cNvPr>
        <xdr:cNvSpPr txBox="1"/>
      </xdr:nvSpPr>
      <xdr:spPr>
        <a:xfrm>
          <a:off x="13512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0" name="フローチャート: 判断 309">
          <a:extLst>
            <a:ext uri="{FF2B5EF4-FFF2-40B4-BE49-F238E27FC236}">
              <a16:creationId xmlns:a16="http://schemas.microsoft.com/office/drawing/2014/main" id="{5F338671-F325-4782-8887-D8A196AA2CF7}"/>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1" name="テキスト ボックス 310">
          <a:extLst>
            <a:ext uri="{FF2B5EF4-FFF2-40B4-BE49-F238E27FC236}">
              <a16:creationId xmlns:a16="http://schemas.microsoft.com/office/drawing/2014/main" id="{984DFAA7-FA9C-4F66-8D54-9DA4B6811A62}"/>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3C3E58BF-AAC9-4B7C-B77B-C344FFBD961C}"/>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C4895EA5-2B92-4551-8C4B-4BB59E8A1F9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41892D34-BE8D-4F1E-B649-C1D8262D67A2}"/>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1AB45A58-7866-47C0-B318-7631197A77CC}"/>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CA2A57E6-2627-42F3-87BB-B52EF14079D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17" name="楕円 316">
          <a:extLst>
            <a:ext uri="{FF2B5EF4-FFF2-40B4-BE49-F238E27FC236}">
              <a16:creationId xmlns:a16="http://schemas.microsoft.com/office/drawing/2014/main" id="{D2544A12-DE9D-4E2B-BD7B-7DA3722EEC3E}"/>
            </a:ext>
          </a:extLst>
        </xdr:cNvPr>
        <xdr:cNvSpPr/>
      </xdr:nvSpPr>
      <xdr:spPr>
        <a:xfrm>
          <a:off x="16459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158005</xdr:rowOff>
    </xdr:from>
    <xdr:ext cx="762000" cy="259045"/>
    <xdr:sp macro="" textlink="">
      <xdr:nvSpPr>
        <xdr:cNvPr id="318" name="補助費等該当値テキスト">
          <a:extLst>
            <a:ext uri="{FF2B5EF4-FFF2-40B4-BE49-F238E27FC236}">
              <a16:creationId xmlns:a16="http://schemas.microsoft.com/office/drawing/2014/main" id="{505F00AF-48EF-4813-A297-CC87FB1086B2}"/>
            </a:ext>
          </a:extLst>
        </xdr:cNvPr>
        <xdr:cNvSpPr txBox="1"/>
      </xdr:nvSpPr>
      <xdr:spPr>
        <a:xfrm>
          <a:off x="16598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9906</xdr:rowOff>
    </xdr:from>
    <xdr:to>
      <xdr:col>78</xdr:col>
      <xdr:colOff>120650</xdr:colOff>
      <xdr:row>37</xdr:row>
      <xdr:rowOff>111506</xdr:rowOff>
    </xdr:to>
    <xdr:sp macro="" textlink="">
      <xdr:nvSpPr>
        <xdr:cNvPr id="319" name="楕円 318">
          <a:extLst>
            <a:ext uri="{FF2B5EF4-FFF2-40B4-BE49-F238E27FC236}">
              <a16:creationId xmlns:a16="http://schemas.microsoft.com/office/drawing/2014/main" id="{ECFAA7A7-B5A4-42BD-890D-C4A7D79ED0A8}"/>
            </a:ext>
          </a:extLst>
        </xdr:cNvPr>
        <xdr:cNvSpPr/>
      </xdr:nvSpPr>
      <xdr:spPr>
        <a:xfrm>
          <a:off x="15621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20" name="テキスト ボックス 319">
          <a:extLst>
            <a:ext uri="{FF2B5EF4-FFF2-40B4-BE49-F238E27FC236}">
              <a16:creationId xmlns:a16="http://schemas.microsoft.com/office/drawing/2014/main" id="{373B41FB-C3D7-443A-B071-39030F1B42A4}"/>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14478</xdr:rowOff>
    </xdr:from>
    <xdr:to>
      <xdr:col>74</xdr:col>
      <xdr:colOff>31750</xdr:colOff>
      <xdr:row>37</xdr:row>
      <xdr:rowOff>116078</xdr:rowOff>
    </xdr:to>
    <xdr:sp macro="" textlink="">
      <xdr:nvSpPr>
        <xdr:cNvPr id="321" name="楕円 320">
          <a:extLst>
            <a:ext uri="{FF2B5EF4-FFF2-40B4-BE49-F238E27FC236}">
              <a16:creationId xmlns:a16="http://schemas.microsoft.com/office/drawing/2014/main" id="{D5E42F77-587F-4375-8A0B-EAE18AEF5080}"/>
            </a:ext>
          </a:extLst>
        </xdr:cNvPr>
        <xdr:cNvSpPr/>
      </xdr:nvSpPr>
      <xdr:spPr>
        <a:xfrm>
          <a:off x="14732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22" name="テキスト ボックス 321">
          <a:extLst>
            <a:ext uri="{FF2B5EF4-FFF2-40B4-BE49-F238E27FC236}">
              <a16:creationId xmlns:a16="http://schemas.microsoft.com/office/drawing/2014/main" id="{452D0F0A-F0F3-4F06-B372-73D283DC2063}"/>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23622</xdr:rowOff>
    </xdr:from>
    <xdr:to>
      <xdr:col>69</xdr:col>
      <xdr:colOff>142875</xdr:colOff>
      <xdr:row>37</xdr:row>
      <xdr:rowOff>125222</xdr:rowOff>
    </xdr:to>
    <xdr:sp macro="" textlink="">
      <xdr:nvSpPr>
        <xdr:cNvPr id="323" name="楕円 322">
          <a:extLst>
            <a:ext uri="{FF2B5EF4-FFF2-40B4-BE49-F238E27FC236}">
              <a16:creationId xmlns:a16="http://schemas.microsoft.com/office/drawing/2014/main" id="{78685EAA-9D2D-4C0C-AF96-3605E107F60A}"/>
            </a:ext>
          </a:extLst>
        </xdr:cNvPr>
        <xdr:cNvSpPr/>
      </xdr:nvSpPr>
      <xdr:spPr>
        <a:xfrm>
          <a:off x="13843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109999</xdr:rowOff>
    </xdr:from>
    <xdr:ext cx="762000" cy="259045"/>
    <xdr:sp macro="" textlink="">
      <xdr:nvSpPr>
        <xdr:cNvPr id="324" name="テキスト ボックス 323">
          <a:extLst>
            <a:ext uri="{FF2B5EF4-FFF2-40B4-BE49-F238E27FC236}">
              <a16:creationId xmlns:a16="http://schemas.microsoft.com/office/drawing/2014/main" id="{D3B59930-A2A5-46BA-B297-6905B901A82B}"/>
            </a:ext>
          </a:extLst>
        </xdr:cNvPr>
        <xdr:cNvSpPr txBox="1"/>
      </xdr:nvSpPr>
      <xdr:spPr>
        <a:xfrm>
          <a:off x="13512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5" name="楕円 324">
          <a:extLst>
            <a:ext uri="{FF2B5EF4-FFF2-40B4-BE49-F238E27FC236}">
              <a16:creationId xmlns:a16="http://schemas.microsoft.com/office/drawing/2014/main" id="{032A6B82-360E-4160-816B-66BCB18370DE}"/>
            </a:ext>
          </a:extLst>
        </xdr:cNvPr>
        <xdr:cNvSpPr/>
      </xdr:nvSpPr>
      <xdr:spPr>
        <a:xfrm>
          <a:off x="12954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6" name="テキスト ボックス 325">
          <a:extLst>
            <a:ext uri="{FF2B5EF4-FFF2-40B4-BE49-F238E27FC236}">
              <a16:creationId xmlns:a16="http://schemas.microsoft.com/office/drawing/2014/main" id="{24F7649E-1148-4D39-9AF4-9B0352C60BE9}"/>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DF0DCF3C-5B67-4FB8-969F-83DA709973BD}"/>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B03A331E-171E-49A7-9AD6-E6745DDD1E19}"/>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19344D71-1EF6-4671-8F39-3AFD90CDE0D5}"/>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7832D703-B1BF-4892-961B-857AFC85E177}"/>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9CB84798-35F1-4368-B5A0-F2346AA875F8}"/>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B70BC1FB-E46F-48BB-83AE-8EAD575540E4}"/>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129237D7-3DD5-4952-9A8D-95E32AA2150B}"/>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B8A880F4-FFF1-4A08-8B89-B31B8B628F45}"/>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54C15FD-A280-45BA-B141-9B7C8A8A9EB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CB5F5930-1A93-42A4-BF80-00774C276771}"/>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6038EF48-83DA-4E02-BBFB-01A263C5BA79}"/>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公債費は、平成</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年度同意の辺地対策事業債の償還完了等により減額となったため前年度比</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％減の</a:t>
          </a:r>
          <a:r>
            <a:rPr kumimoji="1" lang="en-US" altLang="ja-JP" sz="1200">
              <a:latin typeface="ＭＳ Ｐゴシック" panose="020B0600070205080204" pitchFamily="50" charset="-128"/>
              <a:ea typeface="ＭＳ Ｐゴシック" panose="020B0600070205080204" pitchFamily="50" charset="-128"/>
            </a:rPr>
            <a:t>19.2</a:t>
          </a:r>
          <a:r>
            <a:rPr kumimoji="1" lang="ja-JP" altLang="en-US" sz="1200">
              <a:latin typeface="ＭＳ Ｐゴシック" panose="020B0600070205080204" pitchFamily="50" charset="-128"/>
              <a:ea typeface="ＭＳ Ｐゴシック" panose="020B0600070205080204" pitchFamily="50" charset="-128"/>
            </a:rPr>
            <a:t>％ととなった。本年度から開始した新規事業に係る地方債の借入により地方債残高の増額が予想される。また、新庁舎建設事業で借入した地方債や、その他の建設事業において借入した地方債の償還開始に伴う公債費の上昇が懸念される。今後も政策的に実施していく大規模な建設事業が予定されており、新規債の発行抑制や、繰り上げ償還等を検討し、適正な財政運営に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FCB53A76-A58E-4A08-A346-594AAF80A498}"/>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98F43C8E-1D0B-4AFA-833D-CDB8ABF744FB}"/>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4FE3D587-4151-441E-A4E9-BCEC9E1A8FDE}"/>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a:extLst>
            <a:ext uri="{FF2B5EF4-FFF2-40B4-BE49-F238E27FC236}">
              <a16:creationId xmlns:a16="http://schemas.microsoft.com/office/drawing/2014/main" id="{F8E8FB78-0759-488B-B171-0A2AEBD662D7}"/>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a:extLst>
            <a:ext uri="{FF2B5EF4-FFF2-40B4-BE49-F238E27FC236}">
              <a16:creationId xmlns:a16="http://schemas.microsoft.com/office/drawing/2014/main" id="{932B4448-1515-499F-A231-BB3454A3EDE2}"/>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a:extLst>
            <a:ext uri="{FF2B5EF4-FFF2-40B4-BE49-F238E27FC236}">
              <a16:creationId xmlns:a16="http://schemas.microsoft.com/office/drawing/2014/main" id="{DF212D3E-1F48-491E-BE65-D85DD8A57A33}"/>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a:extLst>
            <a:ext uri="{FF2B5EF4-FFF2-40B4-BE49-F238E27FC236}">
              <a16:creationId xmlns:a16="http://schemas.microsoft.com/office/drawing/2014/main" id="{668F8C8B-C591-4323-968E-8C679F73B0B4}"/>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a:extLst>
            <a:ext uri="{FF2B5EF4-FFF2-40B4-BE49-F238E27FC236}">
              <a16:creationId xmlns:a16="http://schemas.microsoft.com/office/drawing/2014/main" id="{65E82AA5-FF74-435C-B52B-CE2038301248}"/>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a:extLst>
            <a:ext uri="{FF2B5EF4-FFF2-40B4-BE49-F238E27FC236}">
              <a16:creationId xmlns:a16="http://schemas.microsoft.com/office/drawing/2014/main" id="{B36265F7-A5A8-43AF-9A16-0071E5E97A88}"/>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a:extLst>
            <a:ext uri="{FF2B5EF4-FFF2-40B4-BE49-F238E27FC236}">
              <a16:creationId xmlns:a16="http://schemas.microsoft.com/office/drawing/2014/main" id="{2E4CB6BC-A599-4D84-A7A5-E9275F905673}"/>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a:extLst>
            <a:ext uri="{FF2B5EF4-FFF2-40B4-BE49-F238E27FC236}">
              <a16:creationId xmlns:a16="http://schemas.microsoft.com/office/drawing/2014/main" id="{E8987035-D6D1-456D-AB61-5D7F1AE9DA2A}"/>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6C4E4A68-AE86-487D-939A-D3892E66BB85}"/>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52E53989-FE0A-4C25-8F4C-D7B9ABD25433}"/>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1" name="直線コネクタ 350">
          <a:extLst>
            <a:ext uri="{FF2B5EF4-FFF2-40B4-BE49-F238E27FC236}">
              <a16:creationId xmlns:a16="http://schemas.microsoft.com/office/drawing/2014/main" id="{AFE78949-2533-412C-B648-5B80826536E6}"/>
            </a:ext>
          </a:extLst>
        </xdr:cNvPr>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2" name="公債費最小値テキスト">
          <a:extLst>
            <a:ext uri="{FF2B5EF4-FFF2-40B4-BE49-F238E27FC236}">
              <a16:creationId xmlns:a16="http://schemas.microsoft.com/office/drawing/2014/main" id="{218F6A31-B5CF-4EA9-906B-E92545B2D324}"/>
            </a:ext>
          </a:extLst>
        </xdr:cNvPr>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3" name="直線コネクタ 352">
          <a:extLst>
            <a:ext uri="{FF2B5EF4-FFF2-40B4-BE49-F238E27FC236}">
              <a16:creationId xmlns:a16="http://schemas.microsoft.com/office/drawing/2014/main" id="{9AF96B05-F658-4461-BA3C-AFF47AD044E8}"/>
            </a:ext>
          </a:extLst>
        </xdr:cNvPr>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4" name="公債費最大値テキスト">
          <a:extLst>
            <a:ext uri="{FF2B5EF4-FFF2-40B4-BE49-F238E27FC236}">
              <a16:creationId xmlns:a16="http://schemas.microsoft.com/office/drawing/2014/main" id="{DF960A77-B3F4-4337-A509-49C7D5A7051B}"/>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5" name="直線コネクタ 354">
          <a:extLst>
            <a:ext uri="{FF2B5EF4-FFF2-40B4-BE49-F238E27FC236}">
              <a16:creationId xmlns:a16="http://schemas.microsoft.com/office/drawing/2014/main" id="{779C37D4-B185-4BD5-B314-8CF40735EA9F}"/>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90424</xdr:rowOff>
    </xdr:from>
    <xdr:to>
      <xdr:col>24</xdr:col>
      <xdr:colOff>25400</xdr:colOff>
      <xdr:row>78</xdr:row>
      <xdr:rowOff>140715</xdr:rowOff>
    </xdr:to>
    <xdr:cxnSp macro="">
      <xdr:nvCxnSpPr>
        <xdr:cNvPr id="356" name="直線コネクタ 355">
          <a:extLst>
            <a:ext uri="{FF2B5EF4-FFF2-40B4-BE49-F238E27FC236}">
              <a16:creationId xmlns:a16="http://schemas.microsoft.com/office/drawing/2014/main" id="{1BF4AD60-9F29-4598-BB84-14D34B4F9186}"/>
            </a:ext>
          </a:extLst>
        </xdr:cNvPr>
        <xdr:cNvCxnSpPr/>
      </xdr:nvCxnSpPr>
      <xdr:spPr>
        <a:xfrm flipV="1">
          <a:off x="3987800" y="13463524"/>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33290</xdr:rowOff>
    </xdr:from>
    <xdr:ext cx="762000" cy="259045"/>
    <xdr:sp macro="" textlink="">
      <xdr:nvSpPr>
        <xdr:cNvPr id="357" name="公債費平均値テキスト">
          <a:extLst>
            <a:ext uri="{FF2B5EF4-FFF2-40B4-BE49-F238E27FC236}">
              <a16:creationId xmlns:a16="http://schemas.microsoft.com/office/drawing/2014/main" id="{5E04CF97-E8C5-4E28-B203-49B412AFC030}"/>
            </a:ext>
          </a:extLst>
        </xdr:cNvPr>
        <xdr:cNvSpPr txBox="1"/>
      </xdr:nvSpPr>
      <xdr:spPr>
        <a:xfrm>
          <a:off x="4914900" y="13234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58" name="フローチャート: 判断 357">
          <a:extLst>
            <a:ext uri="{FF2B5EF4-FFF2-40B4-BE49-F238E27FC236}">
              <a16:creationId xmlns:a16="http://schemas.microsoft.com/office/drawing/2014/main" id="{2A473B7D-BE11-4884-9550-EBA7E68264C9}"/>
            </a:ext>
          </a:extLst>
        </xdr:cNvPr>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140715</xdr:rowOff>
    </xdr:from>
    <xdr:to>
      <xdr:col>19</xdr:col>
      <xdr:colOff>187325</xdr:colOff>
      <xdr:row>78</xdr:row>
      <xdr:rowOff>159004</xdr:rowOff>
    </xdr:to>
    <xdr:cxnSp macro="">
      <xdr:nvCxnSpPr>
        <xdr:cNvPr id="359" name="直線コネクタ 358">
          <a:extLst>
            <a:ext uri="{FF2B5EF4-FFF2-40B4-BE49-F238E27FC236}">
              <a16:creationId xmlns:a16="http://schemas.microsoft.com/office/drawing/2014/main" id="{9CEB36FE-0BB6-43A9-BA6B-1E7ABC2DBC25}"/>
            </a:ext>
          </a:extLst>
        </xdr:cNvPr>
        <xdr:cNvCxnSpPr/>
      </xdr:nvCxnSpPr>
      <xdr:spPr>
        <a:xfrm flipV="1">
          <a:off x="3098800" y="13513815"/>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30480</xdr:rowOff>
    </xdr:from>
    <xdr:to>
      <xdr:col>20</xdr:col>
      <xdr:colOff>38100</xdr:colOff>
      <xdr:row>78</xdr:row>
      <xdr:rowOff>132080</xdr:rowOff>
    </xdr:to>
    <xdr:sp macro="" textlink="">
      <xdr:nvSpPr>
        <xdr:cNvPr id="360" name="フローチャート: 判断 359">
          <a:extLst>
            <a:ext uri="{FF2B5EF4-FFF2-40B4-BE49-F238E27FC236}">
              <a16:creationId xmlns:a16="http://schemas.microsoft.com/office/drawing/2014/main" id="{C04D3B1C-A6AF-4A70-AE75-800E7ADB2127}"/>
            </a:ext>
          </a:extLst>
        </xdr:cNvPr>
        <xdr:cNvSpPr/>
      </xdr:nvSpPr>
      <xdr:spPr>
        <a:xfrm>
          <a:off x="3937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142257</xdr:rowOff>
    </xdr:from>
    <xdr:ext cx="736600" cy="259045"/>
    <xdr:sp macro="" textlink="">
      <xdr:nvSpPr>
        <xdr:cNvPr id="361" name="テキスト ボックス 360">
          <a:extLst>
            <a:ext uri="{FF2B5EF4-FFF2-40B4-BE49-F238E27FC236}">
              <a16:creationId xmlns:a16="http://schemas.microsoft.com/office/drawing/2014/main" id="{646D8231-CEFD-4334-88C1-55F743CA5EB8}"/>
            </a:ext>
          </a:extLst>
        </xdr:cNvPr>
        <xdr:cNvSpPr txBox="1"/>
      </xdr:nvSpPr>
      <xdr:spPr>
        <a:xfrm>
          <a:off x="3606800" y="1317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159004</xdr:rowOff>
    </xdr:from>
    <xdr:to>
      <xdr:col>15</xdr:col>
      <xdr:colOff>98425</xdr:colOff>
      <xdr:row>78</xdr:row>
      <xdr:rowOff>168148</xdr:rowOff>
    </xdr:to>
    <xdr:cxnSp macro="">
      <xdr:nvCxnSpPr>
        <xdr:cNvPr id="362" name="直線コネクタ 361">
          <a:extLst>
            <a:ext uri="{FF2B5EF4-FFF2-40B4-BE49-F238E27FC236}">
              <a16:creationId xmlns:a16="http://schemas.microsoft.com/office/drawing/2014/main" id="{278DC570-DA9E-4F85-8BDA-85FA57C2831C}"/>
            </a:ext>
          </a:extLst>
        </xdr:cNvPr>
        <xdr:cNvCxnSpPr/>
      </xdr:nvCxnSpPr>
      <xdr:spPr>
        <a:xfrm flipV="1">
          <a:off x="2209800" y="135321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21337</xdr:rowOff>
    </xdr:from>
    <xdr:to>
      <xdr:col>15</xdr:col>
      <xdr:colOff>149225</xdr:colOff>
      <xdr:row>78</xdr:row>
      <xdr:rowOff>122937</xdr:rowOff>
    </xdr:to>
    <xdr:sp macro="" textlink="">
      <xdr:nvSpPr>
        <xdr:cNvPr id="363" name="フローチャート: 判断 362">
          <a:extLst>
            <a:ext uri="{FF2B5EF4-FFF2-40B4-BE49-F238E27FC236}">
              <a16:creationId xmlns:a16="http://schemas.microsoft.com/office/drawing/2014/main" id="{08141BC6-98A2-4FC1-857A-D1C45E04026B}"/>
            </a:ext>
          </a:extLst>
        </xdr:cNvPr>
        <xdr:cNvSpPr/>
      </xdr:nvSpPr>
      <xdr:spPr>
        <a:xfrm>
          <a:off x="3048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133114</xdr:rowOff>
    </xdr:from>
    <xdr:ext cx="762000" cy="259045"/>
    <xdr:sp macro="" textlink="">
      <xdr:nvSpPr>
        <xdr:cNvPr id="364" name="テキスト ボックス 363">
          <a:extLst>
            <a:ext uri="{FF2B5EF4-FFF2-40B4-BE49-F238E27FC236}">
              <a16:creationId xmlns:a16="http://schemas.microsoft.com/office/drawing/2014/main" id="{EF1BC7ED-0DF1-4B5F-9A7E-55675BE2EA21}"/>
            </a:ext>
          </a:extLst>
        </xdr:cNvPr>
        <xdr:cNvSpPr txBox="1"/>
      </xdr:nvSpPr>
      <xdr:spPr>
        <a:xfrm>
          <a:off x="2717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113285</xdr:rowOff>
    </xdr:from>
    <xdr:to>
      <xdr:col>11</xdr:col>
      <xdr:colOff>9525</xdr:colOff>
      <xdr:row>78</xdr:row>
      <xdr:rowOff>168148</xdr:rowOff>
    </xdr:to>
    <xdr:cxnSp macro="">
      <xdr:nvCxnSpPr>
        <xdr:cNvPr id="365" name="直線コネクタ 364">
          <a:extLst>
            <a:ext uri="{FF2B5EF4-FFF2-40B4-BE49-F238E27FC236}">
              <a16:creationId xmlns:a16="http://schemas.microsoft.com/office/drawing/2014/main" id="{7BA11E38-A35A-4308-9E75-919C0944DA04}"/>
            </a:ext>
          </a:extLst>
        </xdr:cNvPr>
        <xdr:cNvCxnSpPr/>
      </xdr:nvCxnSpPr>
      <xdr:spPr>
        <a:xfrm>
          <a:off x="1320800" y="13486385"/>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169926</xdr:rowOff>
    </xdr:from>
    <xdr:to>
      <xdr:col>11</xdr:col>
      <xdr:colOff>60325</xdr:colOff>
      <xdr:row>78</xdr:row>
      <xdr:rowOff>100076</xdr:rowOff>
    </xdr:to>
    <xdr:sp macro="" textlink="">
      <xdr:nvSpPr>
        <xdr:cNvPr id="366" name="フローチャート: 判断 365">
          <a:extLst>
            <a:ext uri="{FF2B5EF4-FFF2-40B4-BE49-F238E27FC236}">
              <a16:creationId xmlns:a16="http://schemas.microsoft.com/office/drawing/2014/main" id="{CE57DBED-68BF-4BAE-8DA1-28A16B23AC05}"/>
            </a:ext>
          </a:extLst>
        </xdr:cNvPr>
        <xdr:cNvSpPr/>
      </xdr:nvSpPr>
      <xdr:spPr>
        <a:xfrm>
          <a:off x="2159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110253</xdr:rowOff>
    </xdr:from>
    <xdr:ext cx="762000" cy="259045"/>
    <xdr:sp macro="" textlink="">
      <xdr:nvSpPr>
        <xdr:cNvPr id="367" name="テキスト ボックス 366">
          <a:extLst>
            <a:ext uri="{FF2B5EF4-FFF2-40B4-BE49-F238E27FC236}">
              <a16:creationId xmlns:a16="http://schemas.microsoft.com/office/drawing/2014/main" id="{45A5E5D3-1927-4FEB-861B-90B08E2B0842}"/>
            </a:ext>
          </a:extLst>
        </xdr:cNvPr>
        <xdr:cNvSpPr txBox="1"/>
      </xdr:nvSpPr>
      <xdr:spPr>
        <a:xfrm>
          <a:off x="1828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68" name="フローチャート: 判断 367">
          <a:extLst>
            <a:ext uri="{FF2B5EF4-FFF2-40B4-BE49-F238E27FC236}">
              <a16:creationId xmlns:a16="http://schemas.microsoft.com/office/drawing/2014/main" id="{240F184F-56A2-4317-B60F-05956E39694B}"/>
            </a:ext>
          </a:extLst>
        </xdr:cNvPr>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101109</xdr:rowOff>
    </xdr:from>
    <xdr:ext cx="762000" cy="259045"/>
    <xdr:sp macro="" textlink="">
      <xdr:nvSpPr>
        <xdr:cNvPr id="369" name="テキスト ボックス 368">
          <a:extLst>
            <a:ext uri="{FF2B5EF4-FFF2-40B4-BE49-F238E27FC236}">
              <a16:creationId xmlns:a16="http://schemas.microsoft.com/office/drawing/2014/main" id="{A0DD595D-F59F-4983-927F-595ADE1BBF92}"/>
            </a:ext>
          </a:extLst>
        </xdr:cNvPr>
        <xdr:cNvSpPr txBox="1"/>
      </xdr:nvSpPr>
      <xdr:spPr>
        <a:xfrm>
          <a:off x="939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CBCA6C5-9554-4CA6-BAF1-9B2DBE750321}"/>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84200C4A-5B27-4AE7-AD74-D2360228027F}"/>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DD029B63-5FD8-42BA-9194-E4B15A184E58}"/>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FB735C76-744A-4CCB-B7FA-59D5B7AA15F9}"/>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B0C20E36-15CE-48AB-93CD-95CF0661AADC}"/>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39624</xdr:rowOff>
    </xdr:from>
    <xdr:to>
      <xdr:col>24</xdr:col>
      <xdr:colOff>76200</xdr:colOff>
      <xdr:row>78</xdr:row>
      <xdr:rowOff>141224</xdr:rowOff>
    </xdr:to>
    <xdr:sp macro="" textlink="">
      <xdr:nvSpPr>
        <xdr:cNvPr id="375" name="楕円 374">
          <a:extLst>
            <a:ext uri="{FF2B5EF4-FFF2-40B4-BE49-F238E27FC236}">
              <a16:creationId xmlns:a16="http://schemas.microsoft.com/office/drawing/2014/main" id="{379D21BD-EB46-42B2-81A1-1E60F9B8BA57}"/>
            </a:ext>
          </a:extLst>
        </xdr:cNvPr>
        <xdr:cNvSpPr/>
      </xdr:nvSpPr>
      <xdr:spPr>
        <a:xfrm>
          <a:off x="47752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11701</xdr:rowOff>
    </xdr:from>
    <xdr:ext cx="762000" cy="259045"/>
    <xdr:sp macro="" textlink="">
      <xdr:nvSpPr>
        <xdr:cNvPr id="376" name="公債費該当値テキスト">
          <a:extLst>
            <a:ext uri="{FF2B5EF4-FFF2-40B4-BE49-F238E27FC236}">
              <a16:creationId xmlns:a16="http://schemas.microsoft.com/office/drawing/2014/main" id="{B8288F23-0FCA-4006-8C4C-9A0982C1D0A3}"/>
            </a:ext>
          </a:extLst>
        </xdr:cNvPr>
        <xdr:cNvSpPr txBox="1"/>
      </xdr:nvSpPr>
      <xdr:spPr>
        <a:xfrm>
          <a:off x="49149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89915</xdr:rowOff>
    </xdr:from>
    <xdr:to>
      <xdr:col>20</xdr:col>
      <xdr:colOff>38100</xdr:colOff>
      <xdr:row>79</xdr:row>
      <xdr:rowOff>20065</xdr:rowOff>
    </xdr:to>
    <xdr:sp macro="" textlink="">
      <xdr:nvSpPr>
        <xdr:cNvPr id="377" name="楕円 376">
          <a:extLst>
            <a:ext uri="{FF2B5EF4-FFF2-40B4-BE49-F238E27FC236}">
              <a16:creationId xmlns:a16="http://schemas.microsoft.com/office/drawing/2014/main" id="{7696EF26-407C-4F5D-9AFC-02DF1AFF7C32}"/>
            </a:ext>
          </a:extLst>
        </xdr:cNvPr>
        <xdr:cNvSpPr/>
      </xdr:nvSpPr>
      <xdr:spPr>
        <a:xfrm>
          <a:off x="3937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4842</xdr:rowOff>
    </xdr:from>
    <xdr:ext cx="736600" cy="259045"/>
    <xdr:sp macro="" textlink="">
      <xdr:nvSpPr>
        <xdr:cNvPr id="378" name="テキスト ボックス 377">
          <a:extLst>
            <a:ext uri="{FF2B5EF4-FFF2-40B4-BE49-F238E27FC236}">
              <a16:creationId xmlns:a16="http://schemas.microsoft.com/office/drawing/2014/main" id="{EE439408-A2AE-43A8-8AF5-42A56515E016}"/>
            </a:ext>
          </a:extLst>
        </xdr:cNvPr>
        <xdr:cNvSpPr txBox="1"/>
      </xdr:nvSpPr>
      <xdr:spPr>
        <a:xfrm>
          <a:off x="3606800" y="13549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108204</xdr:rowOff>
    </xdr:from>
    <xdr:to>
      <xdr:col>15</xdr:col>
      <xdr:colOff>149225</xdr:colOff>
      <xdr:row>79</xdr:row>
      <xdr:rowOff>38354</xdr:rowOff>
    </xdr:to>
    <xdr:sp macro="" textlink="">
      <xdr:nvSpPr>
        <xdr:cNvPr id="379" name="楕円 378">
          <a:extLst>
            <a:ext uri="{FF2B5EF4-FFF2-40B4-BE49-F238E27FC236}">
              <a16:creationId xmlns:a16="http://schemas.microsoft.com/office/drawing/2014/main" id="{D4C7FED6-E0CD-4E9A-8CA8-51A0EC1CA223}"/>
            </a:ext>
          </a:extLst>
        </xdr:cNvPr>
        <xdr:cNvSpPr/>
      </xdr:nvSpPr>
      <xdr:spPr>
        <a:xfrm>
          <a:off x="3048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23131</xdr:rowOff>
    </xdr:from>
    <xdr:ext cx="762000" cy="259045"/>
    <xdr:sp macro="" textlink="">
      <xdr:nvSpPr>
        <xdr:cNvPr id="380" name="テキスト ボックス 379">
          <a:extLst>
            <a:ext uri="{FF2B5EF4-FFF2-40B4-BE49-F238E27FC236}">
              <a16:creationId xmlns:a16="http://schemas.microsoft.com/office/drawing/2014/main" id="{E63F20C9-7747-400B-8130-07ED0345EE75}"/>
            </a:ext>
          </a:extLst>
        </xdr:cNvPr>
        <xdr:cNvSpPr txBox="1"/>
      </xdr:nvSpPr>
      <xdr:spPr>
        <a:xfrm>
          <a:off x="2717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117348</xdr:rowOff>
    </xdr:from>
    <xdr:to>
      <xdr:col>11</xdr:col>
      <xdr:colOff>60325</xdr:colOff>
      <xdr:row>79</xdr:row>
      <xdr:rowOff>47498</xdr:rowOff>
    </xdr:to>
    <xdr:sp macro="" textlink="">
      <xdr:nvSpPr>
        <xdr:cNvPr id="381" name="楕円 380">
          <a:extLst>
            <a:ext uri="{FF2B5EF4-FFF2-40B4-BE49-F238E27FC236}">
              <a16:creationId xmlns:a16="http://schemas.microsoft.com/office/drawing/2014/main" id="{546AD9D8-DC15-4439-90B8-CF2A1ECC8C5C}"/>
            </a:ext>
          </a:extLst>
        </xdr:cNvPr>
        <xdr:cNvSpPr/>
      </xdr:nvSpPr>
      <xdr:spPr>
        <a:xfrm>
          <a:off x="2159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32275</xdr:rowOff>
    </xdr:from>
    <xdr:ext cx="762000" cy="259045"/>
    <xdr:sp macro="" textlink="">
      <xdr:nvSpPr>
        <xdr:cNvPr id="382" name="テキスト ボックス 381">
          <a:extLst>
            <a:ext uri="{FF2B5EF4-FFF2-40B4-BE49-F238E27FC236}">
              <a16:creationId xmlns:a16="http://schemas.microsoft.com/office/drawing/2014/main" id="{C163C225-0636-4144-A232-BE39D5580393}"/>
            </a:ext>
          </a:extLst>
        </xdr:cNvPr>
        <xdr:cNvSpPr txBox="1"/>
      </xdr:nvSpPr>
      <xdr:spPr>
        <a:xfrm>
          <a:off x="1828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62485</xdr:rowOff>
    </xdr:from>
    <xdr:to>
      <xdr:col>6</xdr:col>
      <xdr:colOff>171450</xdr:colOff>
      <xdr:row>78</xdr:row>
      <xdr:rowOff>164085</xdr:rowOff>
    </xdr:to>
    <xdr:sp macro="" textlink="">
      <xdr:nvSpPr>
        <xdr:cNvPr id="383" name="楕円 382">
          <a:extLst>
            <a:ext uri="{FF2B5EF4-FFF2-40B4-BE49-F238E27FC236}">
              <a16:creationId xmlns:a16="http://schemas.microsoft.com/office/drawing/2014/main" id="{66427408-9EAA-4D22-B008-DD92675576CD}"/>
            </a:ext>
          </a:extLst>
        </xdr:cNvPr>
        <xdr:cNvSpPr/>
      </xdr:nvSpPr>
      <xdr:spPr>
        <a:xfrm>
          <a:off x="1270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148862</xdr:rowOff>
    </xdr:from>
    <xdr:ext cx="762000" cy="259045"/>
    <xdr:sp macro="" textlink="">
      <xdr:nvSpPr>
        <xdr:cNvPr id="384" name="テキスト ボックス 383">
          <a:extLst>
            <a:ext uri="{FF2B5EF4-FFF2-40B4-BE49-F238E27FC236}">
              <a16:creationId xmlns:a16="http://schemas.microsoft.com/office/drawing/2014/main" id="{059938EE-46E0-4759-96C6-DC245837D070}"/>
            </a:ext>
          </a:extLst>
        </xdr:cNvPr>
        <xdr:cNvSpPr txBox="1"/>
      </xdr:nvSpPr>
      <xdr:spPr>
        <a:xfrm>
          <a:off x="939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93CB7F25-ED64-4615-8ADE-02ED6385E89B}"/>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72B36E08-E5E2-4248-9EC5-3BF41EA22A72}"/>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883BB15D-A174-4D31-900A-E561CB58CB61}"/>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9572FF0E-D707-4824-BE6B-AD17725CD56F}"/>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53BEE01B-6DC7-409E-A074-BFE93523712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AA945AEC-3B16-48EA-997C-48DF1F053945}"/>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27C5CA88-0165-4446-9168-8EF96DA1229B}"/>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42E06541-AEFF-4ECA-ACC1-6DF3BA95FF3B}"/>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757A889B-C88D-4EF9-AB17-3E5690356547}"/>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A1726C39-ACA0-4927-8F6C-A2AC3D47616F}"/>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7879831B-D5DE-486D-9C88-22A49996702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公債費以外の部分について、前年度比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％減少し</a:t>
          </a:r>
          <a:r>
            <a:rPr kumimoji="1" lang="en-US" altLang="ja-JP" sz="1300">
              <a:latin typeface="ＭＳ Ｐゴシック" panose="020B0600070205080204" pitchFamily="50" charset="-128"/>
              <a:ea typeface="ＭＳ Ｐゴシック" panose="020B0600070205080204" pitchFamily="50" charset="-128"/>
            </a:rPr>
            <a:t>57.5</a:t>
          </a:r>
          <a:r>
            <a:rPr kumimoji="1" lang="ja-JP" altLang="en-US" sz="1300">
              <a:latin typeface="ＭＳ Ｐゴシック" panose="020B0600070205080204" pitchFamily="50" charset="-128"/>
              <a:ea typeface="ＭＳ Ｐゴシック" panose="020B0600070205080204" pitchFamily="50" charset="-128"/>
            </a:rPr>
            <a:t>％となっている。積立金及び繰出金の減額が大きな要因であると考えられる。今、住民ニーズの多様化に伴う扶助費の増額や、各種システムに係るランニングコストにより物件費の増額が見込まれるため、さらなる行政経費の抑制、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D8D3969F-16AB-4F8F-A9C9-7DAF304DABE2}"/>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5C260881-3EE7-4F73-9959-3C0ECF8D32E2}"/>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90E2B055-9018-47CA-9409-08492DF30272}"/>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2E24A931-DF9D-4216-952F-8DECE972A77B}"/>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8D7DD771-C91B-4276-8C6B-18B3991AB17B}"/>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2E35087C-65F0-4F18-A329-0409991586D6}"/>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A09534A3-047E-4868-BC46-EF881B45E68F}"/>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BBF114B7-47A1-45ED-BCD5-00CFA6FABDA3}"/>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D5831EE0-56FC-4C93-B50B-25F3E0B2CFF9}"/>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6F0948A7-B098-42FC-9DD9-442D89AD6266}"/>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4F629EB7-970A-4AB2-8C08-F762AE75FAEF}"/>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7020006F-B361-4D6B-BED2-E18804376D5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CB95A129-6A43-4AB6-B8A5-415E237E40DF}"/>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77E243A-2934-4D8B-9040-977B12CFAB84}"/>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219B2189-AEFB-42C0-88E7-F7A4C29DE57C}"/>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825AE8A9-EEDC-4DE3-96FE-F4685D14C1EF}"/>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77470</xdr:rowOff>
    </xdr:from>
    <xdr:to>
      <xdr:col>82</xdr:col>
      <xdr:colOff>107950</xdr:colOff>
      <xdr:row>80</xdr:row>
      <xdr:rowOff>146050</xdr:rowOff>
    </xdr:to>
    <xdr:cxnSp macro="">
      <xdr:nvCxnSpPr>
        <xdr:cNvPr id="412" name="直線コネクタ 411">
          <a:extLst>
            <a:ext uri="{FF2B5EF4-FFF2-40B4-BE49-F238E27FC236}">
              <a16:creationId xmlns:a16="http://schemas.microsoft.com/office/drawing/2014/main" id="{AF5DEBD2-08D5-4783-AA89-4AF74F7BF6EB}"/>
            </a:ext>
          </a:extLst>
        </xdr:cNvPr>
        <xdr:cNvCxnSpPr/>
      </xdr:nvCxnSpPr>
      <xdr:spPr>
        <a:xfrm flipV="1">
          <a:off x="16510000" y="125933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13" name="公債費以外最小値テキスト">
          <a:extLst>
            <a:ext uri="{FF2B5EF4-FFF2-40B4-BE49-F238E27FC236}">
              <a16:creationId xmlns:a16="http://schemas.microsoft.com/office/drawing/2014/main" id="{4443E6CD-E1E6-42C4-9E0F-7E4BAB86ADC7}"/>
            </a:ext>
          </a:extLst>
        </xdr:cNvPr>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14" name="直線コネクタ 413">
          <a:extLst>
            <a:ext uri="{FF2B5EF4-FFF2-40B4-BE49-F238E27FC236}">
              <a16:creationId xmlns:a16="http://schemas.microsoft.com/office/drawing/2014/main" id="{AC36E0C8-631B-46E2-9F60-3DBD3DA7AD43}"/>
            </a:ext>
          </a:extLst>
        </xdr:cNvPr>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163847</xdr:rowOff>
    </xdr:from>
    <xdr:ext cx="762000" cy="259045"/>
    <xdr:sp macro="" textlink="">
      <xdr:nvSpPr>
        <xdr:cNvPr id="415" name="公債費以外最大値テキスト">
          <a:extLst>
            <a:ext uri="{FF2B5EF4-FFF2-40B4-BE49-F238E27FC236}">
              <a16:creationId xmlns:a16="http://schemas.microsoft.com/office/drawing/2014/main" id="{590E4130-1B8A-432E-844B-E35298520550}"/>
            </a:ext>
          </a:extLst>
        </xdr:cNvPr>
        <xdr:cNvSpPr txBox="1"/>
      </xdr:nvSpPr>
      <xdr:spPr>
        <a:xfrm>
          <a:off x="16598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77470</xdr:rowOff>
    </xdr:from>
    <xdr:to>
      <xdr:col>82</xdr:col>
      <xdr:colOff>196850</xdr:colOff>
      <xdr:row>73</xdr:row>
      <xdr:rowOff>77470</xdr:rowOff>
    </xdr:to>
    <xdr:cxnSp macro="">
      <xdr:nvCxnSpPr>
        <xdr:cNvPr id="416" name="直線コネクタ 415">
          <a:extLst>
            <a:ext uri="{FF2B5EF4-FFF2-40B4-BE49-F238E27FC236}">
              <a16:creationId xmlns:a16="http://schemas.microsoft.com/office/drawing/2014/main" id="{C1B9AF75-D162-40E4-AFCF-87C375E1FB94}"/>
            </a:ext>
          </a:extLst>
        </xdr:cNvPr>
        <xdr:cNvCxnSpPr/>
      </xdr:nvCxnSpPr>
      <xdr:spPr>
        <a:xfrm>
          <a:off x="16421100" y="12593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107950</xdr:rowOff>
    </xdr:from>
    <xdr:to>
      <xdr:col>82</xdr:col>
      <xdr:colOff>107950</xdr:colOff>
      <xdr:row>74</xdr:row>
      <xdr:rowOff>123190</xdr:rowOff>
    </xdr:to>
    <xdr:cxnSp macro="">
      <xdr:nvCxnSpPr>
        <xdr:cNvPr id="417" name="直線コネクタ 416">
          <a:extLst>
            <a:ext uri="{FF2B5EF4-FFF2-40B4-BE49-F238E27FC236}">
              <a16:creationId xmlns:a16="http://schemas.microsoft.com/office/drawing/2014/main" id="{A1884EAB-9E9D-42E2-8AA4-C555D5D2D0F0}"/>
            </a:ext>
          </a:extLst>
        </xdr:cNvPr>
        <xdr:cNvCxnSpPr/>
      </xdr:nvCxnSpPr>
      <xdr:spPr>
        <a:xfrm flipV="1">
          <a:off x="15671800" y="1279525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18" name="公債費以外平均値テキスト">
          <a:extLst>
            <a:ext uri="{FF2B5EF4-FFF2-40B4-BE49-F238E27FC236}">
              <a16:creationId xmlns:a16="http://schemas.microsoft.com/office/drawing/2014/main" id="{4563F28A-F0B1-4F7E-9B1F-50B4551F7D8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19" name="フローチャート: 判断 418">
          <a:extLst>
            <a:ext uri="{FF2B5EF4-FFF2-40B4-BE49-F238E27FC236}">
              <a16:creationId xmlns:a16="http://schemas.microsoft.com/office/drawing/2014/main" id="{86C5AC8D-61B2-4D69-B92E-DD40D0C94273}"/>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77470</xdr:rowOff>
    </xdr:from>
    <xdr:to>
      <xdr:col>78</xdr:col>
      <xdr:colOff>69850</xdr:colOff>
      <xdr:row>74</xdr:row>
      <xdr:rowOff>123190</xdr:rowOff>
    </xdr:to>
    <xdr:cxnSp macro="">
      <xdr:nvCxnSpPr>
        <xdr:cNvPr id="420" name="直線コネクタ 419">
          <a:extLst>
            <a:ext uri="{FF2B5EF4-FFF2-40B4-BE49-F238E27FC236}">
              <a16:creationId xmlns:a16="http://schemas.microsoft.com/office/drawing/2014/main" id="{22FC4E86-AE18-4922-8154-D8EA9CEB7AE7}"/>
            </a:ext>
          </a:extLst>
        </xdr:cNvPr>
        <xdr:cNvCxnSpPr/>
      </xdr:nvCxnSpPr>
      <xdr:spPr>
        <a:xfrm>
          <a:off x="14782800" y="127647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148589</xdr:rowOff>
    </xdr:from>
    <xdr:to>
      <xdr:col>78</xdr:col>
      <xdr:colOff>120650</xdr:colOff>
      <xdr:row>77</xdr:row>
      <xdr:rowOff>78739</xdr:rowOff>
    </xdr:to>
    <xdr:sp macro="" textlink="">
      <xdr:nvSpPr>
        <xdr:cNvPr id="421" name="フローチャート: 判断 420">
          <a:extLst>
            <a:ext uri="{FF2B5EF4-FFF2-40B4-BE49-F238E27FC236}">
              <a16:creationId xmlns:a16="http://schemas.microsoft.com/office/drawing/2014/main" id="{AE88E8AE-EEA5-47C3-8892-AEBEA824E280}"/>
            </a:ext>
          </a:extLst>
        </xdr:cNvPr>
        <xdr:cNvSpPr/>
      </xdr:nvSpPr>
      <xdr:spPr>
        <a:xfrm>
          <a:off x="15621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63516</xdr:rowOff>
    </xdr:from>
    <xdr:ext cx="736600" cy="259045"/>
    <xdr:sp macro="" textlink="">
      <xdr:nvSpPr>
        <xdr:cNvPr id="422" name="テキスト ボックス 421">
          <a:extLst>
            <a:ext uri="{FF2B5EF4-FFF2-40B4-BE49-F238E27FC236}">
              <a16:creationId xmlns:a16="http://schemas.microsoft.com/office/drawing/2014/main" id="{CB11BCC3-221A-40EF-AE6D-9BDAF9BD6ABE}"/>
            </a:ext>
          </a:extLst>
        </xdr:cNvPr>
        <xdr:cNvSpPr txBox="1"/>
      </xdr:nvSpPr>
      <xdr:spPr>
        <a:xfrm>
          <a:off x="15290800" y="13265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77470</xdr:rowOff>
    </xdr:from>
    <xdr:to>
      <xdr:col>73</xdr:col>
      <xdr:colOff>180975</xdr:colOff>
      <xdr:row>74</xdr:row>
      <xdr:rowOff>127000</xdr:rowOff>
    </xdr:to>
    <xdr:cxnSp macro="">
      <xdr:nvCxnSpPr>
        <xdr:cNvPr id="423" name="直線コネクタ 422">
          <a:extLst>
            <a:ext uri="{FF2B5EF4-FFF2-40B4-BE49-F238E27FC236}">
              <a16:creationId xmlns:a16="http://schemas.microsoft.com/office/drawing/2014/main" id="{584C32C0-08ED-4619-AC85-C69685174EC4}"/>
            </a:ext>
          </a:extLst>
        </xdr:cNvPr>
        <xdr:cNvCxnSpPr/>
      </xdr:nvCxnSpPr>
      <xdr:spPr>
        <a:xfrm flipV="1">
          <a:off x="13893800" y="127647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95250</xdr:rowOff>
    </xdr:from>
    <xdr:to>
      <xdr:col>74</xdr:col>
      <xdr:colOff>31750</xdr:colOff>
      <xdr:row>77</xdr:row>
      <xdr:rowOff>25400</xdr:rowOff>
    </xdr:to>
    <xdr:sp macro="" textlink="">
      <xdr:nvSpPr>
        <xdr:cNvPr id="424" name="フローチャート: 判断 423">
          <a:extLst>
            <a:ext uri="{FF2B5EF4-FFF2-40B4-BE49-F238E27FC236}">
              <a16:creationId xmlns:a16="http://schemas.microsoft.com/office/drawing/2014/main" id="{B5BB4CB9-0286-40AF-B768-BF31ACE02EC8}"/>
            </a:ext>
          </a:extLst>
        </xdr:cNvPr>
        <xdr:cNvSpPr/>
      </xdr:nvSpPr>
      <xdr:spPr>
        <a:xfrm>
          <a:off x="14732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10177</xdr:rowOff>
    </xdr:from>
    <xdr:ext cx="762000" cy="259045"/>
    <xdr:sp macro="" textlink="">
      <xdr:nvSpPr>
        <xdr:cNvPr id="425" name="テキスト ボックス 424">
          <a:extLst>
            <a:ext uri="{FF2B5EF4-FFF2-40B4-BE49-F238E27FC236}">
              <a16:creationId xmlns:a16="http://schemas.microsoft.com/office/drawing/2014/main" id="{55FF8EC4-B5F2-48F3-A963-3D4CD0B3F55E}"/>
            </a:ext>
          </a:extLst>
        </xdr:cNvPr>
        <xdr:cNvSpPr txBox="1"/>
      </xdr:nvSpPr>
      <xdr:spPr>
        <a:xfrm>
          <a:off x="14401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73660</xdr:rowOff>
    </xdr:from>
    <xdr:to>
      <xdr:col>69</xdr:col>
      <xdr:colOff>92075</xdr:colOff>
      <xdr:row>74</xdr:row>
      <xdr:rowOff>127000</xdr:rowOff>
    </xdr:to>
    <xdr:cxnSp macro="">
      <xdr:nvCxnSpPr>
        <xdr:cNvPr id="426" name="直線コネクタ 425">
          <a:extLst>
            <a:ext uri="{FF2B5EF4-FFF2-40B4-BE49-F238E27FC236}">
              <a16:creationId xmlns:a16="http://schemas.microsoft.com/office/drawing/2014/main" id="{8499E784-2D96-4E88-A296-51CD20043BCE}"/>
            </a:ext>
          </a:extLst>
        </xdr:cNvPr>
        <xdr:cNvCxnSpPr/>
      </xdr:nvCxnSpPr>
      <xdr:spPr>
        <a:xfrm>
          <a:off x="13004800" y="127609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27" name="フローチャート: 判断 426">
          <a:extLst>
            <a:ext uri="{FF2B5EF4-FFF2-40B4-BE49-F238E27FC236}">
              <a16:creationId xmlns:a16="http://schemas.microsoft.com/office/drawing/2014/main" id="{C1E271F9-7727-4A23-B329-AC4B7D04D73B}"/>
            </a:ext>
          </a:extLst>
        </xdr:cNvPr>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132097</xdr:rowOff>
    </xdr:from>
    <xdr:ext cx="762000" cy="259045"/>
    <xdr:sp macro="" textlink="">
      <xdr:nvSpPr>
        <xdr:cNvPr id="428" name="テキスト ボックス 427">
          <a:extLst>
            <a:ext uri="{FF2B5EF4-FFF2-40B4-BE49-F238E27FC236}">
              <a16:creationId xmlns:a16="http://schemas.microsoft.com/office/drawing/2014/main" id="{E02CDB03-F658-4B62-AB51-6D58CD942ACE}"/>
            </a:ext>
          </a:extLst>
        </xdr:cNvPr>
        <xdr:cNvSpPr txBox="1"/>
      </xdr:nvSpPr>
      <xdr:spPr>
        <a:xfrm>
          <a:off x="13512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140970</xdr:rowOff>
    </xdr:from>
    <xdr:to>
      <xdr:col>65</xdr:col>
      <xdr:colOff>53975</xdr:colOff>
      <xdr:row>76</xdr:row>
      <xdr:rowOff>71120</xdr:rowOff>
    </xdr:to>
    <xdr:sp macro="" textlink="">
      <xdr:nvSpPr>
        <xdr:cNvPr id="429" name="フローチャート: 判断 428">
          <a:extLst>
            <a:ext uri="{FF2B5EF4-FFF2-40B4-BE49-F238E27FC236}">
              <a16:creationId xmlns:a16="http://schemas.microsoft.com/office/drawing/2014/main" id="{F3412F97-14C6-4C50-8006-B149F153A417}"/>
            </a:ext>
          </a:extLst>
        </xdr:cNvPr>
        <xdr:cNvSpPr/>
      </xdr:nvSpPr>
      <xdr:spPr>
        <a:xfrm>
          <a:off x="12954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55897</xdr:rowOff>
    </xdr:from>
    <xdr:ext cx="762000" cy="259045"/>
    <xdr:sp macro="" textlink="">
      <xdr:nvSpPr>
        <xdr:cNvPr id="430" name="テキスト ボックス 429">
          <a:extLst>
            <a:ext uri="{FF2B5EF4-FFF2-40B4-BE49-F238E27FC236}">
              <a16:creationId xmlns:a16="http://schemas.microsoft.com/office/drawing/2014/main" id="{7F7B770E-93E3-4097-9301-8ACA98B62075}"/>
            </a:ext>
          </a:extLst>
        </xdr:cNvPr>
        <xdr:cNvSpPr txBox="1"/>
      </xdr:nvSpPr>
      <xdr:spPr>
        <a:xfrm>
          <a:off x="126238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B7278CA1-18FC-4220-86C5-58713AE9DFF9}"/>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6AF62CCF-3688-4D26-B78E-4416B62EB4D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F9C5F42-25CA-4CBB-BA85-D7FFBC13EBBC}"/>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B41E0C11-30E0-421D-9DE9-C4CA532B869B}"/>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C8B1D532-C59C-4AEB-BF5E-A98FBF01C926}"/>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57150</xdr:rowOff>
    </xdr:from>
    <xdr:to>
      <xdr:col>82</xdr:col>
      <xdr:colOff>158750</xdr:colOff>
      <xdr:row>74</xdr:row>
      <xdr:rowOff>158750</xdr:rowOff>
    </xdr:to>
    <xdr:sp macro="" textlink="">
      <xdr:nvSpPr>
        <xdr:cNvPr id="436" name="楕円 435">
          <a:extLst>
            <a:ext uri="{FF2B5EF4-FFF2-40B4-BE49-F238E27FC236}">
              <a16:creationId xmlns:a16="http://schemas.microsoft.com/office/drawing/2014/main" id="{0656F17D-1CC3-44D4-B117-21ACEE360952}"/>
            </a:ext>
          </a:extLst>
        </xdr:cNvPr>
        <xdr:cNvSpPr/>
      </xdr:nvSpPr>
      <xdr:spPr>
        <a:xfrm>
          <a:off x="16459200" y="127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73677</xdr:rowOff>
    </xdr:from>
    <xdr:ext cx="762000" cy="259045"/>
    <xdr:sp macro="" textlink="">
      <xdr:nvSpPr>
        <xdr:cNvPr id="437" name="公債費以外該当値テキスト">
          <a:extLst>
            <a:ext uri="{FF2B5EF4-FFF2-40B4-BE49-F238E27FC236}">
              <a16:creationId xmlns:a16="http://schemas.microsoft.com/office/drawing/2014/main" id="{FC52E901-521F-4C80-8D5B-9EBA0DE12F4C}"/>
            </a:ext>
          </a:extLst>
        </xdr:cNvPr>
        <xdr:cNvSpPr txBox="1"/>
      </xdr:nvSpPr>
      <xdr:spPr>
        <a:xfrm>
          <a:off x="165989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72390</xdr:rowOff>
    </xdr:from>
    <xdr:to>
      <xdr:col>78</xdr:col>
      <xdr:colOff>120650</xdr:colOff>
      <xdr:row>75</xdr:row>
      <xdr:rowOff>2540</xdr:rowOff>
    </xdr:to>
    <xdr:sp macro="" textlink="">
      <xdr:nvSpPr>
        <xdr:cNvPr id="438" name="楕円 437">
          <a:extLst>
            <a:ext uri="{FF2B5EF4-FFF2-40B4-BE49-F238E27FC236}">
              <a16:creationId xmlns:a16="http://schemas.microsoft.com/office/drawing/2014/main" id="{4D238671-D36D-4562-8075-516E82DD6B4E}"/>
            </a:ext>
          </a:extLst>
        </xdr:cNvPr>
        <xdr:cNvSpPr/>
      </xdr:nvSpPr>
      <xdr:spPr>
        <a:xfrm>
          <a:off x="1562100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12717</xdr:rowOff>
    </xdr:from>
    <xdr:ext cx="736600" cy="259045"/>
    <xdr:sp macro="" textlink="">
      <xdr:nvSpPr>
        <xdr:cNvPr id="439" name="テキスト ボックス 438">
          <a:extLst>
            <a:ext uri="{FF2B5EF4-FFF2-40B4-BE49-F238E27FC236}">
              <a16:creationId xmlns:a16="http://schemas.microsoft.com/office/drawing/2014/main" id="{793A8EDE-5239-4899-B4A3-602F008ECE83}"/>
            </a:ext>
          </a:extLst>
        </xdr:cNvPr>
        <xdr:cNvSpPr txBox="1"/>
      </xdr:nvSpPr>
      <xdr:spPr>
        <a:xfrm>
          <a:off x="15290800" y="1252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26670</xdr:rowOff>
    </xdr:from>
    <xdr:to>
      <xdr:col>74</xdr:col>
      <xdr:colOff>31750</xdr:colOff>
      <xdr:row>74</xdr:row>
      <xdr:rowOff>128270</xdr:rowOff>
    </xdr:to>
    <xdr:sp macro="" textlink="">
      <xdr:nvSpPr>
        <xdr:cNvPr id="440" name="楕円 439">
          <a:extLst>
            <a:ext uri="{FF2B5EF4-FFF2-40B4-BE49-F238E27FC236}">
              <a16:creationId xmlns:a16="http://schemas.microsoft.com/office/drawing/2014/main" id="{084DF686-8E3B-41E5-9BEA-4F684BB05060}"/>
            </a:ext>
          </a:extLst>
        </xdr:cNvPr>
        <xdr:cNvSpPr/>
      </xdr:nvSpPr>
      <xdr:spPr>
        <a:xfrm>
          <a:off x="14732000" y="127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138447</xdr:rowOff>
    </xdr:from>
    <xdr:ext cx="762000" cy="259045"/>
    <xdr:sp macro="" textlink="">
      <xdr:nvSpPr>
        <xdr:cNvPr id="441" name="テキスト ボックス 440">
          <a:extLst>
            <a:ext uri="{FF2B5EF4-FFF2-40B4-BE49-F238E27FC236}">
              <a16:creationId xmlns:a16="http://schemas.microsoft.com/office/drawing/2014/main" id="{41EE5CA3-0C5A-46BA-BEAC-65FD7151FD90}"/>
            </a:ext>
          </a:extLst>
        </xdr:cNvPr>
        <xdr:cNvSpPr txBox="1"/>
      </xdr:nvSpPr>
      <xdr:spPr>
        <a:xfrm>
          <a:off x="14401800" y="1248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76200</xdr:rowOff>
    </xdr:from>
    <xdr:to>
      <xdr:col>69</xdr:col>
      <xdr:colOff>142875</xdr:colOff>
      <xdr:row>75</xdr:row>
      <xdr:rowOff>6350</xdr:rowOff>
    </xdr:to>
    <xdr:sp macro="" textlink="">
      <xdr:nvSpPr>
        <xdr:cNvPr id="442" name="楕円 441">
          <a:extLst>
            <a:ext uri="{FF2B5EF4-FFF2-40B4-BE49-F238E27FC236}">
              <a16:creationId xmlns:a16="http://schemas.microsoft.com/office/drawing/2014/main" id="{F4C5BB50-6366-4870-8CA5-05912DCEA269}"/>
            </a:ext>
          </a:extLst>
        </xdr:cNvPr>
        <xdr:cNvSpPr/>
      </xdr:nvSpPr>
      <xdr:spPr>
        <a:xfrm>
          <a:off x="13843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16527</xdr:rowOff>
    </xdr:from>
    <xdr:ext cx="762000" cy="259045"/>
    <xdr:sp macro="" textlink="">
      <xdr:nvSpPr>
        <xdr:cNvPr id="443" name="テキスト ボックス 442">
          <a:extLst>
            <a:ext uri="{FF2B5EF4-FFF2-40B4-BE49-F238E27FC236}">
              <a16:creationId xmlns:a16="http://schemas.microsoft.com/office/drawing/2014/main" id="{D23F67AE-F601-4B3D-947E-C8CB2B88094B}"/>
            </a:ext>
          </a:extLst>
        </xdr:cNvPr>
        <xdr:cNvSpPr txBox="1"/>
      </xdr:nvSpPr>
      <xdr:spPr>
        <a:xfrm>
          <a:off x="13512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22860</xdr:rowOff>
    </xdr:from>
    <xdr:to>
      <xdr:col>65</xdr:col>
      <xdr:colOff>53975</xdr:colOff>
      <xdr:row>74</xdr:row>
      <xdr:rowOff>124460</xdr:rowOff>
    </xdr:to>
    <xdr:sp macro="" textlink="">
      <xdr:nvSpPr>
        <xdr:cNvPr id="444" name="楕円 443">
          <a:extLst>
            <a:ext uri="{FF2B5EF4-FFF2-40B4-BE49-F238E27FC236}">
              <a16:creationId xmlns:a16="http://schemas.microsoft.com/office/drawing/2014/main" id="{5D0B5701-AF73-40EA-8995-CF6CE77A718B}"/>
            </a:ext>
          </a:extLst>
        </xdr:cNvPr>
        <xdr:cNvSpPr/>
      </xdr:nvSpPr>
      <xdr:spPr>
        <a:xfrm>
          <a:off x="12954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134637</xdr:rowOff>
    </xdr:from>
    <xdr:ext cx="762000" cy="259045"/>
    <xdr:sp macro="" textlink="">
      <xdr:nvSpPr>
        <xdr:cNvPr id="445" name="テキスト ボックス 444">
          <a:extLst>
            <a:ext uri="{FF2B5EF4-FFF2-40B4-BE49-F238E27FC236}">
              <a16:creationId xmlns:a16="http://schemas.microsoft.com/office/drawing/2014/main" id="{3685A568-A7BA-43E2-A967-129814A5F66C}"/>
            </a:ext>
          </a:extLst>
        </xdr:cNvPr>
        <xdr:cNvSpPr txBox="1"/>
      </xdr:nvSpPr>
      <xdr:spPr>
        <a:xfrm>
          <a:off x="12623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DEC94308-68B4-4400-B796-FBC3EF1D30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E10A5594-B922-498F-823D-42B51A8C23BD}"/>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78627051-3F0A-4608-AD5A-6C15F9F8755A}"/>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5E7CA47D-C4A4-49AF-BDCC-D4408E4F451C}"/>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E2D87FC5-044E-4B30-AF9D-E539C8564CBE}"/>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和歌山県印南町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485ADC69-CB8B-4795-83A0-2CD2EB801E83}"/>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FA476271-8E2D-4C24-BF84-BE7E18D473A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10469F8B-CCD0-49EF-A394-9E2CB111E462}"/>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FA450D6C-E2A2-4F92-8C54-84B936D5084C}"/>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83873941-9067-49B6-9F00-76B7D94F3397}"/>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1105A0BB-2137-4FFB-8C17-89B20B73AA14}"/>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765DA47-EA03-40FD-B004-C9DEB64EDD59}"/>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CAA6BA4A-DFEC-4E15-98D2-027D52291191}"/>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F373DEA2-7AD0-4BAE-A4C8-EBAB310B316E}"/>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5D7C1C8-C2FA-4E40-9F3E-17DB3DB5DCCC}"/>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6D0FD8A1-2F5F-4FFE-9EB2-5D1E0F5C3AA2}"/>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452F019A-FE88-4FF9-A11A-1816600CEABE}"/>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208CA71A-5C1C-4AC9-996A-DCEAC0B6D228}"/>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E8EEB8E2-339B-4E3D-8904-F98047DF6C53}"/>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6F61BA9F-0C71-4201-9B84-D834997F4D4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35216290-1909-418E-B2E3-6E16AD7FC1E8}"/>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30921201-B758-463A-8090-2157CDAEB178}"/>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ED55D013-522B-4F64-8EB1-B0D1B8C5F238}"/>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A91EC49A-B115-409A-8165-6070473C2B96}"/>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677CA188-7A54-4858-806F-481FE50713F3}"/>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B7C8FBC-A012-453C-A7C3-307FB0A2D238}"/>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D0D78E1F-6063-49C5-ACDA-FC85FBD7EC72}"/>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6BE523D4-4D5F-41CF-B32E-438C712A4895}"/>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6ED1653E-528E-4952-83D6-62732C373E8D}"/>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30490D6A-1E93-416A-A18F-FB9215621B94}"/>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337476B5-54F4-4BF1-86F1-45EBE95A4957}"/>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92F067DB-6209-4EC8-BC73-2A77763842BF}"/>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81E45E9F-DC11-4496-BFF7-E973FD52E2A3}"/>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7957ADE2-D853-4FC6-941C-697F74A97485}"/>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5FFBECCB-4965-478E-A7F5-E12FEAF0AD92}"/>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6B607121-A929-49AC-BFAD-30B601DCC35B}"/>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19C893E0-EA4E-49C5-9D5D-159907C95711}"/>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28ED68E4-1F25-4E8D-B859-2E62F6BED393}"/>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AF3A0C16-908A-41D8-AA0D-1B2613DB7B6A}"/>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92723</xdr:rowOff>
    </xdr:from>
    <xdr:to>
      <xdr:col>29</xdr:col>
      <xdr:colOff>127000</xdr:colOff>
      <xdr:row>19</xdr:row>
      <xdr:rowOff>102073</xdr:rowOff>
    </xdr:to>
    <xdr:cxnSp macro="">
      <xdr:nvCxnSpPr>
        <xdr:cNvPr id="41" name="直線コネクタ 40">
          <a:extLst>
            <a:ext uri="{FF2B5EF4-FFF2-40B4-BE49-F238E27FC236}">
              <a16:creationId xmlns:a16="http://schemas.microsoft.com/office/drawing/2014/main" id="{0CAEA42B-2D44-438A-A2C1-D549697833A6}"/>
            </a:ext>
          </a:extLst>
        </xdr:cNvPr>
        <xdr:cNvCxnSpPr/>
      </xdr:nvCxnSpPr>
      <xdr:spPr bwMode="auto">
        <a:xfrm flipV="1">
          <a:off x="5651500" y="2197748"/>
          <a:ext cx="0" cy="12095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87538</xdr:rowOff>
    </xdr:from>
    <xdr:ext cx="762000" cy="259045"/>
    <xdr:sp macro="" textlink="">
      <xdr:nvSpPr>
        <xdr:cNvPr id="42" name="人口1人当たり決算額の推移最小値テキスト130">
          <a:extLst>
            <a:ext uri="{FF2B5EF4-FFF2-40B4-BE49-F238E27FC236}">
              <a16:creationId xmlns:a16="http://schemas.microsoft.com/office/drawing/2014/main" id="{AEE36A46-2E6F-4C4F-869E-E0CDEE92B173}"/>
            </a:ext>
          </a:extLst>
        </xdr:cNvPr>
        <xdr:cNvSpPr txBox="1"/>
      </xdr:nvSpPr>
      <xdr:spPr>
        <a:xfrm>
          <a:off x="5740400" y="3392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102073</xdr:rowOff>
    </xdr:from>
    <xdr:to>
      <xdr:col>30</xdr:col>
      <xdr:colOff>25400</xdr:colOff>
      <xdr:row>19</xdr:row>
      <xdr:rowOff>102073</xdr:rowOff>
    </xdr:to>
    <xdr:cxnSp macro="">
      <xdr:nvCxnSpPr>
        <xdr:cNvPr id="43" name="直線コネクタ 42">
          <a:extLst>
            <a:ext uri="{FF2B5EF4-FFF2-40B4-BE49-F238E27FC236}">
              <a16:creationId xmlns:a16="http://schemas.microsoft.com/office/drawing/2014/main" id="{D46B00B4-1E60-42B0-9273-F53178F4EE7F}"/>
            </a:ext>
          </a:extLst>
        </xdr:cNvPr>
        <xdr:cNvCxnSpPr/>
      </xdr:nvCxnSpPr>
      <xdr:spPr bwMode="auto">
        <a:xfrm>
          <a:off x="5562600" y="340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7650</xdr:rowOff>
    </xdr:from>
    <xdr:ext cx="762000" cy="259045"/>
    <xdr:sp macro="" textlink="">
      <xdr:nvSpPr>
        <xdr:cNvPr id="44" name="人口1人当たり決算額の推移最大値テキスト130">
          <a:extLst>
            <a:ext uri="{FF2B5EF4-FFF2-40B4-BE49-F238E27FC236}">
              <a16:creationId xmlns:a16="http://schemas.microsoft.com/office/drawing/2014/main" id="{3039124F-59CE-431C-9EC5-DAB78D1C0C7E}"/>
            </a:ext>
          </a:extLst>
        </xdr:cNvPr>
        <xdr:cNvSpPr txBox="1"/>
      </xdr:nvSpPr>
      <xdr:spPr>
        <a:xfrm>
          <a:off x="5740400" y="194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92723</xdr:rowOff>
    </xdr:from>
    <xdr:to>
      <xdr:col>30</xdr:col>
      <xdr:colOff>25400</xdr:colOff>
      <xdr:row>12</xdr:row>
      <xdr:rowOff>92723</xdr:rowOff>
    </xdr:to>
    <xdr:cxnSp macro="">
      <xdr:nvCxnSpPr>
        <xdr:cNvPr id="45" name="直線コネクタ 44">
          <a:extLst>
            <a:ext uri="{FF2B5EF4-FFF2-40B4-BE49-F238E27FC236}">
              <a16:creationId xmlns:a16="http://schemas.microsoft.com/office/drawing/2014/main" id="{083DCAAD-06EC-4C86-B1AE-0FB8C189633E}"/>
            </a:ext>
          </a:extLst>
        </xdr:cNvPr>
        <xdr:cNvCxnSpPr/>
      </xdr:nvCxnSpPr>
      <xdr:spPr bwMode="auto">
        <a:xfrm>
          <a:off x="5562600" y="2197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41591</xdr:rowOff>
    </xdr:from>
    <xdr:to>
      <xdr:col>29</xdr:col>
      <xdr:colOff>127000</xdr:colOff>
      <xdr:row>19</xdr:row>
      <xdr:rowOff>77362</xdr:rowOff>
    </xdr:to>
    <xdr:cxnSp macro="">
      <xdr:nvCxnSpPr>
        <xdr:cNvPr id="46" name="直線コネクタ 45">
          <a:extLst>
            <a:ext uri="{FF2B5EF4-FFF2-40B4-BE49-F238E27FC236}">
              <a16:creationId xmlns:a16="http://schemas.microsoft.com/office/drawing/2014/main" id="{68834062-40BC-4335-BDDF-BD7D42A30FF4}"/>
            </a:ext>
          </a:extLst>
        </xdr:cNvPr>
        <xdr:cNvCxnSpPr/>
      </xdr:nvCxnSpPr>
      <xdr:spPr bwMode="auto">
        <a:xfrm>
          <a:off x="5003800" y="3346766"/>
          <a:ext cx="647700" cy="35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85208</xdr:rowOff>
    </xdr:from>
    <xdr:ext cx="762000" cy="259045"/>
    <xdr:sp macro="" textlink="">
      <xdr:nvSpPr>
        <xdr:cNvPr id="47" name="人口1人当たり決算額の推移平均値テキスト130">
          <a:extLst>
            <a:ext uri="{FF2B5EF4-FFF2-40B4-BE49-F238E27FC236}">
              <a16:creationId xmlns:a16="http://schemas.microsoft.com/office/drawing/2014/main" id="{7D8FE29B-0D92-4684-9A84-241E55E511D9}"/>
            </a:ext>
          </a:extLst>
        </xdr:cNvPr>
        <xdr:cNvSpPr txBox="1"/>
      </xdr:nvSpPr>
      <xdr:spPr>
        <a:xfrm>
          <a:off x="5740400" y="2704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68681</xdr:rowOff>
    </xdr:from>
    <xdr:to>
      <xdr:col>29</xdr:col>
      <xdr:colOff>177800</xdr:colOff>
      <xdr:row>16</xdr:row>
      <xdr:rowOff>170281</xdr:rowOff>
    </xdr:to>
    <xdr:sp macro="" textlink="">
      <xdr:nvSpPr>
        <xdr:cNvPr id="48" name="フローチャート: 判断 47">
          <a:extLst>
            <a:ext uri="{FF2B5EF4-FFF2-40B4-BE49-F238E27FC236}">
              <a16:creationId xmlns:a16="http://schemas.microsoft.com/office/drawing/2014/main" id="{F16819AD-9375-4330-8867-7A34C45C0056}"/>
            </a:ext>
          </a:extLst>
        </xdr:cNvPr>
        <xdr:cNvSpPr/>
      </xdr:nvSpPr>
      <xdr:spPr bwMode="auto">
        <a:xfrm>
          <a:off x="5600700" y="2859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41591</xdr:rowOff>
    </xdr:from>
    <xdr:to>
      <xdr:col>26</xdr:col>
      <xdr:colOff>50800</xdr:colOff>
      <xdr:row>19</xdr:row>
      <xdr:rowOff>95192</xdr:rowOff>
    </xdr:to>
    <xdr:cxnSp macro="">
      <xdr:nvCxnSpPr>
        <xdr:cNvPr id="49" name="直線コネクタ 48">
          <a:extLst>
            <a:ext uri="{FF2B5EF4-FFF2-40B4-BE49-F238E27FC236}">
              <a16:creationId xmlns:a16="http://schemas.microsoft.com/office/drawing/2014/main" id="{D39AF4E0-CF00-4930-81D3-3F72ECC4AF48}"/>
            </a:ext>
          </a:extLst>
        </xdr:cNvPr>
        <xdr:cNvCxnSpPr/>
      </xdr:nvCxnSpPr>
      <xdr:spPr bwMode="auto">
        <a:xfrm flipV="1">
          <a:off x="4305300" y="3346766"/>
          <a:ext cx="698500" cy="53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78597</xdr:rowOff>
    </xdr:from>
    <xdr:to>
      <xdr:col>26</xdr:col>
      <xdr:colOff>101600</xdr:colOff>
      <xdr:row>17</xdr:row>
      <xdr:rowOff>8747</xdr:rowOff>
    </xdr:to>
    <xdr:sp macro="" textlink="">
      <xdr:nvSpPr>
        <xdr:cNvPr id="50" name="フローチャート: 判断 49">
          <a:extLst>
            <a:ext uri="{FF2B5EF4-FFF2-40B4-BE49-F238E27FC236}">
              <a16:creationId xmlns:a16="http://schemas.microsoft.com/office/drawing/2014/main" id="{6E321515-03BD-4A4A-93CE-5127614BA4B0}"/>
            </a:ext>
          </a:extLst>
        </xdr:cNvPr>
        <xdr:cNvSpPr/>
      </xdr:nvSpPr>
      <xdr:spPr bwMode="auto">
        <a:xfrm>
          <a:off x="49530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18924</xdr:rowOff>
    </xdr:from>
    <xdr:ext cx="736600" cy="259045"/>
    <xdr:sp macro="" textlink="">
      <xdr:nvSpPr>
        <xdr:cNvPr id="51" name="テキスト ボックス 50">
          <a:extLst>
            <a:ext uri="{FF2B5EF4-FFF2-40B4-BE49-F238E27FC236}">
              <a16:creationId xmlns:a16="http://schemas.microsoft.com/office/drawing/2014/main" id="{D5726882-F5CC-4BDF-A3E1-A40CE722E142}"/>
            </a:ext>
          </a:extLst>
        </xdr:cNvPr>
        <xdr:cNvSpPr txBox="1"/>
      </xdr:nvSpPr>
      <xdr:spPr>
        <a:xfrm>
          <a:off x="4622800" y="2638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85494</xdr:rowOff>
    </xdr:from>
    <xdr:to>
      <xdr:col>22</xdr:col>
      <xdr:colOff>114300</xdr:colOff>
      <xdr:row>19</xdr:row>
      <xdr:rowOff>95192</xdr:rowOff>
    </xdr:to>
    <xdr:cxnSp macro="">
      <xdr:nvCxnSpPr>
        <xdr:cNvPr id="52" name="直線コネクタ 51">
          <a:extLst>
            <a:ext uri="{FF2B5EF4-FFF2-40B4-BE49-F238E27FC236}">
              <a16:creationId xmlns:a16="http://schemas.microsoft.com/office/drawing/2014/main" id="{61D4C9FC-3D22-4D91-B1D9-D1F00BFAEE83}"/>
            </a:ext>
          </a:extLst>
        </xdr:cNvPr>
        <xdr:cNvCxnSpPr/>
      </xdr:nvCxnSpPr>
      <xdr:spPr bwMode="auto">
        <a:xfrm>
          <a:off x="3606800" y="3390669"/>
          <a:ext cx="698500" cy="9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100548</xdr:rowOff>
    </xdr:from>
    <xdr:to>
      <xdr:col>22</xdr:col>
      <xdr:colOff>165100</xdr:colOff>
      <xdr:row>17</xdr:row>
      <xdr:rowOff>30698</xdr:rowOff>
    </xdr:to>
    <xdr:sp macro="" textlink="">
      <xdr:nvSpPr>
        <xdr:cNvPr id="53" name="フローチャート: 判断 52">
          <a:extLst>
            <a:ext uri="{FF2B5EF4-FFF2-40B4-BE49-F238E27FC236}">
              <a16:creationId xmlns:a16="http://schemas.microsoft.com/office/drawing/2014/main" id="{AAFCC9D0-2A93-4BD0-BD58-AA0CE03FDC69}"/>
            </a:ext>
          </a:extLst>
        </xdr:cNvPr>
        <xdr:cNvSpPr/>
      </xdr:nvSpPr>
      <xdr:spPr bwMode="auto">
        <a:xfrm>
          <a:off x="42545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40875</xdr:rowOff>
    </xdr:from>
    <xdr:ext cx="762000" cy="259045"/>
    <xdr:sp macro="" textlink="">
      <xdr:nvSpPr>
        <xdr:cNvPr id="54" name="テキスト ボックス 53">
          <a:extLst>
            <a:ext uri="{FF2B5EF4-FFF2-40B4-BE49-F238E27FC236}">
              <a16:creationId xmlns:a16="http://schemas.microsoft.com/office/drawing/2014/main" id="{FA082EF2-8AC1-401B-97C8-EED9D958E953}"/>
            </a:ext>
          </a:extLst>
        </xdr:cNvPr>
        <xdr:cNvSpPr txBox="1"/>
      </xdr:nvSpPr>
      <xdr:spPr>
        <a:xfrm>
          <a:off x="3924300" y="266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69109</xdr:rowOff>
    </xdr:from>
    <xdr:to>
      <xdr:col>18</xdr:col>
      <xdr:colOff>177800</xdr:colOff>
      <xdr:row>19</xdr:row>
      <xdr:rowOff>85494</xdr:rowOff>
    </xdr:to>
    <xdr:cxnSp macro="">
      <xdr:nvCxnSpPr>
        <xdr:cNvPr id="55" name="直線コネクタ 54">
          <a:extLst>
            <a:ext uri="{FF2B5EF4-FFF2-40B4-BE49-F238E27FC236}">
              <a16:creationId xmlns:a16="http://schemas.microsoft.com/office/drawing/2014/main" id="{23D83D36-A4AF-4DD1-9FDF-939864AD8A92}"/>
            </a:ext>
          </a:extLst>
        </xdr:cNvPr>
        <xdr:cNvCxnSpPr/>
      </xdr:nvCxnSpPr>
      <xdr:spPr bwMode="auto">
        <a:xfrm>
          <a:off x="2908300" y="3374284"/>
          <a:ext cx="698500" cy="16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120042</xdr:rowOff>
    </xdr:from>
    <xdr:to>
      <xdr:col>19</xdr:col>
      <xdr:colOff>38100</xdr:colOff>
      <xdr:row>17</xdr:row>
      <xdr:rowOff>50192</xdr:rowOff>
    </xdr:to>
    <xdr:sp macro="" textlink="">
      <xdr:nvSpPr>
        <xdr:cNvPr id="56" name="フローチャート: 判断 55">
          <a:extLst>
            <a:ext uri="{FF2B5EF4-FFF2-40B4-BE49-F238E27FC236}">
              <a16:creationId xmlns:a16="http://schemas.microsoft.com/office/drawing/2014/main" id="{4397E2ED-82CE-4AB3-A1B2-41A50218544F}"/>
            </a:ext>
          </a:extLst>
        </xdr:cNvPr>
        <xdr:cNvSpPr/>
      </xdr:nvSpPr>
      <xdr:spPr bwMode="auto">
        <a:xfrm>
          <a:off x="3556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60369</xdr:rowOff>
    </xdr:from>
    <xdr:ext cx="762000" cy="259045"/>
    <xdr:sp macro="" textlink="">
      <xdr:nvSpPr>
        <xdr:cNvPr id="57" name="テキスト ボックス 56">
          <a:extLst>
            <a:ext uri="{FF2B5EF4-FFF2-40B4-BE49-F238E27FC236}">
              <a16:creationId xmlns:a16="http://schemas.microsoft.com/office/drawing/2014/main" id="{6CC98DFC-7BD5-4CC5-9D7A-9E31B4D957CE}"/>
            </a:ext>
          </a:extLst>
        </xdr:cNvPr>
        <xdr:cNvSpPr txBox="1"/>
      </xdr:nvSpPr>
      <xdr:spPr>
        <a:xfrm>
          <a:off x="3225800" y="267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136484</xdr:rowOff>
    </xdr:from>
    <xdr:to>
      <xdr:col>15</xdr:col>
      <xdr:colOff>101600</xdr:colOff>
      <xdr:row>17</xdr:row>
      <xdr:rowOff>66634</xdr:rowOff>
    </xdr:to>
    <xdr:sp macro="" textlink="">
      <xdr:nvSpPr>
        <xdr:cNvPr id="58" name="フローチャート: 判断 57">
          <a:extLst>
            <a:ext uri="{FF2B5EF4-FFF2-40B4-BE49-F238E27FC236}">
              <a16:creationId xmlns:a16="http://schemas.microsoft.com/office/drawing/2014/main" id="{A2BE678E-6403-4F30-A4BF-183108C9F832}"/>
            </a:ext>
          </a:extLst>
        </xdr:cNvPr>
        <xdr:cNvSpPr/>
      </xdr:nvSpPr>
      <xdr:spPr bwMode="auto">
        <a:xfrm>
          <a:off x="28575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76811</xdr:rowOff>
    </xdr:from>
    <xdr:ext cx="762000" cy="259045"/>
    <xdr:sp macro="" textlink="">
      <xdr:nvSpPr>
        <xdr:cNvPr id="59" name="テキスト ボックス 58">
          <a:extLst>
            <a:ext uri="{FF2B5EF4-FFF2-40B4-BE49-F238E27FC236}">
              <a16:creationId xmlns:a16="http://schemas.microsoft.com/office/drawing/2014/main" id="{5C7BF939-C86A-461B-8F3D-256242A1B046}"/>
            </a:ext>
          </a:extLst>
        </xdr:cNvPr>
        <xdr:cNvSpPr txBox="1"/>
      </xdr:nvSpPr>
      <xdr:spPr>
        <a:xfrm>
          <a:off x="2527300" y="269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C3DE6D16-DC58-4E9B-B68A-B45AA05F69D8}"/>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639AB82-C93F-4429-A853-FFE2A13751BA}"/>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80CD9423-43B1-43DE-A40E-40DE5E3B95DE}"/>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DAA70B58-60E6-4E65-9586-550B2BB055AC}"/>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666AE174-3D60-4737-8733-38666B4DB924}"/>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26562</xdr:rowOff>
    </xdr:from>
    <xdr:to>
      <xdr:col>29</xdr:col>
      <xdr:colOff>177800</xdr:colOff>
      <xdr:row>19</xdr:row>
      <xdr:rowOff>128162</xdr:rowOff>
    </xdr:to>
    <xdr:sp macro="" textlink="">
      <xdr:nvSpPr>
        <xdr:cNvPr id="65" name="楕円 64">
          <a:extLst>
            <a:ext uri="{FF2B5EF4-FFF2-40B4-BE49-F238E27FC236}">
              <a16:creationId xmlns:a16="http://schemas.microsoft.com/office/drawing/2014/main" id="{AECB0900-59F2-4DAF-9513-9CDFCE401AEE}"/>
            </a:ext>
          </a:extLst>
        </xdr:cNvPr>
        <xdr:cNvSpPr/>
      </xdr:nvSpPr>
      <xdr:spPr bwMode="auto">
        <a:xfrm>
          <a:off x="5600700" y="3331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106589</xdr:rowOff>
    </xdr:from>
    <xdr:ext cx="762000" cy="259045"/>
    <xdr:sp macro="" textlink="">
      <xdr:nvSpPr>
        <xdr:cNvPr id="66" name="人口1人当たり決算額の推移該当値テキスト130">
          <a:extLst>
            <a:ext uri="{FF2B5EF4-FFF2-40B4-BE49-F238E27FC236}">
              <a16:creationId xmlns:a16="http://schemas.microsoft.com/office/drawing/2014/main" id="{A630A256-C479-4A35-8559-013B9EB6E8F3}"/>
            </a:ext>
          </a:extLst>
        </xdr:cNvPr>
        <xdr:cNvSpPr txBox="1"/>
      </xdr:nvSpPr>
      <xdr:spPr>
        <a:xfrm>
          <a:off x="5740400" y="3240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162241</xdr:rowOff>
    </xdr:from>
    <xdr:to>
      <xdr:col>26</xdr:col>
      <xdr:colOff>101600</xdr:colOff>
      <xdr:row>19</xdr:row>
      <xdr:rowOff>92391</xdr:rowOff>
    </xdr:to>
    <xdr:sp macro="" textlink="">
      <xdr:nvSpPr>
        <xdr:cNvPr id="67" name="楕円 66">
          <a:extLst>
            <a:ext uri="{FF2B5EF4-FFF2-40B4-BE49-F238E27FC236}">
              <a16:creationId xmlns:a16="http://schemas.microsoft.com/office/drawing/2014/main" id="{688DBE02-69A0-4968-8C1B-52AE5CA79D8B}"/>
            </a:ext>
          </a:extLst>
        </xdr:cNvPr>
        <xdr:cNvSpPr/>
      </xdr:nvSpPr>
      <xdr:spPr bwMode="auto">
        <a:xfrm>
          <a:off x="4953000" y="3295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77168</xdr:rowOff>
    </xdr:from>
    <xdr:ext cx="736600" cy="259045"/>
    <xdr:sp macro="" textlink="">
      <xdr:nvSpPr>
        <xdr:cNvPr id="68" name="テキスト ボックス 67">
          <a:extLst>
            <a:ext uri="{FF2B5EF4-FFF2-40B4-BE49-F238E27FC236}">
              <a16:creationId xmlns:a16="http://schemas.microsoft.com/office/drawing/2014/main" id="{C6EA27BC-1B9A-4752-AE0E-67403E580158}"/>
            </a:ext>
          </a:extLst>
        </xdr:cNvPr>
        <xdr:cNvSpPr txBox="1"/>
      </xdr:nvSpPr>
      <xdr:spPr>
        <a:xfrm>
          <a:off x="4622800" y="3382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44392</xdr:rowOff>
    </xdr:from>
    <xdr:to>
      <xdr:col>22</xdr:col>
      <xdr:colOff>165100</xdr:colOff>
      <xdr:row>19</xdr:row>
      <xdr:rowOff>145992</xdr:rowOff>
    </xdr:to>
    <xdr:sp macro="" textlink="">
      <xdr:nvSpPr>
        <xdr:cNvPr id="69" name="楕円 68">
          <a:extLst>
            <a:ext uri="{FF2B5EF4-FFF2-40B4-BE49-F238E27FC236}">
              <a16:creationId xmlns:a16="http://schemas.microsoft.com/office/drawing/2014/main" id="{9E571196-90A8-4CB5-993D-8C40582DF5F7}"/>
            </a:ext>
          </a:extLst>
        </xdr:cNvPr>
        <xdr:cNvSpPr/>
      </xdr:nvSpPr>
      <xdr:spPr bwMode="auto">
        <a:xfrm>
          <a:off x="4254500" y="3349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130769</xdr:rowOff>
    </xdr:from>
    <xdr:ext cx="762000" cy="259045"/>
    <xdr:sp macro="" textlink="">
      <xdr:nvSpPr>
        <xdr:cNvPr id="70" name="テキスト ボックス 69">
          <a:extLst>
            <a:ext uri="{FF2B5EF4-FFF2-40B4-BE49-F238E27FC236}">
              <a16:creationId xmlns:a16="http://schemas.microsoft.com/office/drawing/2014/main" id="{89FF0D7E-30B8-4618-9AC6-35046311088C}"/>
            </a:ext>
          </a:extLst>
        </xdr:cNvPr>
        <xdr:cNvSpPr txBox="1"/>
      </xdr:nvSpPr>
      <xdr:spPr>
        <a:xfrm>
          <a:off x="3924300" y="3435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34694</xdr:rowOff>
    </xdr:from>
    <xdr:to>
      <xdr:col>19</xdr:col>
      <xdr:colOff>38100</xdr:colOff>
      <xdr:row>19</xdr:row>
      <xdr:rowOff>136294</xdr:rowOff>
    </xdr:to>
    <xdr:sp macro="" textlink="">
      <xdr:nvSpPr>
        <xdr:cNvPr id="71" name="楕円 70">
          <a:extLst>
            <a:ext uri="{FF2B5EF4-FFF2-40B4-BE49-F238E27FC236}">
              <a16:creationId xmlns:a16="http://schemas.microsoft.com/office/drawing/2014/main" id="{E8ACBB68-FCD9-4294-9D01-01EAFE2698BD}"/>
            </a:ext>
          </a:extLst>
        </xdr:cNvPr>
        <xdr:cNvSpPr/>
      </xdr:nvSpPr>
      <xdr:spPr bwMode="auto">
        <a:xfrm>
          <a:off x="3556000" y="3339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121071</xdr:rowOff>
    </xdr:from>
    <xdr:ext cx="762000" cy="259045"/>
    <xdr:sp macro="" textlink="">
      <xdr:nvSpPr>
        <xdr:cNvPr id="72" name="テキスト ボックス 71">
          <a:extLst>
            <a:ext uri="{FF2B5EF4-FFF2-40B4-BE49-F238E27FC236}">
              <a16:creationId xmlns:a16="http://schemas.microsoft.com/office/drawing/2014/main" id="{D525393F-AC5D-4624-BA9A-856A0091E5A1}"/>
            </a:ext>
          </a:extLst>
        </xdr:cNvPr>
        <xdr:cNvSpPr txBox="1"/>
      </xdr:nvSpPr>
      <xdr:spPr>
        <a:xfrm>
          <a:off x="3225800" y="3426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18309</xdr:rowOff>
    </xdr:from>
    <xdr:to>
      <xdr:col>15</xdr:col>
      <xdr:colOff>101600</xdr:colOff>
      <xdr:row>19</xdr:row>
      <xdr:rowOff>119909</xdr:rowOff>
    </xdr:to>
    <xdr:sp macro="" textlink="">
      <xdr:nvSpPr>
        <xdr:cNvPr id="73" name="楕円 72">
          <a:extLst>
            <a:ext uri="{FF2B5EF4-FFF2-40B4-BE49-F238E27FC236}">
              <a16:creationId xmlns:a16="http://schemas.microsoft.com/office/drawing/2014/main" id="{CC1909AD-158A-40A2-8AF6-708C187A925D}"/>
            </a:ext>
          </a:extLst>
        </xdr:cNvPr>
        <xdr:cNvSpPr/>
      </xdr:nvSpPr>
      <xdr:spPr bwMode="auto">
        <a:xfrm>
          <a:off x="2857500" y="3323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104686</xdr:rowOff>
    </xdr:from>
    <xdr:ext cx="762000" cy="259045"/>
    <xdr:sp macro="" textlink="">
      <xdr:nvSpPr>
        <xdr:cNvPr id="74" name="テキスト ボックス 73">
          <a:extLst>
            <a:ext uri="{FF2B5EF4-FFF2-40B4-BE49-F238E27FC236}">
              <a16:creationId xmlns:a16="http://schemas.microsoft.com/office/drawing/2014/main" id="{BC2742D9-8926-439B-8A1D-ED1850E58ED9}"/>
            </a:ext>
          </a:extLst>
        </xdr:cNvPr>
        <xdr:cNvSpPr txBox="1"/>
      </xdr:nvSpPr>
      <xdr:spPr>
        <a:xfrm>
          <a:off x="2527300" y="3409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66E4BC3E-2DA5-4E15-BF52-A687E7379E7B}"/>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E75BD870-00AF-4530-832A-529C19E1435C}"/>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E387032A-C41F-4184-99DB-2D1764185306}"/>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9063EF71-9FAF-4509-8A7F-E6A54913C689}"/>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DFFF0311-35D3-40EB-9F38-312647F6C9EC}"/>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DC72EF3F-CB46-4DB5-AE15-CF679104FDA6}"/>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AA46DDF6-7FB9-43AC-85CC-857757E99B9B}"/>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B8E9A195-C88A-4CF1-83A5-B498AF3D9647}"/>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D597D50F-ACAA-473F-9902-F1934D2AD199}"/>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F0E29299-FC16-4910-9197-3371A403D3F8}"/>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9A3E0002-84A7-4355-A25C-B8D51F6C2253}"/>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6A754FC4-75FB-49FB-8415-5E5B60638D59}"/>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B1F617B0-E335-4CD3-92E5-ADBDE4663374}"/>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73EB5349-B857-45AE-AE50-2161B11B85B7}"/>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DCDEFBA4-6B8E-4861-8F79-A69A1591EAE3}"/>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758830FE-304F-4867-9520-6DE48D674CCF}"/>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1" name="直線コネクタ 90">
          <a:extLst>
            <a:ext uri="{FF2B5EF4-FFF2-40B4-BE49-F238E27FC236}">
              <a16:creationId xmlns:a16="http://schemas.microsoft.com/office/drawing/2014/main" id="{0FFAC5EA-31B6-4822-A117-AC958972B68B}"/>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2" name="テキスト ボックス 91">
          <a:extLst>
            <a:ext uri="{FF2B5EF4-FFF2-40B4-BE49-F238E27FC236}">
              <a16:creationId xmlns:a16="http://schemas.microsoft.com/office/drawing/2014/main" id="{6A68D523-761A-438A-97AF-0C8353CCF505}"/>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a:extLst>
            <a:ext uri="{FF2B5EF4-FFF2-40B4-BE49-F238E27FC236}">
              <a16:creationId xmlns:a16="http://schemas.microsoft.com/office/drawing/2014/main" id="{D84D4787-4CB2-444E-9B72-5CE5F6CF338A}"/>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a:extLst>
            <a:ext uri="{FF2B5EF4-FFF2-40B4-BE49-F238E27FC236}">
              <a16:creationId xmlns:a16="http://schemas.microsoft.com/office/drawing/2014/main" id="{D418A6B7-4D14-4CF9-A6B2-8C54C724E2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5" name="直線コネクタ 94">
          <a:extLst>
            <a:ext uri="{FF2B5EF4-FFF2-40B4-BE49-F238E27FC236}">
              <a16:creationId xmlns:a16="http://schemas.microsoft.com/office/drawing/2014/main" id="{7E76F509-F31C-4403-9241-A941A1D33F2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6" name="テキスト ボックス 95">
          <a:extLst>
            <a:ext uri="{FF2B5EF4-FFF2-40B4-BE49-F238E27FC236}">
              <a16:creationId xmlns:a16="http://schemas.microsoft.com/office/drawing/2014/main" id="{A75E4218-AD76-4469-8CF3-2D15269BDFB7}"/>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7" name="直線コネクタ 96">
          <a:extLst>
            <a:ext uri="{FF2B5EF4-FFF2-40B4-BE49-F238E27FC236}">
              <a16:creationId xmlns:a16="http://schemas.microsoft.com/office/drawing/2014/main" id="{B586F1CD-3C8B-451E-B5C1-5C7DB4811454}"/>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8" name="テキスト ボックス 97">
          <a:extLst>
            <a:ext uri="{FF2B5EF4-FFF2-40B4-BE49-F238E27FC236}">
              <a16:creationId xmlns:a16="http://schemas.microsoft.com/office/drawing/2014/main" id="{50672405-B856-40B0-A334-44619B04FF23}"/>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9E4C1EC8-75C1-482A-AB57-B1C4412AB3BC}"/>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4937DB30-E2FC-4050-8D59-2DB80AEC7F72}"/>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D10BC1A8-C934-4455-94A1-BCFADD527E98}"/>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249542</xdr:rowOff>
    </xdr:from>
    <xdr:to>
      <xdr:col>29</xdr:col>
      <xdr:colOff>127000</xdr:colOff>
      <xdr:row>38</xdr:row>
      <xdr:rowOff>165798</xdr:rowOff>
    </xdr:to>
    <xdr:cxnSp macro="">
      <xdr:nvCxnSpPr>
        <xdr:cNvPr id="102" name="直線コネクタ 101">
          <a:extLst>
            <a:ext uri="{FF2B5EF4-FFF2-40B4-BE49-F238E27FC236}">
              <a16:creationId xmlns:a16="http://schemas.microsoft.com/office/drawing/2014/main" id="{12D5FF29-F63F-4D84-BCC2-CC949675ACAD}"/>
            </a:ext>
          </a:extLst>
        </xdr:cNvPr>
        <xdr:cNvCxnSpPr/>
      </xdr:nvCxnSpPr>
      <xdr:spPr bwMode="auto">
        <a:xfrm flipV="1">
          <a:off x="5651500" y="6174092"/>
          <a:ext cx="0" cy="1459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137875</xdr:rowOff>
    </xdr:from>
    <xdr:ext cx="762000" cy="259045"/>
    <xdr:sp macro="" textlink="">
      <xdr:nvSpPr>
        <xdr:cNvPr id="103" name="人口1人当たり決算額の推移最小値テキスト445">
          <a:extLst>
            <a:ext uri="{FF2B5EF4-FFF2-40B4-BE49-F238E27FC236}">
              <a16:creationId xmlns:a16="http://schemas.microsoft.com/office/drawing/2014/main" id="{344BCD6D-656B-466E-A5A3-EDB03E1CC9EC}"/>
            </a:ext>
          </a:extLst>
        </xdr:cNvPr>
        <xdr:cNvSpPr txBox="1"/>
      </xdr:nvSpPr>
      <xdr:spPr>
        <a:xfrm>
          <a:off x="5740400" y="760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165798</xdr:rowOff>
    </xdr:from>
    <xdr:to>
      <xdr:col>30</xdr:col>
      <xdr:colOff>25400</xdr:colOff>
      <xdr:row>38</xdr:row>
      <xdr:rowOff>165798</xdr:rowOff>
    </xdr:to>
    <xdr:cxnSp macro="">
      <xdr:nvCxnSpPr>
        <xdr:cNvPr id="104" name="直線コネクタ 103">
          <a:extLst>
            <a:ext uri="{FF2B5EF4-FFF2-40B4-BE49-F238E27FC236}">
              <a16:creationId xmlns:a16="http://schemas.microsoft.com/office/drawing/2014/main" id="{69168332-FE01-4D61-A2F6-997AB2BDAA7B}"/>
            </a:ext>
          </a:extLst>
        </xdr:cNvPr>
        <xdr:cNvCxnSpPr/>
      </xdr:nvCxnSpPr>
      <xdr:spPr bwMode="auto">
        <a:xfrm>
          <a:off x="5562600" y="76333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164469</xdr:rowOff>
    </xdr:from>
    <xdr:ext cx="762000" cy="259045"/>
    <xdr:sp macro="" textlink="">
      <xdr:nvSpPr>
        <xdr:cNvPr id="105" name="人口1人当たり決算額の推移最大値テキスト445">
          <a:extLst>
            <a:ext uri="{FF2B5EF4-FFF2-40B4-BE49-F238E27FC236}">
              <a16:creationId xmlns:a16="http://schemas.microsoft.com/office/drawing/2014/main" id="{3AE4BDC1-8BB7-4CC3-952D-B317B793539F}"/>
            </a:ext>
          </a:extLst>
        </xdr:cNvPr>
        <xdr:cNvSpPr txBox="1"/>
      </xdr:nvSpPr>
      <xdr:spPr>
        <a:xfrm>
          <a:off x="5740400" y="591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249542</xdr:rowOff>
    </xdr:from>
    <xdr:to>
      <xdr:col>30</xdr:col>
      <xdr:colOff>25400</xdr:colOff>
      <xdr:row>33</xdr:row>
      <xdr:rowOff>249542</xdr:rowOff>
    </xdr:to>
    <xdr:cxnSp macro="">
      <xdr:nvCxnSpPr>
        <xdr:cNvPr id="106" name="直線コネクタ 105">
          <a:extLst>
            <a:ext uri="{FF2B5EF4-FFF2-40B4-BE49-F238E27FC236}">
              <a16:creationId xmlns:a16="http://schemas.microsoft.com/office/drawing/2014/main" id="{BBDD1B1A-DA57-4A99-B6D0-A3D7976FDFE2}"/>
            </a:ext>
          </a:extLst>
        </xdr:cNvPr>
        <xdr:cNvCxnSpPr/>
      </xdr:nvCxnSpPr>
      <xdr:spPr bwMode="auto">
        <a:xfrm>
          <a:off x="5562600" y="61740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295973</xdr:rowOff>
    </xdr:from>
    <xdr:to>
      <xdr:col>29</xdr:col>
      <xdr:colOff>127000</xdr:colOff>
      <xdr:row>35</xdr:row>
      <xdr:rowOff>308407</xdr:rowOff>
    </xdr:to>
    <xdr:cxnSp macro="">
      <xdr:nvCxnSpPr>
        <xdr:cNvPr id="107" name="直線コネクタ 106">
          <a:extLst>
            <a:ext uri="{FF2B5EF4-FFF2-40B4-BE49-F238E27FC236}">
              <a16:creationId xmlns:a16="http://schemas.microsoft.com/office/drawing/2014/main" id="{08084BAE-6867-4FD0-8E5D-2DCA6954E76F}"/>
            </a:ext>
          </a:extLst>
        </xdr:cNvPr>
        <xdr:cNvCxnSpPr/>
      </xdr:nvCxnSpPr>
      <xdr:spPr bwMode="auto">
        <a:xfrm flipV="1">
          <a:off x="5003800" y="6906323"/>
          <a:ext cx="647700" cy="12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221137</xdr:rowOff>
    </xdr:from>
    <xdr:ext cx="762000" cy="259045"/>
    <xdr:sp macro="" textlink="">
      <xdr:nvSpPr>
        <xdr:cNvPr id="108" name="人口1人当たり決算額の推移平均値テキスト445">
          <a:extLst>
            <a:ext uri="{FF2B5EF4-FFF2-40B4-BE49-F238E27FC236}">
              <a16:creationId xmlns:a16="http://schemas.microsoft.com/office/drawing/2014/main" id="{B33B0FC1-1799-461F-8D28-FA5C9532AC23}"/>
            </a:ext>
          </a:extLst>
        </xdr:cNvPr>
        <xdr:cNvSpPr txBox="1"/>
      </xdr:nvSpPr>
      <xdr:spPr>
        <a:xfrm>
          <a:off x="5740400" y="6488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33160</xdr:rowOff>
    </xdr:from>
    <xdr:to>
      <xdr:col>29</xdr:col>
      <xdr:colOff>177800</xdr:colOff>
      <xdr:row>35</xdr:row>
      <xdr:rowOff>134760</xdr:rowOff>
    </xdr:to>
    <xdr:sp macro="" textlink="">
      <xdr:nvSpPr>
        <xdr:cNvPr id="109" name="フローチャート: 判断 108">
          <a:extLst>
            <a:ext uri="{FF2B5EF4-FFF2-40B4-BE49-F238E27FC236}">
              <a16:creationId xmlns:a16="http://schemas.microsoft.com/office/drawing/2014/main" id="{FB8B429F-6908-4416-8D19-EAFF03837B89}"/>
            </a:ext>
          </a:extLst>
        </xdr:cNvPr>
        <xdr:cNvSpPr/>
      </xdr:nvSpPr>
      <xdr:spPr bwMode="auto">
        <a:xfrm>
          <a:off x="560070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254343</xdr:rowOff>
    </xdr:from>
    <xdr:to>
      <xdr:col>26</xdr:col>
      <xdr:colOff>50800</xdr:colOff>
      <xdr:row>35</xdr:row>
      <xdr:rowOff>308407</xdr:rowOff>
    </xdr:to>
    <xdr:cxnSp macro="">
      <xdr:nvCxnSpPr>
        <xdr:cNvPr id="110" name="直線コネクタ 109">
          <a:extLst>
            <a:ext uri="{FF2B5EF4-FFF2-40B4-BE49-F238E27FC236}">
              <a16:creationId xmlns:a16="http://schemas.microsoft.com/office/drawing/2014/main" id="{082B957A-F7CC-4D8C-9578-B26004855AB1}"/>
            </a:ext>
          </a:extLst>
        </xdr:cNvPr>
        <xdr:cNvCxnSpPr/>
      </xdr:nvCxnSpPr>
      <xdr:spPr bwMode="auto">
        <a:xfrm>
          <a:off x="4305300" y="6864693"/>
          <a:ext cx="698500" cy="54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27762</xdr:rowOff>
    </xdr:from>
    <xdr:to>
      <xdr:col>26</xdr:col>
      <xdr:colOff>101600</xdr:colOff>
      <xdr:row>35</xdr:row>
      <xdr:rowOff>129362</xdr:rowOff>
    </xdr:to>
    <xdr:sp macro="" textlink="">
      <xdr:nvSpPr>
        <xdr:cNvPr id="111" name="フローチャート: 判断 110">
          <a:extLst>
            <a:ext uri="{FF2B5EF4-FFF2-40B4-BE49-F238E27FC236}">
              <a16:creationId xmlns:a16="http://schemas.microsoft.com/office/drawing/2014/main" id="{B4B2BADC-4499-4045-BC57-09FABA673A9D}"/>
            </a:ext>
          </a:extLst>
        </xdr:cNvPr>
        <xdr:cNvSpPr/>
      </xdr:nvSpPr>
      <xdr:spPr bwMode="auto">
        <a:xfrm>
          <a:off x="4953000" y="663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139539</xdr:rowOff>
    </xdr:from>
    <xdr:ext cx="736600" cy="259045"/>
    <xdr:sp macro="" textlink="">
      <xdr:nvSpPr>
        <xdr:cNvPr id="112" name="テキスト ボックス 111">
          <a:extLst>
            <a:ext uri="{FF2B5EF4-FFF2-40B4-BE49-F238E27FC236}">
              <a16:creationId xmlns:a16="http://schemas.microsoft.com/office/drawing/2014/main" id="{6211281B-BE13-4C93-907C-56F67A0A7DD4}"/>
            </a:ext>
          </a:extLst>
        </xdr:cNvPr>
        <xdr:cNvSpPr txBox="1"/>
      </xdr:nvSpPr>
      <xdr:spPr>
        <a:xfrm>
          <a:off x="4622800" y="640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254343</xdr:rowOff>
    </xdr:from>
    <xdr:to>
      <xdr:col>22</xdr:col>
      <xdr:colOff>114300</xdr:colOff>
      <xdr:row>35</xdr:row>
      <xdr:rowOff>257137</xdr:rowOff>
    </xdr:to>
    <xdr:cxnSp macro="">
      <xdr:nvCxnSpPr>
        <xdr:cNvPr id="113" name="直線コネクタ 112">
          <a:extLst>
            <a:ext uri="{FF2B5EF4-FFF2-40B4-BE49-F238E27FC236}">
              <a16:creationId xmlns:a16="http://schemas.microsoft.com/office/drawing/2014/main" id="{4C452A82-6FE8-4284-B152-9DCCBAEA2CC9}"/>
            </a:ext>
          </a:extLst>
        </xdr:cNvPr>
        <xdr:cNvCxnSpPr/>
      </xdr:nvCxnSpPr>
      <xdr:spPr bwMode="auto">
        <a:xfrm flipV="1">
          <a:off x="3606800" y="6864693"/>
          <a:ext cx="698500" cy="2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21501</xdr:rowOff>
    </xdr:from>
    <xdr:to>
      <xdr:col>22</xdr:col>
      <xdr:colOff>165100</xdr:colOff>
      <xdr:row>35</xdr:row>
      <xdr:rowOff>123101</xdr:rowOff>
    </xdr:to>
    <xdr:sp macro="" textlink="">
      <xdr:nvSpPr>
        <xdr:cNvPr id="114" name="フローチャート: 判断 113">
          <a:extLst>
            <a:ext uri="{FF2B5EF4-FFF2-40B4-BE49-F238E27FC236}">
              <a16:creationId xmlns:a16="http://schemas.microsoft.com/office/drawing/2014/main" id="{8DB0F4E4-1C4F-4CE9-9F15-9EBA524345EB}"/>
            </a:ext>
          </a:extLst>
        </xdr:cNvPr>
        <xdr:cNvSpPr/>
      </xdr:nvSpPr>
      <xdr:spPr bwMode="auto">
        <a:xfrm>
          <a:off x="4254500" y="66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133278</xdr:rowOff>
    </xdr:from>
    <xdr:ext cx="762000" cy="259045"/>
    <xdr:sp macro="" textlink="">
      <xdr:nvSpPr>
        <xdr:cNvPr id="115" name="テキスト ボックス 114">
          <a:extLst>
            <a:ext uri="{FF2B5EF4-FFF2-40B4-BE49-F238E27FC236}">
              <a16:creationId xmlns:a16="http://schemas.microsoft.com/office/drawing/2014/main" id="{30D351D5-9C6C-480C-B2E4-CE541F7B303B}"/>
            </a:ext>
          </a:extLst>
        </xdr:cNvPr>
        <xdr:cNvSpPr txBox="1"/>
      </xdr:nvSpPr>
      <xdr:spPr>
        <a:xfrm>
          <a:off x="3924300" y="640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257137</xdr:rowOff>
    </xdr:from>
    <xdr:to>
      <xdr:col>18</xdr:col>
      <xdr:colOff>177800</xdr:colOff>
      <xdr:row>35</xdr:row>
      <xdr:rowOff>327660</xdr:rowOff>
    </xdr:to>
    <xdr:cxnSp macro="">
      <xdr:nvCxnSpPr>
        <xdr:cNvPr id="116" name="直線コネクタ 115">
          <a:extLst>
            <a:ext uri="{FF2B5EF4-FFF2-40B4-BE49-F238E27FC236}">
              <a16:creationId xmlns:a16="http://schemas.microsoft.com/office/drawing/2014/main" id="{652102C2-9EC5-4A2A-9D8E-A6D61B724516}"/>
            </a:ext>
          </a:extLst>
        </xdr:cNvPr>
        <xdr:cNvCxnSpPr/>
      </xdr:nvCxnSpPr>
      <xdr:spPr bwMode="auto">
        <a:xfrm flipV="1">
          <a:off x="2908300" y="6867487"/>
          <a:ext cx="698500" cy="70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47295</xdr:rowOff>
    </xdr:from>
    <xdr:to>
      <xdr:col>19</xdr:col>
      <xdr:colOff>38100</xdr:colOff>
      <xdr:row>35</xdr:row>
      <xdr:rowOff>148895</xdr:rowOff>
    </xdr:to>
    <xdr:sp macro="" textlink="">
      <xdr:nvSpPr>
        <xdr:cNvPr id="117" name="フローチャート: 判断 116">
          <a:extLst>
            <a:ext uri="{FF2B5EF4-FFF2-40B4-BE49-F238E27FC236}">
              <a16:creationId xmlns:a16="http://schemas.microsoft.com/office/drawing/2014/main" id="{471F9449-33EF-42C6-A55F-06A2DCDD8939}"/>
            </a:ext>
          </a:extLst>
        </xdr:cNvPr>
        <xdr:cNvSpPr/>
      </xdr:nvSpPr>
      <xdr:spPr bwMode="auto">
        <a:xfrm>
          <a:off x="3556000" y="665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159072</xdr:rowOff>
    </xdr:from>
    <xdr:ext cx="762000" cy="259045"/>
    <xdr:sp macro="" textlink="">
      <xdr:nvSpPr>
        <xdr:cNvPr id="118" name="テキスト ボックス 117">
          <a:extLst>
            <a:ext uri="{FF2B5EF4-FFF2-40B4-BE49-F238E27FC236}">
              <a16:creationId xmlns:a16="http://schemas.microsoft.com/office/drawing/2014/main" id="{6D5695BD-3D80-4C95-9C7F-5F9C618CBD8D}"/>
            </a:ext>
          </a:extLst>
        </xdr:cNvPr>
        <xdr:cNvSpPr txBox="1"/>
      </xdr:nvSpPr>
      <xdr:spPr>
        <a:xfrm>
          <a:off x="3225800" y="642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70688</xdr:rowOff>
    </xdr:from>
    <xdr:to>
      <xdr:col>15</xdr:col>
      <xdr:colOff>101600</xdr:colOff>
      <xdr:row>35</xdr:row>
      <xdr:rowOff>172288</xdr:rowOff>
    </xdr:to>
    <xdr:sp macro="" textlink="">
      <xdr:nvSpPr>
        <xdr:cNvPr id="119" name="フローチャート: 判断 118">
          <a:extLst>
            <a:ext uri="{FF2B5EF4-FFF2-40B4-BE49-F238E27FC236}">
              <a16:creationId xmlns:a16="http://schemas.microsoft.com/office/drawing/2014/main" id="{0396E824-6F08-44DB-B885-5D4BB136CED9}"/>
            </a:ext>
          </a:extLst>
        </xdr:cNvPr>
        <xdr:cNvSpPr/>
      </xdr:nvSpPr>
      <xdr:spPr bwMode="auto">
        <a:xfrm>
          <a:off x="2857500" y="6681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182465</xdr:rowOff>
    </xdr:from>
    <xdr:ext cx="762000" cy="259045"/>
    <xdr:sp macro="" textlink="">
      <xdr:nvSpPr>
        <xdr:cNvPr id="120" name="テキスト ボックス 119">
          <a:extLst>
            <a:ext uri="{FF2B5EF4-FFF2-40B4-BE49-F238E27FC236}">
              <a16:creationId xmlns:a16="http://schemas.microsoft.com/office/drawing/2014/main" id="{14231860-C404-4552-AD2C-BA12178C13D3}"/>
            </a:ext>
          </a:extLst>
        </xdr:cNvPr>
        <xdr:cNvSpPr txBox="1"/>
      </xdr:nvSpPr>
      <xdr:spPr>
        <a:xfrm>
          <a:off x="2527300" y="6449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C7CB1F2E-6132-4FD6-B1ED-88CFC7186CBF}"/>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760D82CE-32B6-4CD5-8C7F-0BC4A884205A}"/>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7F297DA5-7C8D-459D-A388-D9AB06C9F7E3}"/>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7DD769BE-186C-4E31-9B96-EA2CA3F754C7}"/>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A75D0683-D0E7-4C5B-A393-F7CF51CE1871}"/>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245173</xdr:rowOff>
    </xdr:from>
    <xdr:to>
      <xdr:col>29</xdr:col>
      <xdr:colOff>177800</xdr:colOff>
      <xdr:row>36</xdr:row>
      <xdr:rowOff>3873</xdr:rowOff>
    </xdr:to>
    <xdr:sp macro="" textlink="">
      <xdr:nvSpPr>
        <xdr:cNvPr id="126" name="楕円 125">
          <a:extLst>
            <a:ext uri="{FF2B5EF4-FFF2-40B4-BE49-F238E27FC236}">
              <a16:creationId xmlns:a16="http://schemas.microsoft.com/office/drawing/2014/main" id="{55DB3346-B7CF-4BFC-A88F-687273D4F8A3}"/>
            </a:ext>
          </a:extLst>
        </xdr:cNvPr>
        <xdr:cNvSpPr/>
      </xdr:nvSpPr>
      <xdr:spPr bwMode="auto">
        <a:xfrm>
          <a:off x="5600700" y="6855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217250</xdr:rowOff>
    </xdr:from>
    <xdr:ext cx="762000" cy="259045"/>
    <xdr:sp macro="" textlink="">
      <xdr:nvSpPr>
        <xdr:cNvPr id="127" name="人口1人当たり決算額の推移該当値テキスト445">
          <a:extLst>
            <a:ext uri="{FF2B5EF4-FFF2-40B4-BE49-F238E27FC236}">
              <a16:creationId xmlns:a16="http://schemas.microsoft.com/office/drawing/2014/main" id="{40A79A52-0820-4729-BE74-A2B07653D46D}"/>
            </a:ext>
          </a:extLst>
        </xdr:cNvPr>
        <xdr:cNvSpPr txBox="1"/>
      </xdr:nvSpPr>
      <xdr:spPr>
        <a:xfrm>
          <a:off x="5740400" y="6827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257607</xdr:rowOff>
    </xdr:from>
    <xdr:to>
      <xdr:col>26</xdr:col>
      <xdr:colOff>101600</xdr:colOff>
      <xdr:row>36</xdr:row>
      <xdr:rowOff>16307</xdr:rowOff>
    </xdr:to>
    <xdr:sp macro="" textlink="">
      <xdr:nvSpPr>
        <xdr:cNvPr id="128" name="楕円 127">
          <a:extLst>
            <a:ext uri="{FF2B5EF4-FFF2-40B4-BE49-F238E27FC236}">
              <a16:creationId xmlns:a16="http://schemas.microsoft.com/office/drawing/2014/main" id="{67642352-D0D7-46AB-B28B-F464A3B9DD33}"/>
            </a:ext>
          </a:extLst>
        </xdr:cNvPr>
        <xdr:cNvSpPr/>
      </xdr:nvSpPr>
      <xdr:spPr bwMode="auto">
        <a:xfrm>
          <a:off x="4953000" y="6867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1084</xdr:rowOff>
    </xdr:from>
    <xdr:ext cx="736600" cy="259045"/>
    <xdr:sp macro="" textlink="">
      <xdr:nvSpPr>
        <xdr:cNvPr id="129" name="テキスト ボックス 128">
          <a:extLst>
            <a:ext uri="{FF2B5EF4-FFF2-40B4-BE49-F238E27FC236}">
              <a16:creationId xmlns:a16="http://schemas.microsoft.com/office/drawing/2014/main" id="{4D5F3574-DCCF-43B7-8FE3-5AA48D088D39}"/>
            </a:ext>
          </a:extLst>
        </xdr:cNvPr>
        <xdr:cNvSpPr txBox="1"/>
      </xdr:nvSpPr>
      <xdr:spPr>
        <a:xfrm>
          <a:off x="4622800" y="6954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203543</xdr:rowOff>
    </xdr:from>
    <xdr:to>
      <xdr:col>22</xdr:col>
      <xdr:colOff>165100</xdr:colOff>
      <xdr:row>35</xdr:row>
      <xdr:rowOff>305143</xdr:rowOff>
    </xdr:to>
    <xdr:sp macro="" textlink="">
      <xdr:nvSpPr>
        <xdr:cNvPr id="130" name="楕円 129">
          <a:extLst>
            <a:ext uri="{FF2B5EF4-FFF2-40B4-BE49-F238E27FC236}">
              <a16:creationId xmlns:a16="http://schemas.microsoft.com/office/drawing/2014/main" id="{4B2DB5B7-0817-4168-8C02-8C753E3451D4}"/>
            </a:ext>
          </a:extLst>
        </xdr:cNvPr>
        <xdr:cNvSpPr/>
      </xdr:nvSpPr>
      <xdr:spPr bwMode="auto">
        <a:xfrm>
          <a:off x="4254500" y="6813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289920</xdr:rowOff>
    </xdr:from>
    <xdr:ext cx="762000" cy="259045"/>
    <xdr:sp macro="" textlink="">
      <xdr:nvSpPr>
        <xdr:cNvPr id="131" name="テキスト ボックス 130">
          <a:extLst>
            <a:ext uri="{FF2B5EF4-FFF2-40B4-BE49-F238E27FC236}">
              <a16:creationId xmlns:a16="http://schemas.microsoft.com/office/drawing/2014/main" id="{DFEC5D10-06E5-4A4E-8169-1984D6A82092}"/>
            </a:ext>
          </a:extLst>
        </xdr:cNvPr>
        <xdr:cNvSpPr txBox="1"/>
      </xdr:nvSpPr>
      <xdr:spPr>
        <a:xfrm>
          <a:off x="3924300" y="6900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206337</xdr:rowOff>
    </xdr:from>
    <xdr:to>
      <xdr:col>19</xdr:col>
      <xdr:colOff>38100</xdr:colOff>
      <xdr:row>35</xdr:row>
      <xdr:rowOff>307937</xdr:rowOff>
    </xdr:to>
    <xdr:sp macro="" textlink="">
      <xdr:nvSpPr>
        <xdr:cNvPr id="132" name="楕円 131">
          <a:extLst>
            <a:ext uri="{FF2B5EF4-FFF2-40B4-BE49-F238E27FC236}">
              <a16:creationId xmlns:a16="http://schemas.microsoft.com/office/drawing/2014/main" id="{8FF3D3D5-1FD5-4DB3-9C67-422919098829}"/>
            </a:ext>
          </a:extLst>
        </xdr:cNvPr>
        <xdr:cNvSpPr/>
      </xdr:nvSpPr>
      <xdr:spPr bwMode="auto">
        <a:xfrm>
          <a:off x="3556000" y="6816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292714</xdr:rowOff>
    </xdr:from>
    <xdr:ext cx="762000" cy="259045"/>
    <xdr:sp macro="" textlink="">
      <xdr:nvSpPr>
        <xdr:cNvPr id="133" name="テキスト ボックス 132">
          <a:extLst>
            <a:ext uri="{FF2B5EF4-FFF2-40B4-BE49-F238E27FC236}">
              <a16:creationId xmlns:a16="http://schemas.microsoft.com/office/drawing/2014/main" id="{BB4F5F47-0B7A-4711-A5A6-EBDE61CD872C}"/>
            </a:ext>
          </a:extLst>
        </xdr:cNvPr>
        <xdr:cNvSpPr txBox="1"/>
      </xdr:nvSpPr>
      <xdr:spPr>
        <a:xfrm>
          <a:off x="3225800" y="690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276860</xdr:rowOff>
    </xdr:from>
    <xdr:to>
      <xdr:col>15</xdr:col>
      <xdr:colOff>101600</xdr:colOff>
      <xdr:row>36</xdr:row>
      <xdr:rowOff>35560</xdr:rowOff>
    </xdr:to>
    <xdr:sp macro="" textlink="">
      <xdr:nvSpPr>
        <xdr:cNvPr id="134" name="楕円 133">
          <a:extLst>
            <a:ext uri="{FF2B5EF4-FFF2-40B4-BE49-F238E27FC236}">
              <a16:creationId xmlns:a16="http://schemas.microsoft.com/office/drawing/2014/main" id="{45DE6B19-19A6-4108-8FCE-2237B927F436}"/>
            </a:ext>
          </a:extLst>
        </xdr:cNvPr>
        <xdr:cNvSpPr/>
      </xdr:nvSpPr>
      <xdr:spPr bwMode="auto">
        <a:xfrm>
          <a:off x="2857500" y="6887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20337</xdr:rowOff>
    </xdr:from>
    <xdr:ext cx="762000" cy="259045"/>
    <xdr:sp macro="" textlink="">
      <xdr:nvSpPr>
        <xdr:cNvPr id="135" name="テキスト ボックス 134">
          <a:extLst>
            <a:ext uri="{FF2B5EF4-FFF2-40B4-BE49-F238E27FC236}">
              <a16:creationId xmlns:a16="http://schemas.microsoft.com/office/drawing/2014/main" id="{C2EF8865-7756-4AB3-B6F4-991D68FD8040}"/>
            </a:ext>
          </a:extLst>
        </xdr:cNvPr>
        <xdr:cNvSpPr txBox="1"/>
      </xdr:nvSpPr>
      <xdr:spPr>
        <a:xfrm>
          <a:off x="2527300" y="6973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5F534D5-5A4F-4125-97C1-AABAB7FE71E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7A6B22F4-426B-4C7B-AA35-D02114B54CB7}"/>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FB900FB7-F35B-4ED7-9575-8B0BA9A7A919}"/>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5493E942-9C93-42CE-AF5D-96174C8B1F93}"/>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和歌山県印南町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E0F024B-6516-463C-8C56-4F60CED228D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5B556EC-37EF-448E-ACD5-5CA3AB59668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1FD3FDC-59CC-4835-A698-F0F89B8471D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C47DC25-F52C-4E12-A035-29D285F47EF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04665FB-0C14-47A3-B1B0-13EB72F262C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A69F5164-70D8-41B9-BEDD-CEABDC2FB596}"/>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8,212
8,185
113.62
5,965,582
5,782,204
142,196
3,247,391
7,216,555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6961363-1D49-4041-9C07-097EAB69692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2873320-46BF-4EB4-9726-38E84624B42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DA62371-A1B6-4B00-A10B-D0E73CB4042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371202F-626C-45D5-A736-DC53C7EFE5E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8DAA484-4327-435F-B328-B38C432C358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C2FFDFDA-3B76-4A87-9F70-BA1B97CBC3DE}"/>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316CECB9-2F5D-4FD5-9996-5B4F6B1161CD}"/>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C94DBA80-D583-43C6-8F3D-9781D2E206D7}"/>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5A8666EF-CC6A-4489-8E52-CC5396CB02C2}"/>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13E8CB1-E932-4E8B-BBBC-3FBF3F7C5E5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E2616CFD-2E5A-44F3-B856-7312271256F7}"/>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C479C26-4C4E-4649-8362-DA8FC7F0E579}"/>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93DB18E9-CCD2-4E51-8877-6177B18591D5}"/>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56857410-7DAA-4F7A-9A29-E745F16C8919}"/>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5E56E3A-0FB6-470C-A5B2-302C8B6291B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6118E01A-ACF3-486F-B97C-1052A9882FD3}"/>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77A9174-42D6-4FC6-8E9D-AA76202088C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F1112CD8-89A2-42D7-BC40-098D87445EA4}"/>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962582E3-7903-49BE-8B7E-4FCDB7ABC15F}"/>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DC9663C1-17D9-4BC7-BCE4-5FD7D0C10E8B}"/>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EA116F68-D1FA-43EF-9783-71AE89260724}"/>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7E566D2A-E5A6-47E3-87E7-98123854170A}"/>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53738693-C1DC-4CD6-A38A-A568037E5274}"/>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CDE12763-50CF-4EE4-8DB6-7E080EFCF1B2}"/>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89AEF199-7766-404D-9DAB-4B13411FC323}"/>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A00316C7-1FD9-42E9-A86F-F79604AB1FB5}"/>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687FB04-9C44-4FE4-9FB7-715CF54A1766}"/>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460E18DC-3AA0-40F8-954C-728737832BC5}"/>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610C55CA-A89F-4B2B-9C99-E6F71B86975A}"/>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1DF8355E-F44C-4881-9A34-CD0D727B618C}"/>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C7EA6D24-B4CF-4C63-9333-7A04BA1265B9}"/>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8C4F3D0E-D697-4889-925C-F35531950875}"/>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5ADA910-0DCD-40C0-AA8E-0967B9600139}"/>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A5C65CBF-AC7D-4C38-9806-7C5602DDD568}"/>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148707F0-FFE6-4CE7-967E-92BC6E63444C}"/>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FA4563A6-AD7D-410D-97A9-B8A415DF9CE9}"/>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221B0389-D508-445E-A08F-2209F614B88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F63B434F-FD20-4BFD-823F-38B6C27E0206}"/>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16266CF3-69C2-4081-BE63-797A8D81CD5D}"/>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BFB35862-D83F-4847-B319-16D1E11B3B58}"/>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CC926540-6FE1-498D-86A7-1DA82BDB5001}"/>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52371D7B-9DA1-4015-A9D1-66420B02D1ED}"/>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6F6801F7-49D1-4E19-9E32-70EA71B26215}"/>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8EEF53AE-239B-42F1-A50C-DB800B0DDC2C}"/>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22207</xdr:rowOff>
    </xdr:from>
    <xdr:to>
      <xdr:col>24</xdr:col>
      <xdr:colOff>62865</xdr:colOff>
      <xdr:row>38</xdr:row>
      <xdr:rowOff>91625</xdr:rowOff>
    </xdr:to>
    <xdr:cxnSp macro="">
      <xdr:nvCxnSpPr>
        <xdr:cNvPr id="56" name="直線コネクタ 55">
          <a:extLst>
            <a:ext uri="{FF2B5EF4-FFF2-40B4-BE49-F238E27FC236}">
              <a16:creationId xmlns:a16="http://schemas.microsoft.com/office/drawing/2014/main" id="{0F0C2A11-FC54-4D83-B78B-8A5A067B8258}"/>
            </a:ext>
          </a:extLst>
        </xdr:cNvPr>
        <xdr:cNvCxnSpPr/>
      </xdr:nvCxnSpPr>
      <xdr:spPr>
        <a:xfrm flipV="1">
          <a:off x="4633595" y="5165707"/>
          <a:ext cx="1270" cy="1441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95452</xdr:rowOff>
    </xdr:from>
    <xdr:ext cx="534377" cy="259045"/>
    <xdr:sp macro="" textlink="">
      <xdr:nvSpPr>
        <xdr:cNvPr id="57" name="人件費最小値テキスト">
          <a:extLst>
            <a:ext uri="{FF2B5EF4-FFF2-40B4-BE49-F238E27FC236}">
              <a16:creationId xmlns:a16="http://schemas.microsoft.com/office/drawing/2014/main" id="{F2C8D3CB-0103-4B58-B7A2-BBFF0399D74C}"/>
            </a:ext>
          </a:extLst>
        </xdr:cNvPr>
        <xdr:cNvSpPr txBox="1"/>
      </xdr:nvSpPr>
      <xdr:spPr>
        <a:xfrm>
          <a:off x="4686300" y="661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91625</xdr:rowOff>
    </xdr:from>
    <xdr:to>
      <xdr:col>24</xdr:col>
      <xdr:colOff>152400</xdr:colOff>
      <xdr:row>38</xdr:row>
      <xdr:rowOff>91625</xdr:rowOff>
    </xdr:to>
    <xdr:cxnSp macro="">
      <xdr:nvCxnSpPr>
        <xdr:cNvPr id="58" name="直線コネクタ 57">
          <a:extLst>
            <a:ext uri="{FF2B5EF4-FFF2-40B4-BE49-F238E27FC236}">
              <a16:creationId xmlns:a16="http://schemas.microsoft.com/office/drawing/2014/main" id="{37B161BA-B314-4DC7-A7C5-07B3E13C7567}"/>
            </a:ext>
          </a:extLst>
        </xdr:cNvPr>
        <xdr:cNvCxnSpPr/>
      </xdr:nvCxnSpPr>
      <xdr:spPr>
        <a:xfrm>
          <a:off x="4546600" y="660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140334</xdr:rowOff>
    </xdr:from>
    <xdr:ext cx="599010" cy="259045"/>
    <xdr:sp macro="" textlink="">
      <xdr:nvSpPr>
        <xdr:cNvPr id="59" name="人件費最大値テキスト">
          <a:extLst>
            <a:ext uri="{FF2B5EF4-FFF2-40B4-BE49-F238E27FC236}">
              <a16:creationId xmlns:a16="http://schemas.microsoft.com/office/drawing/2014/main" id="{E078DD30-F0C4-4A21-9DA3-5C63C7FA5D29}"/>
            </a:ext>
          </a:extLst>
        </xdr:cNvPr>
        <xdr:cNvSpPr txBox="1"/>
      </xdr:nvSpPr>
      <xdr:spPr>
        <a:xfrm>
          <a:off x="4686300" y="494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22207</xdr:rowOff>
    </xdr:from>
    <xdr:to>
      <xdr:col>24</xdr:col>
      <xdr:colOff>152400</xdr:colOff>
      <xdr:row>30</xdr:row>
      <xdr:rowOff>22207</xdr:rowOff>
    </xdr:to>
    <xdr:cxnSp macro="">
      <xdr:nvCxnSpPr>
        <xdr:cNvPr id="60" name="直線コネクタ 59">
          <a:extLst>
            <a:ext uri="{FF2B5EF4-FFF2-40B4-BE49-F238E27FC236}">
              <a16:creationId xmlns:a16="http://schemas.microsoft.com/office/drawing/2014/main" id="{2D2E8612-11F1-4BD2-8CE2-F1FAF2B4F574}"/>
            </a:ext>
          </a:extLst>
        </xdr:cNvPr>
        <xdr:cNvCxnSpPr/>
      </xdr:nvCxnSpPr>
      <xdr:spPr>
        <a:xfrm>
          <a:off x="4546600" y="516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159116</xdr:rowOff>
    </xdr:from>
    <xdr:to>
      <xdr:col>24</xdr:col>
      <xdr:colOff>63500</xdr:colOff>
      <xdr:row>37</xdr:row>
      <xdr:rowOff>167376</xdr:rowOff>
    </xdr:to>
    <xdr:cxnSp macro="">
      <xdr:nvCxnSpPr>
        <xdr:cNvPr id="61" name="直線コネクタ 60">
          <a:extLst>
            <a:ext uri="{FF2B5EF4-FFF2-40B4-BE49-F238E27FC236}">
              <a16:creationId xmlns:a16="http://schemas.microsoft.com/office/drawing/2014/main" id="{C4858F58-9C27-4C11-B827-F6E7FA37DFAD}"/>
            </a:ext>
          </a:extLst>
        </xdr:cNvPr>
        <xdr:cNvCxnSpPr/>
      </xdr:nvCxnSpPr>
      <xdr:spPr>
        <a:xfrm flipV="1">
          <a:off x="3797300" y="6502766"/>
          <a:ext cx="838200" cy="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14919</xdr:rowOff>
    </xdr:from>
    <xdr:ext cx="599010" cy="259045"/>
    <xdr:sp macro="" textlink="">
      <xdr:nvSpPr>
        <xdr:cNvPr id="62" name="人件費平均値テキスト">
          <a:extLst>
            <a:ext uri="{FF2B5EF4-FFF2-40B4-BE49-F238E27FC236}">
              <a16:creationId xmlns:a16="http://schemas.microsoft.com/office/drawing/2014/main" id="{BE6ED163-323D-4286-8ADA-A33223C14445}"/>
            </a:ext>
          </a:extLst>
        </xdr:cNvPr>
        <xdr:cNvSpPr txBox="1"/>
      </xdr:nvSpPr>
      <xdr:spPr>
        <a:xfrm>
          <a:off x="4686300" y="58442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163492</xdr:rowOff>
    </xdr:from>
    <xdr:to>
      <xdr:col>24</xdr:col>
      <xdr:colOff>114300</xdr:colOff>
      <xdr:row>35</xdr:row>
      <xdr:rowOff>93642</xdr:rowOff>
    </xdr:to>
    <xdr:sp macro="" textlink="">
      <xdr:nvSpPr>
        <xdr:cNvPr id="63" name="フローチャート: 判断 62">
          <a:extLst>
            <a:ext uri="{FF2B5EF4-FFF2-40B4-BE49-F238E27FC236}">
              <a16:creationId xmlns:a16="http://schemas.microsoft.com/office/drawing/2014/main" id="{02AF280A-0719-4026-AA7D-C58B89C31E11}"/>
            </a:ext>
          </a:extLst>
        </xdr:cNvPr>
        <xdr:cNvSpPr/>
      </xdr:nvSpPr>
      <xdr:spPr>
        <a:xfrm>
          <a:off x="4584700" y="599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167376</xdr:rowOff>
    </xdr:from>
    <xdr:to>
      <xdr:col>19</xdr:col>
      <xdr:colOff>177800</xdr:colOff>
      <xdr:row>38</xdr:row>
      <xdr:rowOff>25080</xdr:rowOff>
    </xdr:to>
    <xdr:cxnSp macro="">
      <xdr:nvCxnSpPr>
        <xdr:cNvPr id="64" name="直線コネクタ 63">
          <a:extLst>
            <a:ext uri="{FF2B5EF4-FFF2-40B4-BE49-F238E27FC236}">
              <a16:creationId xmlns:a16="http://schemas.microsoft.com/office/drawing/2014/main" id="{A3BC0E51-7BD8-436A-BD2D-15D795554049}"/>
            </a:ext>
          </a:extLst>
        </xdr:cNvPr>
        <xdr:cNvCxnSpPr/>
      </xdr:nvCxnSpPr>
      <xdr:spPr>
        <a:xfrm flipV="1">
          <a:off x="2908300" y="6511026"/>
          <a:ext cx="889000" cy="2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13027</xdr:rowOff>
    </xdr:from>
    <xdr:to>
      <xdr:col>20</xdr:col>
      <xdr:colOff>38100</xdr:colOff>
      <xdr:row>35</xdr:row>
      <xdr:rowOff>114627</xdr:rowOff>
    </xdr:to>
    <xdr:sp macro="" textlink="">
      <xdr:nvSpPr>
        <xdr:cNvPr id="65" name="フローチャート: 判断 64">
          <a:extLst>
            <a:ext uri="{FF2B5EF4-FFF2-40B4-BE49-F238E27FC236}">
              <a16:creationId xmlns:a16="http://schemas.microsoft.com/office/drawing/2014/main" id="{9D72F18B-88B2-457F-AF4C-C88E25C1E62A}"/>
            </a:ext>
          </a:extLst>
        </xdr:cNvPr>
        <xdr:cNvSpPr/>
      </xdr:nvSpPr>
      <xdr:spPr>
        <a:xfrm>
          <a:off x="37465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131154</xdr:rowOff>
    </xdr:from>
    <xdr:ext cx="599010" cy="259045"/>
    <xdr:sp macro="" textlink="">
      <xdr:nvSpPr>
        <xdr:cNvPr id="66" name="テキスト ボックス 65">
          <a:extLst>
            <a:ext uri="{FF2B5EF4-FFF2-40B4-BE49-F238E27FC236}">
              <a16:creationId xmlns:a16="http://schemas.microsoft.com/office/drawing/2014/main" id="{6D2D7BF4-6066-449E-A405-E1AC8E5F39B1}"/>
            </a:ext>
          </a:extLst>
        </xdr:cNvPr>
        <xdr:cNvSpPr txBox="1"/>
      </xdr:nvSpPr>
      <xdr:spPr>
        <a:xfrm>
          <a:off x="3497795" y="5789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16424</xdr:rowOff>
    </xdr:from>
    <xdr:to>
      <xdr:col>15</xdr:col>
      <xdr:colOff>50800</xdr:colOff>
      <xdr:row>38</xdr:row>
      <xdr:rowOff>25080</xdr:rowOff>
    </xdr:to>
    <xdr:cxnSp macro="">
      <xdr:nvCxnSpPr>
        <xdr:cNvPr id="67" name="直線コネクタ 66">
          <a:extLst>
            <a:ext uri="{FF2B5EF4-FFF2-40B4-BE49-F238E27FC236}">
              <a16:creationId xmlns:a16="http://schemas.microsoft.com/office/drawing/2014/main" id="{B6FBA899-A3D5-4F92-95BA-3228FBA20B1F}"/>
            </a:ext>
          </a:extLst>
        </xdr:cNvPr>
        <xdr:cNvCxnSpPr/>
      </xdr:nvCxnSpPr>
      <xdr:spPr>
        <a:xfrm>
          <a:off x="2019300" y="6531524"/>
          <a:ext cx="889000" cy="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29022</xdr:rowOff>
    </xdr:from>
    <xdr:to>
      <xdr:col>15</xdr:col>
      <xdr:colOff>101600</xdr:colOff>
      <xdr:row>35</xdr:row>
      <xdr:rowOff>130622</xdr:rowOff>
    </xdr:to>
    <xdr:sp macro="" textlink="">
      <xdr:nvSpPr>
        <xdr:cNvPr id="68" name="フローチャート: 判断 67">
          <a:extLst>
            <a:ext uri="{FF2B5EF4-FFF2-40B4-BE49-F238E27FC236}">
              <a16:creationId xmlns:a16="http://schemas.microsoft.com/office/drawing/2014/main" id="{1D6B921C-3686-43CD-B7E8-7E0B4D9C57F7}"/>
            </a:ext>
          </a:extLst>
        </xdr:cNvPr>
        <xdr:cNvSpPr/>
      </xdr:nvSpPr>
      <xdr:spPr>
        <a:xfrm>
          <a:off x="2857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147149</xdr:rowOff>
    </xdr:from>
    <xdr:ext cx="599010" cy="259045"/>
    <xdr:sp macro="" textlink="">
      <xdr:nvSpPr>
        <xdr:cNvPr id="69" name="テキスト ボックス 68">
          <a:extLst>
            <a:ext uri="{FF2B5EF4-FFF2-40B4-BE49-F238E27FC236}">
              <a16:creationId xmlns:a16="http://schemas.microsoft.com/office/drawing/2014/main" id="{625BB7C7-84B5-465C-9208-DEC0308281BF}"/>
            </a:ext>
          </a:extLst>
        </xdr:cNvPr>
        <xdr:cNvSpPr txBox="1"/>
      </xdr:nvSpPr>
      <xdr:spPr>
        <a:xfrm>
          <a:off x="2608795" y="580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143655</xdr:rowOff>
    </xdr:from>
    <xdr:to>
      <xdr:col>10</xdr:col>
      <xdr:colOff>114300</xdr:colOff>
      <xdr:row>38</xdr:row>
      <xdr:rowOff>16424</xdr:rowOff>
    </xdr:to>
    <xdr:cxnSp macro="">
      <xdr:nvCxnSpPr>
        <xdr:cNvPr id="70" name="直線コネクタ 69">
          <a:extLst>
            <a:ext uri="{FF2B5EF4-FFF2-40B4-BE49-F238E27FC236}">
              <a16:creationId xmlns:a16="http://schemas.microsoft.com/office/drawing/2014/main" id="{D3424F6C-EB66-4CF4-9864-1B186C430575}"/>
            </a:ext>
          </a:extLst>
        </xdr:cNvPr>
        <xdr:cNvCxnSpPr/>
      </xdr:nvCxnSpPr>
      <xdr:spPr>
        <a:xfrm>
          <a:off x="1130300" y="6487305"/>
          <a:ext cx="889000" cy="4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34791</xdr:rowOff>
    </xdr:from>
    <xdr:to>
      <xdr:col>10</xdr:col>
      <xdr:colOff>165100</xdr:colOff>
      <xdr:row>35</xdr:row>
      <xdr:rowOff>136391</xdr:rowOff>
    </xdr:to>
    <xdr:sp macro="" textlink="">
      <xdr:nvSpPr>
        <xdr:cNvPr id="71" name="フローチャート: 判断 70">
          <a:extLst>
            <a:ext uri="{FF2B5EF4-FFF2-40B4-BE49-F238E27FC236}">
              <a16:creationId xmlns:a16="http://schemas.microsoft.com/office/drawing/2014/main" id="{73F79309-3DB1-4A28-BD1E-5905934E87D4}"/>
            </a:ext>
          </a:extLst>
        </xdr:cNvPr>
        <xdr:cNvSpPr/>
      </xdr:nvSpPr>
      <xdr:spPr>
        <a:xfrm>
          <a:off x="1968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152918</xdr:rowOff>
    </xdr:from>
    <xdr:ext cx="599010" cy="259045"/>
    <xdr:sp macro="" textlink="">
      <xdr:nvSpPr>
        <xdr:cNvPr id="72" name="テキスト ボックス 71">
          <a:extLst>
            <a:ext uri="{FF2B5EF4-FFF2-40B4-BE49-F238E27FC236}">
              <a16:creationId xmlns:a16="http://schemas.microsoft.com/office/drawing/2014/main" id="{BF0FDA45-C300-4ECE-AA52-07E24F806F35}"/>
            </a:ext>
          </a:extLst>
        </xdr:cNvPr>
        <xdr:cNvSpPr txBox="1"/>
      </xdr:nvSpPr>
      <xdr:spPr>
        <a:xfrm>
          <a:off x="1719795" y="58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42418</xdr:rowOff>
    </xdr:from>
    <xdr:to>
      <xdr:col>6</xdr:col>
      <xdr:colOff>38100</xdr:colOff>
      <xdr:row>35</xdr:row>
      <xdr:rowOff>144018</xdr:rowOff>
    </xdr:to>
    <xdr:sp macro="" textlink="">
      <xdr:nvSpPr>
        <xdr:cNvPr id="73" name="フローチャート: 判断 72">
          <a:extLst>
            <a:ext uri="{FF2B5EF4-FFF2-40B4-BE49-F238E27FC236}">
              <a16:creationId xmlns:a16="http://schemas.microsoft.com/office/drawing/2014/main" id="{175D1871-2A1F-4C69-A6E4-A6B657E6FAD9}"/>
            </a:ext>
          </a:extLst>
        </xdr:cNvPr>
        <xdr:cNvSpPr/>
      </xdr:nvSpPr>
      <xdr:spPr>
        <a:xfrm>
          <a:off x="1079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160545</xdr:rowOff>
    </xdr:from>
    <xdr:ext cx="599010" cy="259045"/>
    <xdr:sp macro="" textlink="">
      <xdr:nvSpPr>
        <xdr:cNvPr id="74" name="テキスト ボックス 73">
          <a:extLst>
            <a:ext uri="{FF2B5EF4-FFF2-40B4-BE49-F238E27FC236}">
              <a16:creationId xmlns:a16="http://schemas.microsoft.com/office/drawing/2014/main" id="{D069116B-1790-4323-8B9D-E47950BD1DE9}"/>
            </a:ext>
          </a:extLst>
        </xdr:cNvPr>
        <xdr:cNvSpPr txBox="1"/>
      </xdr:nvSpPr>
      <xdr:spPr>
        <a:xfrm>
          <a:off x="830795"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10F33228-B31E-4FAC-8436-DAF88E9AC8D5}"/>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5E3EC0C3-A775-4070-954C-13C374649245}"/>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C08201EF-FA8B-472A-BD70-C8463F687F01}"/>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C420DC00-B262-4B62-AD8F-577FED85D919}"/>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2EA6F14B-13DD-4329-A1E3-A80884353E08}"/>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108316</xdr:rowOff>
    </xdr:from>
    <xdr:to>
      <xdr:col>24</xdr:col>
      <xdr:colOff>114300</xdr:colOff>
      <xdr:row>38</xdr:row>
      <xdr:rowOff>38466</xdr:rowOff>
    </xdr:to>
    <xdr:sp macro="" textlink="">
      <xdr:nvSpPr>
        <xdr:cNvPr id="80" name="楕円 79">
          <a:extLst>
            <a:ext uri="{FF2B5EF4-FFF2-40B4-BE49-F238E27FC236}">
              <a16:creationId xmlns:a16="http://schemas.microsoft.com/office/drawing/2014/main" id="{49C72B3A-47E1-40E3-A668-47AB8F058E7B}"/>
            </a:ext>
          </a:extLst>
        </xdr:cNvPr>
        <xdr:cNvSpPr/>
      </xdr:nvSpPr>
      <xdr:spPr>
        <a:xfrm>
          <a:off x="4584700" y="645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23243</xdr:rowOff>
    </xdr:from>
    <xdr:ext cx="534377" cy="259045"/>
    <xdr:sp macro="" textlink="">
      <xdr:nvSpPr>
        <xdr:cNvPr id="81" name="人件費該当値テキスト">
          <a:extLst>
            <a:ext uri="{FF2B5EF4-FFF2-40B4-BE49-F238E27FC236}">
              <a16:creationId xmlns:a16="http://schemas.microsoft.com/office/drawing/2014/main" id="{170F6E04-C2D2-4119-B55D-B4811269EB65}"/>
            </a:ext>
          </a:extLst>
        </xdr:cNvPr>
        <xdr:cNvSpPr txBox="1"/>
      </xdr:nvSpPr>
      <xdr:spPr>
        <a:xfrm>
          <a:off x="4686300" y="636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116576</xdr:rowOff>
    </xdr:from>
    <xdr:to>
      <xdr:col>20</xdr:col>
      <xdr:colOff>38100</xdr:colOff>
      <xdr:row>38</xdr:row>
      <xdr:rowOff>46726</xdr:rowOff>
    </xdr:to>
    <xdr:sp macro="" textlink="">
      <xdr:nvSpPr>
        <xdr:cNvPr id="82" name="楕円 81">
          <a:extLst>
            <a:ext uri="{FF2B5EF4-FFF2-40B4-BE49-F238E27FC236}">
              <a16:creationId xmlns:a16="http://schemas.microsoft.com/office/drawing/2014/main" id="{01565463-E2D1-490D-AA76-EB57AE624EEE}"/>
            </a:ext>
          </a:extLst>
        </xdr:cNvPr>
        <xdr:cNvSpPr/>
      </xdr:nvSpPr>
      <xdr:spPr>
        <a:xfrm>
          <a:off x="3746500" y="646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37853</xdr:rowOff>
    </xdr:from>
    <xdr:ext cx="534377" cy="259045"/>
    <xdr:sp macro="" textlink="">
      <xdr:nvSpPr>
        <xdr:cNvPr id="83" name="テキスト ボックス 82">
          <a:extLst>
            <a:ext uri="{FF2B5EF4-FFF2-40B4-BE49-F238E27FC236}">
              <a16:creationId xmlns:a16="http://schemas.microsoft.com/office/drawing/2014/main" id="{EA61FA73-959E-400E-A074-330CA230B144}"/>
            </a:ext>
          </a:extLst>
        </xdr:cNvPr>
        <xdr:cNvSpPr txBox="1"/>
      </xdr:nvSpPr>
      <xdr:spPr>
        <a:xfrm>
          <a:off x="3530111" y="655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145730</xdr:rowOff>
    </xdr:from>
    <xdr:to>
      <xdr:col>15</xdr:col>
      <xdr:colOff>101600</xdr:colOff>
      <xdr:row>38</xdr:row>
      <xdr:rowOff>75880</xdr:rowOff>
    </xdr:to>
    <xdr:sp macro="" textlink="">
      <xdr:nvSpPr>
        <xdr:cNvPr id="84" name="楕円 83">
          <a:extLst>
            <a:ext uri="{FF2B5EF4-FFF2-40B4-BE49-F238E27FC236}">
              <a16:creationId xmlns:a16="http://schemas.microsoft.com/office/drawing/2014/main" id="{9257D0CD-1516-4FE2-B85E-C5781CE9FDB6}"/>
            </a:ext>
          </a:extLst>
        </xdr:cNvPr>
        <xdr:cNvSpPr/>
      </xdr:nvSpPr>
      <xdr:spPr>
        <a:xfrm>
          <a:off x="2857500" y="648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67007</xdr:rowOff>
    </xdr:from>
    <xdr:ext cx="534377" cy="259045"/>
    <xdr:sp macro="" textlink="">
      <xdr:nvSpPr>
        <xdr:cNvPr id="85" name="テキスト ボックス 84">
          <a:extLst>
            <a:ext uri="{FF2B5EF4-FFF2-40B4-BE49-F238E27FC236}">
              <a16:creationId xmlns:a16="http://schemas.microsoft.com/office/drawing/2014/main" id="{13CD5D5B-7161-4287-9330-584A662F0913}"/>
            </a:ext>
          </a:extLst>
        </xdr:cNvPr>
        <xdr:cNvSpPr txBox="1"/>
      </xdr:nvSpPr>
      <xdr:spPr>
        <a:xfrm>
          <a:off x="2641111" y="658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137074</xdr:rowOff>
    </xdr:from>
    <xdr:to>
      <xdr:col>10</xdr:col>
      <xdr:colOff>165100</xdr:colOff>
      <xdr:row>38</xdr:row>
      <xdr:rowOff>67224</xdr:rowOff>
    </xdr:to>
    <xdr:sp macro="" textlink="">
      <xdr:nvSpPr>
        <xdr:cNvPr id="86" name="楕円 85">
          <a:extLst>
            <a:ext uri="{FF2B5EF4-FFF2-40B4-BE49-F238E27FC236}">
              <a16:creationId xmlns:a16="http://schemas.microsoft.com/office/drawing/2014/main" id="{C3295147-3B2A-49F3-BA87-4BD6963AF257}"/>
            </a:ext>
          </a:extLst>
        </xdr:cNvPr>
        <xdr:cNvSpPr/>
      </xdr:nvSpPr>
      <xdr:spPr>
        <a:xfrm>
          <a:off x="1968500" y="648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58351</xdr:rowOff>
    </xdr:from>
    <xdr:ext cx="534377" cy="259045"/>
    <xdr:sp macro="" textlink="">
      <xdr:nvSpPr>
        <xdr:cNvPr id="87" name="テキスト ボックス 86">
          <a:extLst>
            <a:ext uri="{FF2B5EF4-FFF2-40B4-BE49-F238E27FC236}">
              <a16:creationId xmlns:a16="http://schemas.microsoft.com/office/drawing/2014/main" id="{3ED7735F-A374-46CB-A545-D13D08A95464}"/>
            </a:ext>
          </a:extLst>
        </xdr:cNvPr>
        <xdr:cNvSpPr txBox="1"/>
      </xdr:nvSpPr>
      <xdr:spPr>
        <a:xfrm>
          <a:off x="1752111" y="65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92855</xdr:rowOff>
    </xdr:from>
    <xdr:to>
      <xdr:col>6</xdr:col>
      <xdr:colOff>38100</xdr:colOff>
      <xdr:row>38</xdr:row>
      <xdr:rowOff>23005</xdr:rowOff>
    </xdr:to>
    <xdr:sp macro="" textlink="">
      <xdr:nvSpPr>
        <xdr:cNvPr id="88" name="楕円 87">
          <a:extLst>
            <a:ext uri="{FF2B5EF4-FFF2-40B4-BE49-F238E27FC236}">
              <a16:creationId xmlns:a16="http://schemas.microsoft.com/office/drawing/2014/main" id="{2516DB34-8135-4D0D-B83A-A0CAAF94133A}"/>
            </a:ext>
          </a:extLst>
        </xdr:cNvPr>
        <xdr:cNvSpPr/>
      </xdr:nvSpPr>
      <xdr:spPr>
        <a:xfrm>
          <a:off x="1079500" y="643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14132</xdr:rowOff>
    </xdr:from>
    <xdr:ext cx="534377" cy="259045"/>
    <xdr:sp macro="" textlink="">
      <xdr:nvSpPr>
        <xdr:cNvPr id="89" name="テキスト ボックス 88">
          <a:extLst>
            <a:ext uri="{FF2B5EF4-FFF2-40B4-BE49-F238E27FC236}">
              <a16:creationId xmlns:a16="http://schemas.microsoft.com/office/drawing/2014/main" id="{62CDECFB-2847-40D4-854D-29121DD4FC20}"/>
            </a:ext>
          </a:extLst>
        </xdr:cNvPr>
        <xdr:cNvSpPr txBox="1"/>
      </xdr:nvSpPr>
      <xdr:spPr>
        <a:xfrm>
          <a:off x="863111" y="652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97D41411-6B3C-4F95-AA57-30C517AC1DEA}"/>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67AA90D1-D854-4671-A071-A7CA00B99FC4}"/>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AC3EE148-7414-404B-BE59-F68DCAC6E158}"/>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E4EE5A1A-FEE2-43D0-9D7E-DA05A92B3017}"/>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EA5434F0-E284-40B0-BD25-19F512DF760D}"/>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4742E807-8826-4406-B0C1-CB3B7BEF44CE}"/>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E3A49E14-BA3D-4BC3-92F5-C3F3DBFD9B21}"/>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1330CD45-B03D-4E84-8B64-0A700BC6D8B6}"/>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6F3CB8E4-6407-45D4-9BE3-79C54F12293A}"/>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481881F2-52D9-4470-8EFE-2B0CB9CCC2A1}"/>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87E44127-F1ED-4464-8DE3-D4B0AF7DDD5D}"/>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5B2701D5-2F86-4B1A-9D4A-4E35D99149D9}"/>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DD97152C-520B-4DB2-A8D5-2EA2C66A1852}"/>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36D4F1D8-1EE3-406F-9E8B-ED50037084AB}"/>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711F6406-0885-4DFE-9F4B-E0B6E87CCF2E}"/>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70DE9A8E-0F49-42E7-9210-FC14D22A8EB9}"/>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B94B3BBB-9143-4476-8B00-6897862B9794}"/>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CB7A2B90-F777-4C93-879F-42AEA6E79EA7}"/>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36103DB7-0551-40F9-A1B7-1DB212B839E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87437522-C3FB-4F26-A663-12F460569F69}"/>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2D2BB35D-40D4-4CEA-83C1-769B75FAFB06}"/>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48937</xdr:rowOff>
    </xdr:from>
    <xdr:to>
      <xdr:col>24</xdr:col>
      <xdr:colOff>62865</xdr:colOff>
      <xdr:row>57</xdr:row>
      <xdr:rowOff>9682</xdr:rowOff>
    </xdr:to>
    <xdr:cxnSp macro="">
      <xdr:nvCxnSpPr>
        <xdr:cNvPr id="111" name="直線コネクタ 110">
          <a:extLst>
            <a:ext uri="{FF2B5EF4-FFF2-40B4-BE49-F238E27FC236}">
              <a16:creationId xmlns:a16="http://schemas.microsoft.com/office/drawing/2014/main" id="{29E55DA2-5AA3-4277-8A7E-7127F6C4788C}"/>
            </a:ext>
          </a:extLst>
        </xdr:cNvPr>
        <xdr:cNvCxnSpPr/>
      </xdr:nvCxnSpPr>
      <xdr:spPr>
        <a:xfrm flipV="1">
          <a:off x="4633595" y="8621437"/>
          <a:ext cx="1270" cy="1160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13509</xdr:rowOff>
    </xdr:from>
    <xdr:ext cx="534377" cy="259045"/>
    <xdr:sp macro="" textlink="">
      <xdr:nvSpPr>
        <xdr:cNvPr id="112" name="物件費最小値テキスト">
          <a:extLst>
            <a:ext uri="{FF2B5EF4-FFF2-40B4-BE49-F238E27FC236}">
              <a16:creationId xmlns:a16="http://schemas.microsoft.com/office/drawing/2014/main" id="{D103DB35-6147-49F1-8112-8450F12DD0A3}"/>
            </a:ext>
          </a:extLst>
        </xdr:cNvPr>
        <xdr:cNvSpPr txBox="1"/>
      </xdr:nvSpPr>
      <xdr:spPr>
        <a:xfrm>
          <a:off x="4686300" y="978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9682</xdr:rowOff>
    </xdr:from>
    <xdr:to>
      <xdr:col>24</xdr:col>
      <xdr:colOff>152400</xdr:colOff>
      <xdr:row>57</xdr:row>
      <xdr:rowOff>9682</xdr:rowOff>
    </xdr:to>
    <xdr:cxnSp macro="">
      <xdr:nvCxnSpPr>
        <xdr:cNvPr id="113" name="直線コネクタ 112">
          <a:extLst>
            <a:ext uri="{FF2B5EF4-FFF2-40B4-BE49-F238E27FC236}">
              <a16:creationId xmlns:a16="http://schemas.microsoft.com/office/drawing/2014/main" id="{E0AA69E5-AE86-4D7F-A575-F823570051D5}"/>
            </a:ext>
          </a:extLst>
        </xdr:cNvPr>
        <xdr:cNvCxnSpPr/>
      </xdr:nvCxnSpPr>
      <xdr:spPr>
        <a:xfrm>
          <a:off x="4546600" y="97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167064</xdr:rowOff>
    </xdr:from>
    <xdr:ext cx="599010" cy="259045"/>
    <xdr:sp macro="" textlink="">
      <xdr:nvSpPr>
        <xdr:cNvPr id="114" name="物件費最大値テキスト">
          <a:extLst>
            <a:ext uri="{FF2B5EF4-FFF2-40B4-BE49-F238E27FC236}">
              <a16:creationId xmlns:a16="http://schemas.microsoft.com/office/drawing/2014/main" id="{210A39EA-7FBE-4EDF-B86F-995B6EB8513E}"/>
            </a:ext>
          </a:extLst>
        </xdr:cNvPr>
        <xdr:cNvSpPr txBox="1"/>
      </xdr:nvSpPr>
      <xdr:spPr>
        <a:xfrm>
          <a:off x="4686300" y="839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48937</xdr:rowOff>
    </xdr:from>
    <xdr:to>
      <xdr:col>24</xdr:col>
      <xdr:colOff>152400</xdr:colOff>
      <xdr:row>50</xdr:row>
      <xdr:rowOff>48937</xdr:rowOff>
    </xdr:to>
    <xdr:cxnSp macro="">
      <xdr:nvCxnSpPr>
        <xdr:cNvPr id="115" name="直線コネクタ 114">
          <a:extLst>
            <a:ext uri="{FF2B5EF4-FFF2-40B4-BE49-F238E27FC236}">
              <a16:creationId xmlns:a16="http://schemas.microsoft.com/office/drawing/2014/main" id="{776D50B7-FE5C-49F6-9388-8233CC5F8885}"/>
            </a:ext>
          </a:extLst>
        </xdr:cNvPr>
        <xdr:cNvCxnSpPr/>
      </xdr:nvCxnSpPr>
      <xdr:spPr>
        <a:xfrm>
          <a:off x="4546600" y="8621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155821</xdr:rowOff>
    </xdr:from>
    <xdr:to>
      <xdr:col>24</xdr:col>
      <xdr:colOff>63500</xdr:colOff>
      <xdr:row>57</xdr:row>
      <xdr:rowOff>11419</xdr:rowOff>
    </xdr:to>
    <xdr:cxnSp macro="">
      <xdr:nvCxnSpPr>
        <xdr:cNvPr id="116" name="直線コネクタ 115">
          <a:extLst>
            <a:ext uri="{FF2B5EF4-FFF2-40B4-BE49-F238E27FC236}">
              <a16:creationId xmlns:a16="http://schemas.microsoft.com/office/drawing/2014/main" id="{77CB04CD-D5FD-4C21-B5E8-98F8E04F6EA8}"/>
            </a:ext>
          </a:extLst>
        </xdr:cNvPr>
        <xdr:cNvCxnSpPr/>
      </xdr:nvCxnSpPr>
      <xdr:spPr>
        <a:xfrm flipV="1">
          <a:off x="3797300" y="9757021"/>
          <a:ext cx="838200" cy="2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108133</xdr:rowOff>
    </xdr:from>
    <xdr:ext cx="599010" cy="259045"/>
    <xdr:sp macro="" textlink="">
      <xdr:nvSpPr>
        <xdr:cNvPr id="117" name="物件費平均値テキスト">
          <a:extLst>
            <a:ext uri="{FF2B5EF4-FFF2-40B4-BE49-F238E27FC236}">
              <a16:creationId xmlns:a16="http://schemas.microsoft.com/office/drawing/2014/main" id="{57659917-FF98-41D2-BE7C-D8F1B0F6BA0C}"/>
            </a:ext>
          </a:extLst>
        </xdr:cNvPr>
        <xdr:cNvSpPr txBox="1"/>
      </xdr:nvSpPr>
      <xdr:spPr>
        <a:xfrm>
          <a:off x="4686300" y="9194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85256</xdr:rowOff>
    </xdr:from>
    <xdr:to>
      <xdr:col>24</xdr:col>
      <xdr:colOff>114300</xdr:colOff>
      <xdr:row>55</xdr:row>
      <xdr:rowOff>15406</xdr:rowOff>
    </xdr:to>
    <xdr:sp macro="" textlink="">
      <xdr:nvSpPr>
        <xdr:cNvPr id="118" name="フローチャート: 判断 117">
          <a:extLst>
            <a:ext uri="{FF2B5EF4-FFF2-40B4-BE49-F238E27FC236}">
              <a16:creationId xmlns:a16="http://schemas.microsoft.com/office/drawing/2014/main" id="{1A74AA54-F995-432A-BEF1-90A38BC1D1BE}"/>
            </a:ext>
          </a:extLst>
        </xdr:cNvPr>
        <xdr:cNvSpPr/>
      </xdr:nvSpPr>
      <xdr:spPr>
        <a:xfrm>
          <a:off x="4584700" y="93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4949</xdr:rowOff>
    </xdr:from>
    <xdr:to>
      <xdr:col>19</xdr:col>
      <xdr:colOff>177800</xdr:colOff>
      <xdr:row>57</xdr:row>
      <xdr:rowOff>11419</xdr:rowOff>
    </xdr:to>
    <xdr:cxnSp macro="">
      <xdr:nvCxnSpPr>
        <xdr:cNvPr id="119" name="直線コネクタ 118">
          <a:extLst>
            <a:ext uri="{FF2B5EF4-FFF2-40B4-BE49-F238E27FC236}">
              <a16:creationId xmlns:a16="http://schemas.microsoft.com/office/drawing/2014/main" id="{A0A58750-3520-4ABF-8AB9-9A3E69E7A081}"/>
            </a:ext>
          </a:extLst>
        </xdr:cNvPr>
        <xdr:cNvCxnSpPr/>
      </xdr:nvCxnSpPr>
      <xdr:spPr>
        <a:xfrm>
          <a:off x="2908300" y="9777599"/>
          <a:ext cx="889000" cy="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120049</xdr:rowOff>
    </xdr:from>
    <xdr:to>
      <xdr:col>20</xdr:col>
      <xdr:colOff>38100</xdr:colOff>
      <xdr:row>55</xdr:row>
      <xdr:rowOff>50199</xdr:rowOff>
    </xdr:to>
    <xdr:sp macro="" textlink="">
      <xdr:nvSpPr>
        <xdr:cNvPr id="120" name="フローチャート: 判断 119">
          <a:extLst>
            <a:ext uri="{FF2B5EF4-FFF2-40B4-BE49-F238E27FC236}">
              <a16:creationId xmlns:a16="http://schemas.microsoft.com/office/drawing/2014/main" id="{D0E84E80-8E83-4D41-8B5D-D197E3EE9526}"/>
            </a:ext>
          </a:extLst>
        </xdr:cNvPr>
        <xdr:cNvSpPr/>
      </xdr:nvSpPr>
      <xdr:spPr>
        <a:xfrm>
          <a:off x="37465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66726</xdr:rowOff>
    </xdr:from>
    <xdr:ext cx="599010" cy="259045"/>
    <xdr:sp macro="" textlink="">
      <xdr:nvSpPr>
        <xdr:cNvPr id="121" name="テキスト ボックス 120">
          <a:extLst>
            <a:ext uri="{FF2B5EF4-FFF2-40B4-BE49-F238E27FC236}">
              <a16:creationId xmlns:a16="http://schemas.microsoft.com/office/drawing/2014/main" id="{EF338A7D-4374-4A0E-9A99-6119D1BF67FA}"/>
            </a:ext>
          </a:extLst>
        </xdr:cNvPr>
        <xdr:cNvSpPr txBox="1"/>
      </xdr:nvSpPr>
      <xdr:spPr>
        <a:xfrm>
          <a:off x="3497795" y="915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3459</xdr:rowOff>
    </xdr:from>
    <xdr:to>
      <xdr:col>15</xdr:col>
      <xdr:colOff>50800</xdr:colOff>
      <xdr:row>57</xdr:row>
      <xdr:rowOff>4949</xdr:rowOff>
    </xdr:to>
    <xdr:cxnSp macro="">
      <xdr:nvCxnSpPr>
        <xdr:cNvPr id="122" name="直線コネクタ 121">
          <a:extLst>
            <a:ext uri="{FF2B5EF4-FFF2-40B4-BE49-F238E27FC236}">
              <a16:creationId xmlns:a16="http://schemas.microsoft.com/office/drawing/2014/main" id="{17BEF327-ACE4-429C-8156-40981EC0FDA4}"/>
            </a:ext>
          </a:extLst>
        </xdr:cNvPr>
        <xdr:cNvCxnSpPr/>
      </xdr:nvCxnSpPr>
      <xdr:spPr>
        <a:xfrm>
          <a:off x="2019300" y="9776109"/>
          <a:ext cx="889000" cy="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136065</xdr:rowOff>
    </xdr:from>
    <xdr:to>
      <xdr:col>15</xdr:col>
      <xdr:colOff>101600</xdr:colOff>
      <xdr:row>55</xdr:row>
      <xdr:rowOff>66215</xdr:rowOff>
    </xdr:to>
    <xdr:sp macro="" textlink="">
      <xdr:nvSpPr>
        <xdr:cNvPr id="123" name="フローチャート: 判断 122">
          <a:extLst>
            <a:ext uri="{FF2B5EF4-FFF2-40B4-BE49-F238E27FC236}">
              <a16:creationId xmlns:a16="http://schemas.microsoft.com/office/drawing/2014/main" id="{3B54D642-4F8F-46FF-97B1-A274B509CBF7}"/>
            </a:ext>
          </a:extLst>
        </xdr:cNvPr>
        <xdr:cNvSpPr/>
      </xdr:nvSpPr>
      <xdr:spPr>
        <a:xfrm>
          <a:off x="2857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82742</xdr:rowOff>
    </xdr:from>
    <xdr:ext cx="599010" cy="259045"/>
    <xdr:sp macro="" textlink="">
      <xdr:nvSpPr>
        <xdr:cNvPr id="124" name="テキスト ボックス 123">
          <a:extLst>
            <a:ext uri="{FF2B5EF4-FFF2-40B4-BE49-F238E27FC236}">
              <a16:creationId xmlns:a16="http://schemas.microsoft.com/office/drawing/2014/main" id="{EA44735C-DB07-4C16-A7BC-9F736582F2A5}"/>
            </a:ext>
          </a:extLst>
        </xdr:cNvPr>
        <xdr:cNvSpPr txBox="1"/>
      </xdr:nvSpPr>
      <xdr:spPr>
        <a:xfrm>
          <a:off x="2608795" y="916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96604</xdr:rowOff>
    </xdr:from>
    <xdr:to>
      <xdr:col>10</xdr:col>
      <xdr:colOff>114300</xdr:colOff>
      <xdr:row>57</xdr:row>
      <xdr:rowOff>3459</xdr:rowOff>
    </xdr:to>
    <xdr:cxnSp macro="">
      <xdr:nvCxnSpPr>
        <xdr:cNvPr id="125" name="直線コネクタ 124">
          <a:extLst>
            <a:ext uri="{FF2B5EF4-FFF2-40B4-BE49-F238E27FC236}">
              <a16:creationId xmlns:a16="http://schemas.microsoft.com/office/drawing/2014/main" id="{9DD9421F-3D43-4B24-A2CA-4768616FCA0F}"/>
            </a:ext>
          </a:extLst>
        </xdr:cNvPr>
        <xdr:cNvCxnSpPr/>
      </xdr:nvCxnSpPr>
      <xdr:spPr>
        <a:xfrm>
          <a:off x="1130300" y="9697804"/>
          <a:ext cx="889000" cy="7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697</xdr:rowOff>
    </xdr:from>
    <xdr:to>
      <xdr:col>10</xdr:col>
      <xdr:colOff>165100</xdr:colOff>
      <xdr:row>55</xdr:row>
      <xdr:rowOff>102297</xdr:rowOff>
    </xdr:to>
    <xdr:sp macro="" textlink="">
      <xdr:nvSpPr>
        <xdr:cNvPr id="126" name="フローチャート: 判断 125">
          <a:extLst>
            <a:ext uri="{FF2B5EF4-FFF2-40B4-BE49-F238E27FC236}">
              <a16:creationId xmlns:a16="http://schemas.microsoft.com/office/drawing/2014/main" id="{5831D2A5-D7E7-4026-9A06-93CA627B7439}"/>
            </a:ext>
          </a:extLst>
        </xdr:cNvPr>
        <xdr:cNvSpPr/>
      </xdr:nvSpPr>
      <xdr:spPr>
        <a:xfrm>
          <a:off x="1968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118824</xdr:rowOff>
    </xdr:from>
    <xdr:ext cx="599010" cy="259045"/>
    <xdr:sp macro="" textlink="">
      <xdr:nvSpPr>
        <xdr:cNvPr id="127" name="テキスト ボックス 126">
          <a:extLst>
            <a:ext uri="{FF2B5EF4-FFF2-40B4-BE49-F238E27FC236}">
              <a16:creationId xmlns:a16="http://schemas.microsoft.com/office/drawing/2014/main" id="{F94EE992-AC5B-4B84-8D04-CF2510A54252}"/>
            </a:ext>
          </a:extLst>
        </xdr:cNvPr>
        <xdr:cNvSpPr txBox="1"/>
      </xdr:nvSpPr>
      <xdr:spPr>
        <a:xfrm>
          <a:off x="1719795" y="920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37844</xdr:rowOff>
    </xdr:from>
    <xdr:to>
      <xdr:col>6</xdr:col>
      <xdr:colOff>38100</xdr:colOff>
      <xdr:row>55</xdr:row>
      <xdr:rowOff>139444</xdr:rowOff>
    </xdr:to>
    <xdr:sp macro="" textlink="">
      <xdr:nvSpPr>
        <xdr:cNvPr id="128" name="フローチャート: 判断 127">
          <a:extLst>
            <a:ext uri="{FF2B5EF4-FFF2-40B4-BE49-F238E27FC236}">
              <a16:creationId xmlns:a16="http://schemas.microsoft.com/office/drawing/2014/main" id="{4DE9529B-F6B2-4052-9562-443AB826A12D}"/>
            </a:ext>
          </a:extLst>
        </xdr:cNvPr>
        <xdr:cNvSpPr/>
      </xdr:nvSpPr>
      <xdr:spPr>
        <a:xfrm>
          <a:off x="1079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155971</xdr:rowOff>
    </xdr:from>
    <xdr:ext cx="599010" cy="259045"/>
    <xdr:sp macro="" textlink="">
      <xdr:nvSpPr>
        <xdr:cNvPr id="129" name="テキスト ボックス 128">
          <a:extLst>
            <a:ext uri="{FF2B5EF4-FFF2-40B4-BE49-F238E27FC236}">
              <a16:creationId xmlns:a16="http://schemas.microsoft.com/office/drawing/2014/main" id="{1F62C2A3-0980-4E83-BDB3-2AA0CFC8EC05}"/>
            </a:ext>
          </a:extLst>
        </xdr:cNvPr>
        <xdr:cNvSpPr txBox="1"/>
      </xdr:nvSpPr>
      <xdr:spPr>
        <a:xfrm>
          <a:off x="830795" y="924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EE500731-D389-4430-9E8F-F8EECE9E3A9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196B8436-6649-4253-B95E-631A8C2EB9B6}"/>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CDDDC85B-141A-44DF-9ED1-825DBBB03EE8}"/>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F486C98E-42DD-4AA8-922E-5176F0CBDB06}"/>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56648687-B6A5-4F9B-844A-8C3F3BFA141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105021</xdr:rowOff>
    </xdr:from>
    <xdr:to>
      <xdr:col>24</xdr:col>
      <xdr:colOff>114300</xdr:colOff>
      <xdr:row>57</xdr:row>
      <xdr:rowOff>35171</xdr:rowOff>
    </xdr:to>
    <xdr:sp macro="" textlink="">
      <xdr:nvSpPr>
        <xdr:cNvPr id="135" name="楕円 134">
          <a:extLst>
            <a:ext uri="{FF2B5EF4-FFF2-40B4-BE49-F238E27FC236}">
              <a16:creationId xmlns:a16="http://schemas.microsoft.com/office/drawing/2014/main" id="{1143B68C-F808-4C45-987B-EFD73B5268C9}"/>
            </a:ext>
          </a:extLst>
        </xdr:cNvPr>
        <xdr:cNvSpPr/>
      </xdr:nvSpPr>
      <xdr:spPr>
        <a:xfrm>
          <a:off x="4584700" y="970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19948</xdr:rowOff>
    </xdr:from>
    <xdr:ext cx="534377" cy="259045"/>
    <xdr:sp macro="" textlink="">
      <xdr:nvSpPr>
        <xdr:cNvPr id="136" name="物件費該当値テキスト">
          <a:extLst>
            <a:ext uri="{FF2B5EF4-FFF2-40B4-BE49-F238E27FC236}">
              <a16:creationId xmlns:a16="http://schemas.microsoft.com/office/drawing/2014/main" id="{17A01074-7F8E-464B-A10F-44BAE9BAFFA4}"/>
            </a:ext>
          </a:extLst>
        </xdr:cNvPr>
        <xdr:cNvSpPr txBox="1"/>
      </xdr:nvSpPr>
      <xdr:spPr>
        <a:xfrm>
          <a:off x="4686300" y="962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132069</xdr:rowOff>
    </xdr:from>
    <xdr:to>
      <xdr:col>20</xdr:col>
      <xdr:colOff>38100</xdr:colOff>
      <xdr:row>57</xdr:row>
      <xdr:rowOff>62219</xdr:rowOff>
    </xdr:to>
    <xdr:sp macro="" textlink="">
      <xdr:nvSpPr>
        <xdr:cNvPr id="137" name="楕円 136">
          <a:extLst>
            <a:ext uri="{FF2B5EF4-FFF2-40B4-BE49-F238E27FC236}">
              <a16:creationId xmlns:a16="http://schemas.microsoft.com/office/drawing/2014/main" id="{9CD8762B-CEB1-465C-8542-8C8B87F0E074}"/>
            </a:ext>
          </a:extLst>
        </xdr:cNvPr>
        <xdr:cNvSpPr/>
      </xdr:nvSpPr>
      <xdr:spPr>
        <a:xfrm>
          <a:off x="3746500" y="973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53346</xdr:rowOff>
    </xdr:from>
    <xdr:ext cx="534377" cy="259045"/>
    <xdr:sp macro="" textlink="">
      <xdr:nvSpPr>
        <xdr:cNvPr id="138" name="テキスト ボックス 137">
          <a:extLst>
            <a:ext uri="{FF2B5EF4-FFF2-40B4-BE49-F238E27FC236}">
              <a16:creationId xmlns:a16="http://schemas.microsoft.com/office/drawing/2014/main" id="{7AF36491-199B-44E3-913A-B3D0AE954251}"/>
            </a:ext>
          </a:extLst>
        </xdr:cNvPr>
        <xdr:cNvSpPr txBox="1"/>
      </xdr:nvSpPr>
      <xdr:spPr>
        <a:xfrm>
          <a:off x="3530111" y="982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125599</xdr:rowOff>
    </xdr:from>
    <xdr:to>
      <xdr:col>15</xdr:col>
      <xdr:colOff>101600</xdr:colOff>
      <xdr:row>57</xdr:row>
      <xdr:rowOff>55749</xdr:rowOff>
    </xdr:to>
    <xdr:sp macro="" textlink="">
      <xdr:nvSpPr>
        <xdr:cNvPr id="139" name="楕円 138">
          <a:extLst>
            <a:ext uri="{FF2B5EF4-FFF2-40B4-BE49-F238E27FC236}">
              <a16:creationId xmlns:a16="http://schemas.microsoft.com/office/drawing/2014/main" id="{11F86DB5-3C3D-4A11-B47A-28041B3E3F70}"/>
            </a:ext>
          </a:extLst>
        </xdr:cNvPr>
        <xdr:cNvSpPr/>
      </xdr:nvSpPr>
      <xdr:spPr>
        <a:xfrm>
          <a:off x="2857500" y="972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46876</xdr:rowOff>
    </xdr:from>
    <xdr:ext cx="534377" cy="259045"/>
    <xdr:sp macro="" textlink="">
      <xdr:nvSpPr>
        <xdr:cNvPr id="140" name="テキスト ボックス 139">
          <a:extLst>
            <a:ext uri="{FF2B5EF4-FFF2-40B4-BE49-F238E27FC236}">
              <a16:creationId xmlns:a16="http://schemas.microsoft.com/office/drawing/2014/main" id="{83767173-D9D6-4A59-A350-F2B95A9BF4F4}"/>
            </a:ext>
          </a:extLst>
        </xdr:cNvPr>
        <xdr:cNvSpPr txBox="1"/>
      </xdr:nvSpPr>
      <xdr:spPr>
        <a:xfrm>
          <a:off x="2641111" y="981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124109</xdr:rowOff>
    </xdr:from>
    <xdr:to>
      <xdr:col>10</xdr:col>
      <xdr:colOff>165100</xdr:colOff>
      <xdr:row>57</xdr:row>
      <xdr:rowOff>54259</xdr:rowOff>
    </xdr:to>
    <xdr:sp macro="" textlink="">
      <xdr:nvSpPr>
        <xdr:cNvPr id="141" name="楕円 140">
          <a:extLst>
            <a:ext uri="{FF2B5EF4-FFF2-40B4-BE49-F238E27FC236}">
              <a16:creationId xmlns:a16="http://schemas.microsoft.com/office/drawing/2014/main" id="{19B1A99B-4749-4F9D-BD58-98CB70E46F99}"/>
            </a:ext>
          </a:extLst>
        </xdr:cNvPr>
        <xdr:cNvSpPr/>
      </xdr:nvSpPr>
      <xdr:spPr>
        <a:xfrm>
          <a:off x="1968500" y="97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45386</xdr:rowOff>
    </xdr:from>
    <xdr:ext cx="534377" cy="259045"/>
    <xdr:sp macro="" textlink="">
      <xdr:nvSpPr>
        <xdr:cNvPr id="142" name="テキスト ボックス 141">
          <a:extLst>
            <a:ext uri="{FF2B5EF4-FFF2-40B4-BE49-F238E27FC236}">
              <a16:creationId xmlns:a16="http://schemas.microsoft.com/office/drawing/2014/main" id="{85B59EE9-6F48-4143-ABE1-843996A388DB}"/>
            </a:ext>
          </a:extLst>
        </xdr:cNvPr>
        <xdr:cNvSpPr txBox="1"/>
      </xdr:nvSpPr>
      <xdr:spPr>
        <a:xfrm>
          <a:off x="1752111" y="981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45804</xdr:rowOff>
    </xdr:from>
    <xdr:to>
      <xdr:col>6</xdr:col>
      <xdr:colOff>38100</xdr:colOff>
      <xdr:row>56</xdr:row>
      <xdr:rowOff>147404</xdr:rowOff>
    </xdr:to>
    <xdr:sp macro="" textlink="">
      <xdr:nvSpPr>
        <xdr:cNvPr id="143" name="楕円 142">
          <a:extLst>
            <a:ext uri="{FF2B5EF4-FFF2-40B4-BE49-F238E27FC236}">
              <a16:creationId xmlns:a16="http://schemas.microsoft.com/office/drawing/2014/main" id="{76ABCF2E-F746-4E6D-90B9-F32B69E9353B}"/>
            </a:ext>
          </a:extLst>
        </xdr:cNvPr>
        <xdr:cNvSpPr/>
      </xdr:nvSpPr>
      <xdr:spPr>
        <a:xfrm>
          <a:off x="1079500" y="964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138531</xdr:rowOff>
    </xdr:from>
    <xdr:ext cx="534377" cy="259045"/>
    <xdr:sp macro="" textlink="">
      <xdr:nvSpPr>
        <xdr:cNvPr id="144" name="テキスト ボックス 143">
          <a:extLst>
            <a:ext uri="{FF2B5EF4-FFF2-40B4-BE49-F238E27FC236}">
              <a16:creationId xmlns:a16="http://schemas.microsoft.com/office/drawing/2014/main" id="{534B953E-8923-4D8F-8611-CE53D468942E}"/>
            </a:ext>
          </a:extLst>
        </xdr:cNvPr>
        <xdr:cNvSpPr txBox="1"/>
      </xdr:nvSpPr>
      <xdr:spPr>
        <a:xfrm>
          <a:off x="863111" y="973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7A33A601-D0B5-4CA6-A743-47E5036205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C41B15F0-F1F2-4862-8123-27331AA699FD}"/>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9967E8B7-B63B-492F-8647-AE53A1F8F4B6}"/>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184C050A-23D6-4585-8D94-13D34B277E1A}"/>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6747A7B4-630B-4037-BB64-07D9F2F5A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B25B2FC2-4DD7-460B-BCAE-040E9F2863AD}"/>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F04C805F-9564-4B65-85AA-8A9EA75A8C7C}"/>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6B741D8F-3AC5-4894-8170-31924689F6F2}"/>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259240C5-CA3E-4481-872E-D8A517C7581E}"/>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32817BB0-33C4-4E5F-BB87-9A4BEB9DA0C2}"/>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68671450-C567-4A9F-9A85-30FB1A7BF41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8FE79642-E2EB-4F18-82BA-798A4C7C5069}"/>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39846A62-4416-426E-9192-6650CF2E89A7}"/>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5C97D606-D676-4E67-B983-E59D11064CA5}"/>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72DD57A4-7F3F-414A-B640-2133608D870F}"/>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A735B9CE-2A4F-4AF6-99EC-04D2C8CFE0C7}"/>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F0331E60-6751-4A0D-90B8-A8A620E4F66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121A2CA7-BD7C-476B-A066-1F06EE29C64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63573244-ED0D-4215-A555-DAB9DDF07BA9}"/>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40A8FE5D-570D-45A0-BBC4-50943E2C67FB}"/>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6438B490-7A27-45E5-93CF-2E0827EC229A}"/>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41036</xdr:rowOff>
    </xdr:from>
    <xdr:to>
      <xdr:col>24</xdr:col>
      <xdr:colOff>62865</xdr:colOff>
      <xdr:row>78</xdr:row>
      <xdr:rowOff>138968</xdr:rowOff>
    </xdr:to>
    <xdr:cxnSp macro="">
      <xdr:nvCxnSpPr>
        <xdr:cNvPr id="166" name="直線コネクタ 165">
          <a:extLst>
            <a:ext uri="{FF2B5EF4-FFF2-40B4-BE49-F238E27FC236}">
              <a16:creationId xmlns:a16="http://schemas.microsoft.com/office/drawing/2014/main" id="{AC7CA875-CEDE-485A-B5EE-EAA2735E0760}"/>
            </a:ext>
          </a:extLst>
        </xdr:cNvPr>
        <xdr:cNvCxnSpPr/>
      </xdr:nvCxnSpPr>
      <xdr:spPr>
        <a:xfrm flipV="1">
          <a:off x="4633595" y="12213986"/>
          <a:ext cx="1270" cy="129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142795</xdr:rowOff>
    </xdr:from>
    <xdr:ext cx="313932" cy="259045"/>
    <xdr:sp macro="" textlink="">
      <xdr:nvSpPr>
        <xdr:cNvPr id="167" name="維持補修費最小値テキスト">
          <a:extLst>
            <a:ext uri="{FF2B5EF4-FFF2-40B4-BE49-F238E27FC236}">
              <a16:creationId xmlns:a16="http://schemas.microsoft.com/office/drawing/2014/main" id="{D0A8FFBC-1175-4470-8548-59138BF7266F}"/>
            </a:ext>
          </a:extLst>
        </xdr:cNvPr>
        <xdr:cNvSpPr txBox="1"/>
      </xdr:nvSpPr>
      <xdr:spPr>
        <a:xfrm>
          <a:off x="4686300" y="13515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138968</xdr:rowOff>
    </xdr:from>
    <xdr:to>
      <xdr:col>24</xdr:col>
      <xdr:colOff>152400</xdr:colOff>
      <xdr:row>78</xdr:row>
      <xdr:rowOff>138968</xdr:rowOff>
    </xdr:to>
    <xdr:cxnSp macro="">
      <xdr:nvCxnSpPr>
        <xdr:cNvPr id="168" name="直線コネクタ 167">
          <a:extLst>
            <a:ext uri="{FF2B5EF4-FFF2-40B4-BE49-F238E27FC236}">
              <a16:creationId xmlns:a16="http://schemas.microsoft.com/office/drawing/2014/main" id="{77ED87ED-F44E-42C5-B95C-954A1BA96FDF}"/>
            </a:ext>
          </a:extLst>
        </xdr:cNvPr>
        <xdr:cNvCxnSpPr/>
      </xdr:nvCxnSpPr>
      <xdr:spPr>
        <a:xfrm>
          <a:off x="4546600" y="13512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159163</xdr:rowOff>
    </xdr:from>
    <xdr:ext cx="534377" cy="259045"/>
    <xdr:sp macro="" textlink="">
      <xdr:nvSpPr>
        <xdr:cNvPr id="169" name="維持補修費最大値テキスト">
          <a:extLst>
            <a:ext uri="{FF2B5EF4-FFF2-40B4-BE49-F238E27FC236}">
              <a16:creationId xmlns:a16="http://schemas.microsoft.com/office/drawing/2014/main" id="{D3F31766-9C82-4D56-8638-3BC1A7378C0C}"/>
            </a:ext>
          </a:extLst>
        </xdr:cNvPr>
        <xdr:cNvSpPr txBox="1"/>
      </xdr:nvSpPr>
      <xdr:spPr>
        <a:xfrm>
          <a:off x="4686300" y="1198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41036</xdr:rowOff>
    </xdr:from>
    <xdr:to>
      <xdr:col>24</xdr:col>
      <xdr:colOff>152400</xdr:colOff>
      <xdr:row>71</xdr:row>
      <xdr:rowOff>41036</xdr:rowOff>
    </xdr:to>
    <xdr:cxnSp macro="">
      <xdr:nvCxnSpPr>
        <xdr:cNvPr id="170" name="直線コネクタ 169">
          <a:extLst>
            <a:ext uri="{FF2B5EF4-FFF2-40B4-BE49-F238E27FC236}">
              <a16:creationId xmlns:a16="http://schemas.microsoft.com/office/drawing/2014/main" id="{F4585689-E407-44F1-9F99-CD8FAD15811F}"/>
            </a:ext>
          </a:extLst>
        </xdr:cNvPr>
        <xdr:cNvCxnSpPr/>
      </xdr:nvCxnSpPr>
      <xdr:spPr>
        <a:xfrm>
          <a:off x="4546600" y="12213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89568</xdr:rowOff>
    </xdr:from>
    <xdr:to>
      <xdr:col>24</xdr:col>
      <xdr:colOff>63500</xdr:colOff>
      <xdr:row>78</xdr:row>
      <xdr:rowOff>94734</xdr:rowOff>
    </xdr:to>
    <xdr:cxnSp macro="">
      <xdr:nvCxnSpPr>
        <xdr:cNvPr id="171" name="直線コネクタ 170">
          <a:extLst>
            <a:ext uri="{FF2B5EF4-FFF2-40B4-BE49-F238E27FC236}">
              <a16:creationId xmlns:a16="http://schemas.microsoft.com/office/drawing/2014/main" id="{FB6FC6AC-22D2-4E2B-AD0D-2A8CDD3F2E90}"/>
            </a:ext>
          </a:extLst>
        </xdr:cNvPr>
        <xdr:cNvCxnSpPr/>
      </xdr:nvCxnSpPr>
      <xdr:spPr>
        <a:xfrm flipV="1">
          <a:off x="3797300" y="13462668"/>
          <a:ext cx="8382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90929</xdr:rowOff>
    </xdr:from>
    <xdr:ext cx="534377" cy="259045"/>
    <xdr:sp macro="" textlink="">
      <xdr:nvSpPr>
        <xdr:cNvPr id="172" name="維持補修費平均値テキスト">
          <a:extLst>
            <a:ext uri="{FF2B5EF4-FFF2-40B4-BE49-F238E27FC236}">
              <a16:creationId xmlns:a16="http://schemas.microsoft.com/office/drawing/2014/main" id="{4ED95B89-34AF-4B62-A5EC-ABDA0A518E29}"/>
            </a:ext>
          </a:extLst>
        </xdr:cNvPr>
        <xdr:cNvSpPr txBox="1"/>
      </xdr:nvSpPr>
      <xdr:spPr>
        <a:xfrm>
          <a:off x="4686300" y="12949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68052</xdr:rowOff>
    </xdr:from>
    <xdr:to>
      <xdr:col>24</xdr:col>
      <xdr:colOff>114300</xdr:colOff>
      <xdr:row>76</xdr:row>
      <xdr:rowOff>169652</xdr:rowOff>
    </xdr:to>
    <xdr:sp macro="" textlink="">
      <xdr:nvSpPr>
        <xdr:cNvPr id="173" name="フローチャート: 判断 172">
          <a:extLst>
            <a:ext uri="{FF2B5EF4-FFF2-40B4-BE49-F238E27FC236}">
              <a16:creationId xmlns:a16="http://schemas.microsoft.com/office/drawing/2014/main" id="{80400EC4-20D3-4DDF-9CA5-B7A4005DD797}"/>
            </a:ext>
          </a:extLst>
        </xdr:cNvPr>
        <xdr:cNvSpPr/>
      </xdr:nvSpPr>
      <xdr:spPr>
        <a:xfrm>
          <a:off x="45847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84288</xdr:rowOff>
    </xdr:from>
    <xdr:to>
      <xdr:col>19</xdr:col>
      <xdr:colOff>177800</xdr:colOff>
      <xdr:row>78</xdr:row>
      <xdr:rowOff>94734</xdr:rowOff>
    </xdr:to>
    <xdr:cxnSp macro="">
      <xdr:nvCxnSpPr>
        <xdr:cNvPr id="174" name="直線コネクタ 173">
          <a:extLst>
            <a:ext uri="{FF2B5EF4-FFF2-40B4-BE49-F238E27FC236}">
              <a16:creationId xmlns:a16="http://schemas.microsoft.com/office/drawing/2014/main" id="{31374454-CD42-4CDE-842B-6758C8499587}"/>
            </a:ext>
          </a:extLst>
        </xdr:cNvPr>
        <xdr:cNvCxnSpPr/>
      </xdr:nvCxnSpPr>
      <xdr:spPr>
        <a:xfrm>
          <a:off x="2908300" y="13457388"/>
          <a:ext cx="889000" cy="1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66337</xdr:rowOff>
    </xdr:from>
    <xdr:to>
      <xdr:col>20</xdr:col>
      <xdr:colOff>38100</xdr:colOff>
      <xdr:row>76</xdr:row>
      <xdr:rowOff>167937</xdr:rowOff>
    </xdr:to>
    <xdr:sp macro="" textlink="">
      <xdr:nvSpPr>
        <xdr:cNvPr id="175" name="フローチャート: 判断 174">
          <a:extLst>
            <a:ext uri="{FF2B5EF4-FFF2-40B4-BE49-F238E27FC236}">
              <a16:creationId xmlns:a16="http://schemas.microsoft.com/office/drawing/2014/main" id="{DD0BF98B-0703-49B4-A45F-68330F077BA9}"/>
            </a:ext>
          </a:extLst>
        </xdr:cNvPr>
        <xdr:cNvSpPr/>
      </xdr:nvSpPr>
      <xdr:spPr>
        <a:xfrm>
          <a:off x="3746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13014</xdr:rowOff>
    </xdr:from>
    <xdr:ext cx="534377" cy="259045"/>
    <xdr:sp macro="" textlink="">
      <xdr:nvSpPr>
        <xdr:cNvPr id="176" name="テキスト ボックス 175">
          <a:extLst>
            <a:ext uri="{FF2B5EF4-FFF2-40B4-BE49-F238E27FC236}">
              <a16:creationId xmlns:a16="http://schemas.microsoft.com/office/drawing/2014/main" id="{4096E16A-63C1-4FA8-8D44-4F39020C4D9F}"/>
            </a:ext>
          </a:extLst>
        </xdr:cNvPr>
        <xdr:cNvSpPr txBox="1"/>
      </xdr:nvSpPr>
      <xdr:spPr>
        <a:xfrm>
          <a:off x="3530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84288</xdr:rowOff>
    </xdr:from>
    <xdr:to>
      <xdr:col>15</xdr:col>
      <xdr:colOff>50800</xdr:colOff>
      <xdr:row>78</xdr:row>
      <xdr:rowOff>96814</xdr:rowOff>
    </xdr:to>
    <xdr:cxnSp macro="">
      <xdr:nvCxnSpPr>
        <xdr:cNvPr id="177" name="直線コネクタ 176">
          <a:extLst>
            <a:ext uri="{FF2B5EF4-FFF2-40B4-BE49-F238E27FC236}">
              <a16:creationId xmlns:a16="http://schemas.microsoft.com/office/drawing/2014/main" id="{F645679B-9A21-41A1-929B-0457B2CC05A2}"/>
            </a:ext>
          </a:extLst>
        </xdr:cNvPr>
        <xdr:cNvCxnSpPr/>
      </xdr:nvCxnSpPr>
      <xdr:spPr>
        <a:xfrm flipV="1">
          <a:off x="2019300" y="13457388"/>
          <a:ext cx="889000" cy="1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73400</xdr:rowOff>
    </xdr:from>
    <xdr:to>
      <xdr:col>15</xdr:col>
      <xdr:colOff>101600</xdr:colOff>
      <xdr:row>77</xdr:row>
      <xdr:rowOff>3550</xdr:rowOff>
    </xdr:to>
    <xdr:sp macro="" textlink="">
      <xdr:nvSpPr>
        <xdr:cNvPr id="178" name="フローチャート: 判断 177">
          <a:extLst>
            <a:ext uri="{FF2B5EF4-FFF2-40B4-BE49-F238E27FC236}">
              <a16:creationId xmlns:a16="http://schemas.microsoft.com/office/drawing/2014/main" id="{8E988779-7515-4582-A23E-87FBB802E479}"/>
            </a:ext>
          </a:extLst>
        </xdr:cNvPr>
        <xdr:cNvSpPr/>
      </xdr:nvSpPr>
      <xdr:spPr>
        <a:xfrm>
          <a:off x="2857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20078</xdr:rowOff>
    </xdr:from>
    <xdr:ext cx="534377" cy="259045"/>
    <xdr:sp macro="" textlink="">
      <xdr:nvSpPr>
        <xdr:cNvPr id="179" name="テキスト ボックス 178">
          <a:extLst>
            <a:ext uri="{FF2B5EF4-FFF2-40B4-BE49-F238E27FC236}">
              <a16:creationId xmlns:a16="http://schemas.microsoft.com/office/drawing/2014/main" id="{B49AC0FC-66B8-4D2E-85E0-ADAB0A2D6B0F}"/>
            </a:ext>
          </a:extLst>
        </xdr:cNvPr>
        <xdr:cNvSpPr txBox="1"/>
      </xdr:nvSpPr>
      <xdr:spPr>
        <a:xfrm>
          <a:off x="2641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89957</xdr:rowOff>
    </xdr:from>
    <xdr:to>
      <xdr:col>10</xdr:col>
      <xdr:colOff>114300</xdr:colOff>
      <xdr:row>78</xdr:row>
      <xdr:rowOff>96814</xdr:rowOff>
    </xdr:to>
    <xdr:cxnSp macro="">
      <xdr:nvCxnSpPr>
        <xdr:cNvPr id="180" name="直線コネクタ 179">
          <a:extLst>
            <a:ext uri="{FF2B5EF4-FFF2-40B4-BE49-F238E27FC236}">
              <a16:creationId xmlns:a16="http://schemas.microsoft.com/office/drawing/2014/main" id="{217F8A6A-46C6-43BF-8F99-8DF48BE443F3}"/>
            </a:ext>
          </a:extLst>
        </xdr:cNvPr>
        <xdr:cNvCxnSpPr/>
      </xdr:nvCxnSpPr>
      <xdr:spPr>
        <a:xfrm>
          <a:off x="1130300" y="13463057"/>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91232</xdr:rowOff>
    </xdr:from>
    <xdr:to>
      <xdr:col>10</xdr:col>
      <xdr:colOff>165100</xdr:colOff>
      <xdr:row>77</xdr:row>
      <xdr:rowOff>21382</xdr:rowOff>
    </xdr:to>
    <xdr:sp macro="" textlink="">
      <xdr:nvSpPr>
        <xdr:cNvPr id="181" name="フローチャート: 判断 180">
          <a:extLst>
            <a:ext uri="{FF2B5EF4-FFF2-40B4-BE49-F238E27FC236}">
              <a16:creationId xmlns:a16="http://schemas.microsoft.com/office/drawing/2014/main" id="{43C43D98-AE03-4766-9B8B-9F966735713E}"/>
            </a:ext>
          </a:extLst>
        </xdr:cNvPr>
        <xdr:cNvSpPr/>
      </xdr:nvSpPr>
      <xdr:spPr>
        <a:xfrm>
          <a:off x="1968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37909</xdr:rowOff>
    </xdr:from>
    <xdr:ext cx="534377" cy="259045"/>
    <xdr:sp macro="" textlink="">
      <xdr:nvSpPr>
        <xdr:cNvPr id="182" name="テキスト ボックス 181">
          <a:extLst>
            <a:ext uri="{FF2B5EF4-FFF2-40B4-BE49-F238E27FC236}">
              <a16:creationId xmlns:a16="http://schemas.microsoft.com/office/drawing/2014/main" id="{D8CD6FD3-910A-4035-A276-5D046C551F16}"/>
            </a:ext>
          </a:extLst>
        </xdr:cNvPr>
        <xdr:cNvSpPr txBox="1"/>
      </xdr:nvSpPr>
      <xdr:spPr>
        <a:xfrm>
          <a:off x="1752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101130</xdr:rowOff>
    </xdr:from>
    <xdr:to>
      <xdr:col>6</xdr:col>
      <xdr:colOff>38100</xdr:colOff>
      <xdr:row>77</xdr:row>
      <xdr:rowOff>31280</xdr:rowOff>
    </xdr:to>
    <xdr:sp macro="" textlink="">
      <xdr:nvSpPr>
        <xdr:cNvPr id="183" name="フローチャート: 判断 182">
          <a:extLst>
            <a:ext uri="{FF2B5EF4-FFF2-40B4-BE49-F238E27FC236}">
              <a16:creationId xmlns:a16="http://schemas.microsoft.com/office/drawing/2014/main" id="{90BAF94B-3123-41B0-8F79-C3C443F0540D}"/>
            </a:ext>
          </a:extLst>
        </xdr:cNvPr>
        <xdr:cNvSpPr/>
      </xdr:nvSpPr>
      <xdr:spPr>
        <a:xfrm>
          <a:off x="1079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47807</xdr:rowOff>
    </xdr:from>
    <xdr:ext cx="534377" cy="259045"/>
    <xdr:sp macro="" textlink="">
      <xdr:nvSpPr>
        <xdr:cNvPr id="184" name="テキスト ボックス 183">
          <a:extLst>
            <a:ext uri="{FF2B5EF4-FFF2-40B4-BE49-F238E27FC236}">
              <a16:creationId xmlns:a16="http://schemas.microsoft.com/office/drawing/2014/main" id="{146BD50C-7183-4FF7-A22A-FB2AC16D0D7B}"/>
            </a:ext>
          </a:extLst>
        </xdr:cNvPr>
        <xdr:cNvSpPr txBox="1"/>
      </xdr:nvSpPr>
      <xdr:spPr>
        <a:xfrm>
          <a:off x="863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F59E4194-AC8F-41B9-A7E3-AD4D5DB51C7B}"/>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6CD837FD-1ED4-4178-871C-F15B9188AD2C}"/>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BCDE2EF5-C797-427A-B5CE-EADE8A2FECEC}"/>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BBBCBBBB-6E11-4221-BD47-267CD4D7E5E7}"/>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DD8F1B0D-F610-4FCC-968D-144DC7070654}"/>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38768</xdr:rowOff>
    </xdr:from>
    <xdr:to>
      <xdr:col>24</xdr:col>
      <xdr:colOff>114300</xdr:colOff>
      <xdr:row>78</xdr:row>
      <xdr:rowOff>140368</xdr:rowOff>
    </xdr:to>
    <xdr:sp macro="" textlink="">
      <xdr:nvSpPr>
        <xdr:cNvPr id="190" name="楕円 189">
          <a:extLst>
            <a:ext uri="{FF2B5EF4-FFF2-40B4-BE49-F238E27FC236}">
              <a16:creationId xmlns:a16="http://schemas.microsoft.com/office/drawing/2014/main" id="{7DF1BC36-AAC3-4639-80F9-0A09E7058B2C}"/>
            </a:ext>
          </a:extLst>
        </xdr:cNvPr>
        <xdr:cNvSpPr/>
      </xdr:nvSpPr>
      <xdr:spPr>
        <a:xfrm>
          <a:off x="4584700" y="1341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125145</xdr:rowOff>
    </xdr:from>
    <xdr:ext cx="469744" cy="259045"/>
    <xdr:sp macro="" textlink="">
      <xdr:nvSpPr>
        <xdr:cNvPr id="191" name="維持補修費該当値テキスト">
          <a:extLst>
            <a:ext uri="{FF2B5EF4-FFF2-40B4-BE49-F238E27FC236}">
              <a16:creationId xmlns:a16="http://schemas.microsoft.com/office/drawing/2014/main" id="{311B8A7C-1122-4CAB-93F7-2DD1ABC13443}"/>
            </a:ext>
          </a:extLst>
        </xdr:cNvPr>
        <xdr:cNvSpPr txBox="1"/>
      </xdr:nvSpPr>
      <xdr:spPr>
        <a:xfrm>
          <a:off x="4686300" y="1332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43934</xdr:rowOff>
    </xdr:from>
    <xdr:to>
      <xdr:col>20</xdr:col>
      <xdr:colOff>38100</xdr:colOff>
      <xdr:row>78</xdr:row>
      <xdr:rowOff>145534</xdr:rowOff>
    </xdr:to>
    <xdr:sp macro="" textlink="">
      <xdr:nvSpPr>
        <xdr:cNvPr id="192" name="楕円 191">
          <a:extLst>
            <a:ext uri="{FF2B5EF4-FFF2-40B4-BE49-F238E27FC236}">
              <a16:creationId xmlns:a16="http://schemas.microsoft.com/office/drawing/2014/main" id="{D52E4B07-2635-4502-A82D-3DB57DB1D283}"/>
            </a:ext>
          </a:extLst>
        </xdr:cNvPr>
        <xdr:cNvSpPr/>
      </xdr:nvSpPr>
      <xdr:spPr>
        <a:xfrm>
          <a:off x="3746500" y="1341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136661</xdr:rowOff>
    </xdr:from>
    <xdr:ext cx="469744" cy="259045"/>
    <xdr:sp macro="" textlink="">
      <xdr:nvSpPr>
        <xdr:cNvPr id="193" name="テキスト ボックス 192">
          <a:extLst>
            <a:ext uri="{FF2B5EF4-FFF2-40B4-BE49-F238E27FC236}">
              <a16:creationId xmlns:a16="http://schemas.microsoft.com/office/drawing/2014/main" id="{49155609-5163-4297-AD57-BD12A12CF43C}"/>
            </a:ext>
          </a:extLst>
        </xdr:cNvPr>
        <xdr:cNvSpPr txBox="1"/>
      </xdr:nvSpPr>
      <xdr:spPr>
        <a:xfrm>
          <a:off x="3562428" y="1350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33488</xdr:rowOff>
    </xdr:from>
    <xdr:to>
      <xdr:col>15</xdr:col>
      <xdr:colOff>101600</xdr:colOff>
      <xdr:row>78</xdr:row>
      <xdr:rowOff>135088</xdr:rowOff>
    </xdr:to>
    <xdr:sp macro="" textlink="">
      <xdr:nvSpPr>
        <xdr:cNvPr id="194" name="楕円 193">
          <a:extLst>
            <a:ext uri="{FF2B5EF4-FFF2-40B4-BE49-F238E27FC236}">
              <a16:creationId xmlns:a16="http://schemas.microsoft.com/office/drawing/2014/main" id="{F02EB4EE-73D5-47E4-8CA9-9C889C8C9111}"/>
            </a:ext>
          </a:extLst>
        </xdr:cNvPr>
        <xdr:cNvSpPr/>
      </xdr:nvSpPr>
      <xdr:spPr>
        <a:xfrm>
          <a:off x="2857500" y="1340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126215</xdr:rowOff>
    </xdr:from>
    <xdr:ext cx="469744" cy="259045"/>
    <xdr:sp macro="" textlink="">
      <xdr:nvSpPr>
        <xdr:cNvPr id="195" name="テキスト ボックス 194">
          <a:extLst>
            <a:ext uri="{FF2B5EF4-FFF2-40B4-BE49-F238E27FC236}">
              <a16:creationId xmlns:a16="http://schemas.microsoft.com/office/drawing/2014/main" id="{24E410F1-3853-4576-9FB0-E2232BA32493}"/>
            </a:ext>
          </a:extLst>
        </xdr:cNvPr>
        <xdr:cNvSpPr txBox="1"/>
      </xdr:nvSpPr>
      <xdr:spPr>
        <a:xfrm>
          <a:off x="2673428" y="1349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46014</xdr:rowOff>
    </xdr:from>
    <xdr:to>
      <xdr:col>10</xdr:col>
      <xdr:colOff>165100</xdr:colOff>
      <xdr:row>78</xdr:row>
      <xdr:rowOff>147614</xdr:rowOff>
    </xdr:to>
    <xdr:sp macro="" textlink="">
      <xdr:nvSpPr>
        <xdr:cNvPr id="196" name="楕円 195">
          <a:extLst>
            <a:ext uri="{FF2B5EF4-FFF2-40B4-BE49-F238E27FC236}">
              <a16:creationId xmlns:a16="http://schemas.microsoft.com/office/drawing/2014/main" id="{FE203129-5402-4599-9423-916353A4DDB3}"/>
            </a:ext>
          </a:extLst>
        </xdr:cNvPr>
        <xdr:cNvSpPr/>
      </xdr:nvSpPr>
      <xdr:spPr>
        <a:xfrm>
          <a:off x="1968500" y="1341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138741</xdr:rowOff>
    </xdr:from>
    <xdr:ext cx="469744" cy="259045"/>
    <xdr:sp macro="" textlink="">
      <xdr:nvSpPr>
        <xdr:cNvPr id="197" name="テキスト ボックス 196">
          <a:extLst>
            <a:ext uri="{FF2B5EF4-FFF2-40B4-BE49-F238E27FC236}">
              <a16:creationId xmlns:a16="http://schemas.microsoft.com/office/drawing/2014/main" id="{5E44E605-A523-4921-8937-33EDF8F3EBAC}"/>
            </a:ext>
          </a:extLst>
        </xdr:cNvPr>
        <xdr:cNvSpPr txBox="1"/>
      </xdr:nvSpPr>
      <xdr:spPr>
        <a:xfrm>
          <a:off x="1784428" y="1351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39157</xdr:rowOff>
    </xdr:from>
    <xdr:to>
      <xdr:col>6</xdr:col>
      <xdr:colOff>38100</xdr:colOff>
      <xdr:row>78</xdr:row>
      <xdr:rowOff>140757</xdr:rowOff>
    </xdr:to>
    <xdr:sp macro="" textlink="">
      <xdr:nvSpPr>
        <xdr:cNvPr id="198" name="楕円 197">
          <a:extLst>
            <a:ext uri="{FF2B5EF4-FFF2-40B4-BE49-F238E27FC236}">
              <a16:creationId xmlns:a16="http://schemas.microsoft.com/office/drawing/2014/main" id="{47665367-92E8-411D-B3FE-4E9351120454}"/>
            </a:ext>
          </a:extLst>
        </xdr:cNvPr>
        <xdr:cNvSpPr/>
      </xdr:nvSpPr>
      <xdr:spPr>
        <a:xfrm>
          <a:off x="1079500" y="1341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131884</xdr:rowOff>
    </xdr:from>
    <xdr:ext cx="469744" cy="259045"/>
    <xdr:sp macro="" textlink="">
      <xdr:nvSpPr>
        <xdr:cNvPr id="199" name="テキスト ボックス 198">
          <a:extLst>
            <a:ext uri="{FF2B5EF4-FFF2-40B4-BE49-F238E27FC236}">
              <a16:creationId xmlns:a16="http://schemas.microsoft.com/office/drawing/2014/main" id="{5E343DE9-FDDF-4221-B6FF-F6318A3A37AE}"/>
            </a:ext>
          </a:extLst>
        </xdr:cNvPr>
        <xdr:cNvSpPr txBox="1"/>
      </xdr:nvSpPr>
      <xdr:spPr>
        <a:xfrm>
          <a:off x="895428" y="135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4DBFAD56-5A61-480D-A71A-D59574B7D338}"/>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98B6AF59-3684-4027-9521-ACBF9F5DA0C4}"/>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F5783CD-61B5-4240-99A0-2AF175D87EEA}"/>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82427D89-EE34-47FC-AB3C-C6739239CD8A}"/>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9BE4A01C-753C-499E-B218-227C1FBA2256}"/>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F77B6AEC-FB9B-44B7-A732-4FFC830839B6}"/>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989347BF-5A3E-4D56-83F9-F0F88ABD986C}"/>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538398CA-1705-4437-8163-4158DA3953F2}"/>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D36AC4AE-A175-4B6B-9883-6FD95DC0B014}"/>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5FFDAFC2-3ACD-4AF3-9BAB-603108A9135B}"/>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B01F755E-E1CA-4356-8DDE-9235A6FF604C}"/>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BA40531D-E18D-4B67-A10D-31E2D2BBFDDD}"/>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68ED901E-D771-47EF-ADFE-F57880D168FC}"/>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DC57E651-1D05-45EB-A293-26EF45A6B2B1}"/>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ED447C84-2EFB-46AF-848D-B9890CD67B39}"/>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4D79E5A3-7598-46C9-B182-B8E7AB54D223}"/>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C3F25431-2613-474F-9DC7-8840C2B5B88B}"/>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A1DAC67E-6B36-4225-AE8E-D4380B644CBE}"/>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C4E87FCA-AFD6-43F2-A4B8-0A3329210CA8}"/>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F573B25C-3607-4A50-B73B-4FE98B0EE2D7}"/>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B6097087-AD92-4B64-BEF3-9A4D896B9BF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9945A01D-305D-4632-A4FA-A4836C829135}"/>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2337D770-FCA6-4A84-B4B3-6CB794BA683B}"/>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128E1B2C-1616-419C-B2C6-8B943EB61F82}"/>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D07CB077-35D4-4E74-8905-F4F8F647685A}"/>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A2F754B4-D98A-400B-BFA0-CB6D88C7276A}"/>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20779</xdr:rowOff>
    </xdr:from>
    <xdr:to>
      <xdr:col>24</xdr:col>
      <xdr:colOff>62865</xdr:colOff>
      <xdr:row>99</xdr:row>
      <xdr:rowOff>73602</xdr:rowOff>
    </xdr:to>
    <xdr:cxnSp macro="">
      <xdr:nvCxnSpPr>
        <xdr:cNvPr id="226" name="直線コネクタ 225">
          <a:extLst>
            <a:ext uri="{FF2B5EF4-FFF2-40B4-BE49-F238E27FC236}">
              <a16:creationId xmlns:a16="http://schemas.microsoft.com/office/drawing/2014/main" id="{9948DF26-9550-4A79-8F7C-F33912854D87}"/>
            </a:ext>
          </a:extLst>
        </xdr:cNvPr>
        <xdr:cNvCxnSpPr/>
      </xdr:nvCxnSpPr>
      <xdr:spPr>
        <a:xfrm flipV="1">
          <a:off x="4633595" y="15451279"/>
          <a:ext cx="1270" cy="159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77429</xdr:rowOff>
    </xdr:from>
    <xdr:ext cx="534377" cy="259045"/>
    <xdr:sp macro="" textlink="">
      <xdr:nvSpPr>
        <xdr:cNvPr id="227" name="扶助費最小値テキスト">
          <a:extLst>
            <a:ext uri="{FF2B5EF4-FFF2-40B4-BE49-F238E27FC236}">
              <a16:creationId xmlns:a16="http://schemas.microsoft.com/office/drawing/2014/main" id="{12A783B6-6EFF-4CB3-9DF7-5F31F0F88269}"/>
            </a:ext>
          </a:extLst>
        </xdr:cNvPr>
        <xdr:cNvSpPr txBox="1"/>
      </xdr:nvSpPr>
      <xdr:spPr>
        <a:xfrm>
          <a:off x="4686300" y="1705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73602</xdr:rowOff>
    </xdr:from>
    <xdr:to>
      <xdr:col>24</xdr:col>
      <xdr:colOff>152400</xdr:colOff>
      <xdr:row>99</xdr:row>
      <xdr:rowOff>73602</xdr:rowOff>
    </xdr:to>
    <xdr:cxnSp macro="">
      <xdr:nvCxnSpPr>
        <xdr:cNvPr id="228" name="直線コネクタ 227">
          <a:extLst>
            <a:ext uri="{FF2B5EF4-FFF2-40B4-BE49-F238E27FC236}">
              <a16:creationId xmlns:a16="http://schemas.microsoft.com/office/drawing/2014/main" id="{6D67C2B9-FF45-42C6-9F71-BB8395970CE4}"/>
            </a:ext>
          </a:extLst>
        </xdr:cNvPr>
        <xdr:cNvCxnSpPr/>
      </xdr:nvCxnSpPr>
      <xdr:spPr>
        <a:xfrm>
          <a:off x="4546600" y="1704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138906</xdr:rowOff>
    </xdr:from>
    <xdr:ext cx="599010" cy="259045"/>
    <xdr:sp macro="" textlink="">
      <xdr:nvSpPr>
        <xdr:cNvPr id="229" name="扶助費最大値テキスト">
          <a:extLst>
            <a:ext uri="{FF2B5EF4-FFF2-40B4-BE49-F238E27FC236}">
              <a16:creationId xmlns:a16="http://schemas.microsoft.com/office/drawing/2014/main" id="{EFC84D86-2D4F-4A79-9411-209B5A86DD3B}"/>
            </a:ext>
          </a:extLst>
        </xdr:cNvPr>
        <xdr:cNvSpPr txBox="1"/>
      </xdr:nvSpPr>
      <xdr:spPr>
        <a:xfrm>
          <a:off x="4686300" y="1522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20779</xdr:rowOff>
    </xdr:from>
    <xdr:to>
      <xdr:col>24</xdr:col>
      <xdr:colOff>152400</xdr:colOff>
      <xdr:row>90</xdr:row>
      <xdr:rowOff>20779</xdr:rowOff>
    </xdr:to>
    <xdr:cxnSp macro="">
      <xdr:nvCxnSpPr>
        <xdr:cNvPr id="230" name="直線コネクタ 229">
          <a:extLst>
            <a:ext uri="{FF2B5EF4-FFF2-40B4-BE49-F238E27FC236}">
              <a16:creationId xmlns:a16="http://schemas.microsoft.com/office/drawing/2014/main" id="{6EECC1CF-C167-4230-913C-9B2FABC4A5C4}"/>
            </a:ext>
          </a:extLst>
        </xdr:cNvPr>
        <xdr:cNvCxnSpPr/>
      </xdr:nvCxnSpPr>
      <xdr:spPr>
        <a:xfrm>
          <a:off x="4546600" y="15451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5104</xdr:rowOff>
    </xdr:from>
    <xdr:to>
      <xdr:col>24</xdr:col>
      <xdr:colOff>63500</xdr:colOff>
      <xdr:row>97</xdr:row>
      <xdr:rowOff>60702</xdr:rowOff>
    </xdr:to>
    <xdr:cxnSp macro="">
      <xdr:nvCxnSpPr>
        <xdr:cNvPr id="231" name="直線コネクタ 230">
          <a:extLst>
            <a:ext uri="{FF2B5EF4-FFF2-40B4-BE49-F238E27FC236}">
              <a16:creationId xmlns:a16="http://schemas.microsoft.com/office/drawing/2014/main" id="{B7D40436-587E-4F84-B29B-CAE6DC7302CF}"/>
            </a:ext>
          </a:extLst>
        </xdr:cNvPr>
        <xdr:cNvCxnSpPr/>
      </xdr:nvCxnSpPr>
      <xdr:spPr>
        <a:xfrm flipV="1">
          <a:off x="3797300" y="16635754"/>
          <a:ext cx="838200" cy="5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9527</xdr:rowOff>
    </xdr:from>
    <xdr:ext cx="534377" cy="259045"/>
    <xdr:sp macro="" textlink="">
      <xdr:nvSpPr>
        <xdr:cNvPr id="232" name="扶助費平均値テキスト">
          <a:extLst>
            <a:ext uri="{FF2B5EF4-FFF2-40B4-BE49-F238E27FC236}">
              <a16:creationId xmlns:a16="http://schemas.microsoft.com/office/drawing/2014/main" id="{AD6E1A1D-ACB5-4B9D-8512-E182F5FBE53D}"/>
            </a:ext>
          </a:extLst>
        </xdr:cNvPr>
        <xdr:cNvSpPr txBox="1"/>
      </xdr:nvSpPr>
      <xdr:spPr>
        <a:xfrm>
          <a:off x="4686300" y="1629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158100</xdr:rowOff>
    </xdr:from>
    <xdr:to>
      <xdr:col>24</xdr:col>
      <xdr:colOff>114300</xdr:colOff>
      <xdr:row>96</xdr:row>
      <xdr:rowOff>88250</xdr:rowOff>
    </xdr:to>
    <xdr:sp macro="" textlink="">
      <xdr:nvSpPr>
        <xdr:cNvPr id="233" name="フローチャート: 判断 232">
          <a:extLst>
            <a:ext uri="{FF2B5EF4-FFF2-40B4-BE49-F238E27FC236}">
              <a16:creationId xmlns:a16="http://schemas.microsoft.com/office/drawing/2014/main" id="{96218654-41FD-4CBB-83A7-B7003BA23490}"/>
            </a:ext>
          </a:extLst>
        </xdr:cNvPr>
        <xdr:cNvSpPr/>
      </xdr:nvSpPr>
      <xdr:spPr>
        <a:xfrm>
          <a:off x="4584700" y="1644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60702</xdr:rowOff>
    </xdr:from>
    <xdr:to>
      <xdr:col>19</xdr:col>
      <xdr:colOff>177800</xdr:colOff>
      <xdr:row>97</xdr:row>
      <xdr:rowOff>69732</xdr:rowOff>
    </xdr:to>
    <xdr:cxnSp macro="">
      <xdr:nvCxnSpPr>
        <xdr:cNvPr id="234" name="直線コネクタ 233">
          <a:extLst>
            <a:ext uri="{FF2B5EF4-FFF2-40B4-BE49-F238E27FC236}">
              <a16:creationId xmlns:a16="http://schemas.microsoft.com/office/drawing/2014/main" id="{674F5F9B-701F-4813-8347-17B0FB356F3B}"/>
            </a:ext>
          </a:extLst>
        </xdr:cNvPr>
        <xdr:cNvCxnSpPr/>
      </xdr:nvCxnSpPr>
      <xdr:spPr>
        <a:xfrm flipV="1">
          <a:off x="2908300" y="16691352"/>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21659</xdr:rowOff>
    </xdr:from>
    <xdr:to>
      <xdr:col>20</xdr:col>
      <xdr:colOff>38100</xdr:colOff>
      <xdr:row>96</xdr:row>
      <xdr:rowOff>123259</xdr:rowOff>
    </xdr:to>
    <xdr:sp macro="" textlink="">
      <xdr:nvSpPr>
        <xdr:cNvPr id="235" name="フローチャート: 判断 234">
          <a:extLst>
            <a:ext uri="{FF2B5EF4-FFF2-40B4-BE49-F238E27FC236}">
              <a16:creationId xmlns:a16="http://schemas.microsoft.com/office/drawing/2014/main" id="{A369E1DA-3EBF-456D-8021-7F2473D53BED}"/>
            </a:ext>
          </a:extLst>
        </xdr:cNvPr>
        <xdr:cNvSpPr/>
      </xdr:nvSpPr>
      <xdr:spPr>
        <a:xfrm>
          <a:off x="37465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139786</xdr:rowOff>
    </xdr:from>
    <xdr:ext cx="534377" cy="259045"/>
    <xdr:sp macro="" textlink="">
      <xdr:nvSpPr>
        <xdr:cNvPr id="236" name="テキスト ボックス 235">
          <a:extLst>
            <a:ext uri="{FF2B5EF4-FFF2-40B4-BE49-F238E27FC236}">
              <a16:creationId xmlns:a16="http://schemas.microsoft.com/office/drawing/2014/main" id="{2AD33FF4-DCBE-4D22-85F2-F30EAB887568}"/>
            </a:ext>
          </a:extLst>
        </xdr:cNvPr>
        <xdr:cNvSpPr txBox="1"/>
      </xdr:nvSpPr>
      <xdr:spPr>
        <a:xfrm>
          <a:off x="3530111" y="1625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129674</xdr:rowOff>
    </xdr:from>
    <xdr:to>
      <xdr:col>15</xdr:col>
      <xdr:colOff>50800</xdr:colOff>
      <xdr:row>97</xdr:row>
      <xdr:rowOff>69732</xdr:rowOff>
    </xdr:to>
    <xdr:cxnSp macro="">
      <xdr:nvCxnSpPr>
        <xdr:cNvPr id="237" name="直線コネクタ 236">
          <a:extLst>
            <a:ext uri="{FF2B5EF4-FFF2-40B4-BE49-F238E27FC236}">
              <a16:creationId xmlns:a16="http://schemas.microsoft.com/office/drawing/2014/main" id="{83160096-38D8-439C-97AF-6E6339FB9160}"/>
            </a:ext>
          </a:extLst>
        </xdr:cNvPr>
        <xdr:cNvCxnSpPr/>
      </xdr:nvCxnSpPr>
      <xdr:spPr>
        <a:xfrm>
          <a:off x="2019300" y="16588874"/>
          <a:ext cx="889000" cy="11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30085</xdr:rowOff>
    </xdr:from>
    <xdr:to>
      <xdr:col>15</xdr:col>
      <xdr:colOff>101600</xdr:colOff>
      <xdr:row>96</xdr:row>
      <xdr:rowOff>131685</xdr:rowOff>
    </xdr:to>
    <xdr:sp macro="" textlink="">
      <xdr:nvSpPr>
        <xdr:cNvPr id="238" name="フローチャート: 判断 237">
          <a:extLst>
            <a:ext uri="{FF2B5EF4-FFF2-40B4-BE49-F238E27FC236}">
              <a16:creationId xmlns:a16="http://schemas.microsoft.com/office/drawing/2014/main" id="{14A5AD79-BF01-4C59-B3EB-279D18F5FF38}"/>
            </a:ext>
          </a:extLst>
        </xdr:cNvPr>
        <xdr:cNvSpPr/>
      </xdr:nvSpPr>
      <xdr:spPr>
        <a:xfrm>
          <a:off x="2857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148212</xdr:rowOff>
    </xdr:from>
    <xdr:ext cx="534377" cy="259045"/>
    <xdr:sp macro="" textlink="">
      <xdr:nvSpPr>
        <xdr:cNvPr id="239" name="テキスト ボックス 238">
          <a:extLst>
            <a:ext uri="{FF2B5EF4-FFF2-40B4-BE49-F238E27FC236}">
              <a16:creationId xmlns:a16="http://schemas.microsoft.com/office/drawing/2014/main" id="{77445742-42C4-47ED-B94E-B0338E9B7BF2}"/>
            </a:ext>
          </a:extLst>
        </xdr:cNvPr>
        <xdr:cNvSpPr txBox="1"/>
      </xdr:nvSpPr>
      <xdr:spPr>
        <a:xfrm>
          <a:off x="2641111" y="1626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129674</xdr:rowOff>
    </xdr:from>
    <xdr:to>
      <xdr:col>10</xdr:col>
      <xdr:colOff>114300</xdr:colOff>
      <xdr:row>97</xdr:row>
      <xdr:rowOff>72899</xdr:rowOff>
    </xdr:to>
    <xdr:cxnSp macro="">
      <xdr:nvCxnSpPr>
        <xdr:cNvPr id="240" name="直線コネクタ 239">
          <a:extLst>
            <a:ext uri="{FF2B5EF4-FFF2-40B4-BE49-F238E27FC236}">
              <a16:creationId xmlns:a16="http://schemas.microsoft.com/office/drawing/2014/main" id="{F54DA3FC-BA92-48F8-867A-5B82A58FFB18}"/>
            </a:ext>
          </a:extLst>
        </xdr:cNvPr>
        <xdr:cNvCxnSpPr/>
      </xdr:nvCxnSpPr>
      <xdr:spPr>
        <a:xfrm flipV="1">
          <a:off x="1130300" y="16588874"/>
          <a:ext cx="889000" cy="11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31717</xdr:rowOff>
    </xdr:from>
    <xdr:to>
      <xdr:col>10</xdr:col>
      <xdr:colOff>165100</xdr:colOff>
      <xdr:row>96</xdr:row>
      <xdr:rowOff>133317</xdr:rowOff>
    </xdr:to>
    <xdr:sp macro="" textlink="">
      <xdr:nvSpPr>
        <xdr:cNvPr id="241" name="フローチャート: 判断 240">
          <a:extLst>
            <a:ext uri="{FF2B5EF4-FFF2-40B4-BE49-F238E27FC236}">
              <a16:creationId xmlns:a16="http://schemas.microsoft.com/office/drawing/2014/main" id="{26C5CB2E-50E9-4AF1-B867-24CA7100B435}"/>
            </a:ext>
          </a:extLst>
        </xdr:cNvPr>
        <xdr:cNvSpPr/>
      </xdr:nvSpPr>
      <xdr:spPr>
        <a:xfrm>
          <a:off x="1968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149844</xdr:rowOff>
    </xdr:from>
    <xdr:ext cx="534377" cy="259045"/>
    <xdr:sp macro="" textlink="">
      <xdr:nvSpPr>
        <xdr:cNvPr id="242" name="テキスト ボックス 241">
          <a:extLst>
            <a:ext uri="{FF2B5EF4-FFF2-40B4-BE49-F238E27FC236}">
              <a16:creationId xmlns:a16="http://schemas.microsoft.com/office/drawing/2014/main" id="{B07E3933-9751-44AD-8658-D098E417A973}"/>
            </a:ext>
          </a:extLst>
        </xdr:cNvPr>
        <xdr:cNvSpPr txBox="1"/>
      </xdr:nvSpPr>
      <xdr:spPr>
        <a:xfrm>
          <a:off x="1752111" y="1626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155129</xdr:rowOff>
    </xdr:from>
    <xdr:to>
      <xdr:col>6</xdr:col>
      <xdr:colOff>38100</xdr:colOff>
      <xdr:row>97</xdr:row>
      <xdr:rowOff>85279</xdr:rowOff>
    </xdr:to>
    <xdr:sp macro="" textlink="">
      <xdr:nvSpPr>
        <xdr:cNvPr id="243" name="フローチャート: 判断 242">
          <a:extLst>
            <a:ext uri="{FF2B5EF4-FFF2-40B4-BE49-F238E27FC236}">
              <a16:creationId xmlns:a16="http://schemas.microsoft.com/office/drawing/2014/main" id="{1A90011E-9A7C-4E5F-ADDF-EC219E2C1EE4}"/>
            </a:ext>
          </a:extLst>
        </xdr:cNvPr>
        <xdr:cNvSpPr/>
      </xdr:nvSpPr>
      <xdr:spPr>
        <a:xfrm>
          <a:off x="1079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101806</xdr:rowOff>
    </xdr:from>
    <xdr:ext cx="534377" cy="259045"/>
    <xdr:sp macro="" textlink="">
      <xdr:nvSpPr>
        <xdr:cNvPr id="244" name="テキスト ボックス 243">
          <a:extLst>
            <a:ext uri="{FF2B5EF4-FFF2-40B4-BE49-F238E27FC236}">
              <a16:creationId xmlns:a16="http://schemas.microsoft.com/office/drawing/2014/main" id="{523D7345-42EF-4CC6-9B54-654D99AFB346}"/>
            </a:ext>
          </a:extLst>
        </xdr:cNvPr>
        <xdr:cNvSpPr txBox="1"/>
      </xdr:nvSpPr>
      <xdr:spPr>
        <a:xfrm>
          <a:off x="863111" y="163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7E844284-8695-454D-AE45-435AB76175A1}"/>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D0035A5C-0DE0-412B-97FC-FF3577E8F3E7}"/>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C9F1A42A-3D91-4F9A-84EF-2CCB2E5CD9BD}"/>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7AFC67F5-03F5-4AD8-9F97-C4E4EF7E4FF2}"/>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E513A663-0167-43E4-8FFC-E17E4093284C}"/>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125754</xdr:rowOff>
    </xdr:from>
    <xdr:to>
      <xdr:col>24</xdr:col>
      <xdr:colOff>114300</xdr:colOff>
      <xdr:row>97</xdr:row>
      <xdr:rowOff>55904</xdr:rowOff>
    </xdr:to>
    <xdr:sp macro="" textlink="">
      <xdr:nvSpPr>
        <xdr:cNvPr id="250" name="楕円 249">
          <a:extLst>
            <a:ext uri="{FF2B5EF4-FFF2-40B4-BE49-F238E27FC236}">
              <a16:creationId xmlns:a16="http://schemas.microsoft.com/office/drawing/2014/main" id="{FC45D4E1-B1D1-4A92-B048-5D09784F7190}"/>
            </a:ext>
          </a:extLst>
        </xdr:cNvPr>
        <xdr:cNvSpPr/>
      </xdr:nvSpPr>
      <xdr:spPr>
        <a:xfrm>
          <a:off x="4584700" y="1658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104181</xdr:rowOff>
    </xdr:from>
    <xdr:ext cx="534377" cy="259045"/>
    <xdr:sp macro="" textlink="">
      <xdr:nvSpPr>
        <xdr:cNvPr id="251" name="扶助費該当値テキスト">
          <a:extLst>
            <a:ext uri="{FF2B5EF4-FFF2-40B4-BE49-F238E27FC236}">
              <a16:creationId xmlns:a16="http://schemas.microsoft.com/office/drawing/2014/main" id="{BDB770E7-77DE-411A-A775-7DBD3FC5A74E}"/>
            </a:ext>
          </a:extLst>
        </xdr:cNvPr>
        <xdr:cNvSpPr txBox="1"/>
      </xdr:nvSpPr>
      <xdr:spPr>
        <a:xfrm>
          <a:off x="4686300" y="1656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9902</xdr:rowOff>
    </xdr:from>
    <xdr:to>
      <xdr:col>20</xdr:col>
      <xdr:colOff>38100</xdr:colOff>
      <xdr:row>97</xdr:row>
      <xdr:rowOff>111502</xdr:rowOff>
    </xdr:to>
    <xdr:sp macro="" textlink="">
      <xdr:nvSpPr>
        <xdr:cNvPr id="252" name="楕円 251">
          <a:extLst>
            <a:ext uri="{FF2B5EF4-FFF2-40B4-BE49-F238E27FC236}">
              <a16:creationId xmlns:a16="http://schemas.microsoft.com/office/drawing/2014/main" id="{B477FBB1-6717-46A4-9FC4-E80DF02728FA}"/>
            </a:ext>
          </a:extLst>
        </xdr:cNvPr>
        <xdr:cNvSpPr/>
      </xdr:nvSpPr>
      <xdr:spPr>
        <a:xfrm>
          <a:off x="3746500" y="1664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102629</xdr:rowOff>
    </xdr:from>
    <xdr:ext cx="534377" cy="259045"/>
    <xdr:sp macro="" textlink="">
      <xdr:nvSpPr>
        <xdr:cNvPr id="253" name="テキスト ボックス 252">
          <a:extLst>
            <a:ext uri="{FF2B5EF4-FFF2-40B4-BE49-F238E27FC236}">
              <a16:creationId xmlns:a16="http://schemas.microsoft.com/office/drawing/2014/main" id="{6EF4E2B1-571C-4842-9225-5F7199DCF63E}"/>
            </a:ext>
          </a:extLst>
        </xdr:cNvPr>
        <xdr:cNvSpPr txBox="1"/>
      </xdr:nvSpPr>
      <xdr:spPr>
        <a:xfrm>
          <a:off x="3530111" y="1673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18932</xdr:rowOff>
    </xdr:from>
    <xdr:to>
      <xdr:col>15</xdr:col>
      <xdr:colOff>101600</xdr:colOff>
      <xdr:row>97</xdr:row>
      <xdr:rowOff>120532</xdr:rowOff>
    </xdr:to>
    <xdr:sp macro="" textlink="">
      <xdr:nvSpPr>
        <xdr:cNvPr id="254" name="楕円 253">
          <a:extLst>
            <a:ext uri="{FF2B5EF4-FFF2-40B4-BE49-F238E27FC236}">
              <a16:creationId xmlns:a16="http://schemas.microsoft.com/office/drawing/2014/main" id="{AE109608-DF9A-4619-82A2-D55B83A91A8D}"/>
            </a:ext>
          </a:extLst>
        </xdr:cNvPr>
        <xdr:cNvSpPr/>
      </xdr:nvSpPr>
      <xdr:spPr>
        <a:xfrm>
          <a:off x="2857500" y="1664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111659</xdr:rowOff>
    </xdr:from>
    <xdr:ext cx="534377" cy="259045"/>
    <xdr:sp macro="" textlink="">
      <xdr:nvSpPr>
        <xdr:cNvPr id="255" name="テキスト ボックス 254">
          <a:extLst>
            <a:ext uri="{FF2B5EF4-FFF2-40B4-BE49-F238E27FC236}">
              <a16:creationId xmlns:a16="http://schemas.microsoft.com/office/drawing/2014/main" id="{87794A52-879E-4B2E-842C-F6586964781F}"/>
            </a:ext>
          </a:extLst>
        </xdr:cNvPr>
        <xdr:cNvSpPr txBox="1"/>
      </xdr:nvSpPr>
      <xdr:spPr>
        <a:xfrm>
          <a:off x="2641111" y="1674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78874</xdr:rowOff>
    </xdr:from>
    <xdr:to>
      <xdr:col>10</xdr:col>
      <xdr:colOff>165100</xdr:colOff>
      <xdr:row>97</xdr:row>
      <xdr:rowOff>9024</xdr:rowOff>
    </xdr:to>
    <xdr:sp macro="" textlink="">
      <xdr:nvSpPr>
        <xdr:cNvPr id="256" name="楕円 255">
          <a:extLst>
            <a:ext uri="{FF2B5EF4-FFF2-40B4-BE49-F238E27FC236}">
              <a16:creationId xmlns:a16="http://schemas.microsoft.com/office/drawing/2014/main" id="{1CD06260-6A64-4C81-8164-53438711AA0A}"/>
            </a:ext>
          </a:extLst>
        </xdr:cNvPr>
        <xdr:cNvSpPr/>
      </xdr:nvSpPr>
      <xdr:spPr>
        <a:xfrm>
          <a:off x="1968500" y="1653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151</xdr:rowOff>
    </xdr:from>
    <xdr:ext cx="534377" cy="259045"/>
    <xdr:sp macro="" textlink="">
      <xdr:nvSpPr>
        <xdr:cNvPr id="257" name="テキスト ボックス 256">
          <a:extLst>
            <a:ext uri="{FF2B5EF4-FFF2-40B4-BE49-F238E27FC236}">
              <a16:creationId xmlns:a16="http://schemas.microsoft.com/office/drawing/2014/main" id="{F9CEF7D6-A469-45AD-9BE8-7F0EA38BED09}"/>
            </a:ext>
          </a:extLst>
        </xdr:cNvPr>
        <xdr:cNvSpPr txBox="1"/>
      </xdr:nvSpPr>
      <xdr:spPr>
        <a:xfrm>
          <a:off x="1752111" y="1663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22099</xdr:rowOff>
    </xdr:from>
    <xdr:to>
      <xdr:col>6</xdr:col>
      <xdr:colOff>38100</xdr:colOff>
      <xdr:row>97</xdr:row>
      <xdr:rowOff>123699</xdr:rowOff>
    </xdr:to>
    <xdr:sp macro="" textlink="">
      <xdr:nvSpPr>
        <xdr:cNvPr id="258" name="楕円 257">
          <a:extLst>
            <a:ext uri="{FF2B5EF4-FFF2-40B4-BE49-F238E27FC236}">
              <a16:creationId xmlns:a16="http://schemas.microsoft.com/office/drawing/2014/main" id="{4F5FC530-730D-45B6-986C-79054753E3D9}"/>
            </a:ext>
          </a:extLst>
        </xdr:cNvPr>
        <xdr:cNvSpPr/>
      </xdr:nvSpPr>
      <xdr:spPr>
        <a:xfrm>
          <a:off x="1079500" y="1665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114826</xdr:rowOff>
    </xdr:from>
    <xdr:ext cx="534377" cy="259045"/>
    <xdr:sp macro="" textlink="">
      <xdr:nvSpPr>
        <xdr:cNvPr id="259" name="テキスト ボックス 258">
          <a:extLst>
            <a:ext uri="{FF2B5EF4-FFF2-40B4-BE49-F238E27FC236}">
              <a16:creationId xmlns:a16="http://schemas.microsoft.com/office/drawing/2014/main" id="{52CC0379-D6D3-4EB5-A6EE-9BE16C5A3129}"/>
            </a:ext>
          </a:extLst>
        </xdr:cNvPr>
        <xdr:cNvSpPr txBox="1"/>
      </xdr:nvSpPr>
      <xdr:spPr>
        <a:xfrm>
          <a:off x="863111" y="1674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261FA597-1C73-4390-ACE2-CFA8031D8BC1}"/>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1C6CBA45-5718-44AB-857C-1DD3B667ADC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CC50ACC5-0F31-4D39-A577-7A8E4559520E}"/>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3BFB171E-36D2-49CC-92D0-A7E451FA28C1}"/>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BE1C31A2-5F24-495C-9268-166B59261667}"/>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DDF50250-F163-4F9D-A100-A3E5938DAF83}"/>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15A231AB-B03A-41A1-9FF2-0C0042DC7EF4}"/>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5060A22D-961D-4968-AC23-595F7EBB5078}"/>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3224DD97-AA00-417B-B0CE-D4A927120A75}"/>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CC9CD336-AD99-4307-AB3F-107ECD211F92}"/>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E82E3C3E-4F90-4DBB-A8E5-88E42767DD3C}"/>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41432D82-B602-474C-8229-ED68D3F2A298}"/>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C4B3C5B4-B101-482F-8BC0-B13CA6845DB7}"/>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E046AA92-F0CD-4FF8-BE2A-E6E2BFB174BA}"/>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FEAE3EB7-8C46-4A2D-BEEE-F14F56DDE27E}"/>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4D3810A4-7015-4A47-851A-9A565E77D7B5}"/>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50FF3BCD-8C83-4EB1-AB51-9EBA0C0EA472}"/>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B4F8B21C-7EB4-4541-A010-0727EFFF5916}"/>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70BD4DEC-588B-4DDA-9F7F-6D42180820F6}"/>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419D010E-FBDC-4BD9-9AC4-9A760ADAC0E1}"/>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59B6F9EE-02DD-4E5D-ADA5-83196C09DE36}"/>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65CC7CEE-CD81-4F94-B29E-72477077E66F}"/>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7FEBB905-4488-4494-BAFF-87219D61386D}"/>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41878</xdr:rowOff>
    </xdr:from>
    <xdr:to>
      <xdr:col>54</xdr:col>
      <xdr:colOff>189865</xdr:colOff>
      <xdr:row>37</xdr:row>
      <xdr:rowOff>130217</xdr:rowOff>
    </xdr:to>
    <xdr:cxnSp macro="">
      <xdr:nvCxnSpPr>
        <xdr:cNvPr id="283" name="直線コネクタ 282">
          <a:extLst>
            <a:ext uri="{FF2B5EF4-FFF2-40B4-BE49-F238E27FC236}">
              <a16:creationId xmlns:a16="http://schemas.microsoft.com/office/drawing/2014/main" id="{2682A830-E270-4DA2-AD57-BF4DE0FAEA03}"/>
            </a:ext>
          </a:extLst>
        </xdr:cNvPr>
        <xdr:cNvCxnSpPr/>
      </xdr:nvCxnSpPr>
      <xdr:spPr>
        <a:xfrm flipV="1">
          <a:off x="10475595" y="5356828"/>
          <a:ext cx="1270" cy="1117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134044</xdr:rowOff>
    </xdr:from>
    <xdr:ext cx="534377" cy="259045"/>
    <xdr:sp macro="" textlink="">
      <xdr:nvSpPr>
        <xdr:cNvPr id="284" name="補助費等最小値テキスト">
          <a:extLst>
            <a:ext uri="{FF2B5EF4-FFF2-40B4-BE49-F238E27FC236}">
              <a16:creationId xmlns:a16="http://schemas.microsoft.com/office/drawing/2014/main" id="{C3F12F4C-EEFB-4406-83EA-39A965E14134}"/>
            </a:ext>
          </a:extLst>
        </xdr:cNvPr>
        <xdr:cNvSpPr txBox="1"/>
      </xdr:nvSpPr>
      <xdr:spPr>
        <a:xfrm>
          <a:off x="10528300" y="647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130217</xdr:rowOff>
    </xdr:from>
    <xdr:to>
      <xdr:col>55</xdr:col>
      <xdr:colOff>88900</xdr:colOff>
      <xdr:row>37</xdr:row>
      <xdr:rowOff>130217</xdr:rowOff>
    </xdr:to>
    <xdr:cxnSp macro="">
      <xdr:nvCxnSpPr>
        <xdr:cNvPr id="285" name="直線コネクタ 284">
          <a:extLst>
            <a:ext uri="{FF2B5EF4-FFF2-40B4-BE49-F238E27FC236}">
              <a16:creationId xmlns:a16="http://schemas.microsoft.com/office/drawing/2014/main" id="{C7D23C70-F107-4537-8ADB-807361CA5430}"/>
            </a:ext>
          </a:extLst>
        </xdr:cNvPr>
        <xdr:cNvCxnSpPr/>
      </xdr:nvCxnSpPr>
      <xdr:spPr>
        <a:xfrm>
          <a:off x="10388600" y="6473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160005</xdr:rowOff>
    </xdr:from>
    <xdr:ext cx="599010" cy="259045"/>
    <xdr:sp macro="" textlink="">
      <xdr:nvSpPr>
        <xdr:cNvPr id="286" name="補助費等最大値テキスト">
          <a:extLst>
            <a:ext uri="{FF2B5EF4-FFF2-40B4-BE49-F238E27FC236}">
              <a16:creationId xmlns:a16="http://schemas.microsoft.com/office/drawing/2014/main" id="{D61CDB9B-B691-4068-8188-54933EC06E4B}"/>
            </a:ext>
          </a:extLst>
        </xdr:cNvPr>
        <xdr:cNvSpPr txBox="1"/>
      </xdr:nvSpPr>
      <xdr:spPr>
        <a:xfrm>
          <a:off x="10528300" y="513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41878</xdr:rowOff>
    </xdr:from>
    <xdr:to>
      <xdr:col>55</xdr:col>
      <xdr:colOff>88900</xdr:colOff>
      <xdr:row>31</xdr:row>
      <xdr:rowOff>41878</xdr:rowOff>
    </xdr:to>
    <xdr:cxnSp macro="">
      <xdr:nvCxnSpPr>
        <xdr:cNvPr id="287" name="直線コネクタ 286">
          <a:extLst>
            <a:ext uri="{FF2B5EF4-FFF2-40B4-BE49-F238E27FC236}">
              <a16:creationId xmlns:a16="http://schemas.microsoft.com/office/drawing/2014/main" id="{95E54B09-42DD-4AE6-9AF3-89B1D48C3D18}"/>
            </a:ext>
          </a:extLst>
        </xdr:cNvPr>
        <xdr:cNvCxnSpPr/>
      </xdr:nvCxnSpPr>
      <xdr:spPr>
        <a:xfrm>
          <a:off x="10388600" y="535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13212</xdr:rowOff>
    </xdr:from>
    <xdr:to>
      <xdr:col>55</xdr:col>
      <xdr:colOff>0</xdr:colOff>
      <xdr:row>37</xdr:row>
      <xdr:rowOff>38091</xdr:rowOff>
    </xdr:to>
    <xdr:cxnSp macro="">
      <xdr:nvCxnSpPr>
        <xdr:cNvPr id="288" name="直線コネクタ 287">
          <a:extLst>
            <a:ext uri="{FF2B5EF4-FFF2-40B4-BE49-F238E27FC236}">
              <a16:creationId xmlns:a16="http://schemas.microsoft.com/office/drawing/2014/main" id="{157406C3-879A-4949-A217-DC35F77E6686}"/>
            </a:ext>
          </a:extLst>
        </xdr:cNvPr>
        <xdr:cNvCxnSpPr/>
      </xdr:nvCxnSpPr>
      <xdr:spPr>
        <a:xfrm flipV="1">
          <a:off x="9639300" y="6356862"/>
          <a:ext cx="838200" cy="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131067</xdr:rowOff>
    </xdr:from>
    <xdr:ext cx="599010" cy="259045"/>
    <xdr:sp macro="" textlink="">
      <xdr:nvSpPr>
        <xdr:cNvPr id="289" name="補助費等平均値テキスト">
          <a:extLst>
            <a:ext uri="{FF2B5EF4-FFF2-40B4-BE49-F238E27FC236}">
              <a16:creationId xmlns:a16="http://schemas.microsoft.com/office/drawing/2014/main" id="{E647E7C4-5ADC-42BE-A6EB-4D1702193749}"/>
            </a:ext>
          </a:extLst>
        </xdr:cNvPr>
        <xdr:cNvSpPr txBox="1"/>
      </xdr:nvSpPr>
      <xdr:spPr>
        <a:xfrm>
          <a:off x="10528300" y="5960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108190</xdr:rowOff>
    </xdr:from>
    <xdr:to>
      <xdr:col>55</xdr:col>
      <xdr:colOff>50800</xdr:colOff>
      <xdr:row>36</xdr:row>
      <xdr:rowOff>38340</xdr:rowOff>
    </xdr:to>
    <xdr:sp macro="" textlink="">
      <xdr:nvSpPr>
        <xdr:cNvPr id="290" name="フローチャート: 判断 289">
          <a:extLst>
            <a:ext uri="{FF2B5EF4-FFF2-40B4-BE49-F238E27FC236}">
              <a16:creationId xmlns:a16="http://schemas.microsoft.com/office/drawing/2014/main" id="{63888413-01E1-4474-AF70-D41797F2CB8A}"/>
            </a:ext>
          </a:extLst>
        </xdr:cNvPr>
        <xdr:cNvSpPr/>
      </xdr:nvSpPr>
      <xdr:spPr>
        <a:xfrm>
          <a:off x="10426700" y="61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38091</xdr:rowOff>
    </xdr:from>
    <xdr:to>
      <xdr:col>50</xdr:col>
      <xdr:colOff>114300</xdr:colOff>
      <xdr:row>37</xdr:row>
      <xdr:rowOff>69634</xdr:rowOff>
    </xdr:to>
    <xdr:cxnSp macro="">
      <xdr:nvCxnSpPr>
        <xdr:cNvPr id="291" name="直線コネクタ 290">
          <a:extLst>
            <a:ext uri="{FF2B5EF4-FFF2-40B4-BE49-F238E27FC236}">
              <a16:creationId xmlns:a16="http://schemas.microsoft.com/office/drawing/2014/main" id="{E5753697-0C21-478A-9568-C2B031F41243}"/>
            </a:ext>
          </a:extLst>
        </xdr:cNvPr>
        <xdr:cNvCxnSpPr/>
      </xdr:nvCxnSpPr>
      <xdr:spPr>
        <a:xfrm flipV="1">
          <a:off x="8750300" y="6381741"/>
          <a:ext cx="889000" cy="3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120317</xdr:rowOff>
    </xdr:from>
    <xdr:to>
      <xdr:col>50</xdr:col>
      <xdr:colOff>165100</xdr:colOff>
      <xdr:row>36</xdr:row>
      <xdr:rowOff>50467</xdr:rowOff>
    </xdr:to>
    <xdr:sp macro="" textlink="">
      <xdr:nvSpPr>
        <xdr:cNvPr id="292" name="フローチャート: 判断 291">
          <a:extLst>
            <a:ext uri="{FF2B5EF4-FFF2-40B4-BE49-F238E27FC236}">
              <a16:creationId xmlns:a16="http://schemas.microsoft.com/office/drawing/2014/main" id="{3A346E23-9B3D-4982-BA87-4A11BEB31C52}"/>
            </a:ext>
          </a:extLst>
        </xdr:cNvPr>
        <xdr:cNvSpPr/>
      </xdr:nvSpPr>
      <xdr:spPr>
        <a:xfrm>
          <a:off x="9588500" y="612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66994</xdr:rowOff>
    </xdr:from>
    <xdr:ext cx="599010" cy="259045"/>
    <xdr:sp macro="" textlink="">
      <xdr:nvSpPr>
        <xdr:cNvPr id="293" name="テキスト ボックス 292">
          <a:extLst>
            <a:ext uri="{FF2B5EF4-FFF2-40B4-BE49-F238E27FC236}">
              <a16:creationId xmlns:a16="http://schemas.microsoft.com/office/drawing/2014/main" id="{B8268EC7-3D5B-48DD-B11A-FBEF32310198}"/>
            </a:ext>
          </a:extLst>
        </xdr:cNvPr>
        <xdr:cNvSpPr txBox="1"/>
      </xdr:nvSpPr>
      <xdr:spPr>
        <a:xfrm>
          <a:off x="9339795" y="589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69634</xdr:rowOff>
    </xdr:from>
    <xdr:to>
      <xdr:col>45</xdr:col>
      <xdr:colOff>177800</xdr:colOff>
      <xdr:row>37</xdr:row>
      <xdr:rowOff>83689</xdr:rowOff>
    </xdr:to>
    <xdr:cxnSp macro="">
      <xdr:nvCxnSpPr>
        <xdr:cNvPr id="294" name="直線コネクタ 293">
          <a:extLst>
            <a:ext uri="{FF2B5EF4-FFF2-40B4-BE49-F238E27FC236}">
              <a16:creationId xmlns:a16="http://schemas.microsoft.com/office/drawing/2014/main" id="{BCBF0867-5ACC-4D29-A52B-D41CE7722F36}"/>
            </a:ext>
          </a:extLst>
        </xdr:cNvPr>
        <xdr:cNvCxnSpPr/>
      </xdr:nvCxnSpPr>
      <xdr:spPr>
        <a:xfrm flipV="1">
          <a:off x="7861300" y="6413284"/>
          <a:ext cx="889000" cy="1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123163</xdr:rowOff>
    </xdr:from>
    <xdr:to>
      <xdr:col>46</xdr:col>
      <xdr:colOff>38100</xdr:colOff>
      <xdr:row>36</xdr:row>
      <xdr:rowOff>53313</xdr:rowOff>
    </xdr:to>
    <xdr:sp macro="" textlink="">
      <xdr:nvSpPr>
        <xdr:cNvPr id="295" name="フローチャート: 判断 294">
          <a:extLst>
            <a:ext uri="{FF2B5EF4-FFF2-40B4-BE49-F238E27FC236}">
              <a16:creationId xmlns:a16="http://schemas.microsoft.com/office/drawing/2014/main" id="{81F6EE4A-384B-419D-B82D-6B31C8AA8CD6}"/>
            </a:ext>
          </a:extLst>
        </xdr:cNvPr>
        <xdr:cNvSpPr/>
      </xdr:nvSpPr>
      <xdr:spPr>
        <a:xfrm>
          <a:off x="86995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69840</xdr:rowOff>
    </xdr:from>
    <xdr:ext cx="599010" cy="259045"/>
    <xdr:sp macro="" textlink="">
      <xdr:nvSpPr>
        <xdr:cNvPr id="296" name="テキスト ボックス 295">
          <a:extLst>
            <a:ext uri="{FF2B5EF4-FFF2-40B4-BE49-F238E27FC236}">
              <a16:creationId xmlns:a16="http://schemas.microsoft.com/office/drawing/2014/main" id="{F71F164B-6677-490F-97A1-99E720935431}"/>
            </a:ext>
          </a:extLst>
        </xdr:cNvPr>
        <xdr:cNvSpPr txBox="1"/>
      </xdr:nvSpPr>
      <xdr:spPr>
        <a:xfrm>
          <a:off x="8450795" y="589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83689</xdr:rowOff>
    </xdr:from>
    <xdr:to>
      <xdr:col>41</xdr:col>
      <xdr:colOff>50800</xdr:colOff>
      <xdr:row>37</xdr:row>
      <xdr:rowOff>94498</xdr:rowOff>
    </xdr:to>
    <xdr:cxnSp macro="">
      <xdr:nvCxnSpPr>
        <xdr:cNvPr id="297" name="直線コネクタ 296">
          <a:extLst>
            <a:ext uri="{FF2B5EF4-FFF2-40B4-BE49-F238E27FC236}">
              <a16:creationId xmlns:a16="http://schemas.microsoft.com/office/drawing/2014/main" id="{E3E8960A-2238-449F-9848-1B84FF370E10}"/>
            </a:ext>
          </a:extLst>
        </xdr:cNvPr>
        <xdr:cNvCxnSpPr/>
      </xdr:nvCxnSpPr>
      <xdr:spPr>
        <a:xfrm flipV="1">
          <a:off x="6972300" y="6427339"/>
          <a:ext cx="889000" cy="1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142503</xdr:rowOff>
    </xdr:from>
    <xdr:to>
      <xdr:col>41</xdr:col>
      <xdr:colOff>101600</xdr:colOff>
      <xdr:row>36</xdr:row>
      <xdr:rowOff>72653</xdr:rowOff>
    </xdr:to>
    <xdr:sp macro="" textlink="">
      <xdr:nvSpPr>
        <xdr:cNvPr id="298" name="フローチャート: 判断 297">
          <a:extLst>
            <a:ext uri="{FF2B5EF4-FFF2-40B4-BE49-F238E27FC236}">
              <a16:creationId xmlns:a16="http://schemas.microsoft.com/office/drawing/2014/main" id="{B3B290F3-DDAD-44A4-855E-21575846ADF9}"/>
            </a:ext>
          </a:extLst>
        </xdr:cNvPr>
        <xdr:cNvSpPr/>
      </xdr:nvSpPr>
      <xdr:spPr>
        <a:xfrm>
          <a:off x="7810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89180</xdr:rowOff>
    </xdr:from>
    <xdr:ext cx="599010" cy="259045"/>
    <xdr:sp macro="" textlink="">
      <xdr:nvSpPr>
        <xdr:cNvPr id="299" name="テキスト ボックス 298">
          <a:extLst>
            <a:ext uri="{FF2B5EF4-FFF2-40B4-BE49-F238E27FC236}">
              <a16:creationId xmlns:a16="http://schemas.microsoft.com/office/drawing/2014/main" id="{5BCA83DD-329F-40C9-BB39-CAC36280DFA9}"/>
            </a:ext>
          </a:extLst>
        </xdr:cNvPr>
        <xdr:cNvSpPr txBox="1"/>
      </xdr:nvSpPr>
      <xdr:spPr>
        <a:xfrm>
          <a:off x="7561795" y="591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159877</xdr:rowOff>
    </xdr:from>
    <xdr:to>
      <xdr:col>36</xdr:col>
      <xdr:colOff>165100</xdr:colOff>
      <xdr:row>36</xdr:row>
      <xdr:rowOff>90027</xdr:rowOff>
    </xdr:to>
    <xdr:sp macro="" textlink="">
      <xdr:nvSpPr>
        <xdr:cNvPr id="300" name="フローチャート: 判断 299">
          <a:extLst>
            <a:ext uri="{FF2B5EF4-FFF2-40B4-BE49-F238E27FC236}">
              <a16:creationId xmlns:a16="http://schemas.microsoft.com/office/drawing/2014/main" id="{2AB04A3D-066E-4965-8CBC-FFBCF1505992}"/>
            </a:ext>
          </a:extLst>
        </xdr:cNvPr>
        <xdr:cNvSpPr/>
      </xdr:nvSpPr>
      <xdr:spPr>
        <a:xfrm>
          <a:off x="6921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106554</xdr:rowOff>
    </xdr:from>
    <xdr:ext cx="599010" cy="259045"/>
    <xdr:sp macro="" textlink="">
      <xdr:nvSpPr>
        <xdr:cNvPr id="301" name="テキスト ボックス 300">
          <a:extLst>
            <a:ext uri="{FF2B5EF4-FFF2-40B4-BE49-F238E27FC236}">
              <a16:creationId xmlns:a16="http://schemas.microsoft.com/office/drawing/2014/main" id="{5C5C78EB-7B82-4C02-9F9A-B6C8EFD2BB63}"/>
            </a:ext>
          </a:extLst>
        </xdr:cNvPr>
        <xdr:cNvSpPr txBox="1"/>
      </xdr:nvSpPr>
      <xdr:spPr>
        <a:xfrm>
          <a:off x="6672795"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BCBCAAFA-1BA5-4C8A-AEB3-5DAA97142E9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A30B4FF8-3B07-4E32-A70F-95044E63E367}"/>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3BF981BD-154B-4802-99D8-D971FA971FC7}"/>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8531FCC8-75DE-463E-BE56-9EBFF5ED9205}"/>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6BCBF77A-5AE6-4304-9C25-04C15F4BD515}"/>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133862</xdr:rowOff>
    </xdr:from>
    <xdr:to>
      <xdr:col>55</xdr:col>
      <xdr:colOff>50800</xdr:colOff>
      <xdr:row>37</xdr:row>
      <xdr:rowOff>64012</xdr:rowOff>
    </xdr:to>
    <xdr:sp macro="" textlink="">
      <xdr:nvSpPr>
        <xdr:cNvPr id="307" name="楕円 306">
          <a:extLst>
            <a:ext uri="{FF2B5EF4-FFF2-40B4-BE49-F238E27FC236}">
              <a16:creationId xmlns:a16="http://schemas.microsoft.com/office/drawing/2014/main" id="{E17FB06B-E4D8-4CCE-AF7D-9E9B8D85E995}"/>
            </a:ext>
          </a:extLst>
        </xdr:cNvPr>
        <xdr:cNvSpPr/>
      </xdr:nvSpPr>
      <xdr:spPr>
        <a:xfrm>
          <a:off x="10426700" y="630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48789</xdr:rowOff>
    </xdr:from>
    <xdr:ext cx="534377" cy="259045"/>
    <xdr:sp macro="" textlink="">
      <xdr:nvSpPr>
        <xdr:cNvPr id="308" name="補助費等該当値テキスト">
          <a:extLst>
            <a:ext uri="{FF2B5EF4-FFF2-40B4-BE49-F238E27FC236}">
              <a16:creationId xmlns:a16="http://schemas.microsoft.com/office/drawing/2014/main" id="{DD3F32CB-A74B-47E5-8062-FD81F94DACED}"/>
            </a:ext>
          </a:extLst>
        </xdr:cNvPr>
        <xdr:cNvSpPr txBox="1"/>
      </xdr:nvSpPr>
      <xdr:spPr>
        <a:xfrm>
          <a:off x="10528300" y="622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158741</xdr:rowOff>
    </xdr:from>
    <xdr:to>
      <xdr:col>50</xdr:col>
      <xdr:colOff>165100</xdr:colOff>
      <xdr:row>37</xdr:row>
      <xdr:rowOff>88891</xdr:rowOff>
    </xdr:to>
    <xdr:sp macro="" textlink="">
      <xdr:nvSpPr>
        <xdr:cNvPr id="309" name="楕円 308">
          <a:extLst>
            <a:ext uri="{FF2B5EF4-FFF2-40B4-BE49-F238E27FC236}">
              <a16:creationId xmlns:a16="http://schemas.microsoft.com/office/drawing/2014/main" id="{D0C6305B-5D3D-41CE-9A91-7ABF37EF444B}"/>
            </a:ext>
          </a:extLst>
        </xdr:cNvPr>
        <xdr:cNvSpPr/>
      </xdr:nvSpPr>
      <xdr:spPr>
        <a:xfrm>
          <a:off x="9588500" y="633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80018</xdr:rowOff>
    </xdr:from>
    <xdr:ext cx="534377" cy="259045"/>
    <xdr:sp macro="" textlink="">
      <xdr:nvSpPr>
        <xdr:cNvPr id="310" name="テキスト ボックス 309">
          <a:extLst>
            <a:ext uri="{FF2B5EF4-FFF2-40B4-BE49-F238E27FC236}">
              <a16:creationId xmlns:a16="http://schemas.microsoft.com/office/drawing/2014/main" id="{CDEE8DB8-E5C5-4CB6-8582-E0D6AC888642}"/>
            </a:ext>
          </a:extLst>
        </xdr:cNvPr>
        <xdr:cNvSpPr txBox="1"/>
      </xdr:nvSpPr>
      <xdr:spPr>
        <a:xfrm>
          <a:off x="9372111" y="642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18834</xdr:rowOff>
    </xdr:from>
    <xdr:to>
      <xdr:col>46</xdr:col>
      <xdr:colOff>38100</xdr:colOff>
      <xdr:row>37</xdr:row>
      <xdr:rowOff>120434</xdr:rowOff>
    </xdr:to>
    <xdr:sp macro="" textlink="">
      <xdr:nvSpPr>
        <xdr:cNvPr id="311" name="楕円 310">
          <a:extLst>
            <a:ext uri="{FF2B5EF4-FFF2-40B4-BE49-F238E27FC236}">
              <a16:creationId xmlns:a16="http://schemas.microsoft.com/office/drawing/2014/main" id="{4EEE49F3-9542-4A2E-96C8-DF6EA8BA702C}"/>
            </a:ext>
          </a:extLst>
        </xdr:cNvPr>
        <xdr:cNvSpPr/>
      </xdr:nvSpPr>
      <xdr:spPr>
        <a:xfrm>
          <a:off x="8699500" y="636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111561</xdr:rowOff>
    </xdr:from>
    <xdr:ext cx="534377" cy="259045"/>
    <xdr:sp macro="" textlink="">
      <xdr:nvSpPr>
        <xdr:cNvPr id="312" name="テキスト ボックス 311">
          <a:extLst>
            <a:ext uri="{FF2B5EF4-FFF2-40B4-BE49-F238E27FC236}">
              <a16:creationId xmlns:a16="http://schemas.microsoft.com/office/drawing/2014/main" id="{5F3FBCE8-B2D5-474A-93D9-389D927B5490}"/>
            </a:ext>
          </a:extLst>
        </xdr:cNvPr>
        <xdr:cNvSpPr txBox="1"/>
      </xdr:nvSpPr>
      <xdr:spPr>
        <a:xfrm>
          <a:off x="8483111" y="645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32889</xdr:rowOff>
    </xdr:from>
    <xdr:to>
      <xdr:col>41</xdr:col>
      <xdr:colOff>101600</xdr:colOff>
      <xdr:row>37</xdr:row>
      <xdr:rowOff>134489</xdr:rowOff>
    </xdr:to>
    <xdr:sp macro="" textlink="">
      <xdr:nvSpPr>
        <xdr:cNvPr id="313" name="楕円 312">
          <a:extLst>
            <a:ext uri="{FF2B5EF4-FFF2-40B4-BE49-F238E27FC236}">
              <a16:creationId xmlns:a16="http://schemas.microsoft.com/office/drawing/2014/main" id="{2557308D-A120-4D05-86CD-0AA86BFF6868}"/>
            </a:ext>
          </a:extLst>
        </xdr:cNvPr>
        <xdr:cNvSpPr/>
      </xdr:nvSpPr>
      <xdr:spPr>
        <a:xfrm>
          <a:off x="7810500" y="637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125616</xdr:rowOff>
    </xdr:from>
    <xdr:ext cx="534377" cy="259045"/>
    <xdr:sp macro="" textlink="">
      <xdr:nvSpPr>
        <xdr:cNvPr id="314" name="テキスト ボックス 313">
          <a:extLst>
            <a:ext uri="{FF2B5EF4-FFF2-40B4-BE49-F238E27FC236}">
              <a16:creationId xmlns:a16="http://schemas.microsoft.com/office/drawing/2014/main" id="{07ABBFD2-A169-4F32-832B-2A176DE76653}"/>
            </a:ext>
          </a:extLst>
        </xdr:cNvPr>
        <xdr:cNvSpPr txBox="1"/>
      </xdr:nvSpPr>
      <xdr:spPr>
        <a:xfrm>
          <a:off x="7594111" y="646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43698</xdr:rowOff>
    </xdr:from>
    <xdr:to>
      <xdr:col>36</xdr:col>
      <xdr:colOff>165100</xdr:colOff>
      <xdr:row>37</xdr:row>
      <xdr:rowOff>145298</xdr:rowOff>
    </xdr:to>
    <xdr:sp macro="" textlink="">
      <xdr:nvSpPr>
        <xdr:cNvPr id="315" name="楕円 314">
          <a:extLst>
            <a:ext uri="{FF2B5EF4-FFF2-40B4-BE49-F238E27FC236}">
              <a16:creationId xmlns:a16="http://schemas.microsoft.com/office/drawing/2014/main" id="{A1EB9D79-988C-470C-B496-A7DC06C6C2BE}"/>
            </a:ext>
          </a:extLst>
        </xdr:cNvPr>
        <xdr:cNvSpPr/>
      </xdr:nvSpPr>
      <xdr:spPr>
        <a:xfrm>
          <a:off x="6921500" y="638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136425</xdr:rowOff>
    </xdr:from>
    <xdr:ext cx="534377" cy="259045"/>
    <xdr:sp macro="" textlink="">
      <xdr:nvSpPr>
        <xdr:cNvPr id="316" name="テキスト ボックス 315">
          <a:extLst>
            <a:ext uri="{FF2B5EF4-FFF2-40B4-BE49-F238E27FC236}">
              <a16:creationId xmlns:a16="http://schemas.microsoft.com/office/drawing/2014/main" id="{585111B0-11C7-4CC0-A731-A08B3CA092DC}"/>
            </a:ext>
          </a:extLst>
        </xdr:cNvPr>
        <xdr:cNvSpPr txBox="1"/>
      </xdr:nvSpPr>
      <xdr:spPr>
        <a:xfrm>
          <a:off x="6705111" y="648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E08076B3-4B89-406E-BB2E-0D318ABF2E68}"/>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E94381A8-4F2B-42A8-B3F1-CABB789EA5F9}"/>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C0B21DF-B2FA-4258-B9CF-31174542D8EA}"/>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26980992-1ECD-4A77-BD8B-7B1F2DF0AD72}"/>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85C8B7FE-B8E6-4CB6-B207-391A3D3D8AD4}"/>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991F183D-7DD2-4F5D-B149-44790DEFF764}"/>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1DEF4154-6FFA-4F08-885E-CA5063F507AF}"/>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3DF6D725-CEF8-43F4-A4F2-D8D198A7608C}"/>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26101759-6DDA-4F18-B011-EA3755E2DCF7}"/>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62526A75-5EDB-44BF-88B1-827EA2D13628}"/>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A25A19FB-EC0F-4A2D-A633-428B8A4FA0CC}"/>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A05375AC-85A6-4F10-ACC1-8A9B233452B7}"/>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3A57FB6E-387C-4B91-9030-B37605322307}"/>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387277B4-7FCD-4149-BFEC-E8739C2DA6C1}"/>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54005ABB-C02F-42F9-BA3E-04D3EDF22FB4}"/>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2CB561AF-8F45-4451-8A34-A9B7A773D3C5}"/>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29A24E25-E018-4408-BEE5-FCA4EE42DA1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8A7AB559-0601-421C-8EF4-E4360E4C4BE8}"/>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134A6BBE-E05A-48B9-9F57-CBAF4034A891}"/>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8DEA5925-00F2-411B-9A58-BC15007EA03E}"/>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3412904B-E83B-4507-A326-A5A2B37E0F8C}"/>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61232CD0-C163-4137-BE43-68F4ADB2CC5B}"/>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E0F113A3-1F82-4A75-8C13-3F1697BC71AB}"/>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117101</xdr:rowOff>
    </xdr:from>
    <xdr:to>
      <xdr:col>54</xdr:col>
      <xdr:colOff>189865</xdr:colOff>
      <xdr:row>58</xdr:row>
      <xdr:rowOff>136720</xdr:rowOff>
    </xdr:to>
    <xdr:cxnSp macro="">
      <xdr:nvCxnSpPr>
        <xdr:cNvPr id="340" name="直線コネクタ 339">
          <a:extLst>
            <a:ext uri="{FF2B5EF4-FFF2-40B4-BE49-F238E27FC236}">
              <a16:creationId xmlns:a16="http://schemas.microsoft.com/office/drawing/2014/main" id="{CF3A9641-2869-4630-938E-5046E4D21A55}"/>
            </a:ext>
          </a:extLst>
        </xdr:cNvPr>
        <xdr:cNvCxnSpPr/>
      </xdr:nvCxnSpPr>
      <xdr:spPr>
        <a:xfrm flipV="1">
          <a:off x="10475595" y="8861051"/>
          <a:ext cx="1270" cy="121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140547</xdr:rowOff>
    </xdr:from>
    <xdr:ext cx="534377" cy="259045"/>
    <xdr:sp macro="" textlink="">
      <xdr:nvSpPr>
        <xdr:cNvPr id="341" name="普通建設事業費最小値テキスト">
          <a:extLst>
            <a:ext uri="{FF2B5EF4-FFF2-40B4-BE49-F238E27FC236}">
              <a16:creationId xmlns:a16="http://schemas.microsoft.com/office/drawing/2014/main" id="{DFEB75AC-DDB9-4271-9D5A-D069B9EFD7EF}"/>
            </a:ext>
          </a:extLst>
        </xdr:cNvPr>
        <xdr:cNvSpPr txBox="1"/>
      </xdr:nvSpPr>
      <xdr:spPr>
        <a:xfrm>
          <a:off x="10528300" y="100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136720</xdr:rowOff>
    </xdr:from>
    <xdr:to>
      <xdr:col>55</xdr:col>
      <xdr:colOff>88900</xdr:colOff>
      <xdr:row>58</xdr:row>
      <xdr:rowOff>136720</xdr:rowOff>
    </xdr:to>
    <xdr:cxnSp macro="">
      <xdr:nvCxnSpPr>
        <xdr:cNvPr id="342" name="直線コネクタ 341">
          <a:extLst>
            <a:ext uri="{FF2B5EF4-FFF2-40B4-BE49-F238E27FC236}">
              <a16:creationId xmlns:a16="http://schemas.microsoft.com/office/drawing/2014/main" id="{1B8B85D3-15A5-4591-BAC5-7A593AD921F6}"/>
            </a:ext>
          </a:extLst>
        </xdr:cNvPr>
        <xdr:cNvCxnSpPr/>
      </xdr:nvCxnSpPr>
      <xdr:spPr>
        <a:xfrm>
          <a:off x="10388600" y="1008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63778</xdr:rowOff>
    </xdr:from>
    <xdr:ext cx="599010" cy="259045"/>
    <xdr:sp macro="" textlink="">
      <xdr:nvSpPr>
        <xdr:cNvPr id="343" name="普通建設事業費最大値テキスト">
          <a:extLst>
            <a:ext uri="{FF2B5EF4-FFF2-40B4-BE49-F238E27FC236}">
              <a16:creationId xmlns:a16="http://schemas.microsoft.com/office/drawing/2014/main" id="{45B3B851-5F7F-4DC6-8F2B-E72F7A64C687}"/>
            </a:ext>
          </a:extLst>
        </xdr:cNvPr>
        <xdr:cNvSpPr txBox="1"/>
      </xdr:nvSpPr>
      <xdr:spPr>
        <a:xfrm>
          <a:off x="10528300" y="863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117101</xdr:rowOff>
    </xdr:from>
    <xdr:to>
      <xdr:col>55</xdr:col>
      <xdr:colOff>88900</xdr:colOff>
      <xdr:row>51</xdr:row>
      <xdr:rowOff>117101</xdr:rowOff>
    </xdr:to>
    <xdr:cxnSp macro="">
      <xdr:nvCxnSpPr>
        <xdr:cNvPr id="344" name="直線コネクタ 343">
          <a:extLst>
            <a:ext uri="{FF2B5EF4-FFF2-40B4-BE49-F238E27FC236}">
              <a16:creationId xmlns:a16="http://schemas.microsoft.com/office/drawing/2014/main" id="{161DF592-D07E-4A5E-B0C5-F204427447CF}"/>
            </a:ext>
          </a:extLst>
        </xdr:cNvPr>
        <xdr:cNvCxnSpPr/>
      </xdr:nvCxnSpPr>
      <xdr:spPr>
        <a:xfrm>
          <a:off x="10388600" y="88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39022</xdr:rowOff>
    </xdr:from>
    <xdr:to>
      <xdr:col>55</xdr:col>
      <xdr:colOff>0</xdr:colOff>
      <xdr:row>57</xdr:row>
      <xdr:rowOff>71120</xdr:rowOff>
    </xdr:to>
    <xdr:cxnSp macro="">
      <xdr:nvCxnSpPr>
        <xdr:cNvPr id="345" name="直線コネクタ 344">
          <a:extLst>
            <a:ext uri="{FF2B5EF4-FFF2-40B4-BE49-F238E27FC236}">
              <a16:creationId xmlns:a16="http://schemas.microsoft.com/office/drawing/2014/main" id="{D85E44FA-BDCA-48D1-AAB4-2C9ABCE44F80}"/>
            </a:ext>
          </a:extLst>
        </xdr:cNvPr>
        <xdr:cNvCxnSpPr/>
      </xdr:nvCxnSpPr>
      <xdr:spPr>
        <a:xfrm flipV="1">
          <a:off x="9639300" y="9811672"/>
          <a:ext cx="838200" cy="3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168405</xdr:rowOff>
    </xdr:from>
    <xdr:ext cx="599010" cy="259045"/>
    <xdr:sp macro="" textlink="">
      <xdr:nvSpPr>
        <xdr:cNvPr id="346" name="普通建設事業費平均値テキスト">
          <a:extLst>
            <a:ext uri="{FF2B5EF4-FFF2-40B4-BE49-F238E27FC236}">
              <a16:creationId xmlns:a16="http://schemas.microsoft.com/office/drawing/2014/main" id="{D2D1FD47-50A5-47E7-9461-192A9322A6B5}"/>
            </a:ext>
          </a:extLst>
        </xdr:cNvPr>
        <xdr:cNvSpPr txBox="1"/>
      </xdr:nvSpPr>
      <xdr:spPr>
        <a:xfrm>
          <a:off x="10528300" y="9598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145528</xdr:rowOff>
    </xdr:from>
    <xdr:to>
      <xdr:col>55</xdr:col>
      <xdr:colOff>50800</xdr:colOff>
      <xdr:row>57</xdr:row>
      <xdr:rowOff>75678</xdr:rowOff>
    </xdr:to>
    <xdr:sp macro="" textlink="">
      <xdr:nvSpPr>
        <xdr:cNvPr id="347" name="フローチャート: 判断 346">
          <a:extLst>
            <a:ext uri="{FF2B5EF4-FFF2-40B4-BE49-F238E27FC236}">
              <a16:creationId xmlns:a16="http://schemas.microsoft.com/office/drawing/2014/main" id="{10D6B4C7-3FF4-46D0-AEE5-74E19DE5D231}"/>
            </a:ext>
          </a:extLst>
        </xdr:cNvPr>
        <xdr:cNvSpPr/>
      </xdr:nvSpPr>
      <xdr:spPr>
        <a:xfrm>
          <a:off x="104267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71120</xdr:rowOff>
    </xdr:from>
    <xdr:to>
      <xdr:col>50</xdr:col>
      <xdr:colOff>114300</xdr:colOff>
      <xdr:row>57</xdr:row>
      <xdr:rowOff>113168</xdr:rowOff>
    </xdr:to>
    <xdr:cxnSp macro="">
      <xdr:nvCxnSpPr>
        <xdr:cNvPr id="348" name="直線コネクタ 347">
          <a:extLst>
            <a:ext uri="{FF2B5EF4-FFF2-40B4-BE49-F238E27FC236}">
              <a16:creationId xmlns:a16="http://schemas.microsoft.com/office/drawing/2014/main" id="{9A407AD5-2F20-46D8-A313-6A4FEE7BF241}"/>
            </a:ext>
          </a:extLst>
        </xdr:cNvPr>
        <xdr:cNvCxnSpPr/>
      </xdr:nvCxnSpPr>
      <xdr:spPr>
        <a:xfrm flipV="1">
          <a:off x="8750300" y="9843770"/>
          <a:ext cx="889000" cy="4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17468</xdr:rowOff>
    </xdr:from>
    <xdr:to>
      <xdr:col>50</xdr:col>
      <xdr:colOff>165100</xdr:colOff>
      <xdr:row>57</xdr:row>
      <xdr:rowOff>119068</xdr:rowOff>
    </xdr:to>
    <xdr:sp macro="" textlink="">
      <xdr:nvSpPr>
        <xdr:cNvPr id="349" name="フローチャート: 判断 348">
          <a:extLst>
            <a:ext uri="{FF2B5EF4-FFF2-40B4-BE49-F238E27FC236}">
              <a16:creationId xmlns:a16="http://schemas.microsoft.com/office/drawing/2014/main" id="{5B342B0A-9AF7-4719-A4DD-259304561C84}"/>
            </a:ext>
          </a:extLst>
        </xdr:cNvPr>
        <xdr:cNvSpPr/>
      </xdr:nvSpPr>
      <xdr:spPr>
        <a:xfrm>
          <a:off x="9588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135595</xdr:rowOff>
    </xdr:from>
    <xdr:ext cx="599010" cy="259045"/>
    <xdr:sp macro="" textlink="">
      <xdr:nvSpPr>
        <xdr:cNvPr id="350" name="テキスト ボックス 349">
          <a:extLst>
            <a:ext uri="{FF2B5EF4-FFF2-40B4-BE49-F238E27FC236}">
              <a16:creationId xmlns:a16="http://schemas.microsoft.com/office/drawing/2014/main" id="{9AF7F422-EA34-4EF1-984C-3BFE92E0E518}"/>
            </a:ext>
          </a:extLst>
        </xdr:cNvPr>
        <xdr:cNvSpPr txBox="1"/>
      </xdr:nvSpPr>
      <xdr:spPr>
        <a:xfrm>
          <a:off x="9339795" y="9565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102602</xdr:rowOff>
    </xdr:from>
    <xdr:to>
      <xdr:col>45</xdr:col>
      <xdr:colOff>177800</xdr:colOff>
      <xdr:row>57</xdr:row>
      <xdr:rowOff>113168</xdr:rowOff>
    </xdr:to>
    <xdr:cxnSp macro="">
      <xdr:nvCxnSpPr>
        <xdr:cNvPr id="351" name="直線コネクタ 350">
          <a:extLst>
            <a:ext uri="{FF2B5EF4-FFF2-40B4-BE49-F238E27FC236}">
              <a16:creationId xmlns:a16="http://schemas.microsoft.com/office/drawing/2014/main" id="{A5C62DA9-AFE6-4D38-88D0-C43C8C053C6B}"/>
            </a:ext>
          </a:extLst>
        </xdr:cNvPr>
        <xdr:cNvCxnSpPr/>
      </xdr:nvCxnSpPr>
      <xdr:spPr>
        <a:xfrm>
          <a:off x="7861300" y="9703802"/>
          <a:ext cx="889000" cy="18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121533</xdr:rowOff>
    </xdr:from>
    <xdr:to>
      <xdr:col>46</xdr:col>
      <xdr:colOff>38100</xdr:colOff>
      <xdr:row>57</xdr:row>
      <xdr:rowOff>51683</xdr:rowOff>
    </xdr:to>
    <xdr:sp macro="" textlink="">
      <xdr:nvSpPr>
        <xdr:cNvPr id="352" name="フローチャート: 判断 351">
          <a:extLst>
            <a:ext uri="{FF2B5EF4-FFF2-40B4-BE49-F238E27FC236}">
              <a16:creationId xmlns:a16="http://schemas.microsoft.com/office/drawing/2014/main" id="{F44DA633-258F-49E5-954D-CFC7A6A5C7E1}"/>
            </a:ext>
          </a:extLst>
        </xdr:cNvPr>
        <xdr:cNvSpPr/>
      </xdr:nvSpPr>
      <xdr:spPr>
        <a:xfrm>
          <a:off x="8699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68210</xdr:rowOff>
    </xdr:from>
    <xdr:ext cx="599010" cy="259045"/>
    <xdr:sp macro="" textlink="">
      <xdr:nvSpPr>
        <xdr:cNvPr id="353" name="テキスト ボックス 352">
          <a:extLst>
            <a:ext uri="{FF2B5EF4-FFF2-40B4-BE49-F238E27FC236}">
              <a16:creationId xmlns:a16="http://schemas.microsoft.com/office/drawing/2014/main" id="{A54A531A-521B-4DEC-B632-372A18A68EBC}"/>
            </a:ext>
          </a:extLst>
        </xdr:cNvPr>
        <xdr:cNvSpPr txBox="1"/>
      </xdr:nvSpPr>
      <xdr:spPr>
        <a:xfrm>
          <a:off x="8450795" y="949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102602</xdr:rowOff>
    </xdr:from>
    <xdr:to>
      <xdr:col>41</xdr:col>
      <xdr:colOff>50800</xdr:colOff>
      <xdr:row>57</xdr:row>
      <xdr:rowOff>94005</xdr:rowOff>
    </xdr:to>
    <xdr:cxnSp macro="">
      <xdr:nvCxnSpPr>
        <xdr:cNvPr id="354" name="直線コネクタ 353">
          <a:extLst>
            <a:ext uri="{FF2B5EF4-FFF2-40B4-BE49-F238E27FC236}">
              <a16:creationId xmlns:a16="http://schemas.microsoft.com/office/drawing/2014/main" id="{734933B5-427B-40C6-A289-AA641C3355A5}"/>
            </a:ext>
          </a:extLst>
        </xdr:cNvPr>
        <xdr:cNvCxnSpPr/>
      </xdr:nvCxnSpPr>
      <xdr:spPr>
        <a:xfrm flipV="1">
          <a:off x="6972300" y="9703802"/>
          <a:ext cx="889000" cy="16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14856</xdr:rowOff>
    </xdr:from>
    <xdr:to>
      <xdr:col>41</xdr:col>
      <xdr:colOff>101600</xdr:colOff>
      <xdr:row>57</xdr:row>
      <xdr:rowOff>116456</xdr:rowOff>
    </xdr:to>
    <xdr:sp macro="" textlink="">
      <xdr:nvSpPr>
        <xdr:cNvPr id="355" name="フローチャート: 判断 354">
          <a:extLst>
            <a:ext uri="{FF2B5EF4-FFF2-40B4-BE49-F238E27FC236}">
              <a16:creationId xmlns:a16="http://schemas.microsoft.com/office/drawing/2014/main" id="{67030641-D792-4B2B-925B-3AF0D3F71BA5}"/>
            </a:ext>
          </a:extLst>
        </xdr:cNvPr>
        <xdr:cNvSpPr/>
      </xdr:nvSpPr>
      <xdr:spPr>
        <a:xfrm>
          <a:off x="7810500" y="9787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107583</xdr:rowOff>
    </xdr:from>
    <xdr:ext cx="599010" cy="259045"/>
    <xdr:sp macro="" textlink="">
      <xdr:nvSpPr>
        <xdr:cNvPr id="356" name="テキスト ボックス 355">
          <a:extLst>
            <a:ext uri="{FF2B5EF4-FFF2-40B4-BE49-F238E27FC236}">
              <a16:creationId xmlns:a16="http://schemas.microsoft.com/office/drawing/2014/main" id="{65954D6B-B9C3-4C9D-B18B-975F835F6A3F}"/>
            </a:ext>
          </a:extLst>
        </xdr:cNvPr>
        <xdr:cNvSpPr txBox="1"/>
      </xdr:nvSpPr>
      <xdr:spPr>
        <a:xfrm>
          <a:off x="7561795" y="988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27572</xdr:rowOff>
    </xdr:from>
    <xdr:to>
      <xdr:col>36</xdr:col>
      <xdr:colOff>165100</xdr:colOff>
      <xdr:row>57</xdr:row>
      <xdr:rowOff>129172</xdr:rowOff>
    </xdr:to>
    <xdr:sp macro="" textlink="">
      <xdr:nvSpPr>
        <xdr:cNvPr id="357" name="フローチャート: 判断 356">
          <a:extLst>
            <a:ext uri="{FF2B5EF4-FFF2-40B4-BE49-F238E27FC236}">
              <a16:creationId xmlns:a16="http://schemas.microsoft.com/office/drawing/2014/main" id="{057424B3-CBA7-4E80-9441-7C3ED7993FE3}"/>
            </a:ext>
          </a:extLst>
        </xdr:cNvPr>
        <xdr:cNvSpPr/>
      </xdr:nvSpPr>
      <xdr:spPr>
        <a:xfrm>
          <a:off x="6921500" y="98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145699</xdr:rowOff>
    </xdr:from>
    <xdr:ext cx="599010" cy="259045"/>
    <xdr:sp macro="" textlink="">
      <xdr:nvSpPr>
        <xdr:cNvPr id="358" name="テキスト ボックス 357">
          <a:extLst>
            <a:ext uri="{FF2B5EF4-FFF2-40B4-BE49-F238E27FC236}">
              <a16:creationId xmlns:a16="http://schemas.microsoft.com/office/drawing/2014/main" id="{30A8CBFE-5C08-4EBD-A926-B408235B7BCC}"/>
            </a:ext>
          </a:extLst>
        </xdr:cNvPr>
        <xdr:cNvSpPr txBox="1"/>
      </xdr:nvSpPr>
      <xdr:spPr>
        <a:xfrm>
          <a:off x="6672795" y="957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9327D051-BB6F-4EC8-B7DA-6E408FF3A587}"/>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CF538079-E4FC-4DA9-9C2C-286A184B905E}"/>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881C2C82-4B0B-4BED-89CB-F56F1F8CEF4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C61B2B7E-413F-46A6-93F7-3A2B6AE7ACE1}"/>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5BF8E682-A4E9-4C7F-A794-B11D4EA6AB65}"/>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159672</xdr:rowOff>
    </xdr:from>
    <xdr:to>
      <xdr:col>55</xdr:col>
      <xdr:colOff>50800</xdr:colOff>
      <xdr:row>57</xdr:row>
      <xdr:rowOff>89822</xdr:rowOff>
    </xdr:to>
    <xdr:sp macro="" textlink="">
      <xdr:nvSpPr>
        <xdr:cNvPr id="364" name="楕円 363">
          <a:extLst>
            <a:ext uri="{FF2B5EF4-FFF2-40B4-BE49-F238E27FC236}">
              <a16:creationId xmlns:a16="http://schemas.microsoft.com/office/drawing/2014/main" id="{81BEEA54-0F70-41A1-AFFA-E3F9B7C797E4}"/>
            </a:ext>
          </a:extLst>
        </xdr:cNvPr>
        <xdr:cNvSpPr/>
      </xdr:nvSpPr>
      <xdr:spPr>
        <a:xfrm>
          <a:off x="10426700" y="976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138099</xdr:rowOff>
    </xdr:from>
    <xdr:ext cx="599010" cy="259045"/>
    <xdr:sp macro="" textlink="">
      <xdr:nvSpPr>
        <xdr:cNvPr id="365" name="普通建設事業費該当値テキスト">
          <a:extLst>
            <a:ext uri="{FF2B5EF4-FFF2-40B4-BE49-F238E27FC236}">
              <a16:creationId xmlns:a16="http://schemas.microsoft.com/office/drawing/2014/main" id="{AE456548-448B-45DE-A445-E3C1745904E9}"/>
            </a:ext>
          </a:extLst>
        </xdr:cNvPr>
        <xdr:cNvSpPr txBox="1"/>
      </xdr:nvSpPr>
      <xdr:spPr>
        <a:xfrm>
          <a:off x="10528300" y="9739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20320</xdr:rowOff>
    </xdr:from>
    <xdr:to>
      <xdr:col>50</xdr:col>
      <xdr:colOff>165100</xdr:colOff>
      <xdr:row>57</xdr:row>
      <xdr:rowOff>121920</xdr:rowOff>
    </xdr:to>
    <xdr:sp macro="" textlink="">
      <xdr:nvSpPr>
        <xdr:cNvPr id="366" name="楕円 365">
          <a:extLst>
            <a:ext uri="{FF2B5EF4-FFF2-40B4-BE49-F238E27FC236}">
              <a16:creationId xmlns:a16="http://schemas.microsoft.com/office/drawing/2014/main" id="{FF83185A-1EDA-4CDD-95C6-D1E9AAAB2E8B}"/>
            </a:ext>
          </a:extLst>
        </xdr:cNvPr>
        <xdr:cNvSpPr/>
      </xdr:nvSpPr>
      <xdr:spPr>
        <a:xfrm>
          <a:off x="9588500" y="979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113047</xdr:rowOff>
    </xdr:from>
    <xdr:ext cx="599010" cy="259045"/>
    <xdr:sp macro="" textlink="">
      <xdr:nvSpPr>
        <xdr:cNvPr id="367" name="テキスト ボックス 366">
          <a:extLst>
            <a:ext uri="{FF2B5EF4-FFF2-40B4-BE49-F238E27FC236}">
              <a16:creationId xmlns:a16="http://schemas.microsoft.com/office/drawing/2014/main" id="{1C2AE2AF-B1E2-43F9-9C31-F2386DD35B40}"/>
            </a:ext>
          </a:extLst>
        </xdr:cNvPr>
        <xdr:cNvSpPr txBox="1"/>
      </xdr:nvSpPr>
      <xdr:spPr>
        <a:xfrm>
          <a:off x="9339795" y="9885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62368</xdr:rowOff>
    </xdr:from>
    <xdr:to>
      <xdr:col>46</xdr:col>
      <xdr:colOff>38100</xdr:colOff>
      <xdr:row>57</xdr:row>
      <xdr:rowOff>163968</xdr:rowOff>
    </xdr:to>
    <xdr:sp macro="" textlink="">
      <xdr:nvSpPr>
        <xdr:cNvPr id="368" name="楕円 367">
          <a:extLst>
            <a:ext uri="{FF2B5EF4-FFF2-40B4-BE49-F238E27FC236}">
              <a16:creationId xmlns:a16="http://schemas.microsoft.com/office/drawing/2014/main" id="{6C0C1EA5-3D3B-447B-AF38-6F20492EE70E}"/>
            </a:ext>
          </a:extLst>
        </xdr:cNvPr>
        <xdr:cNvSpPr/>
      </xdr:nvSpPr>
      <xdr:spPr>
        <a:xfrm>
          <a:off x="8699500" y="983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155095</xdr:rowOff>
    </xdr:from>
    <xdr:ext cx="599010" cy="259045"/>
    <xdr:sp macro="" textlink="">
      <xdr:nvSpPr>
        <xdr:cNvPr id="369" name="テキスト ボックス 368">
          <a:extLst>
            <a:ext uri="{FF2B5EF4-FFF2-40B4-BE49-F238E27FC236}">
              <a16:creationId xmlns:a16="http://schemas.microsoft.com/office/drawing/2014/main" id="{9795DB19-2DBC-42AB-B3E3-830D09498089}"/>
            </a:ext>
          </a:extLst>
        </xdr:cNvPr>
        <xdr:cNvSpPr txBox="1"/>
      </xdr:nvSpPr>
      <xdr:spPr>
        <a:xfrm>
          <a:off x="8450795" y="9927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51802</xdr:rowOff>
    </xdr:from>
    <xdr:to>
      <xdr:col>41</xdr:col>
      <xdr:colOff>101600</xdr:colOff>
      <xdr:row>56</xdr:row>
      <xdr:rowOff>153402</xdr:rowOff>
    </xdr:to>
    <xdr:sp macro="" textlink="">
      <xdr:nvSpPr>
        <xdr:cNvPr id="370" name="楕円 369">
          <a:extLst>
            <a:ext uri="{FF2B5EF4-FFF2-40B4-BE49-F238E27FC236}">
              <a16:creationId xmlns:a16="http://schemas.microsoft.com/office/drawing/2014/main" id="{2088E11F-3832-4F7F-B88E-D4B68017B70A}"/>
            </a:ext>
          </a:extLst>
        </xdr:cNvPr>
        <xdr:cNvSpPr/>
      </xdr:nvSpPr>
      <xdr:spPr>
        <a:xfrm>
          <a:off x="7810500" y="965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169929</xdr:rowOff>
    </xdr:from>
    <xdr:ext cx="599010" cy="259045"/>
    <xdr:sp macro="" textlink="">
      <xdr:nvSpPr>
        <xdr:cNvPr id="371" name="テキスト ボックス 370">
          <a:extLst>
            <a:ext uri="{FF2B5EF4-FFF2-40B4-BE49-F238E27FC236}">
              <a16:creationId xmlns:a16="http://schemas.microsoft.com/office/drawing/2014/main" id="{C2C05476-FAAE-46F1-AC38-EA45F476672F}"/>
            </a:ext>
          </a:extLst>
        </xdr:cNvPr>
        <xdr:cNvSpPr txBox="1"/>
      </xdr:nvSpPr>
      <xdr:spPr>
        <a:xfrm>
          <a:off x="7561795" y="942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43205</xdr:rowOff>
    </xdr:from>
    <xdr:to>
      <xdr:col>36</xdr:col>
      <xdr:colOff>165100</xdr:colOff>
      <xdr:row>57</xdr:row>
      <xdr:rowOff>144805</xdr:rowOff>
    </xdr:to>
    <xdr:sp macro="" textlink="">
      <xdr:nvSpPr>
        <xdr:cNvPr id="372" name="楕円 371">
          <a:extLst>
            <a:ext uri="{FF2B5EF4-FFF2-40B4-BE49-F238E27FC236}">
              <a16:creationId xmlns:a16="http://schemas.microsoft.com/office/drawing/2014/main" id="{882C399A-1CFA-4619-B783-A7692364ECA7}"/>
            </a:ext>
          </a:extLst>
        </xdr:cNvPr>
        <xdr:cNvSpPr/>
      </xdr:nvSpPr>
      <xdr:spPr>
        <a:xfrm>
          <a:off x="6921500" y="981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135932</xdr:rowOff>
    </xdr:from>
    <xdr:ext cx="599010" cy="259045"/>
    <xdr:sp macro="" textlink="">
      <xdr:nvSpPr>
        <xdr:cNvPr id="373" name="テキスト ボックス 372">
          <a:extLst>
            <a:ext uri="{FF2B5EF4-FFF2-40B4-BE49-F238E27FC236}">
              <a16:creationId xmlns:a16="http://schemas.microsoft.com/office/drawing/2014/main" id="{A48C1E95-0D7A-4D71-90D1-3CC59FDFFD2C}"/>
            </a:ext>
          </a:extLst>
        </xdr:cNvPr>
        <xdr:cNvSpPr txBox="1"/>
      </xdr:nvSpPr>
      <xdr:spPr>
        <a:xfrm>
          <a:off x="6672795" y="990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537659D9-F5F5-4F0A-8B2E-3BF1C405F851}"/>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2525D405-255E-468C-85D4-50CB88BD9071}"/>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16BA5864-022D-4983-BBC4-D53A56E4C183}"/>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84D42D75-C538-4AEC-BA49-35F48F538BAD}"/>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BA20F3F8-7FA6-444B-AC23-4CBD339752F1}"/>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5BC9232A-BB39-4C60-A54A-3D36A21AB25A}"/>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BAC88350-2A77-4B61-AF2A-37D6200F5064}"/>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C9760711-6D74-4492-BB38-FD2589C31EC3}"/>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3E1FEC92-9DBC-48DF-AA4C-81C0C8B7ABC7}"/>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C695F13A-E83D-48D7-BA34-600AF2A093EA}"/>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D41F7F5C-8012-4363-9F25-521309B21846}"/>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A2E34A27-ECFC-4F09-AC8B-751581B332EC}"/>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8C481B47-4B96-4838-96B4-F6C817BB3C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E9528560-BA00-4111-92A9-C76BA8402D26}"/>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62C7028-0B5D-429F-B5E1-796AD5ED24CA}"/>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FA5F2F30-09D6-45AC-863C-BBD4A3ED0CD8}"/>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2F7DE8A7-8661-46A1-ACD2-015345925509}"/>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F4F6B19B-A7E0-47AD-B54E-9CDB4CF12EB3}"/>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218EE9EE-03CD-40E4-B44A-E4422D4B699B}"/>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A91FFCA5-C770-49D7-9B05-E05250186C6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A821A291-72CA-4EE5-8859-6438998FD2F4}"/>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145982</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11A5DBCF-4154-487E-AE0A-DBF676F686AB}"/>
            </a:ext>
          </a:extLst>
        </xdr:cNvPr>
        <xdr:cNvCxnSpPr/>
      </xdr:nvCxnSpPr>
      <xdr:spPr>
        <a:xfrm flipV="1">
          <a:off x="10475595" y="12147482"/>
          <a:ext cx="1270" cy="136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34B18196-F7B7-460C-A862-93C07BD9051E}"/>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2177FB47-B816-4670-ABDB-B1017D9F66D4}"/>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92659</xdr:rowOff>
    </xdr:from>
    <xdr:ext cx="599010" cy="259045"/>
    <xdr:sp macro="" textlink="">
      <xdr:nvSpPr>
        <xdr:cNvPr id="398" name="普通建設事業費 （ うち新規整備　）最大値テキスト">
          <a:extLst>
            <a:ext uri="{FF2B5EF4-FFF2-40B4-BE49-F238E27FC236}">
              <a16:creationId xmlns:a16="http://schemas.microsoft.com/office/drawing/2014/main" id="{3D4A4F3A-A1E1-4D5C-AFE3-36DF5FFBD18F}"/>
            </a:ext>
          </a:extLst>
        </xdr:cNvPr>
        <xdr:cNvSpPr txBox="1"/>
      </xdr:nvSpPr>
      <xdr:spPr>
        <a:xfrm>
          <a:off x="10528300" y="1192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145982</xdr:rowOff>
    </xdr:from>
    <xdr:to>
      <xdr:col>55</xdr:col>
      <xdr:colOff>88900</xdr:colOff>
      <xdr:row>70</xdr:row>
      <xdr:rowOff>145982</xdr:rowOff>
    </xdr:to>
    <xdr:cxnSp macro="">
      <xdr:nvCxnSpPr>
        <xdr:cNvPr id="399" name="直線コネクタ 398">
          <a:extLst>
            <a:ext uri="{FF2B5EF4-FFF2-40B4-BE49-F238E27FC236}">
              <a16:creationId xmlns:a16="http://schemas.microsoft.com/office/drawing/2014/main" id="{FC40E4FE-79E8-4621-B244-564848EABF67}"/>
            </a:ext>
          </a:extLst>
        </xdr:cNvPr>
        <xdr:cNvCxnSpPr/>
      </xdr:nvCxnSpPr>
      <xdr:spPr>
        <a:xfrm>
          <a:off x="10388600" y="1214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33941</xdr:rowOff>
    </xdr:from>
    <xdr:to>
      <xdr:col>55</xdr:col>
      <xdr:colOff>0</xdr:colOff>
      <xdr:row>78</xdr:row>
      <xdr:rowOff>66508</xdr:rowOff>
    </xdr:to>
    <xdr:cxnSp macro="">
      <xdr:nvCxnSpPr>
        <xdr:cNvPr id="400" name="直線コネクタ 399">
          <a:extLst>
            <a:ext uri="{FF2B5EF4-FFF2-40B4-BE49-F238E27FC236}">
              <a16:creationId xmlns:a16="http://schemas.microsoft.com/office/drawing/2014/main" id="{1970E0B5-D579-43F3-A4CD-2EF1404BAB92}"/>
            </a:ext>
          </a:extLst>
        </xdr:cNvPr>
        <xdr:cNvCxnSpPr/>
      </xdr:nvCxnSpPr>
      <xdr:spPr>
        <a:xfrm flipV="1">
          <a:off x="9639300" y="13407041"/>
          <a:ext cx="838200" cy="3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84208</xdr:rowOff>
    </xdr:from>
    <xdr:ext cx="534377" cy="259045"/>
    <xdr:sp macro="" textlink="">
      <xdr:nvSpPr>
        <xdr:cNvPr id="401" name="普通建設事業費 （ うち新規整備　）平均値テキスト">
          <a:extLst>
            <a:ext uri="{FF2B5EF4-FFF2-40B4-BE49-F238E27FC236}">
              <a16:creationId xmlns:a16="http://schemas.microsoft.com/office/drawing/2014/main" id="{2152DBBD-6157-40A6-B977-48F7A5C77078}"/>
            </a:ext>
          </a:extLst>
        </xdr:cNvPr>
        <xdr:cNvSpPr txBox="1"/>
      </xdr:nvSpPr>
      <xdr:spPr>
        <a:xfrm>
          <a:off x="10528300" y="13114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61331</xdr:rowOff>
    </xdr:from>
    <xdr:to>
      <xdr:col>55</xdr:col>
      <xdr:colOff>50800</xdr:colOff>
      <xdr:row>77</xdr:row>
      <xdr:rowOff>162931</xdr:rowOff>
    </xdr:to>
    <xdr:sp macro="" textlink="">
      <xdr:nvSpPr>
        <xdr:cNvPr id="402" name="フローチャート: 判断 401">
          <a:extLst>
            <a:ext uri="{FF2B5EF4-FFF2-40B4-BE49-F238E27FC236}">
              <a16:creationId xmlns:a16="http://schemas.microsoft.com/office/drawing/2014/main" id="{644D03C8-36E2-442E-AF7D-D4883E54C00A}"/>
            </a:ext>
          </a:extLst>
        </xdr:cNvPr>
        <xdr:cNvSpPr/>
      </xdr:nvSpPr>
      <xdr:spPr>
        <a:xfrm>
          <a:off x="104267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129231</xdr:rowOff>
    </xdr:from>
    <xdr:to>
      <xdr:col>50</xdr:col>
      <xdr:colOff>114300</xdr:colOff>
      <xdr:row>78</xdr:row>
      <xdr:rowOff>66508</xdr:rowOff>
    </xdr:to>
    <xdr:cxnSp macro="">
      <xdr:nvCxnSpPr>
        <xdr:cNvPr id="403" name="直線コネクタ 402">
          <a:extLst>
            <a:ext uri="{FF2B5EF4-FFF2-40B4-BE49-F238E27FC236}">
              <a16:creationId xmlns:a16="http://schemas.microsoft.com/office/drawing/2014/main" id="{6975E9ED-1D10-495E-BF1E-5088A7A2F27F}"/>
            </a:ext>
          </a:extLst>
        </xdr:cNvPr>
        <xdr:cNvCxnSpPr/>
      </xdr:nvCxnSpPr>
      <xdr:spPr>
        <a:xfrm>
          <a:off x="8750300" y="13330881"/>
          <a:ext cx="889000" cy="10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79400</xdr:rowOff>
    </xdr:from>
    <xdr:to>
      <xdr:col>50</xdr:col>
      <xdr:colOff>165100</xdr:colOff>
      <xdr:row>78</xdr:row>
      <xdr:rowOff>9550</xdr:rowOff>
    </xdr:to>
    <xdr:sp macro="" textlink="">
      <xdr:nvSpPr>
        <xdr:cNvPr id="404" name="フローチャート: 判断 403">
          <a:extLst>
            <a:ext uri="{FF2B5EF4-FFF2-40B4-BE49-F238E27FC236}">
              <a16:creationId xmlns:a16="http://schemas.microsoft.com/office/drawing/2014/main" id="{E2F191F8-5FD5-4752-9DE4-1E50A3B5DBBC}"/>
            </a:ext>
          </a:extLst>
        </xdr:cNvPr>
        <xdr:cNvSpPr/>
      </xdr:nvSpPr>
      <xdr:spPr>
        <a:xfrm>
          <a:off x="95885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26077</xdr:rowOff>
    </xdr:from>
    <xdr:ext cx="534377" cy="259045"/>
    <xdr:sp macro="" textlink="">
      <xdr:nvSpPr>
        <xdr:cNvPr id="405" name="テキスト ボックス 404">
          <a:extLst>
            <a:ext uri="{FF2B5EF4-FFF2-40B4-BE49-F238E27FC236}">
              <a16:creationId xmlns:a16="http://schemas.microsoft.com/office/drawing/2014/main" id="{1B1E1209-5BA0-45D6-AE80-9C9C035E4202}"/>
            </a:ext>
          </a:extLst>
        </xdr:cNvPr>
        <xdr:cNvSpPr txBox="1"/>
      </xdr:nvSpPr>
      <xdr:spPr>
        <a:xfrm>
          <a:off x="9372111" y="1305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152753</xdr:rowOff>
    </xdr:from>
    <xdr:to>
      <xdr:col>45</xdr:col>
      <xdr:colOff>177800</xdr:colOff>
      <xdr:row>77</xdr:row>
      <xdr:rowOff>129231</xdr:rowOff>
    </xdr:to>
    <xdr:cxnSp macro="">
      <xdr:nvCxnSpPr>
        <xdr:cNvPr id="406" name="直線コネクタ 405">
          <a:extLst>
            <a:ext uri="{FF2B5EF4-FFF2-40B4-BE49-F238E27FC236}">
              <a16:creationId xmlns:a16="http://schemas.microsoft.com/office/drawing/2014/main" id="{E881EFF5-D051-45F1-A5A9-E22D7235A4D4}"/>
            </a:ext>
          </a:extLst>
        </xdr:cNvPr>
        <xdr:cNvCxnSpPr/>
      </xdr:nvCxnSpPr>
      <xdr:spPr>
        <a:xfrm>
          <a:off x="7861300" y="12840053"/>
          <a:ext cx="889000" cy="49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118078</xdr:rowOff>
    </xdr:from>
    <xdr:to>
      <xdr:col>46</xdr:col>
      <xdr:colOff>38100</xdr:colOff>
      <xdr:row>77</xdr:row>
      <xdr:rowOff>48228</xdr:rowOff>
    </xdr:to>
    <xdr:sp macro="" textlink="">
      <xdr:nvSpPr>
        <xdr:cNvPr id="407" name="フローチャート: 判断 406">
          <a:extLst>
            <a:ext uri="{FF2B5EF4-FFF2-40B4-BE49-F238E27FC236}">
              <a16:creationId xmlns:a16="http://schemas.microsoft.com/office/drawing/2014/main" id="{724AE66D-82E6-4A01-96CD-1368E235E074}"/>
            </a:ext>
          </a:extLst>
        </xdr:cNvPr>
        <xdr:cNvSpPr/>
      </xdr:nvSpPr>
      <xdr:spPr>
        <a:xfrm>
          <a:off x="8699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64756</xdr:rowOff>
    </xdr:from>
    <xdr:ext cx="534377" cy="259045"/>
    <xdr:sp macro="" textlink="">
      <xdr:nvSpPr>
        <xdr:cNvPr id="408" name="テキスト ボックス 407">
          <a:extLst>
            <a:ext uri="{FF2B5EF4-FFF2-40B4-BE49-F238E27FC236}">
              <a16:creationId xmlns:a16="http://schemas.microsoft.com/office/drawing/2014/main" id="{7436C521-F15B-4736-A5AF-E6927AE8EADA}"/>
            </a:ext>
          </a:extLst>
        </xdr:cNvPr>
        <xdr:cNvSpPr txBox="1"/>
      </xdr:nvSpPr>
      <xdr:spPr>
        <a:xfrm>
          <a:off x="8483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152753</xdr:rowOff>
    </xdr:from>
    <xdr:to>
      <xdr:col>41</xdr:col>
      <xdr:colOff>50800</xdr:colOff>
      <xdr:row>76</xdr:row>
      <xdr:rowOff>24997</xdr:rowOff>
    </xdr:to>
    <xdr:cxnSp macro="">
      <xdr:nvCxnSpPr>
        <xdr:cNvPr id="409" name="直線コネクタ 408">
          <a:extLst>
            <a:ext uri="{FF2B5EF4-FFF2-40B4-BE49-F238E27FC236}">
              <a16:creationId xmlns:a16="http://schemas.microsoft.com/office/drawing/2014/main" id="{3C309DF1-CFFB-4BE2-8A72-95A62FF57508}"/>
            </a:ext>
          </a:extLst>
        </xdr:cNvPr>
        <xdr:cNvCxnSpPr/>
      </xdr:nvCxnSpPr>
      <xdr:spPr>
        <a:xfrm flipV="1">
          <a:off x="6972300" y="12840053"/>
          <a:ext cx="889000" cy="21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9485</xdr:rowOff>
    </xdr:from>
    <xdr:to>
      <xdr:col>41</xdr:col>
      <xdr:colOff>101600</xdr:colOff>
      <xdr:row>77</xdr:row>
      <xdr:rowOff>111085</xdr:rowOff>
    </xdr:to>
    <xdr:sp macro="" textlink="">
      <xdr:nvSpPr>
        <xdr:cNvPr id="410" name="フローチャート: 判断 409">
          <a:extLst>
            <a:ext uri="{FF2B5EF4-FFF2-40B4-BE49-F238E27FC236}">
              <a16:creationId xmlns:a16="http://schemas.microsoft.com/office/drawing/2014/main" id="{7FD9C1FA-6FE4-45BA-9C39-6AF9D239F542}"/>
            </a:ext>
          </a:extLst>
        </xdr:cNvPr>
        <xdr:cNvSpPr/>
      </xdr:nvSpPr>
      <xdr:spPr>
        <a:xfrm>
          <a:off x="7810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102212</xdr:rowOff>
    </xdr:from>
    <xdr:ext cx="534377" cy="259045"/>
    <xdr:sp macro="" textlink="">
      <xdr:nvSpPr>
        <xdr:cNvPr id="411" name="テキスト ボックス 410">
          <a:extLst>
            <a:ext uri="{FF2B5EF4-FFF2-40B4-BE49-F238E27FC236}">
              <a16:creationId xmlns:a16="http://schemas.microsoft.com/office/drawing/2014/main" id="{6891D9C3-7437-4524-810D-7FF00C248569}"/>
            </a:ext>
          </a:extLst>
        </xdr:cNvPr>
        <xdr:cNvSpPr txBox="1"/>
      </xdr:nvSpPr>
      <xdr:spPr>
        <a:xfrm>
          <a:off x="7594111" y="1330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109035</xdr:rowOff>
    </xdr:from>
    <xdr:to>
      <xdr:col>36</xdr:col>
      <xdr:colOff>165100</xdr:colOff>
      <xdr:row>77</xdr:row>
      <xdr:rowOff>39185</xdr:rowOff>
    </xdr:to>
    <xdr:sp macro="" textlink="">
      <xdr:nvSpPr>
        <xdr:cNvPr id="412" name="フローチャート: 判断 411">
          <a:extLst>
            <a:ext uri="{FF2B5EF4-FFF2-40B4-BE49-F238E27FC236}">
              <a16:creationId xmlns:a16="http://schemas.microsoft.com/office/drawing/2014/main" id="{3C90CDEA-B942-429C-9311-CC12E0DD5241}"/>
            </a:ext>
          </a:extLst>
        </xdr:cNvPr>
        <xdr:cNvSpPr/>
      </xdr:nvSpPr>
      <xdr:spPr>
        <a:xfrm>
          <a:off x="6921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30312</xdr:rowOff>
    </xdr:from>
    <xdr:ext cx="534377" cy="259045"/>
    <xdr:sp macro="" textlink="">
      <xdr:nvSpPr>
        <xdr:cNvPr id="413" name="テキスト ボックス 412">
          <a:extLst>
            <a:ext uri="{FF2B5EF4-FFF2-40B4-BE49-F238E27FC236}">
              <a16:creationId xmlns:a16="http://schemas.microsoft.com/office/drawing/2014/main" id="{AAB26C1C-3640-4D97-9726-0E8E8D153B5E}"/>
            </a:ext>
          </a:extLst>
        </xdr:cNvPr>
        <xdr:cNvSpPr txBox="1"/>
      </xdr:nvSpPr>
      <xdr:spPr>
        <a:xfrm>
          <a:off x="6705111" y="132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CA18D7E4-2DEB-4179-B2DC-2E360499B1C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D9A0B3CA-8F23-475E-9D2B-311EEF33A514}"/>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DB9E83A3-5A26-40EC-8EAE-BE7411174378}"/>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677AC8B1-465B-4DD9-BAE5-FBD4F0FC4B81}"/>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442312C6-D12E-4E6A-9331-7E0F2A1527B2}"/>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154591</xdr:rowOff>
    </xdr:from>
    <xdr:to>
      <xdr:col>55</xdr:col>
      <xdr:colOff>50800</xdr:colOff>
      <xdr:row>78</xdr:row>
      <xdr:rowOff>84741</xdr:rowOff>
    </xdr:to>
    <xdr:sp macro="" textlink="">
      <xdr:nvSpPr>
        <xdr:cNvPr id="419" name="楕円 418">
          <a:extLst>
            <a:ext uri="{FF2B5EF4-FFF2-40B4-BE49-F238E27FC236}">
              <a16:creationId xmlns:a16="http://schemas.microsoft.com/office/drawing/2014/main" id="{081C7D04-69DB-4C70-B757-5E18CFB2E652}"/>
            </a:ext>
          </a:extLst>
        </xdr:cNvPr>
        <xdr:cNvSpPr/>
      </xdr:nvSpPr>
      <xdr:spPr>
        <a:xfrm>
          <a:off x="10426700" y="1335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69518</xdr:rowOff>
    </xdr:from>
    <xdr:ext cx="534377" cy="259045"/>
    <xdr:sp macro="" textlink="">
      <xdr:nvSpPr>
        <xdr:cNvPr id="420" name="普通建設事業費 （ うち新規整備　）該当値テキスト">
          <a:extLst>
            <a:ext uri="{FF2B5EF4-FFF2-40B4-BE49-F238E27FC236}">
              <a16:creationId xmlns:a16="http://schemas.microsoft.com/office/drawing/2014/main" id="{CBB21359-E1CD-4AD3-ADDA-5EC11E945BD3}"/>
            </a:ext>
          </a:extLst>
        </xdr:cNvPr>
        <xdr:cNvSpPr txBox="1"/>
      </xdr:nvSpPr>
      <xdr:spPr>
        <a:xfrm>
          <a:off x="10528300" y="1327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15708</xdr:rowOff>
    </xdr:from>
    <xdr:to>
      <xdr:col>50</xdr:col>
      <xdr:colOff>165100</xdr:colOff>
      <xdr:row>78</xdr:row>
      <xdr:rowOff>117308</xdr:rowOff>
    </xdr:to>
    <xdr:sp macro="" textlink="">
      <xdr:nvSpPr>
        <xdr:cNvPr id="421" name="楕円 420">
          <a:extLst>
            <a:ext uri="{FF2B5EF4-FFF2-40B4-BE49-F238E27FC236}">
              <a16:creationId xmlns:a16="http://schemas.microsoft.com/office/drawing/2014/main" id="{4601D0A2-6F57-49BF-84DE-4E1C13E67997}"/>
            </a:ext>
          </a:extLst>
        </xdr:cNvPr>
        <xdr:cNvSpPr/>
      </xdr:nvSpPr>
      <xdr:spPr>
        <a:xfrm>
          <a:off x="9588500" y="1338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108435</xdr:rowOff>
    </xdr:from>
    <xdr:ext cx="534377" cy="259045"/>
    <xdr:sp macro="" textlink="">
      <xdr:nvSpPr>
        <xdr:cNvPr id="422" name="テキスト ボックス 421">
          <a:extLst>
            <a:ext uri="{FF2B5EF4-FFF2-40B4-BE49-F238E27FC236}">
              <a16:creationId xmlns:a16="http://schemas.microsoft.com/office/drawing/2014/main" id="{4040D454-16D5-49AD-BE5A-B6926147813B}"/>
            </a:ext>
          </a:extLst>
        </xdr:cNvPr>
        <xdr:cNvSpPr txBox="1"/>
      </xdr:nvSpPr>
      <xdr:spPr>
        <a:xfrm>
          <a:off x="9372111" y="1348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78431</xdr:rowOff>
    </xdr:from>
    <xdr:to>
      <xdr:col>46</xdr:col>
      <xdr:colOff>38100</xdr:colOff>
      <xdr:row>78</xdr:row>
      <xdr:rowOff>8581</xdr:rowOff>
    </xdr:to>
    <xdr:sp macro="" textlink="">
      <xdr:nvSpPr>
        <xdr:cNvPr id="423" name="楕円 422">
          <a:extLst>
            <a:ext uri="{FF2B5EF4-FFF2-40B4-BE49-F238E27FC236}">
              <a16:creationId xmlns:a16="http://schemas.microsoft.com/office/drawing/2014/main" id="{78424088-2644-445E-9808-64E97493872F}"/>
            </a:ext>
          </a:extLst>
        </xdr:cNvPr>
        <xdr:cNvSpPr/>
      </xdr:nvSpPr>
      <xdr:spPr>
        <a:xfrm>
          <a:off x="8699500" y="1328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171158</xdr:rowOff>
    </xdr:from>
    <xdr:ext cx="534377" cy="259045"/>
    <xdr:sp macro="" textlink="">
      <xdr:nvSpPr>
        <xdr:cNvPr id="424" name="テキスト ボックス 423">
          <a:extLst>
            <a:ext uri="{FF2B5EF4-FFF2-40B4-BE49-F238E27FC236}">
              <a16:creationId xmlns:a16="http://schemas.microsoft.com/office/drawing/2014/main" id="{B48F3A09-A03C-442A-AE9D-BAE568F680D2}"/>
            </a:ext>
          </a:extLst>
        </xdr:cNvPr>
        <xdr:cNvSpPr txBox="1"/>
      </xdr:nvSpPr>
      <xdr:spPr>
        <a:xfrm>
          <a:off x="8483111" y="1337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101953</xdr:rowOff>
    </xdr:from>
    <xdr:to>
      <xdr:col>41</xdr:col>
      <xdr:colOff>101600</xdr:colOff>
      <xdr:row>75</xdr:row>
      <xdr:rowOff>32103</xdr:rowOff>
    </xdr:to>
    <xdr:sp macro="" textlink="">
      <xdr:nvSpPr>
        <xdr:cNvPr id="425" name="楕円 424">
          <a:extLst>
            <a:ext uri="{FF2B5EF4-FFF2-40B4-BE49-F238E27FC236}">
              <a16:creationId xmlns:a16="http://schemas.microsoft.com/office/drawing/2014/main" id="{45D973A5-08B8-487C-8044-A4C5EBA6B8FE}"/>
            </a:ext>
          </a:extLst>
        </xdr:cNvPr>
        <xdr:cNvSpPr/>
      </xdr:nvSpPr>
      <xdr:spPr>
        <a:xfrm>
          <a:off x="7810500" y="1278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48630</xdr:rowOff>
    </xdr:from>
    <xdr:ext cx="599010" cy="259045"/>
    <xdr:sp macro="" textlink="">
      <xdr:nvSpPr>
        <xdr:cNvPr id="426" name="テキスト ボックス 425">
          <a:extLst>
            <a:ext uri="{FF2B5EF4-FFF2-40B4-BE49-F238E27FC236}">
              <a16:creationId xmlns:a16="http://schemas.microsoft.com/office/drawing/2014/main" id="{9F402430-C437-4549-907A-E0727500EC54}"/>
            </a:ext>
          </a:extLst>
        </xdr:cNvPr>
        <xdr:cNvSpPr txBox="1"/>
      </xdr:nvSpPr>
      <xdr:spPr>
        <a:xfrm>
          <a:off x="7561795" y="1256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145648</xdr:rowOff>
    </xdr:from>
    <xdr:to>
      <xdr:col>36</xdr:col>
      <xdr:colOff>165100</xdr:colOff>
      <xdr:row>76</xdr:row>
      <xdr:rowOff>75797</xdr:rowOff>
    </xdr:to>
    <xdr:sp macro="" textlink="">
      <xdr:nvSpPr>
        <xdr:cNvPr id="427" name="楕円 426">
          <a:extLst>
            <a:ext uri="{FF2B5EF4-FFF2-40B4-BE49-F238E27FC236}">
              <a16:creationId xmlns:a16="http://schemas.microsoft.com/office/drawing/2014/main" id="{74CAE169-B8DF-4B0C-B1E0-77CEAF35C2DE}"/>
            </a:ext>
          </a:extLst>
        </xdr:cNvPr>
        <xdr:cNvSpPr/>
      </xdr:nvSpPr>
      <xdr:spPr>
        <a:xfrm>
          <a:off x="6921500" y="130043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92325</xdr:rowOff>
    </xdr:from>
    <xdr:ext cx="599010" cy="259045"/>
    <xdr:sp macro="" textlink="">
      <xdr:nvSpPr>
        <xdr:cNvPr id="428" name="テキスト ボックス 427">
          <a:extLst>
            <a:ext uri="{FF2B5EF4-FFF2-40B4-BE49-F238E27FC236}">
              <a16:creationId xmlns:a16="http://schemas.microsoft.com/office/drawing/2014/main" id="{EAA6612B-DBAE-4978-A6A2-5B9BB8806DE7}"/>
            </a:ext>
          </a:extLst>
        </xdr:cNvPr>
        <xdr:cNvSpPr txBox="1"/>
      </xdr:nvSpPr>
      <xdr:spPr>
        <a:xfrm>
          <a:off x="6672795" y="12779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41F24C5F-5572-43CE-B4CD-D37B56FABE62}"/>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F805678-DF7A-4B3F-B1A6-42B4E0CD216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B23EEBAE-2F92-4B8D-95D6-4E094D982E21}"/>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2959B58D-B485-4C28-9C47-681D26DBA1F3}"/>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4A4A536-2F67-48CD-8EF1-98F83D324282}"/>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40C264EA-7B62-44AF-A97F-CA0A27C2E97D}"/>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89A2E8EB-7491-4BE6-8378-E91458D4A0D9}"/>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3EA36A09-289A-44EA-8F3F-C720E12AF34E}"/>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EFDE651-9531-4088-B03C-8D54A82382D2}"/>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E56DEB95-4BBC-494E-BCAF-57B68A67AE94}"/>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a:extLst>
            <a:ext uri="{FF2B5EF4-FFF2-40B4-BE49-F238E27FC236}">
              <a16:creationId xmlns:a16="http://schemas.microsoft.com/office/drawing/2014/main" id="{9535C24F-EEFA-4740-BC5B-82DE4DC4A315}"/>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a:extLst>
            <a:ext uri="{FF2B5EF4-FFF2-40B4-BE49-F238E27FC236}">
              <a16:creationId xmlns:a16="http://schemas.microsoft.com/office/drawing/2014/main" id="{FB2B4248-C03C-4E0C-9226-19A82F2B18BC}"/>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a:extLst>
            <a:ext uri="{FF2B5EF4-FFF2-40B4-BE49-F238E27FC236}">
              <a16:creationId xmlns:a16="http://schemas.microsoft.com/office/drawing/2014/main" id="{B5A6B918-1C17-44BA-B0F4-898C6A1A63F9}"/>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2" name="テキスト ボックス 441">
          <a:extLst>
            <a:ext uri="{FF2B5EF4-FFF2-40B4-BE49-F238E27FC236}">
              <a16:creationId xmlns:a16="http://schemas.microsoft.com/office/drawing/2014/main" id="{F5BE4F7F-0132-47B8-96EC-6AB76CE0A0F9}"/>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a:extLst>
            <a:ext uri="{FF2B5EF4-FFF2-40B4-BE49-F238E27FC236}">
              <a16:creationId xmlns:a16="http://schemas.microsoft.com/office/drawing/2014/main" id="{74419505-A668-4240-BA8A-827A6009A6E7}"/>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4" name="テキスト ボックス 443">
          <a:extLst>
            <a:ext uri="{FF2B5EF4-FFF2-40B4-BE49-F238E27FC236}">
              <a16:creationId xmlns:a16="http://schemas.microsoft.com/office/drawing/2014/main" id="{C8047FA2-5C92-4D78-AD04-4827903B8C58}"/>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a:extLst>
            <a:ext uri="{FF2B5EF4-FFF2-40B4-BE49-F238E27FC236}">
              <a16:creationId xmlns:a16="http://schemas.microsoft.com/office/drawing/2014/main" id="{FDFA5B96-6354-4053-B6B3-9BE3408DE359}"/>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6" name="テキスト ボックス 445">
          <a:extLst>
            <a:ext uri="{FF2B5EF4-FFF2-40B4-BE49-F238E27FC236}">
              <a16:creationId xmlns:a16="http://schemas.microsoft.com/office/drawing/2014/main" id="{539AB3E7-007F-48DA-8718-6F91A4BBB99B}"/>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a:extLst>
            <a:ext uri="{FF2B5EF4-FFF2-40B4-BE49-F238E27FC236}">
              <a16:creationId xmlns:a16="http://schemas.microsoft.com/office/drawing/2014/main" id="{B5253787-ABB0-438A-84B6-CE091EFE0EFD}"/>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a:extLst>
            <a:ext uri="{FF2B5EF4-FFF2-40B4-BE49-F238E27FC236}">
              <a16:creationId xmlns:a16="http://schemas.microsoft.com/office/drawing/2014/main" id="{20EDE09F-5E10-4CF6-B21F-D84136A64081}"/>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a:extLst>
            <a:ext uri="{FF2B5EF4-FFF2-40B4-BE49-F238E27FC236}">
              <a16:creationId xmlns:a16="http://schemas.microsoft.com/office/drawing/2014/main" id="{153EBE22-BBA9-4AEC-875A-C7EEBA86D36A}"/>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a:extLst>
            <a:ext uri="{FF2B5EF4-FFF2-40B4-BE49-F238E27FC236}">
              <a16:creationId xmlns:a16="http://schemas.microsoft.com/office/drawing/2014/main" id="{6445C2B0-9DF6-4E85-80DC-AF8B0E139A19}"/>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24F8ED8D-FA03-4ED3-A45C-D1D55E6D0AFC}"/>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983B46C0-D1C8-40FF-B291-43A3A15D4D29}"/>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9BD0884D-384B-4CD7-894D-62B8665E0546}"/>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27687</xdr:rowOff>
    </xdr:from>
    <xdr:to>
      <xdr:col>54</xdr:col>
      <xdr:colOff>189865</xdr:colOff>
      <xdr:row>99</xdr:row>
      <xdr:rowOff>88246</xdr:rowOff>
    </xdr:to>
    <xdr:cxnSp macro="">
      <xdr:nvCxnSpPr>
        <xdr:cNvPr id="454" name="直線コネクタ 453">
          <a:extLst>
            <a:ext uri="{FF2B5EF4-FFF2-40B4-BE49-F238E27FC236}">
              <a16:creationId xmlns:a16="http://schemas.microsoft.com/office/drawing/2014/main" id="{DBAB08FC-D4C0-4B29-B471-B023B9609D69}"/>
            </a:ext>
          </a:extLst>
        </xdr:cNvPr>
        <xdr:cNvCxnSpPr/>
      </xdr:nvCxnSpPr>
      <xdr:spPr>
        <a:xfrm flipV="1">
          <a:off x="10475595" y="15629637"/>
          <a:ext cx="1270" cy="143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92073</xdr:rowOff>
    </xdr:from>
    <xdr:ext cx="469744" cy="259045"/>
    <xdr:sp macro="" textlink="">
      <xdr:nvSpPr>
        <xdr:cNvPr id="455" name="普通建設事業費 （ うち更新整備　）最小値テキスト">
          <a:extLst>
            <a:ext uri="{FF2B5EF4-FFF2-40B4-BE49-F238E27FC236}">
              <a16:creationId xmlns:a16="http://schemas.microsoft.com/office/drawing/2014/main" id="{95434186-76F0-44D7-988F-B3156A654C23}"/>
            </a:ext>
          </a:extLst>
        </xdr:cNvPr>
        <xdr:cNvSpPr txBox="1"/>
      </xdr:nvSpPr>
      <xdr:spPr>
        <a:xfrm>
          <a:off x="10528300" y="1706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88246</xdr:rowOff>
    </xdr:from>
    <xdr:to>
      <xdr:col>55</xdr:col>
      <xdr:colOff>88900</xdr:colOff>
      <xdr:row>99</xdr:row>
      <xdr:rowOff>88246</xdr:rowOff>
    </xdr:to>
    <xdr:cxnSp macro="">
      <xdr:nvCxnSpPr>
        <xdr:cNvPr id="456" name="直線コネクタ 455">
          <a:extLst>
            <a:ext uri="{FF2B5EF4-FFF2-40B4-BE49-F238E27FC236}">
              <a16:creationId xmlns:a16="http://schemas.microsoft.com/office/drawing/2014/main" id="{B7B950DA-16A7-4BB6-8432-BBDC86B93EA9}"/>
            </a:ext>
          </a:extLst>
        </xdr:cNvPr>
        <xdr:cNvCxnSpPr/>
      </xdr:nvCxnSpPr>
      <xdr:spPr>
        <a:xfrm>
          <a:off x="10388600" y="1706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145814</xdr:rowOff>
    </xdr:from>
    <xdr:ext cx="599010" cy="259045"/>
    <xdr:sp macro="" textlink="">
      <xdr:nvSpPr>
        <xdr:cNvPr id="457" name="普通建設事業費 （ うち更新整備　）最大値テキスト">
          <a:extLst>
            <a:ext uri="{FF2B5EF4-FFF2-40B4-BE49-F238E27FC236}">
              <a16:creationId xmlns:a16="http://schemas.microsoft.com/office/drawing/2014/main" id="{19C1F200-70BB-4C71-8990-20828EA294FF}"/>
            </a:ext>
          </a:extLst>
        </xdr:cNvPr>
        <xdr:cNvSpPr txBox="1"/>
      </xdr:nvSpPr>
      <xdr:spPr>
        <a:xfrm>
          <a:off x="10528300" y="1540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27687</xdr:rowOff>
    </xdr:from>
    <xdr:to>
      <xdr:col>55</xdr:col>
      <xdr:colOff>88900</xdr:colOff>
      <xdr:row>91</xdr:row>
      <xdr:rowOff>27687</xdr:rowOff>
    </xdr:to>
    <xdr:cxnSp macro="">
      <xdr:nvCxnSpPr>
        <xdr:cNvPr id="458" name="直線コネクタ 457">
          <a:extLst>
            <a:ext uri="{FF2B5EF4-FFF2-40B4-BE49-F238E27FC236}">
              <a16:creationId xmlns:a16="http://schemas.microsoft.com/office/drawing/2014/main" id="{D0032366-DA74-4B1F-B75F-9A0ABBC2433A}"/>
            </a:ext>
          </a:extLst>
        </xdr:cNvPr>
        <xdr:cNvCxnSpPr/>
      </xdr:nvCxnSpPr>
      <xdr:spPr>
        <a:xfrm>
          <a:off x="10388600" y="1562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140517</xdr:rowOff>
    </xdr:from>
    <xdr:to>
      <xdr:col>55</xdr:col>
      <xdr:colOff>0</xdr:colOff>
      <xdr:row>97</xdr:row>
      <xdr:rowOff>2299</xdr:rowOff>
    </xdr:to>
    <xdr:cxnSp macro="">
      <xdr:nvCxnSpPr>
        <xdr:cNvPr id="459" name="直線コネクタ 458">
          <a:extLst>
            <a:ext uri="{FF2B5EF4-FFF2-40B4-BE49-F238E27FC236}">
              <a16:creationId xmlns:a16="http://schemas.microsoft.com/office/drawing/2014/main" id="{3A74E00E-F0F3-4030-BE75-CE686DA412EF}"/>
            </a:ext>
          </a:extLst>
        </xdr:cNvPr>
        <xdr:cNvCxnSpPr/>
      </xdr:nvCxnSpPr>
      <xdr:spPr>
        <a:xfrm flipV="1">
          <a:off x="9639300" y="16599717"/>
          <a:ext cx="838200" cy="3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1255</xdr:rowOff>
    </xdr:from>
    <xdr:ext cx="599010" cy="259045"/>
    <xdr:sp macro="" textlink="">
      <xdr:nvSpPr>
        <xdr:cNvPr id="460" name="普通建設事業費 （ うち更新整備　）平均値テキスト">
          <a:extLst>
            <a:ext uri="{FF2B5EF4-FFF2-40B4-BE49-F238E27FC236}">
              <a16:creationId xmlns:a16="http://schemas.microsoft.com/office/drawing/2014/main" id="{9B701BF4-8AD5-4F7C-AB54-F661F1964672}"/>
            </a:ext>
          </a:extLst>
        </xdr:cNvPr>
        <xdr:cNvSpPr txBox="1"/>
      </xdr:nvSpPr>
      <xdr:spPr>
        <a:xfrm>
          <a:off x="10528300" y="16631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22828</xdr:rowOff>
    </xdr:from>
    <xdr:to>
      <xdr:col>55</xdr:col>
      <xdr:colOff>50800</xdr:colOff>
      <xdr:row>97</xdr:row>
      <xdr:rowOff>124428</xdr:rowOff>
    </xdr:to>
    <xdr:sp macro="" textlink="">
      <xdr:nvSpPr>
        <xdr:cNvPr id="461" name="フローチャート: 判断 460">
          <a:extLst>
            <a:ext uri="{FF2B5EF4-FFF2-40B4-BE49-F238E27FC236}">
              <a16:creationId xmlns:a16="http://schemas.microsoft.com/office/drawing/2014/main" id="{131F4736-F5F6-4D73-BBF6-C24D6E69D9F2}"/>
            </a:ext>
          </a:extLst>
        </xdr:cNvPr>
        <xdr:cNvSpPr/>
      </xdr:nvSpPr>
      <xdr:spPr>
        <a:xfrm>
          <a:off x="10426700" y="1665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2299</xdr:rowOff>
    </xdr:from>
    <xdr:to>
      <xdr:col>50</xdr:col>
      <xdr:colOff>114300</xdr:colOff>
      <xdr:row>97</xdr:row>
      <xdr:rowOff>153769</xdr:rowOff>
    </xdr:to>
    <xdr:cxnSp macro="">
      <xdr:nvCxnSpPr>
        <xdr:cNvPr id="462" name="直線コネクタ 461">
          <a:extLst>
            <a:ext uri="{FF2B5EF4-FFF2-40B4-BE49-F238E27FC236}">
              <a16:creationId xmlns:a16="http://schemas.microsoft.com/office/drawing/2014/main" id="{8951C20C-DD3E-4401-B84B-E442B6F94D0C}"/>
            </a:ext>
          </a:extLst>
        </xdr:cNvPr>
        <xdr:cNvCxnSpPr/>
      </xdr:nvCxnSpPr>
      <xdr:spPr>
        <a:xfrm flipV="1">
          <a:off x="8750300" y="16632949"/>
          <a:ext cx="889000" cy="15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68645</xdr:rowOff>
    </xdr:from>
    <xdr:to>
      <xdr:col>50</xdr:col>
      <xdr:colOff>165100</xdr:colOff>
      <xdr:row>97</xdr:row>
      <xdr:rowOff>170245</xdr:rowOff>
    </xdr:to>
    <xdr:sp macro="" textlink="">
      <xdr:nvSpPr>
        <xdr:cNvPr id="463" name="フローチャート: 判断 462">
          <a:extLst>
            <a:ext uri="{FF2B5EF4-FFF2-40B4-BE49-F238E27FC236}">
              <a16:creationId xmlns:a16="http://schemas.microsoft.com/office/drawing/2014/main" id="{2DA33A64-4E7F-46C8-8B16-EEC00657ECCA}"/>
            </a:ext>
          </a:extLst>
        </xdr:cNvPr>
        <xdr:cNvSpPr/>
      </xdr:nvSpPr>
      <xdr:spPr>
        <a:xfrm>
          <a:off x="9588500" y="1669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161372</xdr:rowOff>
    </xdr:from>
    <xdr:ext cx="534377" cy="259045"/>
    <xdr:sp macro="" textlink="">
      <xdr:nvSpPr>
        <xdr:cNvPr id="464" name="テキスト ボックス 463">
          <a:extLst>
            <a:ext uri="{FF2B5EF4-FFF2-40B4-BE49-F238E27FC236}">
              <a16:creationId xmlns:a16="http://schemas.microsoft.com/office/drawing/2014/main" id="{327710C1-0597-4F80-ACB2-A6F6A207140A}"/>
            </a:ext>
          </a:extLst>
        </xdr:cNvPr>
        <xdr:cNvSpPr txBox="1"/>
      </xdr:nvSpPr>
      <xdr:spPr>
        <a:xfrm>
          <a:off x="9372111" y="1679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153769</xdr:rowOff>
    </xdr:from>
    <xdr:to>
      <xdr:col>45</xdr:col>
      <xdr:colOff>177800</xdr:colOff>
      <xdr:row>98</xdr:row>
      <xdr:rowOff>7214</xdr:rowOff>
    </xdr:to>
    <xdr:cxnSp macro="">
      <xdr:nvCxnSpPr>
        <xdr:cNvPr id="465" name="直線コネクタ 464">
          <a:extLst>
            <a:ext uri="{FF2B5EF4-FFF2-40B4-BE49-F238E27FC236}">
              <a16:creationId xmlns:a16="http://schemas.microsoft.com/office/drawing/2014/main" id="{7C8CFD3F-AC0D-4386-B811-1E83C528EC44}"/>
            </a:ext>
          </a:extLst>
        </xdr:cNvPr>
        <xdr:cNvCxnSpPr/>
      </xdr:nvCxnSpPr>
      <xdr:spPr>
        <a:xfrm flipV="1">
          <a:off x="7861300" y="16784419"/>
          <a:ext cx="889000" cy="2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69642</xdr:rowOff>
    </xdr:from>
    <xdr:to>
      <xdr:col>46</xdr:col>
      <xdr:colOff>38100</xdr:colOff>
      <xdr:row>97</xdr:row>
      <xdr:rowOff>171242</xdr:rowOff>
    </xdr:to>
    <xdr:sp macro="" textlink="">
      <xdr:nvSpPr>
        <xdr:cNvPr id="466" name="フローチャート: 判断 465">
          <a:extLst>
            <a:ext uri="{FF2B5EF4-FFF2-40B4-BE49-F238E27FC236}">
              <a16:creationId xmlns:a16="http://schemas.microsoft.com/office/drawing/2014/main" id="{4367E747-3120-4A70-8091-54E05B525D4C}"/>
            </a:ext>
          </a:extLst>
        </xdr:cNvPr>
        <xdr:cNvSpPr/>
      </xdr:nvSpPr>
      <xdr:spPr>
        <a:xfrm>
          <a:off x="86995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16319</xdr:rowOff>
    </xdr:from>
    <xdr:ext cx="534377" cy="259045"/>
    <xdr:sp macro="" textlink="">
      <xdr:nvSpPr>
        <xdr:cNvPr id="467" name="テキスト ボックス 466">
          <a:extLst>
            <a:ext uri="{FF2B5EF4-FFF2-40B4-BE49-F238E27FC236}">
              <a16:creationId xmlns:a16="http://schemas.microsoft.com/office/drawing/2014/main" id="{8AD5019D-2F7C-4A99-92E8-0F6763BE7891}"/>
            </a:ext>
          </a:extLst>
        </xdr:cNvPr>
        <xdr:cNvSpPr txBox="1"/>
      </xdr:nvSpPr>
      <xdr:spPr>
        <a:xfrm>
          <a:off x="8483111" y="1647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7214</xdr:rowOff>
    </xdr:from>
    <xdr:to>
      <xdr:col>41</xdr:col>
      <xdr:colOff>50800</xdr:colOff>
      <xdr:row>99</xdr:row>
      <xdr:rowOff>10127</xdr:rowOff>
    </xdr:to>
    <xdr:cxnSp macro="">
      <xdr:nvCxnSpPr>
        <xdr:cNvPr id="468" name="直線コネクタ 467">
          <a:extLst>
            <a:ext uri="{FF2B5EF4-FFF2-40B4-BE49-F238E27FC236}">
              <a16:creationId xmlns:a16="http://schemas.microsoft.com/office/drawing/2014/main" id="{9D7E0419-B82C-4263-B802-8B2599463316}"/>
            </a:ext>
          </a:extLst>
        </xdr:cNvPr>
        <xdr:cNvCxnSpPr/>
      </xdr:nvCxnSpPr>
      <xdr:spPr>
        <a:xfrm flipV="1">
          <a:off x="6972300" y="16809314"/>
          <a:ext cx="889000" cy="17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118777</xdr:rowOff>
    </xdr:from>
    <xdr:to>
      <xdr:col>41</xdr:col>
      <xdr:colOff>101600</xdr:colOff>
      <xdr:row>98</xdr:row>
      <xdr:rowOff>48927</xdr:rowOff>
    </xdr:to>
    <xdr:sp macro="" textlink="">
      <xdr:nvSpPr>
        <xdr:cNvPr id="469" name="フローチャート: 判断 468">
          <a:extLst>
            <a:ext uri="{FF2B5EF4-FFF2-40B4-BE49-F238E27FC236}">
              <a16:creationId xmlns:a16="http://schemas.microsoft.com/office/drawing/2014/main" id="{E498ED0B-308B-44B5-AE79-EEE03C287871}"/>
            </a:ext>
          </a:extLst>
        </xdr:cNvPr>
        <xdr:cNvSpPr/>
      </xdr:nvSpPr>
      <xdr:spPr>
        <a:xfrm>
          <a:off x="7810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65454</xdr:rowOff>
    </xdr:from>
    <xdr:ext cx="534377" cy="259045"/>
    <xdr:sp macro="" textlink="">
      <xdr:nvSpPr>
        <xdr:cNvPr id="470" name="テキスト ボックス 469">
          <a:extLst>
            <a:ext uri="{FF2B5EF4-FFF2-40B4-BE49-F238E27FC236}">
              <a16:creationId xmlns:a16="http://schemas.microsoft.com/office/drawing/2014/main" id="{EF05540F-7B38-470E-8114-E7A105148584}"/>
            </a:ext>
          </a:extLst>
        </xdr:cNvPr>
        <xdr:cNvSpPr txBox="1"/>
      </xdr:nvSpPr>
      <xdr:spPr>
        <a:xfrm>
          <a:off x="7594111" y="1652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171</xdr:rowOff>
    </xdr:from>
    <xdr:to>
      <xdr:col>36</xdr:col>
      <xdr:colOff>165100</xdr:colOff>
      <xdr:row>98</xdr:row>
      <xdr:rowOff>101771</xdr:rowOff>
    </xdr:to>
    <xdr:sp macro="" textlink="">
      <xdr:nvSpPr>
        <xdr:cNvPr id="471" name="フローチャート: 判断 470">
          <a:extLst>
            <a:ext uri="{FF2B5EF4-FFF2-40B4-BE49-F238E27FC236}">
              <a16:creationId xmlns:a16="http://schemas.microsoft.com/office/drawing/2014/main" id="{0372CF6F-3B19-490D-ACC9-14A97891723F}"/>
            </a:ext>
          </a:extLst>
        </xdr:cNvPr>
        <xdr:cNvSpPr/>
      </xdr:nvSpPr>
      <xdr:spPr>
        <a:xfrm>
          <a:off x="6921500" y="1680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118298</xdr:rowOff>
    </xdr:from>
    <xdr:ext cx="534377" cy="259045"/>
    <xdr:sp macro="" textlink="">
      <xdr:nvSpPr>
        <xdr:cNvPr id="472" name="テキスト ボックス 471">
          <a:extLst>
            <a:ext uri="{FF2B5EF4-FFF2-40B4-BE49-F238E27FC236}">
              <a16:creationId xmlns:a16="http://schemas.microsoft.com/office/drawing/2014/main" id="{901C65FF-83C5-4AE9-8721-1FF8B06E41BA}"/>
            </a:ext>
          </a:extLst>
        </xdr:cNvPr>
        <xdr:cNvSpPr txBox="1"/>
      </xdr:nvSpPr>
      <xdr:spPr>
        <a:xfrm>
          <a:off x="6705111" y="1657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4BB51CCD-B387-465B-AEAE-0FC1FAB420B8}"/>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E42D921-A798-47D5-A7F1-EA2273C312E8}"/>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892AA281-2FE7-4CBB-92BA-2C6D4D71220B}"/>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18E90CB5-BA69-458D-A38D-9B4FF34A1B57}"/>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D4A8F80-B577-45B7-A5D6-F7BA5330FFE6}"/>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89717</xdr:rowOff>
    </xdr:from>
    <xdr:to>
      <xdr:col>55</xdr:col>
      <xdr:colOff>50800</xdr:colOff>
      <xdr:row>97</xdr:row>
      <xdr:rowOff>19867</xdr:rowOff>
    </xdr:to>
    <xdr:sp macro="" textlink="">
      <xdr:nvSpPr>
        <xdr:cNvPr id="478" name="楕円 477">
          <a:extLst>
            <a:ext uri="{FF2B5EF4-FFF2-40B4-BE49-F238E27FC236}">
              <a16:creationId xmlns:a16="http://schemas.microsoft.com/office/drawing/2014/main" id="{B6C02E29-6350-4FFA-8AC0-A72E1B138BAA}"/>
            </a:ext>
          </a:extLst>
        </xdr:cNvPr>
        <xdr:cNvSpPr/>
      </xdr:nvSpPr>
      <xdr:spPr>
        <a:xfrm>
          <a:off x="10426700" y="165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112594</xdr:rowOff>
    </xdr:from>
    <xdr:ext cx="599010" cy="259045"/>
    <xdr:sp macro="" textlink="">
      <xdr:nvSpPr>
        <xdr:cNvPr id="479" name="普通建設事業費 （ うち更新整備　）該当値テキスト">
          <a:extLst>
            <a:ext uri="{FF2B5EF4-FFF2-40B4-BE49-F238E27FC236}">
              <a16:creationId xmlns:a16="http://schemas.microsoft.com/office/drawing/2014/main" id="{9F1951C4-3954-4F93-B1F3-30A5538741F4}"/>
            </a:ext>
          </a:extLst>
        </xdr:cNvPr>
        <xdr:cNvSpPr txBox="1"/>
      </xdr:nvSpPr>
      <xdr:spPr>
        <a:xfrm>
          <a:off x="10528300" y="16400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122949</xdr:rowOff>
    </xdr:from>
    <xdr:to>
      <xdr:col>50</xdr:col>
      <xdr:colOff>165100</xdr:colOff>
      <xdr:row>97</xdr:row>
      <xdr:rowOff>53099</xdr:rowOff>
    </xdr:to>
    <xdr:sp macro="" textlink="">
      <xdr:nvSpPr>
        <xdr:cNvPr id="480" name="楕円 479">
          <a:extLst>
            <a:ext uri="{FF2B5EF4-FFF2-40B4-BE49-F238E27FC236}">
              <a16:creationId xmlns:a16="http://schemas.microsoft.com/office/drawing/2014/main" id="{E1A7C55A-0E4A-44BF-AE5D-246A53C56908}"/>
            </a:ext>
          </a:extLst>
        </xdr:cNvPr>
        <xdr:cNvSpPr/>
      </xdr:nvSpPr>
      <xdr:spPr>
        <a:xfrm>
          <a:off x="9588500" y="1658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69626</xdr:rowOff>
    </xdr:from>
    <xdr:ext cx="599010" cy="259045"/>
    <xdr:sp macro="" textlink="">
      <xdr:nvSpPr>
        <xdr:cNvPr id="481" name="テキスト ボックス 480">
          <a:extLst>
            <a:ext uri="{FF2B5EF4-FFF2-40B4-BE49-F238E27FC236}">
              <a16:creationId xmlns:a16="http://schemas.microsoft.com/office/drawing/2014/main" id="{26C430B2-4CFA-473E-B2C8-70BF02DD5593}"/>
            </a:ext>
          </a:extLst>
        </xdr:cNvPr>
        <xdr:cNvSpPr txBox="1"/>
      </xdr:nvSpPr>
      <xdr:spPr>
        <a:xfrm>
          <a:off x="9339795" y="1635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102969</xdr:rowOff>
    </xdr:from>
    <xdr:to>
      <xdr:col>46</xdr:col>
      <xdr:colOff>38100</xdr:colOff>
      <xdr:row>98</xdr:row>
      <xdr:rowOff>33119</xdr:rowOff>
    </xdr:to>
    <xdr:sp macro="" textlink="">
      <xdr:nvSpPr>
        <xdr:cNvPr id="482" name="楕円 481">
          <a:extLst>
            <a:ext uri="{FF2B5EF4-FFF2-40B4-BE49-F238E27FC236}">
              <a16:creationId xmlns:a16="http://schemas.microsoft.com/office/drawing/2014/main" id="{1CAE091E-10A5-4353-ACCB-53027C4F6037}"/>
            </a:ext>
          </a:extLst>
        </xdr:cNvPr>
        <xdr:cNvSpPr/>
      </xdr:nvSpPr>
      <xdr:spPr>
        <a:xfrm>
          <a:off x="8699500" y="1673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24246</xdr:rowOff>
    </xdr:from>
    <xdr:ext cx="534377" cy="259045"/>
    <xdr:sp macro="" textlink="">
      <xdr:nvSpPr>
        <xdr:cNvPr id="483" name="テキスト ボックス 482">
          <a:extLst>
            <a:ext uri="{FF2B5EF4-FFF2-40B4-BE49-F238E27FC236}">
              <a16:creationId xmlns:a16="http://schemas.microsoft.com/office/drawing/2014/main" id="{6065FB9A-263A-4DA4-8F85-85197F8D2012}"/>
            </a:ext>
          </a:extLst>
        </xdr:cNvPr>
        <xdr:cNvSpPr txBox="1"/>
      </xdr:nvSpPr>
      <xdr:spPr>
        <a:xfrm>
          <a:off x="8483111" y="1682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127864</xdr:rowOff>
    </xdr:from>
    <xdr:to>
      <xdr:col>41</xdr:col>
      <xdr:colOff>101600</xdr:colOff>
      <xdr:row>98</xdr:row>
      <xdr:rowOff>58014</xdr:rowOff>
    </xdr:to>
    <xdr:sp macro="" textlink="">
      <xdr:nvSpPr>
        <xdr:cNvPr id="484" name="楕円 483">
          <a:extLst>
            <a:ext uri="{FF2B5EF4-FFF2-40B4-BE49-F238E27FC236}">
              <a16:creationId xmlns:a16="http://schemas.microsoft.com/office/drawing/2014/main" id="{B51D58C8-E9FA-45B0-AD89-B7812482C6ED}"/>
            </a:ext>
          </a:extLst>
        </xdr:cNvPr>
        <xdr:cNvSpPr/>
      </xdr:nvSpPr>
      <xdr:spPr>
        <a:xfrm>
          <a:off x="7810500" y="1675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49141</xdr:rowOff>
    </xdr:from>
    <xdr:ext cx="534377" cy="259045"/>
    <xdr:sp macro="" textlink="">
      <xdr:nvSpPr>
        <xdr:cNvPr id="485" name="テキスト ボックス 484">
          <a:extLst>
            <a:ext uri="{FF2B5EF4-FFF2-40B4-BE49-F238E27FC236}">
              <a16:creationId xmlns:a16="http://schemas.microsoft.com/office/drawing/2014/main" id="{25843AEC-270F-469A-B6DA-B57CCB407F63}"/>
            </a:ext>
          </a:extLst>
        </xdr:cNvPr>
        <xdr:cNvSpPr txBox="1"/>
      </xdr:nvSpPr>
      <xdr:spPr>
        <a:xfrm>
          <a:off x="7594111" y="1685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130777</xdr:rowOff>
    </xdr:from>
    <xdr:to>
      <xdr:col>36</xdr:col>
      <xdr:colOff>165100</xdr:colOff>
      <xdr:row>99</xdr:row>
      <xdr:rowOff>60927</xdr:rowOff>
    </xdr:to>
    <xdr:sp macro="" textlink="">
      <xdr:nvSpPr>
        <xdr:cNvPr id="486" name="楕円 485">
          <a:extLst>
            <a:ext uri="{FF2B5EF4-FFF2-40B4-BE49-F238E27FC236}">
              <a16:creationId xmlns:a16="http://schemas.microsoft.com/office/drawing/2014/main" id="{49CF50D9-DCC0-43A7-A2A3-998447ECBA64}"/>
            </a:ext>
          </a:extLst>
        </xdr:cNvPr>
        <xdr:cNvSpPr/>
      </xdr:nvSpPr>
      <xdr:spPr>
        <a:xfrm>
          <a:off x="6921500" y="1693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52054</xdr:rowOff>
    </xdr:from>
    <xdr:ext cx="534377" cy="259045"/>
    <xdr:sp macro="" textlink="">
      <xdr:nvSpPr>
        <xdr:cNvPr id="487" name="テキスト ボックス 486">
          <a:extLst>
            <a:ext uri="{FF2B5EF4-FFF2-40B4-BE49-F238E27FC236}">
              <a16:creationId xmlns:a16="http://schemas.microsoft.com/office/drawing/2014/main" id="{2DFD3F8F-466E-42BC-8BF4-C8CA9A29E6E2}"/>
            </a:ext>
          </a:extLst>
        </xdr:cNvPr>
        <xdr:cNvSpPr txBox="1"/>
      </xdr:nvSpPr>
      <xdr:spPr>
        <a:xfrm>
          <a:off x="6705111" y="1702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E26E84BB-1AFD-4391-BF4B-E24C574134EB}"/>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244EC0AD-A5C7-4284-8008-B90306948E83}"/>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22060EB5-C6DE-4B3A-8AAD-DE9E1C8FD0D1}"/>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46168BB1-C339-4D14-895D-93339AAA0E17}"/>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71D09331-C5E6-42B8-B5AA-C0B7C731990C}"/>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A46353FA-8C64-498B-A211-6AEE7AA590EC}"/>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F7DB8058-A799-4224-8BE4-54947D68752B}"/>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BAFD0BE6-817A-4E4B-AF92-7AA521ECA1F9}"/>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CFA4C86F-3B96-4E44-A00B-C063EEED4B9A}"/>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8012CCE2-4427-42B0-89B7-DA670E417B1F}"/>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2FDBC8D1-6A7E-4A59-8717-CB4D5268CB5B}"/>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360026C1-CFF6-44EB-BCB3-66909585F14D}"/>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2EEA6821-E6AF-483B-AF5D-5C31470BC5CE}"/>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3AFD3BF1-6042-4285-8238-F59BF8E8BDF7}"/>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5647BCA3-43B8-4FC0-B020-A29CF3BDFEB9}"/>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16BCA1A9-0E83-498D-82F9-E41A4C3BC8EF}"/>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A6BDCF66-05E2-43A5-BA1B-9781B291232A}"/>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61342CC3-01E3-4CD8-AD3B-4DA6F112C4DF}"/>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1595B718-34CD-497C-823B-C7B8143A8733}"/>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80647A2E-F33B-45ED-BFAB-DC2DCC6E7439}"/>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5F5CCF3A-91B4-49B7-92BE-33FFF9523243}"/>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4AF628BA-252B-489C-A4EE-61AA53C72E75}"/>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6C768FF5-1508-4263-B29B-8BF87BCF2CEB}"/>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BEB0F4AA-8213-48AD-A6D9-327685962B2E}"/>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12E30C4A-F50E-4583-8D8B-F182B9A5C224}"/>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48567</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B3D1747-1EF6-4B3D-83A9-9924FA2B61B6}"/>
            </a:ext>
          </a:extLst>
        </xdr:cNvPr>
        <xdr:cNvCxnSpPr/>
      </xdr:nvCxnSpPr>
      <xdr:spPr>
        <a:xfrm flipV="1">
          <a:off x="16317595" y="5363517"/>
          <a:ext cx="1269" cy="1421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4" name="災害復旧事業費最小値テキスト">
          <a:extLst>
            <a:ext uri="{FF2B5EF4-FFF2-40B4-BE49-F238E27FC236}">
              <a16:creationId xmlns:a16="http://schemas.microsoft.com/office/drawing/2014/main" id="{E009B17B-FC79-4582-9BC4-24BB0DA4F741}"/>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D872F8CC-5385-43AC-B8AB-9049A8C7843B}"/>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166694</xdr:rowOff>
    </xdr:from>
    <xdr:ext cx="599010" cy="259045"/>
    <xdr:sp macro="" textlink="">
      <xdr:nvSpPr>
        <xdr:cNvPr id="516" name="災害復旧事業費最大値テキスト">
          <a:extLst>
            <a:ext uri="{FF2B5EF4-FFF2-40B4-BE49-F238E27FC236}">
              <a16:creationId xmlns:a16="http://schemas.microsoft.com/office/drawing/2014/main" id="{DD080CFD-EEDD-4F32-9825-FEA905546222}"/>
            </a:ext>
          </a:extLst>
        </xdr:cNvPr>
        <xdr:cNvSpPr txBox="1"/>
      </xdr:nvSpPr>
      <xdr:spPr>
        <a:xfrm>
          <a:off x="16370300" y="5138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48567</xdr:rowOff>
    </xdr:from>
    <xdr:to>
      <xdr:col>86</xdr:col>
      <xdr:colOff>25400</xdr:colOff>
      <xdr:row>31</xdr:row>
      <xdr:rowOff>48567</xdr:rowOff>
    </xdr:to>
    <xdr:cxnSp macro="">
      <xdr:nvCxnSpPr>
        <xdr:cNvPr id="517" name="直線コネクタ 516">
          <a:extLst>
            <a:ext uri="{FF2B5EF4-FFF2-40B4-BE49-F238E27FC236}">
              <a16:creationId xmlns:a16="http://schemas.microsoft.com/office/drawing/2014/main" id="{EE253755-8DDF-4B53-BA12-E40DF62A48A0}"/>
            </a:ext>
          </a:extLst>
        </xdr:cNvPr>
        <xdr:cNvCxnSpPr/>
      </xdr:nvCxnSpPr>
      <xdr:spPr>
        <a:xfrm>
          <a:off x="16230600" y="536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49664</xdr:rowOff>
    </xdr:from>
    <xdr:to>
      <xdr:col>85</xdr:col>
      <xdr:colOff>127000</xdr:colOff>
      <xdr:row>39</xdr:row>
      <xdr:rowOff>57731</xdr:rowOff>
    </xdr:to>
    <xdr:cxnSp macro="">
      <xdr:nvCxnSpPr>
        <xdr:cNvPr id="518" name="直線コネクタ 517">
          <a:extLst>
            <a:ext uri="{FF2B5EF4-FFF2-40B4-BE49-F238E27FC236}">
              <a16:creationId xmlns:a16="http://schemas.microsoft.com/office/drawing/2014/main" id="{31F32059-BD6A-4227-BA9A-5D94B5FB6834}"/>
            </a:ext>
          </a:extLst>
        </xdr:cNvPr>
        <xdr:cNvCxnSpPr/>
      </xdr:nvCxnSpPr>
      <xdr:spPr>
        <a:xfrm flipV="1">
          <a:off x="15481300" y="6736214"/>
          <a:ext cx="838200" cy="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17098</xdr:rowOff>
    </xdr:from>
    <xdr:ext cx="534377" cy="259045"/>
    <xdr:sp macro="" textlink="">
      <xdr:nvSpPr>
        <xdr:cNvPr id="519" name="災害復旧事業費平均値テキスト">
          <a:extLst>
            <a:ext uri="{FF2B5EF4-FFF2-40B4-BE49-F238E27FC236}">
              <a16:creationId xmlns:a16="http://schemas.microsoft.com/office/drawing/2014/main" id="{172E2EC7-749F-44D3-8623-065BB64BC87D}"/>
            </a:ext>
          </a:extLst>
        </xdr:cNvPr>
        <xdr:cNvSpPr txBox="1"/>
      </xdr:nvSpPr>
      <xdr:spPr>
        <a:xfrm>
          <a:off x="16370300" y="6532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165671</xdr:rowOff>
    </xdr:from>
    <xdr:to>
      <xdr:col>85</xdr:col>
      <xdr:colOff>177800</xdr:colOff>
      <xdr:row>39</xdr:row>
      <xdr:rowOff>95821</xdr:rowOff>
    </xdr:to>
    <xdr:sp macro="" textlink="">
      <xdr:nvSpPr>
        <xdr:cNvPr id="520" name="フローチャート: 判断 519">
          <a:extLst>
            <a:ext uri="{FF2B5EF4-FFF2-40B4-BE49-F238E27FC236}">
              <a16:creationId xmlns:a16="http://schemas.microsoft.com/office/drawing/2014/main" id="{96841C24-4C83-4CDD-9A3F-DE04F9F7EEC6}"/>
            </a:ext>
          </a:extLst>
        </xdr:cNvPr>
        <xdr:cNvSpPr/>
      </xdr:nvSpPr>
      <xdr:spPr>
        <a:xfrm>
          <a:off x="16268700" y="668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57731</xdr:rowOff>
    </xdr:from>
    <xdr:to>
      <xdr:col>81</xdr:col>
      <xdr:colOff>50800</xdr:colOff>
      <xdr:row>39</xdr:row>
      <xdr:rowOff>84415</xdr:rowOff>
    </xdr:to>
    <xdr:cxnSp macro="">
      <xdr:nvCxnSpPr>
        <xdr:cNvPr id="521" name="直線コネクタ 520">
          <a:extLst>
            <a:ext uri="{FF2B5EF4-FFF2-40B4-BE49-F238E27FC236}">
              <a16:creationId xmlns:a16="http://schemas.microsoft.com/office/drawing/2014/main" id="{60A8D06B-691A-4BCE-8056-60EF683BBE81}"/>
            </a:ext>
          </a:extLst>
        </xdr:cNvPr>
        <xdr:cNvCxnSpPr/>
      </xdr:nvCxnSpPr>
      <xdr:spPr>
        <a:xfrm flipV="1">
          <a:off x="14592300" y="6744281"/>
          <a:ext cx="889000" cy="2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167610</xdr:rowOff>
    </xdr:from>
    <xdr:to>
      <xdr:col>81</xdr:col>
      <xdr:colOff>101600</xdr:colOff>
      <xdr:row>39</xdr:row>
      <xdr:rowOff>97760</xdr:rowOff>
    </xdr:to>
    <xdr:sp macro="" textlink="">
      <xdr:nvSpPr>
        <xdr:cNvPr id="522" name="フローチャート: 判断 521">
          <a:extLst>
            <a:ext uri="{FF2B5EF4-FFF2-40B4-BE49-F238E27FC236}">
              <a16:creationId xmlns:a16="http://schemas.microsoft.com/office/drawing/2014/main" id="{B32FFAA1-7BCA-4057-9AD8-381787588304}"/>
            </a:ext>
          </a:extLst>
        </xdr:cNvPr>
        <xdr:cNvSpPr/>
      </xdr:nvSpPr>
      <xdr:spPr>
        <a:xfrm>
          <a:off x="15430500" y="668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114287</xdr:rowOff>
    </xdr:from>
    <xdr:ext cx="534377" cy="259045"/>
    <xdr:sp macro="" textlink="">
      <xdr:nvSpPr>
        <xdr:cNvPr id="523" name="テキスト ボックス 522">
          <a:extLst>
            <a:ext uri="{FF2B5EF4-FFF2-40B4-BE49-F238E27FC236}">
              <a16:creationId xmlns:a16="http://schemas.microsoft.com/office/drawing/2014/main" id="{9F6997FA-A5C2-426A-B839-5146EB212FAC}"/>
            </a:ext>
          </a:extLst>
        </xdr:cNvPr>
        <xdr:cNvSpPr txBox="1"/>
      </xdr:nvSpPr>
      <xdr:spPr>
        <a:xfrm>
          <a:off x="15214111" y="645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76502</xdr:rowOff>
    </xdr:from>
    <xdr:to>
      <xdr:col>76</xdr:col>
      <xdr:colOff>114300</xdr:colOff>
      <xdr:row>39</xdr:row>
      <xdr:rowOff>84415</xdr:rowOff>
    </xdr:to>
    <xdr:cxnSp macro="">
      <xdr:nvCxnSpPr>
        <xdr:cNvPr id="524" name="直線コネクタ 523">
          <a:extLst>
            <a:ext uri="{FF2B5EF4-FFF2-40B4-BE49-F238E27FC236}">
              <a16:creationId xmlns:a16="http://schemas.microsoft.com/office/drawing/2014/main" id="{9D94F100-0A08-4D88-9661-0CDC266B52B7}"/>
            </a:ext>
          </a:extLst>
        </xdr:cNvPr>
        <xdr:cNvCxnSpPr/>
      </xdr:nvCxnSpPr>
      <xdr:spPr>
        <a:xfrm>
          <a:off x="13703300" y="6763052"/>
          <a:ext cx="889000" cy="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168032</xdr:rowOff>
    </xdr:from>
    <xdr:to>
      <xdr:col>76</xdr:col>
      <xdr:colOff>165100</xdr:colOff>
      <xdr:row>39</xdr:row>
      <xdr:rowOff>98182</xdr:rowOff>
    </xdr:to>
    <xdr:sp macro="" textlink="">
      <xdr:nvSpPr>
        <xdr:cNvPr id="525" name="フローチャート: 判断 524">
          <a:extLst>
            <a:ext uri="{FF2B5EF4-FFF2-40B4-BE49-F238E27FC236}">
              <a16:creationId xmlns:a16="http://schemas.microsoft.com/office/drawing/2014/main" id="{DA0EC8C2-ADF7-4A90-B745-E8A69A1CEE7C}"/>
            </a:ext>
          </a:extLst>
        </xdr:cNvPr>
        <xdr:cNvSpPr/>
      </xdr:nvSpPr>
      <xdr:spPr>
        <a:xfrm>
          <a:off x="14541500" y="668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114709</xdr:rowOff>
    </xdr:from>
    <xdr:ext cx="534377" cy="259045"/>
    <xdr:sp macro="" textlink="">
      <xdr:nvSpPr>
        <xdr:cNvPr id="526" name="テキスト ボックス 525">
          <a:extLst>
            <a:ext uri="{FF2B5EF4-FFF2-40B4-BE49-F238E27FC236}">
              <a16:creationId xmlns:a16="http://schemas.microsoft.com/office/drawing/2014/main" id="{0AEA6A84-323D-4F20-B74C-397999F5ED3B}"/>
            </a:ext>
          </a:extLst>
        </xdr:cNvPr>
        <xdr:cNvSpPr txBox="1"/>
      </xdr:nvSpPr>
      <xdr:spPr>
        <a:xfrm>
          <a:off x="14325111" y="645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38643</xdr:rowOff>
    </xdr:from>
    <xdr:to>
      <xdr:col>71</xdr:col>
      <xdr:colOff>177800</xdr:colOff>
      <xdr:row>39</xdr:row>
      <xdr:rowOff>76502</xdr:rowOff>
    </xdr:to>
    <xdr:cxnSp macro="">
      <xdr:nvCxnSpPr>
        <xdr:cNvPr id="527" name="直線コネクタ 526">
          <a:extLst>
            <a:ext uri="{FF2B5EF4-FFF2-40B4-BE49-F238E27FC236}">
              <a16:creationId xmlns:a16="http://schemas.microsoft.com/office/drawing/2014/main" id="{A6B0AD97-A04C-4BBE-85B7-414F6DE5F104}"/>
            </a:ext>
          </a:extLst>
        </xdr:cNvPr>
        <xdr:cNvCxnSpPr/>
      </xdr:nvCxnSpPr>
      <xdr:spPr>
        <a:xfrm>
          <a:off x="12814300" y="6725193"/>
          <a:ext cx="889000" cy="3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6817</xdr:rowOff>
    </xdr:from>
    <xdr:to>
      <xdr:col>72</xdr:col>
      <xdr:colOff>38100</xdr:colOff>
      <xdr:row>39</xdr:row>
      <xdr:rowOff>108417</xdr:rowOff>
    </xdr:to>
    <xdr:sp macro="" textlink="">
      <xdr:nvSpPr>
        <xdr:cNvPr id="528" name="フローチャート: 判断 527">
          <a:extLst>
            <a:ext uri="{FF2B5EF4-FFF2-40B4-BE49-F238E27FC236}">
              <a16:creationId xmlns:a16="http://schemas.microsoft.com/office/drawing/2014/main" id="{3FF63233-E763-4CA9-AB84-99D5FA85362A}"/>
            </a:ext>
          </a:extLst>
        </xdr:cNvPr>
        <xdr:cNvSpPr/>
      </xdr:nvSpPr>
      <xdr:spPr>
        <a:xfrm>
          <a:off x="13652500" y="669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124944</xdr:rowOff>
    </xdr:from>
    <xdr:ext cx="534377" cy="259045"/>
    <xdr:sp macro="" textlink="">
      <xdr:nvSpPr>
        <xdr:cNvPr id="529" name="テキスト ボックス 528">
          <a:extLst>
            <a:ext uri="{FF2B5EF4-FFF2-40B4-BE49-F238E27FC236}">
              <a16:creationId xmlns:a16="http://schemas.microsoft.com/office/drawing/2014/main" id="{305185C0-6FB3-4A5B-910B-756440A990E3}"/>
            </a:ext>
          </a:extLst>
        </xdr:cNvPr>
        <xdr:cNvSpPr txBox="1"/>
      </xdr:nvSpPr>
      <xdr:spPr>
        <a:xfrm>
          <a:off x="13436111" y="646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12659</xdr:rowOff>
    </xdr:from>
    <xdr:to>
      <xdr:col>67</xdr:col>
      <xdr:colOff>101600</xdr:colOff>
      <xdr:row>39</xdr:row>
      <xdr:rowOff>114259</xdr:rowOff>
    </xdr:to>
    <xdr:sp macro="" textlink="">
      <xdr:nvSpPr>
        <xdr:cNvPr id="530" name="フローチャート: 判断 529">
          <a:extLst>
            <a:ext uri="{FF2B5EF4-FFF2-40B4-BE49-F238E27FC236}">
              <a16:creationId xmlns:a16="http://schemas.microsoft.com/office/drawing/2014/main" id="{9CD7770B-E447-480E-A0ED-C4B8961D6DD5}"/>
            </a:ext>
          </a:extLst>
        </xdr:cNvPr>
        <xdr:cNvSpPr/>
      </xdr:nvSpPr>
      <xdr:spPr>
        <a:xfrm>
          <a:off x="12763500" y="66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105386</xdr:rowOff>
    </xdr:from>
    <xdr:ext cx="534377" cy="259045"/>
    <xdr:sp macro="" textlink="">
      <xdr:nvSpPr>
        <xdr:cNvPr id="531" name="テキスト ボックス 530">
          <a:extLst>
            <a:ext uri="{FF2B5EF4-FFF2-40B4-BE49-F238E27FC236}">
              <a16:creationId xmlns:a16="http://schemas.microsoft.com/office/drawing/2014/main" id="{78E24CCD-0B86-4EB6-8F8D-DCF084722D6E}"/>
            </a:ext>
          </a:extLst>
        </xdr:cNvPr>
        <xdr:cNvSpPr txBox="1"/>
      </xdr:nvSpPr>
      <xdr:spPr>
        <a:xfrm>
          <a:off x="12547111" y="679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8E6EF270-CBA9-4432-86B7-C166D379E4BB}"/>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AF3FEDB8-67A9-45D4-BEC3-DC86B4E5CA1D}"/>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21E69801-670C-4D1B-BB9A-B1FFCB3B009E}"/>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75462140-5A56-4303-9FAA-3D810BEF99E8}"/>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B8817C15-46E2-4944-9B86-57F2357EB1A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170314</xdr:rowOff>
    </xdr:from>
    <xdr:to>
      <xdr:col>85</xdr:col>
      <xdr:colOff>177800</xdr:colOff>
      <xdr:row>39</xdr:row>
      <xdr:rowOff>100464</xdr:rowOff>
    </xdr:to>
    <xdr:sp macro="" textlink="">
      <xdr:nvSpPr>
        <xdr:cNvPr id="537" name="楕円 536">
          <a:extLst>
            <a:ext uri="{FF2B5EF4-FFF2-40B4-BE49-F238E27FC236}">
              <a16:creationId xmlns:a16="http://schemas.microsoft.com/office/drawing/2014/main" id="{F608B677-06AF-4547-B793-D79875DA383B}"/>
            </a:ext>
          </a:extLst>
        </xdr:cNvPr>
        <xdr:cNvSpPr/>
      </xdr:nvSpPr>
      <xdr:spPr>
        <a:xfrm>
          <a:off x="16268700" y="668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144097</xdr:rowOff>
    </xdr:from>
    <xdr:ext cx="534377" cy="259045"/>
    <xdr:sp macro="" textlink="">
      <xdr:nvSpPr>
        <xdr:cNvPr id="538" name="災害復旧事業費該当値テキスト">
          <a:extLst>
            <a:ext uri="{FF2B5EF4-FFF2-40B4-BE49-F238E27FC236}">
              <a16:creationId xmlns:a16="http://schemas.microsoft.com/office/drawing/2014/main" id="{D921CC26-8471-4383-BD67-E3C45CBF8A1F}"/>
            </a:ext>
          </a:extLst>
        </xdr:cNvPr>
        <xdr:cNvSpPr txBox="1"/>
      </xdr:nvSpPr>
      <xdr:spPr>
        <a:xfrm>
          <a:off x="16370300" y="665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6931</xdr:rowOff>
    </xdr:from>
    <xdr:to>
      <xdr:col>81</xdr:col>
      <xdr:colOff>101600</xdr:colOff>
      <xdr:row>39</xdr:row>
      <xdr:rowOff>108531</xdr:rowOff>
    </xdr:to>
    <xdr:sp macro="" textlink="">
      <xdr:nvSpPr>
        <xdr:cNvPr id="539" name="楕円 538">
          <a:extLst>
            <a:ext uri="{FF2B5EF4-FFF2-40B4-BE49-F238E27FC236}">
              <a16:creationId xmlns:a16="http://schemas.microsoft.com/office/drawing/2014/main" id="{55E51DF7-C0B4-4FC5-9A29-7F9C1D84E30E}"/>
            </a:ext>
          </a:extLst>
        </xdr:cNvPr>
        <xdr:cNvSpPr/>
      </xdr:nvSpPr>
      <xdr:spPr>
        <a:xfrm>
          <a:off x="15430500" y="669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99658</xdr:rowOff>
    </xdr:from>
    <xdr:ext cx="534377" cy="259045"/>
    <xdr:sp macro="" textlink="">
      <xdr:nvSpPr>
        <xdr:cNvPr id="540" name="テキスト ボックス 539">
          <a:extLst>
            <a:ext uri="{FF2B5EF4-FFF2-40B4-BE49-F238E27FC236}">
              <a16:creationId xmlns:a16="http://schemas.microsoft.com/office/drawing/2014/main" id="{504692DF-7AC6-4E06-BECA-7BB16190CD9C}"/>
            </a:ext>
          </a:extLst>
        </xdr:cNvPr>
        <xdr:cNvSpPr txBox="1"/>
      </xdr:nvSpPr>
      <xdr:spPr>
        <a:xfrm>
          <a:off x="15214111" y="678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33615</xdr:rowOff>
    </xdr:from>
    <xdr:to>
      <xdr:col>76</xdr:col>
      <xdr:colOff>165100</xdr:colOff>
      <xdr:row>39</xdr:row>
      <xdr:rowOff>135215</xdr:rowOff>
    </xdr:to>
    <xdr:sp macro="" textlink="">
      <xdr:nvSpPr>
        <xdr:cNvPr id="541" name="楕円 540">
          <a:extLst>
            <a:ext uri="{FF2B5EF4-FFF2-40B4-BE49-F238E27FC236}">
              <a16:creationId xmlns:a16="http://schemas.microsoft.com/office/drawing/2014/main" id="{7CD59DD1-6FD3-4E54-A678-96F62E682F4A}"/>
            </a:ext>
          </a:extLst>
        </xdr:cNvPr>
        <xdr:cNvSpPr/>
      </xdr:nvSpPr>
      <xdr:spPr>
        <a:xfrm>
          <a:off x="14541500" y="672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126342</xdr:rowOff>
    </xdr:from>
    <xdr:ext cx="469744" cy="259045"/>
    <xdr:sp macro="" textlink="">
      <xdr:nvSpPr>
        <xdr:cNvPr id="542" name="テキスト ボックス 541">
          <a:extLst>
            <a:ext uri="{FF2B5EF4-FFF2-40B4-BE49-F238E27FC236}">
              <a16:creationId xmlns:a16="http://schemas.microsoft.com/office/drawing/2014/main" id="{F26698C7-ABB9-4DBB-B2CD-707A32D16D66}"/>
            </a:ext>
          </a:extLst>
        </xdr:cNvPr>
        <xdr:cNvSpPr txBox="1"/>
      </xdr:nvSpPr>
      <xdr:spPr>
        <a:xfrm>
          <a:off x="14357428" y="681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25702</xdr:rowOff>
    </xdr:from>
    <xdr:to>
      <xdr:col>72</xdr:col>
      <xdr:colOff>38100</xdr:colOff>
      <xdr:row>39</xdr:row>
      <xdr:rowOff>127302</xdr:rowOff>
    </xdr:to>
    <xdr:sp macro="" textlink="">
      <xdr:nvSpPr>
        <xdr:cNvPr id="543" name="楕円 542">
          <a:extLst>
            <a:ext uri="{FF2B5EF4-FFF2-40B4-BE49-F238E27FC236}">
              <a16:creationId xmlns:a16="http://schemas.microsoft.com/office/drawing/2014/main" id="{9DC57ECF-6B9F-428C-8F71-C959EF2E9979}"/>
            </a:ext>
          </a:extLst>
        </xdr:cNvPr>
        <xdr:cNvSpPr/>
      </xdr:nvSpPr>
      <xdr:spPr>
        <a:xfrm>
          <a:off x="13652500" y="671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118429</xdr:rowOff>
    </xdr:from>
    <xdr:ext cx="469744" cy="259045"/>
    <xdr:sp macro="" textlink="">
      <xdr:nvSpPr>
        <xdr:cNvPr id="544" name="テキスト ボックス 543">
          <a:extLst>
            <a:ext uri="{FF2B5EF4-FFF2-40B4-BE49-F238E27FC236}">
              <a16:creationId xmlns:a16="http://schemas.microsoft.com/office/drawing/2014/main" id="{59F2D56D-974C-46DF-950E-63CACE68B15C}"/>
            </a:ext>
          </a:extLst>
        </xdr:cNvPr>
        <xdr:cNvSpPr txBox="1"/>
      </xdr:nvSpPr>
      <xdr:spPr>
        <a:xfrm>
          <a:off x="13468428" y="680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159293</xdr:rowOff>
    </xdr:from>
    <xdr:to>
      <xdr:col>67</xdr:col>
      <xdr:colOff>101600</xdr:colOff>
      <xdr:row>39</xdr:row>
      <xdr:rowOff>89443</xdr:rowOff>
    </xdr:to>
    <xdr:sp macro="" textlink="">
      <xdr:nvSpPr>
        <xdr:cNvPr id="545" name="楕円 544">
          <a:extLst>
            <a:ext uri="{FF2B5EF4-FFF2-40B4-BE49-F238E27FC236}">
              <a16:creationId xmlns:a16="http://schemas.microsoft.com/office/drawing/2014/main" id="{E83AF872-64F1-48E9-8BB2-F41262AEBF38}"/>
            </a:ext>
          </a:extLst>
        </xdr:cNvPr>
        <xdr:cNvSpPr/>
      </xdr:nvSpPr>
      <xdr:spPr>
        <a:xfrm>
          <a:off x="12763500" y="667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105970</xdr:rowOff>
    </xdr:from>
    <xdr:ext cx="534377" cy="259045"/>
    <xdr:sp macro="" textlink="">
      <xdr:nvSpPr>
        <xdr:cNvPr id="546" name="テキスト ボックス 545">
          <a:extLst>
            <a:ext uri="{FF2B5EF4-FFF2-40B4-BE49-F238E27FC236}">
              <a16:creationId xmlns:a16="http://schemas.microsoft.com/office/drawing/2014/main" id="{2F085FE0-610C-4E1B-B6A6-E88A2F65C19A}"/>
            </a:ext>
          </a:extLst>
        </xdr:cNvPr>
        <xdr:cNvSpPr txBox="1"/>
      </xdr:nvSpPr>
      <xdr:spPr>
        <a:xfrm>
          <a:off x="12547111" y="644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C239235D-9F5E-441E-BDD1-F1253D17BF35}"/>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67D7B446-344E-4098-9EF9-F91918795EF9}"/>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5C5FE087-1EDB-4EEC-B524-506CE5367023}"/>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B9B1E285-EC0C-422B-B526-B59F3FD94B69}"/>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C29204A1-0857-442D-889A-271E29144989}"/>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ED742A8D-F2E2-441E-9834-1A120F0D82D8}"/>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B3E1D62B-17F6-492C-AC17-97EC95D9FEA9}"/>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DBE7DD25-A24A-49AF-A9F6-4AA0D5B5A0A1}"/>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10FEFEE4-140D-4558-8E2A-51D09B8BD05C}"/>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14FF01DD-52C2-4455-822C-DA6F72F9DAC5}"/>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69FB2FD7-D771-42E5-8921-BD5FD513A12E}"/>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7F485108-874C-43C9-B930-C657BA66B3D1}"/>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2458705D-49AF-4A15-9C9C-B785F5D471F7}"/>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60" name="テキスト ボックス 559">
          <a:extLst>
            <a:ext uri="{FF2B5EF4-FFF2-40B4-BE49-F238E27FC236}">
              <a16:creationId xmlns:a16="http://schemas.microsoft.com/office/drawing/2014/main" id="{9D33357C-C029-480F-A0ED-4BD67934509B}"/>
            </a:ext>
          </a:extLst>
        </xdr:cNvPr>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CC5336B9-10BA-4355-8419-8068123F6FB4}"/>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62" name="テキスト ボックス 561">
          <a:extLst>
            <a:ext uri="{FF2B5EF4-FFF2-40B4-BE49-F238E27FC236}">
              <a16:creationId xmlns:a16="http://schemas.microsoft.com/office/drawing/2014/main" id="{E45ECCFB-C2F4-409A-8923-EE92642595F2}"/>
            </a:ext>
          </a:extLst>
        </xdr:cNvPr>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61E8814F-19AC-4394-BC62-D5A445EB0555}"/>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64" name="テキスト ボックス 563">
          <a:extLst>
            <a:ext uri="{FF2B5EF4-FFF2-40B4-BE49-F238E27FC236}">
              <a16:creationId xmlns:a16="http://schemas.microsoft.com/office/drawing/2014/main" id="{BD3CF442-7E5B-461F-B624-A9CC7F10DC18}"/>
            </a:ext>
          </a:extLst>
        </xdr:cNvPr>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9C8D9FD8-B66D-4E03-B7F4-4CCCB5D2A812}"/>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6" name="テキスト ボックス 565">
          <a:extLst>
            <a:ext uri="{FF2B5EF4-FFF2-40B4-BE49-F238E27FC236}">
              <a16:creationId xmlns:a16="http://schemas.microsoft.com/office/drawing/2014/main" id="{E90CF612-5CED-4A6E-8C88-C84B5F866166}"/>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4D3ECD72-D018-4C6C-B37D-3C1E2FBCC75A}"/>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25400</xdr:rowOff>
    </xdr:from>
    <xdr:to>
      <xdr:col>85</xdr:col>
      <xdr:colOff>126364</xdr:colOff>
      <xdr:row>58</xdr:row>
      <xdr:rowOff>139700</xdr:rowOff>
    </xdr:to>
    <xdr:cxnSp macro="">
      <xdr:nvCxnSpPr>
        <xdr:cNvPr id="568" name="直線コネクタ 567">
          <a:extLst>
            <a:ext uri="{FF2B5EF4-FFF2-40B4-BE49-F238E27FC236}">
              <a16:creationId xmlns:a16="http://schemas.microsoft.com/office/drawing/2014/main" id="{0BAE8C8E-04DB-4F03-84FF-2B71FAD43694}"/>
            </a:ext>
          </a:extLst>
        </xdr:cNvPr>
        <xdr:cNvCxnSpPr/>
      </xdr:nvCxnSpPr>
      <xdr:spPr>
        <a:xfrm flipV="1">
          <a:off x="16317595" y="8769350"/>
          <a:ext cx="1269"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9161</xdr:rowOff>
    </xdr:from>
    <xdr:ext cx="249299" cy="259045"/>
    <xdr:sp macro="" textlink="">
      <xdr:nvSpPr>
        <xdr:cNvPr id="569" name="失業対策事業費最小値テキスト">
          <a:extLst>
            <a:ext uri="{FF2B5EF4-FFF2-40B4-BE49-F238E27FC236}">
              <a16:creationId xmlns:a16="http://schemas.microsoft.com/office/drawing/2014/main" id="{CD2BC641-C7BA-47BC-A8CA-37368706D0C9}"/>
            </a:ext>
          </a:extLst>
        </xdr:cNvPr>
        <xdr:cNvSpPr txBox="1"/>
      </xdr:nvSpPr>
      <xdr:spPr>
        <a:xfrm>
          <a:off x="16370300" y="10124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a:extLst>
            <a:ext uri="{FF2B5EF4-FFF2-40B4-BE49-F238E27FC236}">
              <a16:creationId xmlns:a16="http://schemas.microsoft.com/office/drawing/2014/main" id="{6D5BF348-ED4B-40AD-B66F-FFB241CABF83}"/>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143527</xdr:rowOff>
    </xdr:from>
    <xdr:ext cx="378565" cy="259045"/>
    <xdr:sp macro="" textlink="">
      <xdr:nvSpPr>
        <xdr:cNvPr id="571" name="失業対策事業費最大値テキスト">
          <a:extLst>
            <a:ext uri="{FF2B5EF4-FFF2-40B4-BE49-F238E27FC236}">
              <a16:creationId xmlns:a16="http://schemas.microsoft.com/office/drawing/2014/main" id="{28FA5ED3-F413-40A7-BDD8-5903318DD71B}"/>
            </a:ext>
          </a:extLst>
        </xdr:cNvPr>
        <xdr:cNvSpPr txBox="1"/>
      </xdr:nvSpPr>
      <xdr:spPr>
        <a:xfrm>
          <a:off x="16370300" y="8544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25400</xdr:rowOff>
    </xdr:from>
    <xdr:to>
      <xdr:col>86</xdr:col>
      <xdr:colOff>25400</xdr:colOff>
      <xdr:row>51</xdr:row>
      <xdr:rowOff>25400</xdr:rowOff>
    </xdr:to>
    <xdr:cxnSp macro="">
      <xdr:nvCxnSpPr>
        <xdr:cNvPr id="572" name="直線コネクタ 571">
          <a:extLst>
            <a:ext uri="{FF2B5EF4-FFF2-40B4-BE49-F238E27FC236}">
              <a16:creationId xmlns:a16="http://schemas.microsoft.com/office/drawing/2014/main" id="{C839BFC3-4FD5-445D-AD1C-039ABE81B8FF}"/>
            </a:ext>
          </a:extLst>
        </xdr:cNvPr>
        <xdr:cNvCxnSpPr/>
      </xdr:nvCxnSpPr>
      <xdr:spPr>
        <a:xfrm>
          <a:off x="16230600" y="876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3" name="直線コネクタ 572">
          <a:extLst>
            <a:ext uri="{FF2B5EF4-FFF2-40B4-BE49-F238E27FC236}">
              <a16:creationId xmlns:a16="http://schemas.microsoft.com/office/drawing/2014/main" id="{7750E324-37E5-42CE-BF6D-AD775185E7CC}"/>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98061</xdr:rowOff>
    </xdr:from>
    <xdr:ext cx="249299" cy="259045"/>
    <xdr:sp macro="" textlink="">
      <xdr:nvSpPr>
        <xdr:cNvPr id="574" name="失業対策事業費平均値テキスト">
          <a:extLst>
            <a:ext uri="{FF2B5EF4-FFF2-40B4-BE49-F238E27FC236}">
              <a16:creationId xmlns:a16="http://schemas.microsoft.com/office/drawing/2014/main" id="{AB7B3851-7F4C-4CFE-90C6-836ED227657C}"/>
            </a:ext>
          </a:extLst>
        </xdr:cNvPr>
        <xdr:cNvSpPr txBox="1"/>
      </xdr:nvSpPr>
      <xdr:spPr>
        <a:xfrm>
          <a:off x="16370300" y="9870711"/>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75184</xdr:rowOff>
    </xdr:from>
    <xdr:to>
      <xdr:col>85</xdr:col>
      <xdr:colOff>177800</xdr:colOff>
      <xdr:row>59</xdr:row>
      <xdr:rowOff>5334</xdr:rowOff>
    </xdr:to>
    <xdr:sp macro="" textlink="">
      <xdr:nvSpPr>
        <xdr:cNvPr id="575" name="フローチャート: 判断 574">
          <a:extLst>
            <a:ext uri="{FF2B5EF4-FFF2-40B4-BE49-F238E27FC236}">
              <a16:creationId xmlns:a16="http://schemas.microsoft.com/office/drawing/2014/main" id="{80534DE5-EB0E-4479-A594-B5001727AF2D}"/>
            </a:ext>
          </a:extLst>
        </xdr:cNvPr>
        <xdr:cNvSpPr/>
      </xdr:nvSpPr>
      <xdr:spPr>
        <a:xfrm>
          <a:off x="162687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6" name="直線コネクタ 575">
          <a:extLst>
            <a:ext uri="{FF2B5EF4-FFF2-40B4-BE49-F238E27FC236}">
              <a16:creationId xmlns:a16="http://schemas.microsoft.com/office/drawing/2014/main" id="{5CAFEC0C-579D-42E5-A84B-D81A6FD5517B}"/>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72898</xdr:rowOff>
    </xdr:from>
    <xdr:to>
      <xdr:col>81</xdr:col>
      <xdr:colOff>101600</xdr:colOff>
      <xdr:row>59</xdr:row>
      <xdr:rowOff>3048</xdr:rowOff>
    </xdr:to>
    <xdr:sp macro="" textlink="">
      <xdr:nvSpPr>
        <xdr:cNvPr id="577" name="フローチャート: 判断 576">
          <a:extLst>
            <a:ext uri="{FF2B5EF4-FFF2-40B4-BE49-F238E27FC236}">
              <a16:creationId xmlns:a16="http://schemas.microsoft.com/office/drawing/2014/main" id="{551CB18E-DA27-47E3-8CE6-50323A47168E}"/>
            </a:ext>
          </a:extLst>
        </xdr:cNvPr>
        <xdr:cNvSpPr/>
      </xdr:nvSpPr>
      <xdr:spPr>
        <a:xfrm>
          <a:off x="15430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19575</xdr:rowOff>
    </xdr:from>
    <xdr:ext cx="249299" cy="259045"/>
    <xdr:sp macro="" textlink="">
      <xdr:nvSpPr>
        <xdr:cNvPr id="578" name="テキスト ボックス 577">
          <a:extLst>
            <a:ext uri="{FF2B5EF4-FFF2-40B4-BE49-F238E27FC236}">
              <a16:creationId xmlns:a16="http://schemas.microsoft.com/office/drawing/2014/main" id="{B8856CF6-A6F1-4713-A1DD-84447BE3F8D3}"/>
            </a:ext>
          </a:extLst>
        </xdr:cNvPr>
        <xdr:cNvSpPr txBox="1"/>
      </xdr:nvSpPr>
      <xdr:spPr>
        <a:xfrm>
          <a:off x="15356650" y="9792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9" name="直線コネクタ 578">
          <a:extLst>
            <a:ext uri="{FF2B5EF4-FFF2-40B4-BE49-F238E27FC236}">
              <a16:creationId xmlns:a16="http://schemas.microsoft.com/office/drawing/2014/main" id="{A2ACFA0C-E87B-4AA3-8EEF-9E64519F128B}"/>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36322</xdr:rowOff>
    </xdr:from>
    <xdr:to>
      <xdr:col>76</xdr:col>
      <xdr:colOff>165100</xdr:colOff>
      <xdr:row>58</xdr:row>
      <xdr:rowOff>137922</xdr:rowOff>
    </xdr:to>
    <xdr:sp macro="" textlink="">
      <xdr:nvSpPr>
        <xdr:cNvPr id="580" name="フローチャート: 判断 579">
          <a:extLst>
            <a:ext uri="{FF2B5EF4-FFF2-40B4-BE49-F238E27FC236}">
              <a16:creationId xmlns:a16="http://schemas.microsoft.com/office/drawing/2014/main" id="{3AC0FBB3-D3A8-4068-92E9-DCEA982CEA44}"/>
            </a:ext>
          </a:extLst>
        </xdr:cNvPr>
        <xdr:cNvSpPr/>
      </xdr:nvSpPr>
      <xdr:spPr>
        <a:xfrm>
          <a:off x="14541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154449</xdr:rowOff>
    </xdr:from>
    <xdr:ext cx="313932" cy="259045"/>
    <xdr:sp macro="" textlink="">
      <xdr:nvSpPr>
        <xdr:cNvPr id="581" name="テキスト ボックス 580">
          <a:extLst>
            <a:ext uri="{FF2B5EF4-FFF2-40B4-BE49-F238E27FC236}">
              <a16:creationId xmlns:a16="http://schemas.microsoft.com/office/drawing/2014/main" id="{FF7E5A02-337B-492C-85E0-C9FAED6670AB}"/>
            </a:ext>
          </a:extLst>
        </xdr:cNvPr>
        <xdr:cNvSpPr txBox="1"/>
      </xdr:nvSpPr>
      <xdr:spPr>
        <a:xfrm>
          <a:off x="14435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2" name="直線コネクタ 581">
          <a:extLst>
            <a:ext uri="{FF2B5EF4-FFF2-40B4-BE49-F238E27FC236}">
              <a16:creationId xmlns:a16="http://schemas.microsoft.com/office/drawing/2014/main" id="{385888C7-A114-4BBD-A35B-C67356B74FDA}"/>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47752</xdr:rowOff>
    </xdr:from>
    <xdr:to>
      <xdr:col>72</xdr:col>
      <xdr:colOff>38100</xdr:colOff>
      <xdr:row>58</xdr:row>
      <xdr:rowOff>149352</xdr:rowOff>
    </xdr:to>
    <xdr:sp macro="" textlink="">
      <xdr:nvSpPr>
        <xdr:cNvPr id="583" name="フローチャート: 判断 582">
          <a:extLst>
            <a:ext uri="{FF2B5EF4-FFF2-40B4-BE49-F238E27FC236}">
              <a16:creationId xmlns:a16="http://schemas.microsoft.com/office/drawing/2014/main" id="{9F5DB5F4-9727-4412-A7B2-0A1C4EE2B2EB}"/>
            </a:ext>
          </a:extLst>
        </xdr:cNvPr>
        <xdr:cNvSpPr/>
      </xdr:nvSpPr>
      <xdr:spPr>
        <a:xfrm>
          <a:off x="13652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165879</xdr:rowOff>
    </xdr:from>
    <xdr:ext cx="313932" cy="259045"/>
    <xdr:sp macro="" textlink="">
      <xdr:nvSpPr>
        <xdr:cNvPr id="584" name="テキスト ボックス 583">
          <a:extLst>
            <a:ext uri="{FF2B5EF4-FFF2-40B4-BE49-F238E27FC236}">
              <a16:creationId xmlns:a16="http://schemas.microsoft.com/office/drawing/2014/main" id="{90C5ED01-A6EA-49F4-8B6D-02FB2E1CD4F1}"/>
            </a:ext>
          </a:extLst>
        </xdr:cNvPr>
        <xdr:cNvSpPr txBox="1"/>
      </xdr:nvSpPr>
      <xdr:spPr>
        <a:xfrm>
          <a:off x="13546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38608</xdr:rowOff>
    </xdr:from>
    <xdr:to>
      <xdr:col>67</xdr:col>
      <xdr:colOff>101600</xdr:colOff>
      <xdr:row>58</xdr:row>
      <xdr:rowOff>140208</xdr:rowOff>
    </xdr:to>
    <xdr:sp macro="" textlink="">
      <xdr:nvSpPr>
        <xdr:cNvPr id="585" name="フローチャート: 判断 584">
          <a:extLst>
            <a:ext uri="{FF2B5EF4-FFF2-40B4-BE49-F238E27FC236}">
              <a16:creationId xmlns:a16="http://schemas.microsoft.com/office/drawing/2014/main" id="{1C6DB48C-8029-46A2-A814-D5D331B6CC6C}"/>
            </a:ext>
          </a:extLst>
        </xdr:cNvPr>
        <xdr:cNvSpPr/>
      </xdr:nvSpPr>
      <xdr:spPr>
        <a:xfrm>
          <a:off x="12763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156735</xdr:rowOff>
    </xdr:from>
    <xdr:ext cx="313932" cy="259045"/>
    <xdr:sp macro="" textlink="">
      <xdr:nvSpPr>
        <xdr:cNvPr id="586" name="テキスト ボックス 585">
          <a:extLst>
            <a:ext uri="{FF2B5EF4-FFF2-40B4-BE49-F238E27FC236}">
              <a16:creationId xmlns:a16="http://schemas.microsoft.com/office/drawing/2014/main" id="{62EC2D41-F39A-42C1-9C4C-CDE4A4199AE4}"/>
            </a:ext>
          </a:extLst>
        </xdr:cNvPr>
        <xdr:cNvSpPr txBox="1"/>
      </xdr:nvSpPr>
      <xdr:spPr>
        <a:xfrm>
          <a:off x="12657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EB69BEBB-068B-4B5B-B001-B32DE5B59A65}"/>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16119F10-24F9-4879-8BE6-7DD3E7BB4538}"/>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B02DF90E-DE94-4D45-9316-C036343C9F2F}"/>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CEC25EAB-78C9-420F-87AA-70BF025411D1}"/>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39F5553C-A937-47A4-99F7-69E4EE652D22}"/>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2" name="楕円 591">
          <a:extLst>
            <a:ext uri="{FF2B5EF4-FFF2-40B4-BE49-F238E27FC236}">
              <a16:creationId xmlns:a16="http://schemas.microsoft.com/office/drawing/2014/main" id="{21FDA083-EEE2-4B73-878B-A5043ECE046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53611</xdr:rowOff>
    </xdr:from>
    <xdr:ext cx="249299" cy="259045"/>
    <xdr:sp macro="" textlink="">
      <xdr:nvSpPr>
        <xdr:cNvPr id="593" name="失業対策事業費該当値テキスト">
          <a:extLst>
            <a:ext uri="{FF2B5EF4-FFF2-40B4-BE49-F238E27FC236}">
              <a16:creationId xmlns:a16="http://schemas.microsoft.com/office/drawing/2014/main" id="{8DE3A6CA-3553-405D-9F88-56F9CF94F4B8}"/>
            </a:ext>
          </a:extLst>
        </xdr:cNvPr>
        <xdr:cNvSpPr txBox="1"/>
      </xdr:nvSpPr>
      <xdr:spPr>
        <a:xfrm>
          <a:off x="16370300" y="9997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4" name="楕円 593">
          <a:extLst>
            <a:ext uri="{FF2B5EF4-FFF2-40B4-BE49-F238E27FC236}">
              <a16:creationId xmlns:a16="http://schemas.microsoft.com/office/drawing/2014/main" id="{8A7FBA22-1CBC-46DE-A04A-5ABB9F56B915}"/>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5" name="テキスト ボックス 594">
          <a:extLst>
            <a:ext uri="{FF2B5EF4-FFF2-40B4-BE49-F238E27FC236}">
              <a16:creationId xmlns:a16="http://schemas.microsoft.com/office/drawing/2014/main" id="{0823E89B-9171-4483-9182-9033C3AB1487}"/>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6" name="楕円 595">
          <a:extLst>
            <a:ext uri="{FF2B5EF4-FFF2-40B4-BE49-F238E27FC236}">
              <a16:creationId xmlns:a16="http://schemas.microsoft.com/office/drawing/2014/main" id="{02B86F6A-170C-400C-8D84-D1359B89DDA6}"/>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7" name="テキスト ボックス 596">
          <a:extLst>
            <a:ext uri="{FF2B5EF4-FFF2-40B4-BE49-F238E27FC236}">
              <a16:creationId xmlns:a16="http://schemas.microsoft.com/office/drawing/2014/main" id="{3111E011-1EB3-4803-BC18-25B293F172B1}"/>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8" name="楕円 597">
          <a:extLst>
            <a:ext uri="{FF2B5EF4-FFF2-40B4-BE49-F238E27FC236}">
              <a16:creationId xmlns:a16="http://schemas.microsoft.com/office/drawing/2014/main" id="{54B0EBE1-8320-41C5-9FE1-41BABBEACFD4}"/>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9" name="テキスト ボックス 598">
          <a:extLst>
            <a:ext uri="{FF2B5EF4-FFF2-40B4-BE49-F238E27FC236}">
              <a16:creationId xmlns:a16="http://schemas.microsoft.com/office/drawing/2014/main" id="{109D880C-1D96-4FC6-A873-CDF3D328731D}"/>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0" name="楕円 599">
          <a:extLst>
            <a:ext uri="{FF2B5EF4-FFF2-40B4-BE49-F238E27FC236}">
              <a16:creationId xmlns:a16="http://schemas.microsoft.com/office/drawing/2014/main" id="{FB0E714A-82AA-4388-BA60-E5416728C7A7}"/>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1" name="テキスト ボックス 600">
          <a:extLst>
            <a:ext uri="{FF2B5EF4-FFF2-40B4-BE49-F238E27FC236}">
              <a16:creationId xmlns:a16="http://schemas.microsoft.com/office/drawing/2014/main" id="{31A1C705-8768-4C8C-8383-D7138238756E}"/>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816E0B65-1B32-44EA-A9BD-008B73ACEEF1}"/>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866E7465-526B-40AC-A576-315AEDAE3397}"/>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98F8B066-54AB-4556-95A0-0C331588FFB1}"/>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80C0DA67-B997-458D-8D45-22C790E09F4E}"/>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E1C084FD-BC6F-4A1C-BAC8-22AADFE35A05}"/>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9A037D13-03B7-4BDB-95E1-41E6F2E0A49B}"/>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7C154DA4-297C-4A06-90D2-1E4AFF4C0CCE}"/>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51DF36B2-9CA8-4335-9495-7AF5171FCAE6}"/>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452D90FD-E9F6-4F81-B051-5433C4C7C101}"/>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13696E71-3538-43CF-9346-14CBC29BF044}"/>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775F0076-6FFC-4C0D-A545-55D19C27BF9B}"/>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D53491C8-1427-4E97-A566-E09E8F79F31E}"/>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335B053E-BC4D-491C-89C7-A5DC964FBD2B}"/>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D17B1FA-A36E-4B73-A004-683127FD35BA}"/>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CF0120F6-0005-4D39-BD83-B6FF84F4633E}"/>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D1438E65-B979-4314-8897-14DED2EBB7D4}"/>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1BE7DD88-8A57-4F4D-8B11-6ADDF526EA4F}"/>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E8B11C6F-4ACF-47C9-A442-A3CD5DBC009B}"/>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39643284-F712-4ACE-BAE3-F9951A694F23}"/>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3F36A45F-8E34-4D75-AC9E-E7CAEE5FD117}"/>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5295C54E-D612-4469-957A-3E767816339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15474</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43210D54-08E4-4F54-8C6D-850AE394A49F}"/>
            </a:ext>
          </a:extLst>
        </xdr:cNvPr>
        <xdr:cNvCxnSpPr/>
      </xdr:nvCxnSpPr>
      <xdr:spPr>
        <a:xfrm flipV="1">
          <a:off x="16317595" y="12359874"/>
          <a:ext cx="1269" cy="1152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公債費最小値テキスト">
          <a:extLst>
            <a:ext uri="{FF2B5EF4-FFF2-40B4-BE49-F238E27FC236}">
              <a16:creationId xmlns:a16="http://schemas.microsoft.com/office/drawing/2014/main" id="{7ED93BE2-F7DC-4688-A0CA-B938EB37D106}"/>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25C9753F-A5ED-4F3A-B88B-7B5AE73298A5}"/>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133601</xdr:rowOff>
    </xdr:from>
    <xdr:ext cx="599010" cy="259045"/>
    <xdr:sp macro="" textlink="">
      <xdr:nvSpPr>
        <xdr:cNvPr id="626" name="公債費最大値テキスト">
          <a:extLst>
            <a:ext uri="{FF2B5EF4-FFF2-40B4-BE49-F238E27FC236}">
              <a16:creationId xmlns:a16="http://schemas.microsoft.com/office/drawing/2014/main" id="{9BB0BF03-3CD7-4DC1-AB23-DD6B52293E48}"/>
            </a:ext>
          </a:extLst>
        </xdr:cNvPr>
        <xdr:cNvSpPr txBox="1"/>
      </xdr:nvSpPr>
      <xdr:spPr>
        <a:xfrm>
          <a:off x="16370300" y="1213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15474</xdr:rowOff>
    </xdr:from>
    <xdr:to>
      <xdr:col>86</xdr:col>
      <xdr:colOff>25400</xdr:colOff>
      <xdr:row>72</xdr:row>
      <xdr:rowOff>15474</xdr:rowOff>
    </xdr:to>
    <xdr:cxnSp macro="">
      <xdr:nvCxnSpPr>
        <xdr:cNvPr id="627" name="直線コネクタ 626">
          <a:extLst>
            <a:ext uri="{FF2B5EF4-FFF2-40B4-BE49-F238E27FC236}">
              <a16:creationId xmlns:a16="http://schemas.microsoft.com/office/drawing/2014/main" id="{ABCFB9C5-3F91-4A65-8BED-A2F3BDBBF469}"/>
            </a:ext>
          </a:extLst>
        </xdr:cNvPr>
        <xdr:cNvCxnSpPr/>
      </xdr:nvCxnSpPr>
      <xdr:spPr>
        <a:xfrm>
          <a:off x="16230600" y="1235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114060</xdr:rowOff>
    </xdr:from>
    <xdr:to>
      <xdr:col>85</xdr:col>
      <xdr:colOff>127000</xdr:colOff>
      <xdr:row>76</xdr:row>
      <xdr:rowOff>120808</xdr:rowOff>
    </xdr:to>
    <xdr:cxnSp macro="">
      <xdr:nvCxnSpPr>
        <xdr:cNvPr id="628" name="直線コネクタ 627">
          <a:extLst>
            <a:ext uri="{FF2B5EF4-FFF2-40B4-BE49-F238E27FC236}">
              <a16:creationId xmlns:a16="http://schemas.microsoft.com/office/drawing/2014/main" id="{9479CB9E-C458-40A5-B758-6D1CF0B74D24}"/>
            </a:ext>
          </a:extLst>
        </xdr:cNvPr>
        <xdr:cNvCxnSpPr/>
      </xdr:nvCxnSpPr>
      <xdr:spPr>
        <a:xfrm>
          <a:off x="15481300" y="13144260"/>
          <a:ext cx="838200" cy="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116546</xdr:rowOff>
    </xdr:from>
    <xdr:ext cx="599010" cy="259045"/>
    <xdr:sp macro="" textlink="">
      <xdr:nvSpPr>
        <xdr:cNvPr id="629" name="公債費平均値テキスト">
          <a:extLst>
            <a:ext uri="{FF2B5EF4-FFF2-40B4-BE49-F238E27FC236}">
              <a16:creationId xmlns:a16="http://schemas.microsoft.com/office/drawing/2014/main" id="{960CBEDE-B1D4-4382-81A2-4095CA485B80}"/>
            </a:ext>
          </a:extLst>
        </xdr:cNvPr>
        <xdr:cNvSpPr txBox="1"/>
      </xdr:nvSpPr>
      <xdr:spPr>
        <a:xfrm>
          <a:off x="16370300" y="12803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93669</xdr:rowOff>
    </xdr:from>
    <xdr:to>
      <xdr:col>85</xdr:col>
      <xdr:colOff>177800</xdr:colOff>
      <xdr:row>76</xdr:row>
      <xdr:rowOff>23819</xdr:rowOff>
    </xdr:to>
    <xdr:sp macro="" textlink="">
      <xdr:nvSpPr>
        <xdr:cNvPr id="630" name="フローチャート: 判断 629">
          <a:extLst>
            <a:ext uri="{FF2B5EF4-FFF2-40B4-BE49-F238E27FC236}">
              <a16:creationId xmlns:a16="http://schemas.microsoft.com/office/drawing/2014/main" id="{C48EBDED-C855-400F-9F56-F2CF77D517E3}"/>
            </a:ext>
          </a:extLst>
        </xdr:cNvPr>
        <xdr:cNvSpPr/>
      </xdr:nvSpPr>
      <xdr:spPr>
        <a:xfrm>
          <a:off x="162687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104353</xdr:rowOff>
    </xdr:from>
    <xdr:to>
      <xdr:col>81</xdr:col>
      <xdr:colOff>50800</xdr:colOff>
      <xdr:row>76</xdr:row>
      <xdr:rowOff>114060</xdr:rowOff>
    </xdr:to>
    <xdr:cxnSp macro="">
      <xdr:nvCxnSpPr>
        <xdr:cNvPr id="631" name="直線コネクタ 630">
          <a:extLst>
            <a:ext uri="{FF2B5EF4-FFF2-40B4-BE49-F238E27FC236}">
              <a16:creationId xmlns:a16="http://schemas.microsoft.com/office/drawing/2014/main" id="{22FB698D-D3D3-487D-BE63-7E533C35C0CE}"/>
            </a:ext>
          </a:extLst>
        </xdr:cNvPr>
        <xdr:cNvCxnSpPr/>
      </xdr:nvCxnSpPr>
      <xdr:spPr>
        <a:xfrm>
          <a:off x="14592300" y="13134553"/>
          <a:ext cx="889000" cy="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86674</xdr:rowOff>
    </xdr:from>
    <xdr:to>
      <xdr:col>81</xdr:col>
      <xdr:colOff>101600</xdr:colOff>
      <xdr:row>76</xdr:row>
      <xdr:rowOff>16824</xdr:rowOff>
    </xdr:to>
    <xdr:sp macro="" textlink="">
      <xdr:nvSpPr>
        <xdr:cNvPr id="632" name="フローチャート: 判断 631">
          <a:extLst>
            <a:ext uri="{FF2B5EF4-FFF2-40B4-BE49-F238E27FC236}">
              <a16:creationId xmlns:a16="http://schemas.microsoft.com/office/drawing/2014/main" id="{F391694D-9E55-4815-B3F2-CA58B6DE3388}"/>
            </a:ext>
          </a:extLst>
        </xdr:cNvPr>
        <xdr:cNvSpPr/>
      </xdr:nvSpPr>
      <xdr:spPr>
        <a:xfrm>
          <a:off x="15430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33351</xdr:rowOff>
    </xdr:from>
    <xdr:ext cx="599010" cy="259045"/>
    <xdr:sp macro="" textlink="">
      <xdr:nvSpPr>
        <xdr:cNvPr id="633" name="テキスト ボックス 632">
          <a:extLst>
            <a:ext uri="{FF2B5EF4-FFF2-40B4-BE49-F238E27FC236}">
              <a16:creationId xmlns:a16="http://schemas.microsoft.com/office/drawing/2014/main" id="{689C6927-D6E1-4E5F-BB31-622C3D99F14D}"/>
            </a:ext>
          </a:extLst>
        </xdr:cNvPr>
        <xdr:cNvSpPr txBox="1"/>
      </xdr:nvSpPr>
      <xdr:spPr>
        <a:xfrm>
          <a:off x="15181795" y="1272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104353</xdr:rowOff>
    </xdr:from>
    <xdr:to>
      <xdr:col>76</xdr:col>
      <xdr:colOff>114300</xdr:colOff>
      <xdr:row>76</xdr:row>
      <xdr:rowOff>108144</xdr:rowOff>
    </xdr:to>
    <xdr:cxnSp macro="">
      <xdr:nvCxnSpPr>
        <xdr:cNvPr id="634" name="直線コネクタ 633">
          <a:extLst>
            <a:ext uri="{FF2B5EF4-FFF2-40B4-BE49-F238E27FC236}">
              <a16:creationId xmlns:a16="http://schemas.microsoft.com/office/drawing/2014/main" id="{78FB66B1-C1FB-4709-970F-23C5075CA6BA}"/>
            </a:ext>
          </a:extLst>
        </xdr:cNvPr>
        <xdr:cNvCxnSpPr/>
      </xdr:nvCxnSpPr>
      <xdr:spPr>
        <a:xfrm flipV="1">
          <a:off x="13703300" y="13134553"/>
          <a:ext cx="889000" cy="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105153</xdr:rowOff>
    </xdr:from>
    <xdr:to>
      <xdr:col>76</xdr:col>
      <xdr:colOff>165100</xdr:colOff>
      <xdr:row>76</xdr:row>
      <xdr:rowOff>35303</xdr:rowOff>
    </xdr:to>
    <xdr:sp macro="" textlink="">
      <xdr:nvSpPr>
        <xdr:cNvPr id="635" name="フローチャート: 判断 634">
          <a:extLst>
            <a:ext uri="{FF2B5EF4-FFF2-40B4-BE49-F238E27FC236}">
              <a16:creationId xmlns:a16="http://schemas.microsoft.com/office/drawing/2014/main" id="{3825EB03-EA6D-4F66-8407-6A08F9A855E0}"/>
            </a:ext>
          </a:extLst>
        </xdr:cNvPr>
        <xdr:cNvSpPr/>
      </xdr:nvSpPr>
      <xdr:spPr>
        <a:xfrm>
          <a:off x="14541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51830</xdr:rowOff>
    </xdr:from>
    <xdr:ext cx="599010" cy="259045"/>
    <xdr:sp macro="" textlink="">
      <xdr:nvSpPr>
        <xdr:cNvPr id="636" name="テキスト ボックス 635">
          <a:extLst>
            <a:ext uri="{FF2B5EF4-FFF2-40B4-BE49-F238E27FC236}">
              <a16:creationId xmlns:a16="http://schemas.microsoft.com/office/drawing/2014/main" id="{AF27F23C-2ACE-4174-A4FE-0E6B02D3EA18}"/>
            </a:ext>
          </a:extLst>
        </xdr:cNvPr>
        <xdr:cNvSpPr txBox="1"/>
      </xdr:nvSpPr>
      <xdr:spPr>
        <a:xfrm>
          <a:off x="14292795" y="1273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108144</xdr:rowOff>
    </xdr:from>
    <xdr:to>
      <xdr:col>71</xdr:col>
      <xdr:colOff>177800</xdr:colOff>
      <xdr:row>76</xdr:row>
      <xdr:rowOff>120777</xdr:rowOff>
    </xdr:to>
    <xdr:cxnSp macro="">
      <xdr:nvCxnSpPr>
        <xdr:cNvPr id="637" name="直線コネクタ 636">
          <a:extLst>
            <a:ext uri="{FF2B5EF4-FFF2-40B4-BE49-F238E27FC236}">
              <a16:creationId xmlns:a16="http://schemas.microsoft.com/office/drawing/2014/main" id="{EEA87C5D-01FA-4DB5-AF94-2DE0DF12F400}"/>
            </a:ext>
          </a:extLst>
        </xdr:cNvPr>
        <xdr:cNvCxnSpPr/>
      </xdr:nvCxnSpPr>
      <xdr:spPr>
        <a:xfrm flipV="1">
          <a:off x="12814300" y="13138344"/>
          <a:ext cx="889000" cy="1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125348</xdr:rowOff>
    </xdr:from>
    <xdr:to>
      <xdr:col>72</xdr:col>
      <xdr:colOff>38100</xdr:colOff>
      <xdr:row>76</xdr:row>
      <xdr:rowOff>55497</xdr:rowOff>
    </xdr:to>
    <xdr:sp macro="" textlink="">
      <xdr:nvSpPr>
        <xdr:cNvPr id="638" name="フローチャート: 判断 637">
          <a:extLst>
            <a:ext uri="{FF2B5EF4-FFF2-40B4-BE49-F238E27FC236}">
              <a16:creationId xmlns:a16="http://schemas.microsoft.com/office/drawing/2014/main" id="{4DA735E3-4B4B-42C4-A7A9-2D05FE602859}"/>
            </a:ext>
          </a:extLst>
        </xdr:cNvPr>
        <xdr:cNvSpPr/>
      </xdr:nvSpPr>
      <xdr:spPr>
        <a:xfrm>
          <a:off x="13652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72025</xdr:rowOff>
    </xdr:from>
    <xdr:ext cx="599010" cy="259045"/>
    <xdr:sp macro="" textlink="">
      <xdr:nvSpPr>
        <xdr:cNvPr id="639" name="テキスト ボックス 638">
          <a:extLst>
            <a:ext uri="{FF2B5EF4-FFF2-40B4-BE49-F238E27FC236}">
              <a16:creationId xmlns:a16="http://schemas.microsoft.com/office/drawing/2014/main" id="{F2F707A5-5018-401D-9F6D-D96CE808B6AA}"/>
            </a:ext>
          </a:extLst>
        </xdr:cNvPr>
        <xdr:cNvSpPr txBox="1"/>
      </xdr:nvSpPr>
      <xdr:spPr>
        <a:xfrm>
          <a:off x="13403795" y="1275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122449</xdr:rowOff>
    </xdr:from>
    <xdr:to>
      <xdr:col>67</xdr:col>
      <xdr:colOff>101600</xdr:colOff>
      <xdr:row>76</xdr:row>
      <xdr:rowOff>52598</xdr:rowOff>
    </xdr:to>
    <xdr:sp macro="" textlink="">
      <xdr:nvSpPr>
        <xdr:cNvPr id="640" name="フローチャート: 判断 639">
          <a:extLst>
            <a:ext uri="{FF2B5EF4-FFF2-40B4-BE49-F238E27FC236}">
              <a16:creationId xmlns:a16="http://schemas.microsoft.com/office/drawing/2014/main" id="{F118DC64-835E-4F77-BA6D-6175F9F7B3A7}"/>
            </a:ext>
          </a:extLst>
        </xdr:cNvPr>
        <xdr:cNvSpPr/>
      </xdr:nvSpPr>
      <xdr:spPr>
        <a:xfrm>
          <a:off x="12763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69126</xdr:rowOff>
    </xdr:from>
    <xdr:ext cx="599010" cy="259045"/>
    <xdr:sp macro="" textlink="">
      <xdr:nvSpPr>
        <xdr:cNvPr id="641" name="テキスト ボックス 640">
          <a:extLst>
            <a:ext uri="{FF2B5EF4-FFF2-40B4-BE49-F238E27FC236}">
              <a16:creationId xmlns:a16="http://schemas.microsoft.com/office/drawing/2014/main" id="{AE117B09-935A-4E9A-853F-45170387630C}"/>
            </a:ext>
          </a:extLst>
        </xdr:cNvPr>
        <xdr:cNvSpPr txBox="1"/>
      </xdr:nvSpPr>
      <xdr:spPr>
        <a:xfrm>
          <a:off x="12514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A25FCED7-5839-43A7-9104-4969014210D1}"/>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F7B2515A-4B00-4769-A942-FAF34CD9D63C}"/>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7499545B-ED9C-430C-8EA4-415B7DEBE5C1}"/>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1B723E53-65DE-4C69-9044-1A3CB278C757}"/>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8375D5F1-4F14-4D19-9B06-4669E955A99A}"/>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70008</xdr:rowOff>
    </xdr:from>
    <xdr:to>
      <xdr:col>85</xdr:col>
      <xdr:colOff>177800</xdr:colOff>
      <xdr:row>77</xdr:row>
      <xdr:rowOff>158</xdr:rowOff>
    </xdr:to>
    <xdr:sp macro="" textlink="">
      <xdr:nvSpPr>
        <xdr:cNvPr id="647" name="楕円 646">
          <a:extLst>
            <a:ext uri="{FF2B5EF4-FFF2-40B4-BE49-F238E27FC236}">
              <a16:creationId xmlns:a16="http://schemas.microsoft.com/office/drawing/2014/main" id="{30B50E07-55E5-4CAF-BF40-9B2C1394CB59}"/>
            </a:ext>
          </a:extLst>
        </xdr:cNvPr>
        <xdr:cNvSpPr/>
      </xdr:nvSpPr>
      <xdr:spPr>
        <a:xfrm>
          <a:off x="16268700" y="131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48435</xdr:rowOff>
    </xdr:from>
    <xdr:ext cx="534377" cy="259045"/>
    <xdr:sp macro="" textlink="">
      <xdr:nvSpPr>
        <xdr:cNvPr id="648" name="公債費該当値テキスト">
          <a:extLst>
            <a:ext uri="{FF2B5EF4-FFF2-40B4-BE49-F238E27FC236}">
              <a16:creationId xmlns:a16="http://schemas.microsoft.com/office/drawing/2014/main" id="{BDFCBA53-9F50-4147-AAD0-45B921086956}"/>
            </a:ext>
          </a:extLst>
        </xdr:cNvPr>
        <xdr:cNvSpPr txBox="1"/>
      </xdr:nvSpPr>
      <xdr:spPr>
        <a:xfrm>
          <a:off x="16370300" y="1307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63260</xdr:rowOff>
    </xdr:from>
    <xdr:to>
      <xdr:col>81</xdr:col>
      <xdr:colOff>101600</xdr:colOff>
      <xdr:row>76</xdr:row>
      <xdr:rowOff>164860</xdr:rowOff>
    </xdr:to>
    <xdr:sp macro="" textlink="">
      <xdr:nvSpPr>
        <xdr:cNvPr id="649" name="楕円 648">
          <a:extLst>
            <a:ext uri="{FF2B5EF4-FFF2-40B4-BE49-F238E27FC236}">
              <a16:creationId xmlns:a16="http://schemas.microsoft.com/office/drawing/2014/main" id="{348004D5-5CED-437B-AC1C-69080AC0F35F}"/>
            </a:ext>
          </a:extLst>
        </xdr:cNvPr>
        <xdr:cNvSpPr/>
      </xdr:nvSpPr>
      <xdr:spPr>
        <a:xfrm>
          <a:off x="15430500" y="1309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155987</xdr:rowOff>
    </xdr:from>
    <xdr:ext cx="534377" cy="259045"/>
    <xdr:sp macro="" textlink="">
      <xdr:nvSpPr>
        <xdr:cNvPr id="650" name="テキスト ボックス 649">
          <a:extLst>
            <a:ext uri="{FF2B5EF4-FFF2-40B4-BE49-F238E27FC236}">
              <a16:creationId xmlns:a16="http://schemas.microsoft.com/office/drawing/2014/main" id="{3AE806A9-D5DD-4694-AF84-D22ABD353533}"/>
            </a:ext>
          </a:extLst>
        </xdr:cNvPr>
        <xdr:cNvSpPr txBox="1"/>
      </xdr:nvSpPr>
      <xdr:spPr>
        <a:xfrm>
          <a:off x="15214111" y="1318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53553</xdr:rowOff>
    </xdr:from>
    <xdr:to>
      <xdr:col>76</xdr:col>
      <xdr:colOff>165100</xdr:colOff>
      <xdr:row>76</xdr:row>
      <xdr:rowOff>155153</xdr:rowOff>
    </xdr:to>
    <xdr:sp macro="" textlink="">
      <xdr:nvSpPr>
        <xdr:cNvPr id="651" name="楕円 650">
          <a:extLst>
            <a:ext uri="{FF2B5EF4-FFF2-40B4-BE49-F238E27FC236}">
              <a16:creationId xmlns:a16="http://schemas.microsoft.com/office/drawing/2014/main" id="{B995B5FE-6502-4587-93BB-4EDA46811074}"/>
            </a:ext>
          </a:extLst>
        </xdr:cNvPr>
        <xdr:cNvSpPr/>
      </xdr:nvSpPr>
      <xdr:spPr>
        <a:xfrm>
          <a:off x="14541500" y="1308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146280</xdr:rowOff>
    </xdr:from>
    <xdr:ext cx="534377" cy="259045"/>
    <xdr:sp macro="" textlink="">
      <xdr:nvSpPr>
        <xdr:cNvPr id="652" name="テキスト ボックス 651">
          <a:extLst>
            <a:ext uri="{FF2B5EF4-FFF2-40B4-BE49-F238E27FC236}">
              <a16:creationId xmlns:a16="http://schemas.microsoft.com/office/drawing/2014/main" id="{2F75BFB1-4BB9-4E2C-9D40-6FA902D4FFF9}"/>
            </a:ext>
          </a:extLst>
        </xdr:cNvPr>
        <xdr:cNvSpPr txBox="1"/>
      </xdr:nvSpPr>
      <xdr:spPr>
        <a:xfrm>
          <a:off x="14325111" y="1317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57344</xdr:rowOff>
    </xdr:from>
    <xdr:to>
      <xdr:col>72</xdr:col>
      <xdr:colOff>38100</xdr:colOff>
      <xdr:row>76</xdr:row>
      <xdr:rowOff>158944</xdr:rowOff>
    </xdr:to>
    <xdr:sp macro="" textlink="">
      <xdr:nvSpPr>
        <xdr:cNvPr id="653" name="楕円 652">
          <a:extLst>
            <a:ext uri="{FF2B5EF4-FFF2-40B4-BE49-F238E27FC236}">
              <a16:creationId xmlns:a16="http://schemas.microsoft.com/office/drawing/2014/main" id="{846382E7-604F-4358-84A2-BC91550246C3}"/>
            </a:ext>
          </a:extLst>
        </xdr:cNvPr>
        <xdr:cNvSpPr/>
      </xdr:nvSpPr>
      <xdr:spPr>
        <a:xfrm>
          <a:off x="13652500" y="1308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150071</xdr:rowOff>
    </xdr:from>
    <xdr:ext cx="534377" cy="259045"/>
    <xdr:sp macro="" textlink="">
      <xdr:nvSpPr>
        <xdr:cNvPr id="654" name="テキスト ボックス 653">
          <a:extLst>
            <a:ext uri="{FF2B5EF4-FFF2-40B4-BE49-F238E27FC236}">
              <a16:creationId xmlns:a16="http://schemas.microsoft.com/office/drawing/2014/main" id="{1E515D29-7756-4C0F-8634-31F377A1F4AE}"/>
            </a:ext>
          </a:extLst>
        </xdr:cNvPr>
        <xdr:cNvSpPr txBox="1"/>
      </xdr:nvSpPr>
      <xdr:spPr>
        <a:xfrm>
          <a:off x="13436111" y="131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69977</xdr:rowOff>
    </xdr:from>
    <xdr:to>
      <xdr:col>67</xdr:col>
      <xdr:colOff>101600</xdr:colOff>
      <xdr:row>77</xdr:row>
      <xdr:rowOff>127</xdr:rowOff>
    </xdr:to>
    <xdr:sp macro="" textlink="">
      <xdr:nvSpPr>
        <xdr:cNvPr id="655" name="楕円 654">
          <a:extLst>
            <a:ext uri="{FF2B5EF4-FFF2-40B4-BE49-F238E27FC236}">
              <a16:creationId xmlns:a16="http://schemas.microsoft.com/office/drawing/2014/main" id="{EAEF12DF-DC3D-4E5F-A078-F8657860049A}"/>
            </a:ext>
          </a:extLst>
        </xdr:cNvPr>
        <xdr:cNvSpPr/>
      </xdr:nvSpPr>
      <xdr:spPr>
        <a:xfrm>
          <a:off x="12763500" y="1310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162704</xdr:rowOff>
    </xdr:from>
    <xdr:ext cx="534377" cy="259045"/>
    <xdr:sp macro="" textlink="">
      <xdr:nvSpPr>
        <xdr:cNvPr id="656" name="テキスト ボックス 655">
          <a:extLst>
            <a:ext uri="{FF2B5EF4-FFF2-40B4-BE49-F238E27FC236}">
              <a16:creationId xmlns:a16="http://schemas.microsoft.com/office/drawing/2014/main" id="{18B02EAF-2128-4F81-BE98-AF5DDA6A28A4}"/>
            </a:ext>
          </a:extLst>
        </xdr:cNvPr>
        <xdr:cNvSpPr txBox="1"/>
      </xdr:nvSpPr>
      <xdr:spPr>
        <a:xfrm>
          <a:off x="12547111" y="131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EF421167-B88B-4F9F-BD8C-9C5785F25F56}"/>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4D1493DD-E73A-4810-9FFA-17CFCD0962AE}"/>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F7F4A70D-493A-4BCE-BBC1-02AB832A993C}"/>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E6598317-E1F9-40E2-9FF2-AA175BD86713}"/>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E959AC72-867C-4380-B89C-406B36A2620D}"/>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CF0FA3CD-6F5C-41AD-BBF3-805A0A8EBBCC}"/>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37DCCEFD-B35F-444C-9A08-4B476E944708}"/>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119EA523-9510-44D2-B074-0E0F74CAB4E9}"/>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8E3893B6-90A0-4A4C-B660-F181EB3B3347}"/>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F3987F09-E037-4B44-AA42-97B8BBDF0DAA}"/>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1771B15-1FCF-4954-9A41-5B68C6139D31}"/>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DD4A639A-6367-411E-902E-04E464712059}"/>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1C403B31-8EC5-4ECB-B1BE-170CF6899FB5}"/>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F01743D6-95C7-40F3-9997-ED4A199E4BF4}"/>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CAAF7E84-5258-4BFC-AE9E-C2951BD78FD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F48E6D79-6EF2-42C0-9295-3535337CF91E}"/>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621FCC7-8DF4-4B77-9B85-85EAFB389125}"/>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697F143D-EBB8-4E18-9239-190D3240EA9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46D4DDB0-FFE0-41E4-A214-867A1AD6ADD5}"/>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24F668DE-43E1-4DD7-A163-2FC555D66BA9}"/>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BFBB7E9B-AA86-4AD4-A015-98204EA3BFC2}"/>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69910</xdr:rowOff>
    </xdr:from>
    <xdr:to>
      <xdr:col>85</xdr:col>
      <xdr:colOff>126364</xdr:colOff>
      <xdr:row>98</xdr:row>
      <xdr:rowOff>139277</xdr:rowOff>
    </xdr:to>
    <xdr:cxnSp macro="">
      <xdr:nvCxnSpPr>
        <xdr:cNvPr id="678" name="直線コネクタ 677">
          <a:extLst>
            <a:ext uri="{FF2B5EF4-FFF2-40B4-BE49-F238E27FC236}">
              <a16:creationId xmlns:a16="http://schemas.microsoft.com/office/drawing/2014/main" id="{2564945F-830C-468C-B856-5A5EC63CA90C}"/>
            </a:ext>
          </a:extLst>
        </xdr:cNvPr>
        <xdr:cNvCxnSpPr/>
      </xdr:nvCxnSpPr>
      <xdr:spPr>
        <a:xfrm flipV="1">
          <a:off x="16317595" y="15671860"/>
          <a:ext cx="1269" cy="126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143104</xdr:rowOff>
    </xdr:from>
    <xdr:ext cx="378565" cy="259045"/>
    <xdr:sp macro="" textlink="">
      <xdr:nvSpPr>
        <xdr:cNvPr id="679" name="積立金最小値テキスト">
          <a:extLst>
            <a:ext uri="{FF2B5EF4-FFF2-40B4-BE49-F238E27FC236}">
              <a16:creationId xmlns:a16="http://schemas.microsoft.com/office/drawing/2014/main" id="{03BD882F-4543-493A-8108-9CBD670F4981}"/>
            </a:ext>
          </a:extLst>
        </xdr:cNvPr>
        <xdr:cNvSpPr txBox="1"/>
      </xdr:nvSpPr>
      <xdr:spPr>
        <a:xfrm>
          <a:off x="16370300" y="16945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139277</xdr:rowOff>
    </xdr:from>
    <xdr:to>
      <xdr:col>86</xdr:col>
      <xdr:colOff>25400</xdr:colOff>
      <xdr:row>98</xdr:row>
      <xdr:rowOff>139277</xdr:rowOff>
    </xdr:to>
    <xdr:cxnSp macro="">
      <xdr:nvCxnSpPr>
        <xdr:cNvPr id="680" name="直線コネクタ 679">
          <a:extLst>
            <a:ext uri="{FF2B5EF4-FFF2-40B4-BE49-F238E27FC236}">
              <a16:creationId xmlns:a16="http://schemas.microsoft.com/office/drawing/2014/main" id="{57EB0D60-FAC8-4FFC-93A3-B0611145A664}"/>
            </a:ext>
          </a:extLst>
        </xdr:cNvPr>
        <xdr:cNvCxnSpPr/>
      </xdr:nvCxnSpPr>
      <xdr:spPr>
        <a:xfrm>
          <a:off x="16230600" y="16941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16587</xdr:rowOff>
    </xdr:from>
    <xdr:ext cx="599010" cy="259045"/>
    <xdr:sp macro="" textlink="">
      <xdr:nvSpPr>
        <xdr:cNvPr id="681" name="積立金最大値テキスト">
          <a:extLst>
            <a:ext uri="{FF2B5EF4-FFF2-40B4-BE49-F238E27FC236}">
              <a16:creationId xmlns:a16="http://schemas.microsoft.com/office/drawing/2014/main" id="{3B17D717-167A-40C7-8BC6-A83E6C30A090}"/>
            </a:ext>
          </a:extLst>
        </xdr:cNvPr>
        <xdr:cNvSpPr txBox="1"/>
      </xdr:nvSpPr>
      <xdr:spPr>
        <a:xfrm>
          <a:off x="16370300" y="15447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69910</xdr:rowOff>
    </xdr:from>
    <xdr:to>
      <xdr:col>86</xdr:col>
      <xdr:colOff>25400</xdr:colOff>
      <xdr:row>91</xdr:row>
      <xdr:rowOff>69910</xdr:rowOff>
    </xdr:to>
    <xdr:cxnSp macro="">
      <xdr:nvCxnSpPr>
        <xdr:cNvPr id="682" name="直線コネクタ 681">
          <a:extLst>
            <a:ext uri="{FF2B5EF4-FFF2-40B4-BE49-F238E27FC236}">
              <a16:creationId xmlns:a16="http://schemas.microsoft.com/office/drawing/2014/main" id="{12EBDF94-84D3-4721-BBFC-C60A78BADB21}"/>
            </a:ext>
          </a:extLst>
        </xdr:cNvPr>
        <xdr:cNvCxnSpPr/>
      </xdr:nvCxnSpPr>
      <xdr:spPr>
        <a:xfrm>
          <a:off x="16230600" y="1567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22870</xdr:rowOff>
    </xdr:from>
    <xdr:to>
      <xdr:col>85</xdr:col>
      <xdr:colOff>127000</xdr:colOff>
      <xdr:row>98</xdr:row>
      <xdr:rowOff>24321</xdr:rowOff>
    </xdr:to>
    <xdr:cxnSp macro="">
      <xdr:nvCxnSpPr>
        <xdr:cNvPr id="683" name="直線コネクタ 682">
          <a:extLst>
            <a:ext uri="{FF2B5EF4-FFF2-40B4-BE49-F238E27FC236}">
              <a16:creationId xmlns:a16="http://schemas.microsoft.com/office/drawing/2014/main" id="{C3A341A6-010C-4110-AE38-CD401B7D4C2E}"/>
            </a:ext>
          </a:extLst>
        </xdr:cNvPr>
        <xdr:cNvCxnSpPr/>
      </xdr:nvCxnSpPr>
      <xdr:spPr>
        <a:xfrm flipV="1">
          <a:off x="15481300" y="16824970"/>
          <a:ext cx="838200" cy="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163416</xdr:rowOff>
    </xdr:from>
    <xdr:ext cx="534377" cy="259045"/>
    <xdr:sp macro="" textlink="">
      <xdr:nvSpPr>
        <xdr:cNvPr id="684" name="積立金平均値テキスト">
          <a:extLst>
            <a:ext uri="{FF2B5EF4-FFF2-40B4-BE49-F238E27FC236}">
              <a16:creationId xmlns:a16="http://schemas.microsoft.com/office/drawing/2014/main" id="{D456B9A0-F4BB-4142-BE57-E1AF9FA22D2E}"/>
            </a:ext>
          </a:extLst>
        </xdr:cNvPr>
        <xdr:cNvSpPr txBox="1"/>
      </xdr:nvSpPr>
      <xdr:spPr>
        <a:xfrm>
          <a:off x="16370300" y="16622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140539</xdr:rowOff>
    </xdr:from>
    <xdr:to>
      <xdr:col>85</xdr:col>
      <xdr:colOff>177800</xdr:colOff>
      <xdr:row>98</xdr:row>
      <xdr:rowOff>70689</xdr:rowOff>
    </xdr:to>
    <xdr:sp macro="" textlink="">
      <xdr:nvSpPr>
        <xdr:cNvPr id="685" name="フローチャート: 判断 684">
          <a:extLst>
            <a:ext uri="{FF2B5EF4-FFF2-40B4-BE49-F238E27FC236}">
              <a16:creationId xmlns:a16="http://schemas.microsoft.com/office/drawing/2014/main" id="{96C2C44E-0584-46B4-8DAE-5917991DF85E}"/>
            </a:ext>
          </a:extLst>
        </xdr:cNvPr>
        <xdr:cNvSpPr/>
      </xdr:nvSpPr>
      <xdr:spPr>
        <a:xfrm>
          <a:off x="162687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151845</xdr:rowOff>
    </xdr:from>
    <xdr:to>
      <xdr:col>81</xdr:col>
      <xdr:colOff>50800</xdr:colOff>
      <xdr:row>98</xdr:row>
      <xdr:rowOff>24321</xdr:rowOff>
    </xdr:to>
    <xdr:cxnSp macro="">
      <xdr:nvCxnSpPr>
        <xdr:cNvPr id="686" name="直線コネクタ 685">
          <a:extLst>
            <a:ext uri="{FF2B5EF4-FFF2-40B4-BE49-F238E27FC236}">
              <a16:creationId xmlns:a16="http://schemas.microsoft.com/office/drawing/2014/main" id="{63A10C44-FBF6-43FF-B0DA-DB461AF7FCC9}"/>
            </a:ext>
          </a:extLst>
        </xdr:cNvPr>
        <xdr:cNvCxnSpPr/>
      </xdr:nvCxnSpPr>
      <xdr:spPr>
        <a:xfrm>
          <a:off x="14592300" y="16782495"/>
          <a:ext cx="889000" cy="4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153025</xdr:rowOff>
    </xdr:from>
    <xdr:to>
      <xdr:col>81</xdr:col>
      <xdr:colOff>101600</xdr:colOff>
      <xdr:row>98</xdr:row>
      <xdr:rowOff>83175</xdr:rowOff>
    </xdr:to>
    <xdr:sp macro="" textlink="">
      <xdr:nvSpPr>
        <xdr:cNvPr id="687" name="フローチャート: 判断 686">
          <a:extLst>
            <a:ext uri="{FF2B5EF4-FFF2-40B4-BE49-F238E27FC236}">
              <a16:creationId xmlns:a16="http://schemas.microsoft.com/office/drawing/2014/main" id="{AA125F63-480B-41AD-86A7-0960FDC51B6A}"/>
            </a:ext>
          </a:extLst>
        </xdr:cNvPr>
        <xdr:cNvSpPr/>
      </xdr:nvSpPr>
      <xdr:spPr>
        <a:xfrm>
          <a:off x="15430500" y="1678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74302</xdr:rowOff>
    </xdr:from>
    <xdr:ext cx="534377" cy="259045"/>
    <xdr:sp macro="" textlink="">
      <xdr:nvSpPr>
        <xdr:cNvPr id="688" name="テキスト ボックス 687">
          <a:extLst>
            <a:ext uri="{FF2B5EF4-FFF2-40B4-BE49-F238E27FC236}">
              <a16:creationId xmlns:a16="http://schemas.microsoft.com/office/drawing/2014/main" id="{4C83C084-8274-49A0-8531-64D5CD7D5654}"/>
            </a:ext>
          </a:extLst>
        </xdr:cNvPr>
        <xdr:cNvSpPr txBox="1"/>
      </xdr:nvSpPr>
      <xdr:spPr>
        <a:xfrm>
          <a:off x="15214111" y="1687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151845</xdr:rowOff>
    </xdr:from>
    <xdr:to>
      <xdr:col>76</xdr:col>
      <xdr:colOff>114300</xdr:colOff>
      <xdr:row>98</xdr:row>
      <xdr:rowOff>14691</xdr:rowOff>
    </xdr:to>
    <xdr:cxnSp macro="">
      <xdr:nvCxnSpPr>
        <xdr:cNvPr id="689" name="直線コネクタ 688">
          <a:extLst>
            <a:ext uri="{FF2B5EF4-FFF2-40B4-BE49-F238E27FC236}">
              <a16:creationId xmlns:a16="http://schemas.microsoft.com/office/drawing/2014/main" id="{374C9FDE-291D-4DEF-96B8-D9E25B462FFA}"/>
            </a:ext>
          </a:extLst>
        </xdr:cNvPr>
        <xdr:cNvCxnSpPr/>
      </xdr:nvCxnSpPr>
      <xdr:spPr>
        <a:xfrm flipV="1">
          <a:off x="13703300" y="16782495"/>
          <a:ext cx="889000" cy="3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148537</xdr:rowOff>
    </xdr:from>
    <xdr:to>
      <xdr:col>76</xdr:col>
      <xdr:colOff>165100</xdr:colOff>
      <xdr:row>98</xdr:row>
      <xdr:rowOff>78687</xdr:rowOff>
    </xdr:to>
    <xdr:sp macro="" textlink="">
      <xdr:nvSpPr>
        <xdr:cNvPr id="690" name="フローチャート: 判断 689">
          <a:extLst>
            <a:ext uri="{FF2B5EF4-FFF2-40B4-BE49-F238E27FC236}">
              <a16:creationId xmlns:a16="http://schemas.microsoft.com/office/drawing/2014/main" id="{E123EEF4-23F2-42BE-B9A1-0A73F76664B0}"/>
            </a:ext>
          </a:extLst>
        </xdr:cNvPr>
        <xdr:cNvSpPr/>
      </xdr:nvSpPr>
      <xdr:spPr>
        <a:xfrm>
          <a:off x="14541500" y="16779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69814</xdr:rowOff>
    </xdr:from>
    <xdr:ext cx="534377" cy="259045"/>
    <xdr:sp macro="" textlink="">
      <xdr:nvSpPr>
        <xdr:cNvPr id="691" name="テキスト ボックス 690">
          <a:extLst>
            <a:ext uri="{FF2B5EF4-FFF2-40B4-BE49-F238E27FC236}">
              <a16:creationId xmlns:a16="http://schemas.microsoft.com/office/drawing/2014/main" id="{1D9C351A-887E-4C8E-BC49-5078B6C51694}"/>
            </a:ext>
          </a:extLst>
        </xdr:cNvPr>
        <xdr:cNvSpPr txBox="1"/>
      </xdr:nvSpPr>
      <xdr:spPr>
        <a:xfrm>
          <a:off x="14325111" y="1687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169064</xdr:rowOff>
    </xdr:from>
    <xdr:to>
      <xdr:col>71</xdr:col>
      <xdr:colOff>177800</xdr:colOff>
      <xdr:row>98</xdr:row>
      <xdr:rowOff>14691</xdr:rowOff>
    </xdr:to>
    <xdr:cxnSp macro="">
      <xdr:nvCxnSpPr>
        <xdr:cNvPr id="692" name="直線コネクタ 691">
          <a:extLst>
            <a:ext uri="{FF2B5EF4-FFF2-40B4-BE49-F238E27FC236}">
              <a16:creationId xmlns:a16="http://schemas.microsoft.com/office/drawing/2014/main" id="{A2ECC227-E64E-46D2-82F3-B53840E554F5}"/>
            </a:ext>
          </a:extLst>
        </xdr:cNvPr>
        <xdr:cNvCxnSpPr/>
      </xdr:nvCxnSpPr>
      <xdr:spPr>
        <a:xfrm>
          <a:off x="12814300" y="16799714"/>
          <a:ext cx="889000" cy="1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144760</xdr:rowOff>
    </xdr:from>
    <xdr:to>
      <xdr:col>72</xdr:col>
      <xdr:colOff>38100</xdr:colOff>
      <xdr:row>98</xdr:row>
      <xdr:rowOff>74910</xdr:rowOff>
    </xdr:to>
    <xdr:sp macro="" textlink="">
      <xdr:nvSpPr>
        <xdr:cNvPr id="693" name="フローチャート: 判断 692">
          <a:extLst>
            <a:ext uri="{FF2B5EF4-FFF2-40B4-BE49-F238E27FC236}">
              <a16:creationId xmlns:a16="http://schemas.microsoft.com/office/drawing/2014/main" id="{C6A86CB5-16D1-4684-A685-9969F88ED976}"/>
            </a:ext>
          </a:extLst>
        </xdr:cNvPr>
        <xdr:cNvSpPr/>
      </xdr:nvSpPr>
      <xdr:spPr>
        <a:xfrm>
          <a:off x="13652500" y="1677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66037</xdr:rowOff>
    </xdr:from>
    <xdr:ext cx="534377" cy="259045"/>
    <xdr:sp macro="" textlink="">
      <xdr:nvSpPr>
        <xdr:cNvPr id="694" name="テキスト ボックス 693">
          <a:extLst>
            <a:ext uri="{FF2B5EF4-FFF2-40B4-BE49-F238E27FC236}">
              <a16:creationId xmlns:a16="http://schemas.microsoft.com/office/drawing/2014/main" id="{BAFA051F-2A54-4677-B5A0-8ADA47D1A102}"/>
            </a:ext>
          </a:extLst>
        </xdr:cNvPr>
        <xdr:cNvSpPr txBox="1"/>
      </xdr:nvSpPr>
      <xdr:spPr>
        <a:xfrm>
          <a:off x="13436111" y="1686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148873</xdr:rowOff>
    </xdr:from>
    <xdr:to>
      <xdr:col>67</xdr:col>
      <xdr:colOff>101600</xdr:colOff>
      <xdr:row>98</xdr:row>
      <xdr:rowOff>79023</xdr:rowOff>
    </xdr:to>
    <xdr:sp macro="" textlink="">
      <xdr:nvSpPr>
        <xdr:cNvPr id="695" name="フローチャート: 判断 694">
          <a:extLst>
            <a:ext uri="{FF2B5EF4-FFF2-40B4-BE49-F238E27FC236}">
              <a16:creationId xmlns:a16="http://schemas.microsoft.com/office/drawing/2014/main" id="{9DA07ECD-49F9-415F-9A6B-97C32081B5C5}"/>
            </a:ext>
          </a:extLst>
        </xdr:cNvPr>
        <xdr:cNvSpPr/>
      </xdr:nvSpPr>
      <xdr:spPr>
        <a:xfrm>
          <a:off x="12763500" y="1677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70150</xdr:rowOff>
    </xdr:from>
    <xdr:ext cx="534377" cy="259045"/>
    <xdr:sp macro="" textlink="">
      <xdr:nvSpPr>
        <xdr:cNvPr id="696" name="テキスト ボックス 695">
          <a:extLst>
            <a:ext uri="{FF2B5EF4-FFF2-40B4-BE49-F238E27FC236}">
              <a16:creationId xmlns:a16="http://schemas.microsoft.com/office/drawing/2014/main" id="{CAAE2195-6A02-418F-996A-8CCCB2AF1A31}"/>
            </a:ext>
          </a:extLst>
        </xdr:cNvPr>
        <xdr:cNvSpPr txBox="1"/>
      </xdr:nvSpPr>
      <xdr:spPr>
        <a:xfrm>
          <a:off x="12547111" y="1687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5C31DBE2-2746-40B0-A7D2-693B1FF2DB4D}"/>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FA940665-CF74-4935-8598-E4FCB1ADF515}"/>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FFC0058D-FC92-4A57-A3A8-3008109EB908}"/>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752E9CC1-B415-442B-B1D6-B478A8ED16CB}"/>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DDCB23F2-75DD-4884-9BEE-D777982269E6}"/>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143520</xdr:rowOff>
    </xdr:from>
    <xdr:to>
      <xdr:col>85</xdr:col>
      <xdr:colOff>177800</xdr:colOff>
      <xdr:row>98</xdr:row>
      <xdr:rowOff>73670</xdr:rowOff>
    </xdr:to>
    <xdr:sp macro="" textlink="">
      <xdr:nvSpPr>
        <xdr:cNvPr id="702" name="楕円 701">
          <a:extLst>
            <a:ext uri="{FF2B5EF4-FFF2-40B4-BE49-F238E27FC236}">
              <a16:creationId xmlns:a16="http://schemas.microsoft.com/office/drawing/2014/main" id="{E5A0E28C-B5AB-49AF-A781-AD981ED3671A}"/>
            </a:ext>
          </a:extLst>
        </xdr:cNvPr>
        <xdr:cNvSpPr/>
      </xdr:nvSpPr>
      <xdr:spPr>
        <a:xfrm>
          <a:off x="16268700" y="1677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118966</xdr:rowOff>
    </xdr:from>
    <xdr:ext cx="534377" cy="259045"/>
    <xdr:sp macro="" textlink="">
      <xdr:nvSpPr>
        <xdr:cNvPr id="703" name="積立金該当値テキスト">
          <a:extLst>
            <a:ext uri="{FF2B5EF4-FFF2-40B4-BE49-F238E27FC236}">
              <a16:creationId xmlns:a16="http://schemas.microsoft.com/office/drawing/2014/main" id="{233450E5-95F5-41F4-B086-449D124D1036}"/>
            </a:ext>
          </a:extLst>
        </xdr:cNvPr>
        <xdr:cNvSpPr txBox="1"/>
      </xdr:nvSpPr>
      <xdr:spPr>
        <a:xfrm>
          <a:off x="16370300" y="167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144971</xdr:rowOff>
    </xdr:from>
    <xdr:to>
      <xdr:col>81</xdr:col>
      <xdr:colOff>101600</xdr:colOff>
      <xdr:row>98</xdr:row>
      <xdr:rowOff>75121</xdr:rowOff>
    </xdr:to>
    <xdr:sp macro="" textlink="">
      <xdr:nvSpPr>
        <xdr:cNvPr id="704" name="楕円 703">
          <a:extLst>
            <a:ext uri="{FF2B5EF4-FFF2-40B4-BE49-F238E27FC236}">
              <a16:creationId xmlns:a16="http://schemas.microsoft.com/office/drawing/2014/main" id="{358D4134-3C07-47EF-8121-A05A96AF39A6}"/>
            </a:ext>
          </a:extLst>
        </xdr:cNvPr>
        <xdr:cNvSpPr/>
      </xdr:nvSpPr>
      <xdr:spPr>
        <a:xfrm>
          <a:off x="15430500" y="1677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91648</xdr:rowOff>
    </xdr:from>
    <xdr:ext cx="534377" cy="259045"/>
    <xdr:sp macro="" textlink="">
      <xdr:nvSpPr>
        <xdr:cNvPr id="705" name="テキスト ボックス 704">
          <a:extLst>
            <a:ext uri="{FF2B5EF4-FFF2-40B4-BE49-F238E27FC236}">
              <a16:creationId xmlns:a16="http://schemas.microsoft.com/office/drawing/2014/main" id="{96412B56-7E5D-4961-8369-71AECE246494}"/>
            </a:ext>
          </a:extLst>
        </xdr:cNvPr>
        <xdr:cNvSpPr txBox="1"/>
      </xdr:nvSpPr>
      <xdr:spPr>
        <a:xfrm>
          <a:off x="15214111" y="1655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101045</xdr:rowOff>
    </xdr:from>
    <xdr:to>
      <xdr:col>76</xdr:col>
      <xdr:colOff>165100</xdr:colOff>
      <xdr:row>98</xdr:row>
      <xdr:rowOff>31195</xdr:rowOff>
    </xdr:to>
    <xdr:sp macro="" textlink="">
      <xdr:nvSpPr>
        <xdr:cNvPr id="706" name="楕円 705">
          <a:extLst>
            <a:ext uri="{FF2B5EF4-FFF2-40B4-BE49-F238E27FC236}">
              <a16:creationId xmlns:a16="http://schemas.microsoft.com/office/drawing/2014/main" id="{5C8B6023-9F4F-4015-88C3-B9283B190866}"/>
            </a:ext>
          </a:extLst>
        </xdr:cNvPr>
        <xdr:cNvSpPr/>
      </xdr:nvSpPr>
      <xdr:spPr>
        <a:xfrm>
          <a:off x="14541500" y="1673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47722</xdr:rowOff>
    </xdr:from>
    <xdr:ext cx="534377" cy="259045"/>
    <xdr:sp macro="" textlink="">
      <xdr:nvSpPr>
        <xdr:cNvPr id="707" name="テキスト ボックス 706">
          <a:extLst>
            <a:ext uri="{FF2B5EF4-FFF2-40B4-BE49-F238E27FC236}">
              <a16:creationId xmlns:a16="http://schemas.microsoft.com/office/drawing/2014/main" id="{37BC4AC9-39EA-45BA-B368-B5E23C053D5D}"/>
            </a:ext>
          </a:extLst>
        </xdr:cNvPr>
        <xdr:cNvSpPr txBox="1"/>
      </xdr:nvSpPr>
      <xdr:spPr>
        <a:xfrm>
          <a:off x="14325111" y="1650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135341</xdr:rowOff>
    </xdr:from>
    <xdr:to>
      <xdr:col>72</xdr:col>
      <xdr:colOff>38100</xdr:colOff>
      <xdr:row>98</xdr:row>
      <xdr:rowOff>65491</xdr:rowOff>
    </xdr:to>
    <xdr:sp macro="" textlink="">
      <xdr:nvSpPr>
        <xdr:cNvPr id="708" name="楕円 707">
          <a:extLst>
            <a:ext uri="{FF2B5EF4-FFF2-40B4-BE49-F238E27FC236}">
              <a16:creationId xmlns:a16="http://schemas.microsoft.com/office/drawing/2014/main" id="{CCA144BD-F0AD-4DDD-AC22-721E3E419311}"/>
            </a:ext>
          </a:extLst>
        </xdr:cNvPr>
        <xdr:cNvSpPr/>
      </xdr:nvSpPr>
      <xdr:spPr>
        <a:xfrm>
          <a:off x="13652500" y="1676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82018</xdr:rowOff>
    </xdr:from>
    <xdr:ext cx="534377" cy="259045"/>
    <xdr:sp macro="" textlink="">
      <xdr:nvSpPr>
        <xdr:cNvPr id="709" name="テキスト ボックス 708">
          <a:extLst>
            <a:ext uri="{FF2B5EF4-FFF2-40B4-BE49-F238E27FC236}">
              <a16:creationId xmlns:a16="http://schemas.microsoft.com/office/drawing/2014/main" id="{6D8D69AA-D04C-481A-B0FD-812B72B172A1}"/>
            </a:ext>
          </a:extLst>
        </xdr:cNvPr>
        <xdr:cNvSpPr txBox="1"/>
      </xdr:nvSpPr>
      <xdr:spPr>
        <a:xfrm>
          <a:off x="13436111" y="1654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118264</xdr:rowOff>
    </xdr:from>
    <xdr:to>
      <xdr:col>67</xdr:col>
      <xdr:colOff>101600</xdr:colOff>
      <xdr:row>98</xdr:row>
      <xdr:rowOff>48414</xdr:rowOff>
    </xdr:to>
    <xdr:sp macro="" textlink="">
      <xdr:nvSpPr>
        <xdr:cNvPr id="710" name="楕円 709">
          <a:extLst>
            <a:ext uri="{FF2B5EF4-FFF2-40B4-BE49-F238E27FC236}">
              <a16:creationId xmlns:a16="http://schemas.microsoft.com/office/drawing/2014/main" id="{E3D57A81-19D5-480B-81E6-A8C05517A73F}"/>
            </a:ext>
          </a:extLst>
        </xdr:cNvPr>
        <xdr:cNvSpPr/>
      </xdr:nvSpPr>
      <xdr:spPr>
        <a:xfrm>
          <a:off x="12763500" y="1674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64941</xdr:rowOff>
    </xdr:from>
    <xdr:ext cx="534377" cy="259045"/>
    <xdr:sp macro="" textlink="">
      <xdr:nvSpPr>
        <xdr:cNvPr id="711" name="テキスト ボックス 710">
          <a:extLst>
            <a:ext uri="{FF2B5EF4-FFF2-40B4-BE49-F238E27FC236}">
              <a16:creationId xmlns:a16="http://schemas.microsoft.com/office/drawing/2014/main" id="{A1ABECFD-A0DA-4A7F-9A42-4E80E49C9E79}"/>
            </a:ext>
          </a:extLst>
        </xdr:cNvPr>
        <xdr:cNvSpPr txBox="1"/>
      </xdr:nvSpPr>
      <xdr:spPr>
        <a:xfrm>
          <a:off x="12547111" y="1652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C8DCD050-56D4-493E-8AEA-926F53938BE1}"/>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DFA1B3C1-880D-4C2F-94CD-974A26E0767A}"/>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22BCC6ED-DC3C-4C68-B293-10AF58A9B979}"/>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CD13844B-E733-406F-9128-6BB1449CB443}"/>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E87F59F7-2ADB-411E-B26B-68B0C5BA1DF6}"/>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7235FE54-0934-4347-A38E-B3658C8AB81C}"/>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C7242E62-2F1B-472C-BC71-D86262FB1F71}"/>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CE944B45-65CA-44DC-B56A-6ED579BC8597}"/>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30E8DD8A-8224-4132-9758-104FF97BDC41}"/>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51428EC-0838-425C-B2AF-0F628B109771}"/>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8B3A9365-B96F-4189-B886-3BA3C1426BF9}"/>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5B43B08F-E99F-491F-A21E-35EEBE202D75}"/>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16A4095A-CA49-4A32-8240-61EE8978807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42BA8E3D-A8FB-4373-ABF6-4206E298B7E3}"/>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58379176-A89B-4532-A1A7-EBCF7B5E503A}"/>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4D8586D4-AA09-41EC-85F4-9A7DA2C86C28}"/>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5CE1E37A-52C1-4E35-B512-933365EB96D4}"/>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B51B6752-59E2-4094-B6F5-6CBA0104AF21}"/>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67172949-6882-4D3F-94FB-CBF51C6B239E}"/>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EF033215-7DB0-4784-AD27-4D675D2C0865}"/>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3E407631-B046-4B54-899D-98F508E1794F}"/>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9672</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B6B87C0B-6E3B-459E-BE80-8BF76D15854C}"/>
            </a:ext>
          </a:extLst>
        </xdr:cNvPr>
        <xdr:cNvCxnSpPr/>
      </xdr:nvCxnSpPr>
      <xdr:spPr>
        <a:xfrm flipV="1">
          <a:off x="22159595" y="5153172"/>
          <a:ext cx="1269" cy="150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a:extLst>
            <a:ext uri="{FF2B5EF4-FFF2-40B4-BE49-F238E27FC236}">
              <a16:creationId xmlns:a16="http://schemas.microsoft.com/office/drawing/2014/main" id="{9133532F-6EE7-4079-B91A-1BAEFBEB1583}"/>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704CBB66-01D6-4D48-84D7-AD6BAFEB5601}"/>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127799</xdr:rowOff>
    </xdr:from>
    <xdr:ext cx="534377" cy="259045"/>
    <xdr:sp macro="" textlink="">
      <xdr:nvSpPr>
        <xdr:cNvPr id="736" name="投資及び出資金最大値テキスト">
          <a:extLst>
            <a:ext uri="{FF2B5EF4-FFF2-40B4-BE49-F238E27FC236}">
              <a16:creationId xmlns:a16="http://schemas.microsoft.com/office/drawing/2014/main" id="{9BD1EB9F-7F26-4260-ACF5-119816A97183}"/>
            </a:ext>
          </a:extLst>
        </xdr:cNvPr>
        <xdr:cNvSpPr txBox="1"/>
      </xdr:nvSpPr>
      <xdr:spPr>
        <a:xfrm>
          <a:off x="22212300" y="492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9672</xdr:rowOff>
    </xdr:from>
    <xdr:to>
      <xdr:col>116</xdr:col>
      <xdr:colOff>152400</xdr:colOff>
      <xdr:row>30</xdr:row>
      <xdr:rowOff>9672</xdr:rowOff>
    </xdr:to>
    <xdr:cxnSp macro="">
      <xdr:nvCxnSpPr>
        <xdr:cNvPr id="737" name="直線コネクタ 736">
          <a:extLst>
            <a:ext uri="{FF2B5EF4-FFF2-40B4-BE49-F238E27FC236}">
              <a16:creationId xmlns:a16="http://schemas.microsoft.com/office/drawing/2014/main" id="{8D9FF5E7-D70B-458D-AF51-A9BE9536296A}"/>
            </a:ext>
          </a:extLst>
        </xdr:cNvPr>
        <xdr:cNvCxnSpPr/>
      </xdr:nvCxnSpPr>
      <xdr:spPr>
        <a:xfrm>
          <a:off x="22072600" y="515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4F972059-743D-4C65-A367-5979F9CE0271}"/>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30624</xdr:rowOff>
    </xdr:from>
    <xdr:ext cx="469744" cy="259045"/>
    <xdr:sp macro="" textlink="">
      <xdr:nvSpPr>
        <xdr:cNvPr id="739" name="投資及び出資金平均値テキスト">
          <a:extLst>
            <a:ext uri="{FF2B5EF4-FFF2-40B4-BE49-F238E27FC236}">
              <a16:creationId xmlns:a16="http://schemas.microsoft.com/office/drawing/2014/main" id="{066EAE6A-1024-4920-BD91-6181D5A96C48}"/>
            </a:ext>
          </a:extLst>
        </xdr:cNvPr>
        <xdr:cNvSpPr txBox="1"/>
      </xdr:nvSpPr>
      <xdr:spPr>
        <a:xfrm>
          <a:off x="22212300" y="6374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7747</xdr:rowOff>
    </xdr:from>
    <xdr:to>
      <xdr:col>116</xdr:col>
      <xdr:colOff>114300</xdr:colOff>
      <xdr:row>38</xdr:row>
      <xdr:rowOff>109347</xdr:rowOff>
    </xdr:to>
    <xdr:sp macro="" textlink="">
      <xdr:nvSpPr>
        <xdr:cNvPr id="740" name="フローチャート: 判断 739">
          <a:extLst>
            <a:ext uri="{FF2B5EF4-FFF2-40B4-BE49-F238E27FC236}">
              <a16:creationId xmlns:a16="http://schemas.microsoft.com/office/drawing/2014/main" id="{3E75E568-1CE5-422A-8871-20893117E8CE}"/>
            </a:ext>
          </a:extLst>
        </xdr:cNvPr>
        <xdr:cNvSpPr/>
      </xdr:nvSpPr>
      <xdr:spPr>
        <a:xfrm>
          <a:off x="221107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A2A30D60-E808-4570-A906-42E5BBD57035}"/>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19360</xdr:rowOff>
    </xdr:from>
    <xdr:to>
      <xdr:col>112</xdr:col>
      <xdr:colOff>38100</xdr:colOff>
      <xdr:row>38</xdr:row>
      <xdr:rowOff>120960</xdr:rowOff>
    </xdr:to>
    <xdr:sp macro="" textlink="">
      <xdr:nvSpPr>
        <xdr:cNvPr id="742" name="フローチャート: 判断 741">
          <a:extLst>
            <a:ext uri="{FF2B5EF4-FFF2-40B4-BE49-F238E27FC236}">
              <a16:creationId xmlns:a16="http://schemas.microsoft.com/office/drawing/2014/main" id="{21C7FC71-6EFC-42FE-8F08-DCD290B8CACA}"/>
            </a:ext>
          </a:extLst>
        </xdr:cNvPr>
        <xdr:cNvSpPr/>
      </xdr:nvSpPr>
      <xdr:spPr>
        <a:xfrm>
          <a:off x="21272500" y="65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137487</xdr:rowOff>
    </xdr:from>
    <xdr:ext cx="469744" cy="259045"/>
    <xdr:sp macro="" textlink="">
      <xdr:nvSpPr>
        <xdr:cNvPr id="743" name="テキスト ボックス 742">
          <a:extLst>
            <a:ext uri="{FF2B5EF4-FFF2-40B4-BE49-F238E27FC236}">
              <a16:creationId xmlns:a16="http://schemas.microsoft.com/office/drawing/2014/main" id="{DACE8F1A-AB22-45D8-A6EF-EB6EFD28A236}"/>
            </a:ext>
          </a:extLst>
        </xdr:cNvPr>
        <xdr:cNvSpPr txBox="1"/>
      </xdr:nvSpPr>
      <xdr:spPr>
        <a:xfrm>
          <a:off x="21088428" y="630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18D4220E-6507-42DF-B31F-566F80751692}"/>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12799</xdr:rowOff>
    </xdr:from>
    <xdr:to>
      <xdr:col>107</xdr:col>
      <xdr:colOff>101600</xdr:colOff>
      <xdr:row>38</xdr:row>
      <xdr:rowOff>114399</xdr:rowOff>
    </xdr:to>
    <xdr:sp macro="" textlink="">
      <xdr:nvSpPr>
        <xdr:cNvPr id="745" name="フローチャート: 判断 744">
          <a:extLst>
            <a:ext uri="{FF2B5EF4-FFF2-40B4-BE49-F238E27FC236}">
              <a16:creationId xmlns:a16="http://schemas.microsoft.com/office/drawing/2014/main" id="{517ACAA0-7E75-4223-A795-F6B75C723BFA}"/>
            </a:ext>
          </a:extLst>
        </xdr:cNvPr>
        <xdr:cNvSpPr/>
      </xdr:nvSpPr>
      <xdr:spPr>
        <a:xfrm>
          <a:off x="20383500" y="652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130926</xdr:rowOff>
    </xdr:from>
    <xdr:ext cx="469744" cy="259045"/>
    <xdr:sp macro="" textlink="">
      <xdr:nvSpPr>
        <xdr:cNvPr id="746" name="テキスト ボックス 745">
          <a:extLst>
            <a:ext uri="{FF2B5EF4-FFF2-40B4-BE49-F238E27FC236}">
              <a16:creationId xmlns:a16="http://schemas.microsoft.com/office/drawing/2014/main" id="{6B43B168-D03E-4C6D-B338-48B4A5CD412A}"/>
            </a:ext>
          </a:extLst>
        </xdr:cNvPr>
        <xdr:cNvSpPr txBox="1"/>
      </xdr:nvSpPr>
      <xdr:spPr>
        <a:xfrm>
          <a:off x="20199428" y="630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2D8F7392-69B6-4B8C-B4F9-13808821C0DA}"/>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22812</xdr:rowOff>
    </xdr:from>
    <xdr:to>
      <xdr:col>102</xdr:col>
      <xdr:colOff>165100</xdr:colOff>
      <xdr:row>38</xdr:row>
      <xdr:rowOff>124412</xdr:rowOff>
    </xdr:to>
    <xdr:sp macro="" textlink="">
      <xdr:nvSpPr>
        <xdr:cNvPr id="748" name="フローチャート: 判断 747">
          <a:extLst>
            <a:ext uri="{FF2B5EF4-FFF2-40B4-BE49-F238E27FC236}">
              <a16:creationId xmlns:a16="http://schemas.microsoft.com/office/drawing/2014/main" id="{203A6866-BC9A-4484-8F09-65F44D92A6BE}"/>
            </a:ext>
          </a:extLst>
        </xdr:cNvPr>
        <xdr:cNvSpPr/>
      </xdr:nvSpPr>
      <xdr:spPr>
        <a:xfrm>
          <a:off x="19494500" y="653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140939</xdr:rowOff>
    </xdr:from>
    <xdr:ext cx="469744" cy="259045"/>
    <xdr:sp macro="" textlink="">
      <xdr:nvSpPr>
        <xdr:cNvPr id="749" name="テキスト ボックス 748">
          <a:extLst>
            <a:ext uri="{FF2B5EF4-FFF2-40B4-BE49-F238E27FC236}">
              <a16:creationId xmlns:a16="http://schemas.microsoft.com/office/drawing/2014/main" id="{97E6E3E8-73B9-4465-AC36-30EB1361B997}"/>
            </a:ext>
          </a:extLst>
        </xdr:cNvPr>
        <xdr:cNvSpPr txBox="1"/>
      </xdr:nvSpPr>
      <xdr:spPr>
        <a:xfrm>
          <a:off x="19310428" y="631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21006</xdr:rowOff>
    </xdr:from>
    <xdr:to>
      <xdr:col>98</xdr:col>
      <xdr:colOff>38100</xdr:colOff>
      <xdr:row>38</xdr:row>
      <xdr:rowOff>122606</xdr:rowOff>
    </xdr:to>
    <xdr:sp macro="" textlink="">
      <xdr:nvSpPr>
        <xdr:cNvPr id="750" name="フローチャート: 判断 749">
          <a:extLst>
            <a:ext uri="{FF2B5EF4-FFF2-40B4-BE49-F238E27FC236}">
              <a16:creationId xmlns:a16="http://schemas.microsoft.com/office/drawing/2014/main" id="{DA7F1EAF-6F17-4A05-9820-9053A2ED8310}"/>
            </a:ext>
          </a:extLst>
        </xdr:cNvPr>
        <xdr:cNvSpPr/>
      </xdr:nvSpPr>
      <xdr:spPr>
        <a:xfrm>
          <a:off x="18605500" y="653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139133</xdr:rowOff>
    </xdr:from>
    <xdr:ext cx="469744" cy="259045"/>
    <xdr:sp macro="" textlink="">
      <xdr:nvSpPr>
        <xdr:cNvPr id="751" name="テキスト ボックス 750">
          <a:extLst>
            <a:ext uri="{FF2B5EF4-FFF2-40B4-BE49-F238E27FC236}">
              <a16:creationId xmlns:a16="http://schemas.microsoft.com/office/drawing/2014/main" id="{28A8F826-8DB4-4D8A-885A-966F6CC16249}"/>
            </a:ext>
          </a:extLst>
        </xdr:cNvPr>
        <xdr:cNvSpPr txBox="1"/>
      </xdr:nvSpPr>
      <xdr:spPr>
        <a:xfrm>
          <a:off x="18421428" y="631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C9684F80-0668-4BFB-8D26-EC437C3879EE}"/>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4DEFE33D-4690-4077-927B-DA27477ABEEF}"/>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83F9DC66-A811-470E-A13D-8EE6411739AC}"/>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4AB9E4D8-D5B5-4EC0-990A-B7A6D92BBE27}"/>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7854C801-E06F-4979-B3DB-B5B0FFCEEA32}"/>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FE6B6957-C9EA-4F06-9DBB-1932DD9D1641}"/>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8" name="投資及び出資金該当値テキスト">
          <a:extLst>
            <a:ext uri="{FF2B5EF4-FFF2-40B4-BE49-F238E27FC236}">
              <a16:creationId xmlns:a16="http://schemas.microsoft.com/office/drawing/2014/main" id="{79468057-92D8-4A56-BCDF-07A8165D4CFE}"/>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6EC4A346-1C46-4181-AF09-64B5FB0A0617}"/>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5D7AFD0F-226D-4893-918E-25E3B80EB478}"/>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9F0B79DB-02B9-4949-A91D-80799EDECA27}"/>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AE799836-09DF-49E2-97CC-891B28584F95}"/>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372BD84A-6DDA-4F9A-9A31-BB04A6737787}"/>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3D8D0CFF-559C-4A90-AF2C-5E8BED8958E5}"/>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38BA152B-E886-4527-9ACD-75D1154D4749}"/>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13D67171-12AA-49FD-9C00-BFABF75C3F8B}"/>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864B4FF9-8AE6-4D55-AE1A-0C50405B56C6}"/>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BD3B869-F11B-42A4-AF8D-505948E82F11}"/>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65B77501-F7E3-4B9B-B262-F5D60F19224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6E6E922F-6620-46C6-B143-7DF089D8F003}"/>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6E03140A-F86A-4412-B640-51BADD276956}"/>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2B644A41-09CF-4153-91F1-D5F01501FF64}"/>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A8C31760-E152-40E8-91A3-260FF6917D76}"/>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AA55BE28-B238-4782-9CF4-A8037124F1F2}"/>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D079B048-250A-46CF-805B-21C1ECFF9B2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79DFA2D-1B42-41C2-9E36-CBDF3FD66783}"/>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19007575-2930-434C-9C09-17993DBA47B8}"/>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63141EBA-0F12-401B-9037-845877BAAC7F}"/>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87724000-ED76-4A82-AF92-D8E2EC6975FF}"/>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93EE049C-C02E-4C34-B264-0F4F607D6D98}"/>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1EACA713-A117-4AD1-8A2B-C938513E1B28}"/>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257A84FD-568F-4284-A27E-C27FC4D1A6E1}"/>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9C7803F-0D2C-4CF1-AAB7-7BD55ECD0FB6}"/>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E82337D0-4AD7-4635-BA5D-72510E9DB33F}"/>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D89945D7-161D-47AB-8F80-39743EB45E8C}"/>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E75E8950-F5CE-4312-ADA2-63F898A65577}"/>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A35338BD-6DC5-4824-9FF2-F289F6AF2252}"/>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CF99BB8A-377F-4997-92F4-D2F338DB5B58}"/>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155B5D47-97D1-4207-90CC-071DD5FDFB0F}"/>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EA0007AF-EF2A-4553-A5C2-A028F4155297}"/>
            </a:ext>
          </a:extLst>
        </xdr:cNvPr>
        <xdr:cNvCxnSpPr/>
      </xdr:nvCxnSpPr>
      <xdr:spPr>
        <a:xfrm flipV="1">
          <a:off x="22159595" y="8575307"/>
          <a:ext cx="1269" cy="158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7CC4DF77-BCBD-485B-A858-FD7D1CC8D246}"/>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FAE469A8-932B-4E26-BBA7-53407DAF338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120934</xdr:rowOff>
    </xdr:from>
    <xdr:ext cx="534377" cy="259045"/>
    <xdr:sp macro="" textlink="">
      <xdr:nvSpPr>
        <xdr:cNvPr id="793" name="貸付金最大値テキスト">
          <a:extLst>
            <a:ext uri="{FF2B5EF4-FFF2-40B4-BE49-F238E27FC236}">
              <a16:creationId xmlns:a16="http://schemas.microsoft.com/office/drawing/2014/main" id="{CCC0ACAB-A252-4931-B5CB-8D5636FD3EAA}"/>
            </a:ext>
          </a:extLst>
        </xdr:cNvPr>
        <xdr:cNvSpPr txBox="1"/>
      </xdr:nvSpPr>
      <xdr:spPr>
        <a:xfrm>
          <a:off x="22212300" y="835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2807</xdr:rowOff>
    </xdr:from>
    <xdr:to>
      <xdr:col>116</xdr:col>
      <xdr:colOff>152400</xdr:colOff>
      <xdr:row>50</xdr:row>
      <xdr:rowOff>2807</xdr:rowOff>
    </xdr:to>
    <xdr:cxnSp macro="">
      <xdr:nvCxnSpPr>
        <xdr:cNvPr id="794" name="直線コネクタ 793">
          <a:extLst>
            <a:ext uri="{FF2B5EF4-FFF2-40B4-BE49-F238E27FC236}">
              <a16:creationId xmlns:a16="http://schemas.microsoft.com/office/drawing/2014/main" id="{DD69E44A-02F1-4068-BDB9-81C70310DD30}"/>
            </a:ext>
          </a:extLst>
        </xdr:cNvPr>
        <xdr:cNvCxnSpPr/>
      </xdr:nvCxnSpPr>
      <xdr:spPr>
        <a:xfrm>
          <a:off x="22072600" y="8575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4712A2A2-53EF-4081-9EF7-764AA42B632F}"/>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3878</xdr:rowOff>
    </xdr:from>
    <xdr:ext cx="469744" cy="259045"/>
    <xdr:sp macro="" textlink="">
      <xdr:nvSpPr>
        <xdr:cNvPr id="796" name="貸付金平均値テキスト">
          <a:extLst>
            <a:ext uri="{FF2B5EF4-FFF2-40B4-BE49-F238E27FC236}">
              <a16:creationId xmlns:a16="http://schemas.microsoft.com/office/drawing/2014/main" id="{63D1C01F-9F03-4BD5-B005-5EEBFEFC5E49}"/>
            </a:ext>
          </a:extLst>
        </xdr:cNvPr>
        <xdr:cNvSpPr txBox="1"/>
      </xdr:nvSpPr>
      <xdr:spPr>
        <a:xfrm>
          <a:off x="22212300" y="9776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152451</xdr:rowOff>
    </xdr:from>
    <xdr:to>
      <xdr:col>116</xdr:col>
      <xdr:colOff>114300</xdr:colOff>
      <xdr:row>58</xdr:row>
      <xdr:rowOff>82601</xdr:rowOff>
    </xdr:to>
    <xdr:sp macro="" textlink="">
      <xdr:nvSpPr>
        <xdr:cNvPr id="797" name="フローチャート: 判断 796">
          <a:extLst>
            <a:ext uri="{FF2B5EF4-FFF2-40B4-BE49-F238E27FC236}">
              <a16:creationId xmlns:a16="http://schemas.microsoft.com/office/drawing/2014/main" id="{2B9FB146-5E4F-4826-9594-E779F01A28B8}"/>
            </a:ext>
          </a:extLst>
        </xdr:cNvPr>
        <xdr:cNvSpPr/>
      </xdr:nvSpPr>
      <xdr:spPr>
        <a:xfrm>
          <a:off x="221107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C91B6B69-B574-442F-83A6-59CE5F7AE618}"/>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86157</xdr:rowOff>
    </xdr:from>
    <xdr:to>
      <xdr:col>112</xdr:col>
      <xdr:colOff>38100</xdr:colOff>
      <xdr:row>58</xdr:row>
      <xdr:rowOff>16307</xdr:rowOff>
    </xdr:to>
    <xdr:sp macro="" textlink="">
      <xdr:nvSpPr>
        <xdr:cNvPr id="799" name="フローチャート: 判断 798">
          <a:extLst>
            <a:ext uri="{FF2B5EF4-FFF2-40B4-BE49-F238E27FC236}">
              <a16:creationId xmlns:a16="http://schemas.microsoft.com/office/drawing/2014/main" id="{D4419B83-38C7-4F95-9682-D7F660EE918E}"/>
            </a:ext>
          </a:extLst>
        </xdr:cNvPr>
        <xdr:cNvSpPr/>
      </xdr:nvSpPr>
      <xdr:spPr>
        <a:xfrm>
          <a:off x="21272500" y="985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32834</xdr:rowOff>
    </xdr:from>
    <xdr:ext cx="469744" cy="259045"/>
    <xdr:sp macro="" textlink="">
      <xdr:nvSpPr>
        <xdr:cNvPr id="800" name="テキスト ボックス 799">
          <a:extLst>
            <a:ext uri="{FF2B5EF4-FFF2-40B4-BE49-F238E27FC236}">
              <a16:creationId xmlns:a16="http://schemas.microsoft.com/office/drawing/2014/main" id="{1483A378-B1F1-431F-912E-F3CDD0D0506A}"/>
            </a:ext>
          </a:extLst>
        </xdr:cNvPr>
        <xdr:cNvSpPr txBox="1"/>
      </xdr:nvSpPr>
      <xdr:spPr>
        <a:xfrm>
          <a:off x="21088428" y="963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26E15ECE-2132-40A2-A5B6-94A35F26D35D}"/>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128105</xdr:rowOff>
    </xdr:from>
    <xdr:to>
      <xdr:col>107</xdr:col>
      <xdr:colOff>101600</xdr:colOff>
      <xdr:row>58</xdr:row>
      <xdr:rowOff>58255</xdr:rowOff>
    </xdr:to>
    <xdr:sp macro="" textlink="">
      <xdr:nvSpPr>
        <xdr:cNvPr id="802" name="フローチャート: 判断 801">
          <a:extLst>
            <a:ext uri="{FF2B5EF4-FFF2-40B4-BE49-F238E27FC236}">
              <a16:creationId xmlns:a16="http://schemas.microsoft.com/office/drawing/2014/main" id="{BCAFE82D-0C6B-4FFD-9D6B-9CE841208B48}"/>
            </a:ext>
          </a:extLst>
        </xdr:cNvPr>
        <xdr:cNvSpPr/>
      </xdr:nvSpPr>
      <xdr:spPr>
        <a:xfrm>
          <a:off x="203835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74782</xdr:rowOff>
    </xdr:from>
    <xdr:ext cx="469744" cy="259045"/>
    <xdr:sp macro="" textlink="">
      <xdr:nvSpPr>
        <xdr:cNvPr id="803" name="テキスト ボックス 802">
          <a:extLst>
            <a:ext uri="{FF2B5EF4-FFF2-40B4-BE49-F238E27FC236}">
              <a16:creationId xmlns:a16="http://schemas.microsoft.com/office/drawing/2014/main" id="{EFBDFA04-1F37-41A7-9C91-BD0D605DE94C}"/>
            </a:ext>
          </a:extLst>
        </xdr:cNvPr>
        <xdr:cNvSpPr txBox="1"/>
      </xdr:nvSpPr>
      <xdr:spPr>
        <a:xfrm>
          <a:off x="20199428" y="967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AD221E6-B85C-451C-930F-2D847FE61C9A}"/>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133591</xdr:rowOff>
    </xdr:from>
    <xdr:to>
      <xdr:col>102</xdr:col>
      <xdr:colOff>165100</xdr:colOff>
      <xdr:row>58</xdr:row>
      <xdr:rowOff>63741</xdr:rowOff>
    </xdr:to>
    <xdr:sp macro="" textlink="">
      <xdr:nvSpPr>
        <xdr:cNvPr id="805" name="フローチャート: 判断 804">
          <a:extLst>
            <a:ext uri="{FF2B5EF4-FFF2-40B4-BE49-F238E27FC236}">
              <a16:creationId xmlns:a16="http://schemas.microsoft.com/office/drawing/2014/main" id="{E839F68E-492F-4E23-9C7C-00BBF4CCD1C3}"/>
            </a:ext>
          </a:extLst>
        </xdr:cNvPr>
        <xdr:cNvSpPr/>
      </xdr:nvSpPr>
      <xdr:spPr>
        <a:xfrm>
          <a:off x="19494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80268</xdr:rowOff>
    </xdr:from>
    <xdr:ext cx="469744" cy="259045"/>
    <xdr:sp macro="" textlink="">
      <xdr:nvSpPr>
        <xdr:cNvPr id="806" name="テキスト ボックス 805">
          <a:extLst>
            <a:ext uri="{FF2B5EF4-FFF2-40B4-BE49-F238E27FC236}">
              <a16:creationId xmlns:a16="http://schemas.microsoft.com/office/drawing/2014/main" id="{6CE59DC0-8B39-4949-A90E-23D43418397A}"/>
            </a:ext>
          </a:extLst>
        </xdr:cNvPr>
        <xdr:cNvSpPr txBox="1"/>
      </xdr:nvSpPr>
      <xdr:spPr>
        <a:xfrm>
          <a:off x="19310428" y="968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131420</xdr:rowOff>
    </xdr:from>
    <xdr:to>
      <xdr:col>98</xdr:col>
      <xdr:colOff>38100</xdr:colOff>
      <xdr:row>58</xdr:row>
      <xdr:rowOff>61570</xdr:rowOff>
    </xdr:to>
    <xdr:sp macro="" textlink="">
      <xdr:nvSpPr>
        <xdr:cNvPr id="807" name="フローチャート: 判断 806">
          <a:extLst>
            <a:ext uri="{FF2B5EF4-FFF2-40B4-BE49-F238E27FC236}">
              <a16:creationId xmlns:a16="http://schemas.microsoft.com/office/drawing/2014/main" id="{040D4AB4-B2F5-4F5E-B987-4AD4D56E5307}"/>
            </a:ext>
          </a:extLst>
        </xdr:cNvPr>
        <xdr:cNvSpPr/>
      </xdr:nvSpPr>
      <xdr:spPr>
        <a:xfrm>
          <a:off x="18605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78097</xdr:rowOff>
    </xdr:from>
    <xdr:ext cx="469744" cy="259045"/>
    <xdr:sp macro="" textlink="">
      <xdr:nvSpPr>
        <xdr:cNvPr id="808" name="テキスト ボックス 807">
          <a:extLst>
            <a:ext uri="{FF2B5EF4-FFF2-40B4-BE49-F238E27FC236}">
              <a16:creationId xmlns:a16="http://schemas.microsoft.com/office/drawing/2014/main" id="{D7197C3B-C48B-424A-96D3-6B621019139F}"/>
            </a:ext>
          </a:extLst>
        </xdr:cNvPr>
        <xdr:cNvSpPr txBox="1"/>
      </xdr:nvSpPr>
      <xdr:spPr>
        <a:xfrm>
          <a:off x="18421428"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8D492275-A858-4F4A-B5F3-7C67190C66D5}"/>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1E5CE34C-47D4-4FFA-8159-688426E54942}"/>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F983104-603B-4935-8A77-FD2A86124B39}"/>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7CE8AB3A-DCA2-4C64-B4E5-637F8718204E}"/>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73214ACD-460F-4D25-8908-1E2433E9B323}"/>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CC58E6E5-B2EF-4D84-B0FB-4386D8A1B3C3}"/>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5" name="貸付金該当値テキスト">
          <a:extLst>
            <a:ext uri="{FF2B5EF4-FFF2-40B4-BE49-F238E27FC236}">
              <a16:creationId xmlns:a16="http://schemas.microsoft.com/office/drawing/2014/main" id="{0448D8CD-E7D5-441A-855E-8AE556369538}"/>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a16="http://schemas.microsoft.com/office/drawing/2014/main" id="{603F0142-A490-4EBA-9D3C-FDFA5E979767}"/>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E6D204EF-DC13-477F-BEE9-A74F6DDFC284}"/>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6C9DFAF0-6D0E-45B9-961C-0C6342F5A0A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2AB6061D-AA1D-4222-9C4D-FFDD762BDAD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id="{238F995C-3C0E-4787-8B35-13BFBEE39849}"/>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640A2DCE-4648-4D8B-9CDE-FC2C500188CD}"/>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DA5C879B-EB1E-442D-A91C-0DC8C63A5DC7}"/>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D2519CAD-0B02-4929-BB8B-248D15ACD5A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6F1FD6A0-8B11-485A-A499-6402FC2A36D3}"/>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281EFB61-03C1-4DCC-96BE-710144DBFC41}"/>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D57F0718-552F-492D-BDE7-A181F9FEE06E}"/>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384AD059-436F-42ED-8C0E-7303AA7B58C2}"/>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4058235E-2CC1-4472-8E4D-BA702241202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EA25EACF-ABD5-4E3C-8280-DC6B514D920B}"/>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ECD8EE73-9A76-4FC4-A0DA-21990FD33656}"/>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6CAB6AEB-55E4-458F-A5E7-FA890EA8803B}"/>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E557F05D-B9E6-4020-99CC-B842BB7E3CCF}"/>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56F9435F-AAE4-47FC-A38F-1E596C111213}"/>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4D5A78B6-43AB-4FA7-9807-BA1BC62E9AD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EA595E6F-90C3-4373-959F-E03CEC894F22}"/>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7974DF8-0AA2-42BE-9E33-6353942AD26B}"/>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ABC9F64F-3A98-41FE-A292-48307CC0B8CB}"/>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674BD272-F547-4A11-92CF-7D7DB51F2BF7}"/>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6D3FE7FD-CF26-4AF6-8A91-6879199E375E}"/>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ADEFD1E-70B5-45BF-A05A-D4B6F0BA08EC}"/>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B293F9CC-4694-4C9C-A535-4A289042C23C}"/>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D9BB0BD2-0252-4487-B93A-10AC31FAE07B}"/>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FFA23C51-5257-4CB9-9E96-4631346E23AC}"/>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732B6E8E-53A1-4847-9D95-1A9E4699960C}"/>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526241F7-19CE-4ACC-9EF0-7D44D2B9396F}"/>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2C226213-D4A6-40E1-A00E-ACE1A827ED24}"/>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54066</xdr:rowOff>
    </xdr:from>
    <xdr:to>
      <xdr:col>116</xdr:col>
      <xdr:colOff>62864</xdr:colOff>
      <xdr:row>78</xdr:row>
      <xdr:rowOff>101760</xdr:rowOff>
    </xdr:to>
    <xdr:cxnSp macro="">
      <xdr:nvCxnSpPr>
        <xdr:cNvPr id="847" name="直線コネクタ 846">
          <a:extLst>
            <a:ext uri="{FF2B5EF4-FFF2-40B4-BE49-F238E27FC236}">
              <a16:creationId xmlns:a16="http://schemas.microsoft.com/office/drawing/2014/main" id="{A2D04724-C78C-4DC5-9770-7ACD421F1B27}"/>
            </a:ext>
          </a:extLst>
        </xdr:cNvPr>
        <xdr:cNvCxnSpPr/>
      </xdr:nvCxnSpPr>
      <xdr:spPr>
        <a:xfrm flipV="1">
          <a:off x="22159595" y="12227016"/>
          <a:ext cx="1269" cy="124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105587</xdr:rowOff>
    </xdr:from>
    <xdr:ext cx="534377" cy="259045"/>
    <xdr:sp macro="" textlink="">
      <xdr:nvSpPr>
        <xdr:cNvPr id="848" name="繰出金最小値テキスト">
          <a:extLst>
            <a:ext uri="{FF2B5EF4-FFF2-40B4-BE49-F238E27FC236}">
              <a16:creationId xmlns:a16="http://schemas.microsoft.com/office/drawing/2014/main" id="{223CA404-AB61-44B3-8AAA-31FC572DD730}"/>
            </a:ext>
          </a:extLst>
        </xdr:cNvPr>
        <xdr:cNvSpPr txBox="1"/>
      </xdr:nvSpPr>
      <xdr:spPr>
        <a:xfrm>
          <a:off x="22212300" y="1347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101760</xdr:rowOff>
    </xdr:from>
    <xdr:to>
      <xdr:col>116</xdr:col>
      <xdr:colOff>152400</xdr:colOff>
      <xdr:row>78</xdr:row>
      <xdr:rowOff>101760</xdr:rowOff>
    </xdr:to>
    <xdr:cxnSp macro="">
      <xdr:nvCxnSpPr>
        <xdr:cNvPr id="849" name="直線コネクタ 848">
          <a:extLst>
            <a:ext uri="{FF2B5EF4-FFF2-40B4-BE49-F238E27FC236}">
              <a16:creationId xmlns:a16="http://schemas.microsoft.com/office/drawing/2014/main" id="{BF77CD1C-BC54-4C52-BA26-9C7D01403F1D}"/>
            </a:ext>
          </a:extLst>
        </xdr:cNvPr>
        <xdr:cNvCxnSpPr/>
      </xdr:nvCxnSpPr>
      <xdr:spPr>
        <a:xfrm>
          <a:off x="22072600" y="1347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743</xdr:rowOff>
    </xdr:from>
    <xdr:ext cx="599010" cy="259045"/>
    <xdr:sp macro="" textlink="">
      <xdr:nvSpPr>
        <xdr:cNvPr id="850" name="繰出金最大値テキスト">
          <a:extLst>
            <a:ext uri="{FF2B5EF4-FFF2-40B4-BE49-F238E27FC236}">
              <a16:creationId xmlns:a16="http://schemas.microsoft.com/office/drawing/2014/main" id="{B82B079F-D7F0-4CDD-A0C9-7DB5B4DC074E}"/>
            </a:ext>
          </a:extLst>
        </xdr:cNvPr>
        <xdr:cNvSpPr txBox="1"/>
      </xdr:nvSpPr>
      <xdr:spPr>
        <a:xfrm>
          <a:off x="22212300" y="1200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54066</xdr:rowOff>
    </xdr:from>
    <xdr:to>
      <xdr:col>116</xdr:col>
      <xdr:colOff>152400</xdr:colOff>
      <xdr:row>71</xdr:row>
      <xdr:rowOff>54066</xdr:rowOff>
    </xdr:to>
    <xdr:cxnSp macro="">
      <xdr:nvCxnSpPr>
        <xdr:cNvPr id="851" name="直線コネクタ 850">
          <a:extLst>
            <a:ext uri="{FF2B5EF4-FFF2-40B4-BE49-F238E27FC236}">
              <a16:creationId xmlns:a16="http://schemas.microsoft.com/office/drawing/2014/main" id="{0C85E937-EAE0-4055-BC57-916C7E97CBA8}"/>
            </a:ext>
          </a:extLst>
        </xdr:cNvPr>
        <xdr:cNvCxnSpPr/>
      </xdr:nvCxnSpPr>
      <xdr:spPr>
        <a:xfrm>
          <a:off x="22072600" y="12227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74450</xdr:rowOff>
    </xdr:from>
    <xdr:to>
      <xdr:col>116</xdr:col>
      <xdr:colOff>63500</xdr:colOff>
      <xdr:row>76</xdr:row>
      <xdr:rowOff>121434</xdr:rowOff>
    </xdr:to>
    <xdr:cxnSp macro="">
      <xdr:nvCxnSpPr>
        <xdr:cNvPr id="852" name="直線コネクタ 851">
          <a:extLst>
            <a:ext uri="{FF2B5EF4-FFF2-40B4-BE49-F238E27FC236}">
              <a16:creationId xmlns:a16="http://schemas.microsoft.com/office/drawing/2014/main" id="{357040E8-8D90-43AD-971A-CDD36777C6C1}"/>
            </a:ext>
          </a:extLst>
        </xdr:cNvPr>
        <xdr:cNvCxnSpPr/>
      </xdr:nvCxnSpPr>
      <xdr:spPr>
        <a:xfrm>
          <a:off x="21323300" y="13104650"/>
          <a:ext cx="838200" cy="4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90540</xdr:rowOff>
    </xdr:from>
    <xdr:ext cx="534377" cy="259045"/>
    <xdr:sp macro="" textlink="">
      <xdr:nvSpPr>
        <xdr:cNvPr id="853" name="繰出金平均値テキスト">
          <a:extLst>
            <a:ext uri="{FF2B5EF4-FFF2-40B4-BE49-F238E27FC236}">
              <a16:creationId xmlns:a16="http://schemas.microsoft.com/office/drawing/2014/main" id="{D3F65287-E529-487D-AB0B-414084CFD958}"/>
            </a:ext>
          </a:extLst>
        </xdr:cNvPr>
        <xdr:cNvSpPr txBox="1"/>
      </xdr:nvSpPr>
      <xdr:spPr>
        <a:xfrm>
          <a:off x="22212300" y="12777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67663</xdr:rowOff>
    </xdr:from>
    <xdr:to>
      <xdr:col>116</xdr:col>
      <xdr:colOff>114300</xdr:colOff>
      <xdr:row>75</xdr:row>
      <xdr:rowOff>169264</xdr:rowOff>
    </xdr:to>
    <xdr:sp macro="" textlink="">
      <xdr:nvSpPr>
        <xdr:cNvPr id="854" name="フローチャート: 判断 853">
          <a:extLst>
            <a:ext uri="{FF2B5EF4-FFF2-40B4-BE49-F238E27FC236}">
              <a16:creationId xmlns:a16="http://schemas.microsoft.com/office/drawing/2014/main" id="{51544AD3-572C-437A-AB22-F3B07CF6D7C8}"/>
            </a:ext>
          </a:extLst>
        </xdr:cNvPr>
        <xdr:cNvSpPr/>
      </xdr:nvSpPr>
      <xdr:spPr>
        <a:xfrm>
          <a:off x="221107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74450</xdr:rowOff>
    </xdr:from>
    <xdr:to>
      <xdr:col>111</xdr:col>
      <xdr:colOff>177800</xdr:colOff>
      <xdr:row>76</xdr:row>
      <xdr:rowOff>129741</xdr:rowOff>
    </xdr:to>
    <xdr:cxnSp macro="">
      <xdr:nvCxnSpPr>
        <xdr:cNvPr id="855" name="直線コネクタ 854">
          <a:extLst>
            <a:ext uri="{FF2B5EF4-FFF2-40B4-BE49-F238E27FC236}">
              <a16:creationId xmlns:a16="http://schemas.microsoft.com/office/drawing/2014/main" id="{847B1D48-6FC0-4771-9C87-4F0D637552A0}"/>
            </a:ext>
          </a:extLst>
        </xdr:cNvPr>
        <xdr:cNvCxnSpPr/>
      </xdr:nvCxnSpPr>
      <xdr:spPr>
        <a:xfrm flipV="1">
          <a:off x="20434300" y="13104650"/>
          <a:ext cx="889000" cy="5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66406</xdr:rowOff>
    </xdr:from>
    <xdr:to>
      <xdr:col>112</xdr:col>
      <xdr:colOff>38100</xdr:colOff>
      <xdr:row>75</xdr:row>
      <xdr:rowOff>168005</xdr:rowOff>
    </xdr:to>
    <xdr:sp macro="" textlink="">
      <xdr:nvSpPr>
        <xdr:cNvPr id="856" name="フローチャート: 判断 855">
          <a:extLst>
            <a:ext uri="{FF2B5EF4-FFF2-40B4-BE49-F238E27FC236}">
              <a16:creationId xmlns:a16="http://schemas.microsoft.com/office/drawing/2014/main" id="{638C795B-158C-45F1-B038-62F836A10819}"/>
            </a:ext>
          </a:extLst>
        </xdr:cNvPr>
        <xdr:cNvSpPr/>
      </xdr:nvSpPr>
      <xdr:spPr>
        <a:xfrm>
          <a:off x="21272500" y="1292515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13083</xdr:rowOff>
    </xdr:from>
    <xdr:ext cx="534377" cy="259045"/>
    <xdr:sp macro="" textlink="">
      <xdr:nvSpPr>
        <xdr:cNvPr id="857" name="テキスト ボックス 856">
          <a:extLst>
            <a:ext uri="{FF2B5EF4-FFF2-40B4-BE49-F238E27FC236}">
              <a16:creationId xmlns:a16="http://schemas.microsoft.com/office/drawing/2014/main" id="{712CC351-E164-4199-8487-A381E459939E}"/>
            </a:ext>
          </a:extLst>
        </xdr:cNvPr>
        <xdr:cNvSpPr txBox="1"/>
      </xdr:nvSpPr>
      <xdr:spPr>
        <a:xfrm>
          <a:off x="21056111" y="1270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95306</xdr:rowOff>
    </xdr:from>
    <xdr:to>
      <xdr:col>107</xdr:col>
      <xdr:colOff>50800</xdr:colOff>
      <xdr:row>76</xdr:row>
      <xdr:rowOff>129741</xdr:rowOff>
    </xdr:to>
    <xdr:cxnSp macro="">
      <xdr:nvCxnSpPr>
        <xdr:cNvPr id="858" name="直線コネクタ 857">
          <a:extLst>
            <a:ext uri="{FF2B5EF4-FFF2-40B4-BE49-F238E27FC236}">
              <a16:creationId xmlns:a16="http://schemas.microsoft.com/office/drawing/2014/main" id="{9DBE2853-055C-4F37-8D45-9553FCCD6D4E}"/>
            </a:ext>
          </a:extLst>
        </xdr:cNvPr>
        <xdr:cNvCxnSpPr/>
      </xdr:nvCxnSpPr>
      <xdr:spPr>
        <a:xfrm>
          <a:off x="19545300" y="13125506"/>
          <a:ext cx="889000" cy="3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65430</xdr:rowOff>
    </xdr:from>
    <xdr:to>
      <xdr:col>107</xdr:col>
      <xdr:colOff>101600</xdr:colOff>
      <xdr:row>75</xdr:row>
      <xdr:rowOff>167030</xdr:rowOff>
    </xdr:to>
    <xdr:sp macro="" textlink="">
      <xdr:nvSpPr>
        <xdr:cNvPr id="859" name="フローチャート: 判断 858">
          <a:extLst>
            <a:ext uri="{FF2B5EF4-FFF2-40B4-BE49-F238E27FC236}">
              <a16:creationId xmlns:a16="http://schemas.microsoft.com/office/drawing/2014/main" id="{E99FBC4E-E594-4762-A413-C5D67871CAB2}"/>
            </a:ext>
          </a:extLst>
        </xdr:cNvPr>
        <xdr:cNvSpPr/>
      </xdr:nvSpPr>
      <xdr:spPr>
        <a:xfrm>
          <a:off x="20383500" y="129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12107</xdr:rowOff>
    </xdr:from>
    <xdr:ext cx="534377" cy="259045"/>
    <xdr:sp macro="" textlink="">
      <xdr:nvSpPr>
        <xdr:cNvPr id="860" name="テキスト ボックス 859">
          <a:extLst>
            <a:ext uri="{FF2B5EF4-FFF2-40B4-BE49-F238E27FC236}">
              <a16:creationId xmlns:a16="http://schemas.microsoft.com/office/drawing/2014/main" id="{3EEDB853-1C36-4BB7-BC20-E009D0B1D622}"/>
            </a:ext>
          </a:extLst>
        </xdr:cNvPr>
        <xdr:cNvSpPr txBox="1"/>
      </xdr:nvSpPr>
      <xdr:spPr>
        <a:xfrm>
          <a:off x="20167111" y="1269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95306</xdr:rowOff>
    </xdr:from>
    <xdr:to>
      <xdr:col>102</xdr:col>
      <xdr:colOff>114300</xdr:colOff>
      <xdr:row>76</xdr:row>
      <xdr:rowOff>101028</xdr:rowOff>
    </xdr:to>
    <xdr:cxnSp macro="">
      <xdr:nvCxnSpPr>
        <xdr:cNvPr id="861" name="直線コネクタ 860">
          <a:extLst>
            <a:ext uri="{FF2B5EF4-FFF2-40B4-BE49-F238E27FC236}">
              <a16:creationId xmlns:a16="http://schemas.microsoft.com/office/drawing/2014/main" id="{3819CA96-4549-493A-AB78-70A9A2E5F069}"/>
            </a:ext>
          </a:extLst>
        </xdr:cNvPr>
        <xdr:cNvCxnSpPr/>
      </xdr:nvCxnSpPr>
      <xdr:spPr>
        <a:xfrm flipV="1">
          <a:off x="18656300" y="13125506"/>
          <a:ext cx="889000" cy="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71907</xdr:rowOff>
    </xdr:from>
    <xdr:to>
      <xdr:col>102</xdr:col>
      <xdr:colOff>165100</xdr:colOff>
      <xdr:row>76</xdr:row>
      <xdr:rowOff>2057</xdr:rowOff>
    </xdr:to>
    <xdr:sp macro="" textlink="">
      <xdr:nvSpPr>
        <xdr:cNvPr id="862" name="フローチャート: 判断 861">
          <a:extLst>
            <a:ext uri="{FF2B5EF4-FFF2-40B4-BE49-F238E27FC236}">
              <a16:creationId xmlns:a16="http://schemas.microsoft.com/office/drawing/2014/main" id="{38B263FA-F238-4FC9-A01C-34897A121BDD}"/>
            </a:ext>
          </a:extLst>
        </xdr:cNvPr>
        <xdr:cNvSpPr/>
      </xdr:nvSpPr>
      <xdr:spPr>
        <a:xfrm>
          <a:off x="19494500" y="1293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18584</xdr:rowOff>
    </xdr:from>
    <xdr:ext cx="534377" cy="259045"/>
    <xdr:sp macro="" textlink="">
      <xdr:nvSpPr>
        <xdr:cNvPr id="863" name="テキスト ボックス 862">
          <a:extLst>
            <a:ext uri="{FF2B5EF4-FFF2-40B4-BE49-F238E27FC236}">
              <a16:creationId xmlns:a16="http://schemas.microsoft.com/office/drawing/2014/main" id="{04874B1D-4EA3-4425-B353-43ED73FA69CA}"/>
            </a:ext>
          </a:extLst>
        </xdr:cNvPr>
        <xdr:cNvSpPr txBox="1"/>
      </xdr:nvSpPr>
      <xdr:spPr>
        <a:xfrm>
          <a:off x="19278111" y="1270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66474</xdr:rowOff>
    </xdr:from>
    <xdr:to>
      <xdr:col>98</xdr:col>
      <xdr:colOff>38100</xdr:colOff>
      <xdr:row>75</xdr:row>
      <xdr:rowOff>168073</xdr:rowOff>
    </xdr:to>
    <xdr:sp macro="" textlink="">
      <xdr:nvSpPr>
        <xdr:cNvPr id="864" name="フローチャート: 判断 863">
          <a:extLst>
            <a:ext uri="{FF2B5EF4-FFF2-40B4-BE49-F238E27FC236}">
              <a16:creationId xmlns:a16="http://schemas.microsoft.com/office/drawing/2014/main" id="{4DECDBC7-C071-40C7-829B-235BB9FDEF56}"/>
            </a:ext>
          </a:extLst>
        </xdr:cNvPr>
        <xdr:cNvSpPr/>
      </xdr:nvSpPr>
      <xdr:spPr>
        <a:xfrm>
          <a:off x="18605500" y="129252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13151</xdr:rowOff>
    </xdr:from>
    <xdr:ext cx="534377" cy="259045"/>
    <xdr:sp macro="" textlink="">
      <xdr:nvSpPr>
        <xdr:cNvPr id="865" name="テキスト ボックス 864">
          <a:extLst>
            <a:ext uri="{FF2B5EF4-FFF2-40B4-BE49-F238E27FC236}">
              <a16:creationId xmlns:a16="http://schemas.microsoft.com/office/drawing/2014/main" id="{ECD6849F-40E4-4267-AB33-140413071029}"/>
            </a:ext>
          </a:extLst>
        </xdr:cNvPr>
        <xdr:cNvSpPr txBox="1"/>
      </xdr:nvSpPr>
      <xdr:spPr>
        <a:xfrm>
          <a:off x="18389111" y="1270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3F1682E3-CA01-4753-8FFE-AB0FA6A3D53B}"/>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585E4DD5-B65A-46C8-93E7-4BAACDAE18A6}"/>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40DD0F2-ADB4-4DFE-A614-09CCF2EF9384}"/>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35659641-F44C-4B62-B28C-3CBE48DDF12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A57B2EAF-4638-445D-B522-E361D404FB19}"/>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70634</xdr:rowOff>
    </xdr:from>
    <xdr:to>
      <xdr:col>116</xdr:col>
      <xdr:colOff>114300</xdr:colOff>
      <xdr:row>77</xdr:row>
      <xdr:rowOff>784</xdr:rowOff>
    </xdr:to>
    <xdr:sp macro="" textlink="">
      <xdr:nvSpPr>
        <xdr:cNvPr id="871" name="楕円 870">
          <a:extLst>
            <a:ext uri="{FF2B5EF4-FFF2-40B4-BE49-F238E27FC236}">
              <a16:creationId xmlns:a16="http://schemas.microsoft.com/office/drawing/2014/main" id="{E4D73D07-77E2-4037-9D07-53FD87EEC205}"/>
            </a:ext>
          </a:extLst>
        </xdr:cNvPr>
        <xdr:cNvSpPr/>
      </xdr:nvSpPr>
      <xdr:spPr>
        <a:xfrm>
          <a:off x="22110700" y="1310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49061</xdr:rowOff>
    </xdr:from>
    <xdr:ext cx="534377" cy="259045"/>
    <xdr:sp macro="" textlink="">
      <xdr:nvSpPr>
        <xdr:cNvPr id="872" name="繰出金該当値テキスト">
          <a:extLst>
            <a:ext uri="{FF2B5EF4-FFF2-40B4-BE49-F238E27FC236}">
              <a16:creationId xmlns:a16="http://schemas.microsoft.com/office/drawing/2014/main" id="{31126510-9A5A-4CDE-8568-F28E66A312AB}"/>
            </a:ext>
          </a:extLst>
        </xdr:cNvPr>
        <xdr:cNvSpPr txBox="1"/>
      </xdr:nvSpPr>
      <xdr:spPr>
        <a:xfrm>
          <a:off x="22212300" y="1307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23650</xdr:rowOff>
    </xdr:from>
    <xdr:to>
      <xdr:col>112</xdr:col>
      <xdr:colOff>38100</xdr:colOff>
      <xdr:row>76</xdr:row>
      <xdr:rowOff>125250</xdr:rowOff>
    </xdr:to>
    <xdr:sp macro="" textlink="">
      <xdr:nvSpPr>
        <xdr:cNvPr id="873" name="楕円 872">
          <a:extLst>
            <a:ext uri="{FF2B5EF4-FFF2-40B4-BE49-F238E27FC236}">
              <a16:creationId xmlns:a16="http://schemas.microsoft.com/office/drawing/2014/main" id="{58D4D5A3-427C-4F17-890E-5123CB4DC232}"/>
            </a:ext>
          </a:extLst>
        </xdr:cNvPr>
        <xdr:cNvSpPr/>
      </xdr:nvSpPr>
      <xdr:spPr>
        <a:xfrm>
          <a:off x="21272500" y="1305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116377</xdr:rowOff>
    </xdr:from>
    <xdr:ext cx="534377" cy="259045"/>
    <xdr:sp macro="" textlink="">
      <xdr:nvSpPr>
        <xdr:cNvPr id="874" name="テキスト ボックス 873">
          <a:extLst>
            <a:ext uri="{FF2B5EF4-FFF2-40B4-BE49-F238E27FC236}">
              <a16:creationId xmlns:a16="http://schemas.microsoft.com/office/drawing/2014/main" id="{01146A67-F808-441F-9AC4-F258FF679895}"/>
            </a:ext>
          </a:extLst>
        </xdr:cNvPr>
        <xdr:cNvSpPr txBox="1"/>
      </xdr:nvSpPr>
      <xdr:spPr>
        <a:xfrm>
          <a:off x="21056111" y="1314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78941</xdr:rowOff>
    </xdr:from>
    <xdr:to>
      <xdr:col>107</xdr:col>
      <xdr:colOff>101600</xdr:colOff>
      <xdr:row>77</xdr:row>
      <xdr:rowOff>9091</xdr:rowOff>
    </xdr:to>
    <xdr:sp macro="" textlink="">
      <xdr:nvSpPr>
        <xdr:cNvPr id="875" name="楕円 874">
          <a:extLst>
            <a:ext uri="{FF2B5EF4-FFF2-40B4-BE49-F238E27FC236}">
              <a16:creationId xmlns:a16="http://schemas.microsoft.com/office/drawing/2014/main" id="{BEADD658-F411-4FE7-8AAA-C16C72AFED3D}"/>
            </a:ext>
          </a:extLst>
        </xdr:cNvPr>
        <xdr:cNvSpPr/>
      </xdr:nvSpPr>
      <xdr:spPr>
        <a:xfrm>
          <a:off x="20383500" y="1310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218</xdr:rowOff>
    </xdr:from>
    <xdr:ext cx="534377" cy="259045"/>
    <xdr:sp macro="" textlink="">
      <xdr:nvSpPr>
        <xdr:cNvPr id="876" name="テキスト ボックス 875">
          <a:extLst>
            <a:ext uri="{FF2B5EF4-FFF2-40B4-BE49-F238E27FC236}">
              <a16:creationId xmlns:a16="http://schemas.microsoft.com/office/drawing/2014/main" id="{C09D3E9A-A8D8-4ADF-9823-42204D189D83}"/>
            </a:ext>
          </a:extLst>
        </xdr:cNvPr>
        <xdr:cNvSpPr txBox="1"/>
      </xdr:nvSpPr>
      <xdr:spPr>
        <a:xfrm>
          <a:off x="20167111" y="1320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44506</xdr:rowOff>
    </xdr:from>
    <xdr:to>
      <xdr:col>102</xdr:col>
      <xdr:colOff>165100</xdr:colOff>
      <xdr:row>76</xdr:row>
      <xdr:rowOff>146106</xdr:rowOff>
    </xdr:to>
    <xdr:sp macro="" textlink="">
      <xdr:nvSpPr>
        <xdr:cNvPr id="877" name="楕円 876">
          <a:extLst>
            <a:ext uri="{FF2B5EF4-FFF2-40B4-BE49-F238E27FC236}">
              <a16:creationId xmlns:a16="http://schemas.microsoft.com/office/drawing/2014/main" id="{48860D5F-4972-4A83-B654-562BCD09C8F7}"/>
            </a:ext>
          </a:extLst>
        </xdr:cNvPr>
        <xdr:cNvSpPr/>
      </xdr:nvSpPr>
      <xdr:spPr>
        <a:xfrm>
          <a:off x="19494500" y="1307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137233</xdr:rowOff>
    </xdr:from>
    <xdr:ext cx="534377" cy="259045"/>
    <xdr:sp macro="" textlink="">
      <xdr:nvSpPr>
        <xdr:cNvPr id="878" name="テキスト ボックス 877">
          <a:extLst>
            <a:ext uri="{FF2B5EF4-FFF2-40B4-BE49-F238E27FC236}">
              <a16:creationId xmlns:a16="http://schemas.microsoft.com/office/drawing/2014/main" id="{0F3983B4-57CE-492B-BFB3-A71E65682578}"/>
            </a:ext>
          </a:extLst>
        </xdr:cNvPr>
        <xdr:cNvSpPr txBox="1"/>
      </xdr:nvSpPr>
      <xdr:spPr>
        <a:xfrm>
          <a:off x="19278111" y="1316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50228</xdr:rowOff>
    </xdr:from>
    <xdr:to>
      <xdr:col>98</xdr:col>
      <xdr:colOff>38100</xdr:colOff>
      <xdr:row>76</xdr:row>
      <xdr:rowOff>151828</xdr:rowOff>
    </xdr:to>
    <xdr:sp macro="" textlink="">
      <xdr:nvSpPr>
        <xdr:cNvPr id="879" name="楕円 878">
          <a:extLst>
            <a:ext uri="{FF2B5EF4-FFF2-40B4-BE49-F238E27FC236}">
              <a16:creationId xmlns:a16="http://schemas.microsoft.com/office/drawing/2014/main" id="{B2444722-E06B-4BE4-8B3E-08E946B77A7C}"/>
            </a:ext>
          </a:extLst>
        </xdr:cNvPr>
        <xdr:cNvSpPr/>
      </xdr:nvSpPr>
      <xdr:spPr>
        <a:xfrm>
          <a:off x="18605500" y="1308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142955</xdr:rowOff>
    </xdr:from>
    <xdr:ext cx="534377" cy="259045"/>
    <xdr:sp macro="" textlink="">
      <xdr:nvSpPr>
        <xdr:cNvPr id="880" name="テキスト ボックス 879">
          <a:extLst>
            <a:ext uri="{FF2B5EF4-FFF2-40B4-BE49-F238E27FC236}">
              <a16:creationId xmlns:a16="http://schemas.microsoft.com/office/drawing/2014/main" id="{8DC3ABE7-F47F-4F8C-84D6-9145B4ADC6F4}"/>
            </a:ext>
          </a:extLst>
        </xdr:cNvPr>
        <xdr:cNvSpPr txBox="1"/>
      </xdr:nvSpPr>
      <xdr:spPr>
        <a:xfrm>
          <a:off x="18389111" y="1317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AE298D03-0E57-4ACE-BC01-FAC53609480F}"/>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F1BE2163-923C-489E-A642-E23C551A37D3}"/>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301AB587-3D9E-46B4-BCBA-C8132514CED6}"/>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4AA023C5-D4EA-4CDC-9690-0FDF1F460A76}"/>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90930C5C-E8F6-473E-95C6-27FFCDD08BBE}"/>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60BBE40C-B6A7-4414-A5F2-669A42624F48}"/>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31CB8C6A-252B-4D8D-9801-F35F356FD1EF}"/>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D41D3A13-A811-4C46-941E-C4C8151C8087}"/>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DE36C235-422A-4FAD-9772-6B1FDFFC5B1D}"/>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331B1215-9F27-43E3-9497-1E5A0AD48B6F}"/>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B774E8B3-CC5E-4CA2-ABBF-8A5519D540D7}"/>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909252FF-880E-4DAD-A99E-944E4861AFF6}"/>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EE03ABE6-E639-4FCC-BCF9-17CAD31E6129}"/>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EC0BDB51-CBA2-455D-AB88-26CE57DEC47B}"/>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C264A96F-8530-4162-B996-05D9E8FBA768}"/>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70A108E2-5389-4E0A-968B-9BC623CF1135}"/>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5D2DE2F3-B216-4CBF-98A0-7DEB7379CE48}"/>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77F6ADE5-FB28-4DB6-A5BB-B72DCD92034D}"/>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7EFCBC4F-A053-4B3E-AF74-D603A7ED19C2}"/>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60B36AE9-459D-46A6-9318-247E75BA8674}"/>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7EF43B31-1CC6-4419-9719-47F664F8B305}"/>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FE3800FF-EACA-4A0F-A5C0-02112C43CFEA}"/>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FE41AB4C-CAD8-4E88-A5A9-EF536B7D0705}"/>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CEF475B8-D814-4DE2-878E-E6D10BECE2DC}"/>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D322B779-4517-46E0-B3F6-ED49F237A5A3}"/>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E6927B4-FDDB-4503-ACE7-3FC4CDD83E87}"/>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1B0EF07D-3EF4-4AAB-9A88-BEC1CD830058}"/>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EEC1D907-86DC-49E3-BCF8-6E0699318017}"/>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A9AAA763-E5AA-4AB2-ABAA-F8153B6264A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89DCCB3C-D077-488E-9455-78CC576A4978}"/>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561A17DB-AA07-42C1-85DB-16B3501DA28D}"/>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CDEC8714-257F-4738-8D25-6CAF33174C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ECC70627-6E13-45DF-BA0F-BD17872764CA}"/>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CE28F247-2A19-4863-9B65-48B57B3CA8D5}"/>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7E9BFC34-CA30-44F0-BABF-43129075956C}"/>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E66D78AE-D7D2-4DCA-B800-2F08CD88B6E1}"/>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E4BFBC20-770C-4E05-8354-1386F903E745}"/>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2C74401F-6A1A-4903-84E8-231D1EBB9322}"/>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14650FD0-04C3-4562-9D13-F32206F0CB0E}"/>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4BC7A9D8-0034-4965-BF2E-5C91C9313CB5}"/>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A8BB5973-2FC3-43C8-9C99-1F45E0FE84B1}"/>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20758787-7D0F-43F8-A49D-1DC07627CBE5}"/>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F15073DB-343B-40A3-991C-88D8FE99F0B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EF3919A-D709-4BDE-AB14-6FDF3D24E045}"/>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F2ADCCD2-1291-4149-8683-9D5B0AD23FEB}"/>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52286950-258C-403F-BC26-6384D1505294}"/>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B6FC1EB7-C5E5-4A3C-9F0D-2ED919090EBB}"/>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AA93163F-3D2A-48C7-BBB1-4296718B0908}"/>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886EE74A-01D6-4BA5-943E-4105CC957D13}"/>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40442B66-B68B-4FE6-9A5F-1704A624E7F1}"/>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7DF50FAB-C37C-4A50-8A6B-5394A9963B8A}"/>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F7630754-4754-49A2-80B8-D3F0C753EF07}"/>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前年度比で職員給与等により増額となった。物件費については、前年度比で増額となっている。未来投資事業策定委託料や漁港台帳整理業務委託料の皆増、固定資産評価更新業務委託料の増額等によるものである。積立金については、財政調整基金への積立が減額となったが、特定目的基金に対しての積立が前年度比で増額となったことにより増額となっている。公債費及び繰出金が減額となり、人件費、物件費、維持補修費、扶助費、補助費等、普通建設事業費、災害復旧事業費、積立金で増額となった。また普通建設事業費（うち更新整備）以外は、類似団体の平均を下回っており、住民一人あたりのコストは抑えら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全国・県内平均を比べれば、維持補修費、扶助費以外はいずれも上回っており、住民一人当たりのコストが高くなっている。地域的な状況もあり単純に比較することはできないが、これらを踏まえて適切な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DADA556-C1CF-4B05-9953-27D647A789F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40EB5502-38F1-46F4-B2E0-0A059800205D}"/>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13B5EDBA-A198-45D1-B3D4-5CA9C6E647B5}"/>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19E3F31B-9617-403B-AC93-D0B7FC70C6B2}"/>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和歌山県印南町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79B0D75-4D83-4BD9-9F3C-F380D3CEDAD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643459A-9925-4064-91EC-73DA850EEEF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18A9E36-D748-42DB-BBBE-5F45BDDEEBF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9899879-A32C-46C0-89F0-3C534F2F91E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AD39827-323E-47D1-8893-EF851E0ABC6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FFE36BC5-C7A6-4E32-938E-039C8CAD9D9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8,212
8,185
113.62
5,965,582
5,782,204
142,196
3,247,391
7,216,555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AE334C9-A4D2-4B6F-8C58-ECD90F446EA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696F817-3A00-41A3-8763-732935171D1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555B119-1D28-4730-A3F3-8649E18E9C3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DC6654D-0F6D-4C23-9164-52854FD28D7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BD303BB-2C3F-4EA3-A83C-8CBED4CA1FD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8D9FF040-9630-4B4C-AD34-15DD0B503C9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3F8632EC-0109-401B-87E1-234764F81F79}"/>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D45173C-43B5-4BA8-A148-4C0DFE39797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60F2E367-27D6-4153-8A61-12C9CFAA194F}"/>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523F202-37E9-4BF8-AE87-F26250A5778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D2F46A64-CCBC-4860-B06E-C486273E4B4D}"/>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98D7DE6E-BF12-4335-8401-105AE7FCE182}"/>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773540CB-C8B3-4CD4-BD07-1360FA3F41B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4C354C59-C680-4B18-BA73-DED155B37657}"/>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302C9E0-6041-4C40-A077-BD61DAAC123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86547096-D9C4-489A-AADB-5CEE3A400F82}"/>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BB0C320-8057-45AF-B20D-62117B8CDB8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9F0FCD9C-CE53-4B64-8D9D-113A860F246C}"/>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60840211-F444-4427-8C2C-4365C846CAB4}"/>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75877D71-DFCB-4D9E-8CA2-C7B21AED1928}"/>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5BD8E575-6B7F-4465-B97A-FA0E704E571C}"/>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E57C5205-2174-43DE-9585-E87DC88D6E1C}"/>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2F95CAB4-CDC9-4C42-9BB1-FCFE43329342}"/>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FA56C5D0-E153-4415-9D07-42479CB9A4D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BCAFFDAF-A662-4635-9546-F5A55E29477E}"/>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C16972D0-A417-4C88-A06D-A7D2B3505702}"/>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EAD33BE1-AD45-4807-A810-1BD281E0BD15}"/>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9F1366A7-10AB-4E5D-AC3A-DF0BB23C8063}"/>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312E9A48-20E9-4F9C-9C1A-2022D1CDA3C8}"/>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BFE5C47A-162E-4AD9-9499-7EA7D61E4C36}"/>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3D5A0E7E-C5B3-4451-8059-44D18FC5C186}"/>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B31A75D4-9F5A-42A2-91A4-9EA6EDB1F33F}"/>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FA4A3369-5EAF-4F3F-A034-BEDED9EF29F4}"/>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EEDDEDD9-B963-4B61-BC67-BF64ACAAEEB4}"/>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48BA0576-4F99-4D89-B3DE-99361D12A1E6}"/>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265E6D4F-773D-4049-9586-FDD6A178E345}"/>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669C9BB5-1606-4DA3-8352-51E70401B23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7A66C701-EDFF-4070-9481-44D01A5D0E8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4F7D0B0A-7363-439D-AC3C-F2A3D4246069}"/>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F599A315-0881-43A2-A6C6-8193136E8247}"/>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F607D960-EB5D-4715-9700-3EB2C023AA4A}"/>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A18E7061-89ED-4BF8-8192-F1C590566D42}"/>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369184F7-6B94-4884-9CDE-B1612B52FF4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CCCAECD0-1F32-4E7A-B38F-45D2792A4C9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93726</xdr:rowOff>
    </xdr:from>
    <xdr:to>
      <xdr:col>24</xdr:col>
      <xdr:colOff>62865</xdr:colOff>
      <xdr:row>38</xdr:row>
      <xdr:rowOff>163957</xdr:rowOff>
    </xdr:to>
    <xdr:cxnSp macro="">
      <xdr:nvCxnSpPr>
        <xdr:cNvPr id="56" name="直線コネクタ 55">
          <a:extLst>
            <a:ext uri="{FF2B5EF4-FFF2-40B4-BE49-F238E27FC236}">
              <a16:creationId xmlns:a16="http://schemas.microsoft.com/office/drawing/2014/main" id="{A0BD59B1-09DD-41BF-BA5A-1A3BE4B4A55E}"/>
            </a:ext>
          </a:extLst>
        </xdr:cNvPr>
        <xdr:cNvCxnSpPr/>
      </xdr:nvCxnSpPr>
      <xdr:spPr>
        <a:xfrm flipV="1">
          <a:off x="4633595" y="5408676"/>
          <a:ext cx="1270" cy="1270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167784</xdr:rowOff>
    </xdr:from>
    <xdr:ext cx="469744" cy="259045"/>
    <xdr:sp macro="" textlink="">
      <xdr:nvSpPr>
        <xdr:cNvPr id="57" name="議会費最小値テキスト">
          <a:extLst>
            <a:ext uri="{FF2B5EF4-FFF2-40B4-BE49-F238E27FC236}">
              <a16:creationId xmlns:a16="http://schemas.microsoft.com/office/drawing/2014/main" id="{7D288DB3-826B-4FB7-B68B-F336B0F5FBBC}"/>
            </a:ext>
          </a:extLst>
        </xdr:cNvPr>
        <xdr:cNvSpPr txBox="1"/>
      </xdr:nvSpPr>
      <xdr:spPr>
        <a:xfrm>
          <a:off x="4686300" y="668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163957</xdr:rowOff>
    </xdr:from>
    <xdr:to>
      <xdr:col>24</xdr:col>
      <xdr:colOff>152400</xdr:colOff>
      <xdr:row>38</xdr:row>
      <xdr:rowOff>163957</xdr:rowOff>
    </xdr:to>
    <xdr:cxnSp macro="">
      <xdr:nvCxnSpPr>
        <xdr:cNvPr id="58" name="直線コネクタ 57">
          <a:extLst>
            <a:ext uri="{FF2B5EF4-FFF2-40B4-BE49-F238E27FC236}">
              <a16:creationId xmlns:a16="http://schemas.microsoft.com/office/drawing/2014/main" id="{9122DF7B-D9A4-47C4-A282-298E450300DD}"/>
            </a:ext>
          </a:extLst>
        </xdr:cNvPr>
        <xdr:cNvCxnSpPr/>
      </xdr:nvCxnSpPr>
      <xdr:spPr>
        <a:xfrm>
          <a:off x="4546600" y="667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40403</xdr:rowOff>
    </xdr:from>
    <xdr:ext cx="534377" cy="259045"/>
    <xdr:sp macro="" textlink="">
      <xdr:nvSpPr>
        <xdr:cNvPr id="59" name="議会費最大値テキスト">
          <a:extLst>
            <a:ext uri="{FF2B5EF4-FFF2-40B4-BE49-F238E27FC236}">
              <a16:creationId xmlns:a16="http://schemas.microsoft.com/office/drawing/2014/main" id="{F0037A3C-DF93-4C79-8777-551F27A72676}"/>
            </a:ext>
          </a:extLst>
        </xdr:cNvPr>
        <xdr:cNvSpPr txBox="1"/>
      </xdr:nvSpPr>
      <xdr:spPr>
        <a:xfrm>
          <a:off x="4686300" y="518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93726</xdr:rowOff>
    </xdr:from>
    <xdr:to>
      <xdr:col>24</xdr:col>
      <xdr:colOff>152400</xdr:colOff>
      <xdr:row>31</xdr:row>
      <xdr:rowOff>93726</xdr:rowOff>
    </xdr:to>
    <xdr:cxnSp macro="">
      <xdr:nvCxnSpPr>
        <xdr:cNvPr id="60" name="直線コネクタ 59">
          <a:extLst>
            <a:ext uri="{FF2B5EF4-FFF2-40B4-BE49-F238E27FC236}">
              <a16:creationId xmlns:a16="http://schemas.microsoft.com/office/drawing/2014/main" id="{113D8E12-E137-4B9F-8960-AB5937A6FE74}"/>
            </a:ext>
          </a:extLst>
        </xdr:cNvPr>
        <xdr:cNvCxnSpPr/>
      </xdr:nvCxnSpPr>
      <xdr:spPr>
        <a:xfrm>
          <a:off x="4546600" y="540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148082</xdr:rowOff>
    </xdr:from>
    <xdr:to>
      <xdr:col>24</xdr:col>
      <xdr:colOff>63500</xdr:colOff>
      <xdr:row>37</xdr:row>
      <xdr:rowOff>36703</xdr:rowOff>
    </xdr:to>
    <xdr:cxnSp macro="">
      <xdr:nvCxnSpPr>
        <xdr:cNvPr id="61" name="直線コネクタ 60">
          <a:extLst>
            <a:ext uri="{FF2B5EF4-FFF2-40B4-BE49-F238E27FC236}">
              <a16:creationId xmlns:a16="http://schemas.microsoft.com/office/drawing/2014/main" id="{28020B12-4F2D-4F61-9D20-2D6AC52938C3}"/>
            </a:ext>
          </a:extLst>
        </xdr:cNvPr>
        <xdr:cNvCxnSpPr/>
      </xdr:nvCxnSpPr>
      <xdr:spPr>
        <a:xfrm>
          <a:off x="3797300" y="6320282"/>
          <a:ext cx="838200" cy="6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121937</xdr:rowOff>
    </xdr:from>
    <xdr:ext cx="534377" cy="259045"/>
    <xdr:sp macro="" textlink="">
      <xdr:nvSpPr>
        <xdr:cNvPr id="62" name="議会費平均値テキスト">
          <a:extLst>
            <a:ext uri="{FF2B5EF4-FFF2-40B4-BE49-F238E27FC236}">
              <a16:creationId xmlns:a16="http://schemas.microsoft.com/office/drawing/2014/main" id="{7D008E8E-8CCA-4170-874E-19C7F09BAEDA}"/>
            </a:ext>
          </a:extLst>
        </xdr:cNvPr>
        <xdr:cNvSpPr txBox="1"/>
      </xdr:nvSpPr>
      <xdr:spPr>
        <a:xfrm>
          <a:off x="4686300" y="5951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99060</xdr:rowOff>
    </xdr:from>
    <xdr:to>
      <xdr:col>24</xdr:col>
      <xdr:colOff>114300</xdr:colOff>
      <xdr:row>36</xdr:row>
      <xdr:rowOff>29210</xdr:rowOff>
    </xdr:to>
    <xdr:sp macro="" textlink="">
      <xdr:nvSpPr>
        <xdr:cNvPr id="63" name="フローチャート: 判断 62">
          <a:extLst>
            <a:ext uri="{FF2B5EF4-FFF2-40B4-BE49-F238E27FC236}">
              <a16:creationId xmlns:a16="http://schemas.microsoft.com/office/drawing/2014/main" id="{55F116E9-861B-4ED5-BCD8-2A2811EE584F}"/>
            </a:ext>
          </a:extLst>
        </xdr:cNvPr>
        <xdr:cNvSpPr/>
      </xdr:nvSpPr>
      <xdr:spPr>
        <a:xfrm>
          <a:off x="45847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148082</xdr:rowOff>
    </xdr:from>
    <xdr:to>
      <xdr:col>19</xdr:col>
      <xdr:colOff>177800</xdr:colOff>
      <xdr:row>37</xdr:row>
      <xdr:rowOff>45593</xdr:rowOff>
    </xdr:to>
    <xdr:cxnSp macro="">
      <xdr:nvCxnSpPr>
        <xdr:cNvPr id="64" name="直線コネクタ 63">
          <a:extLst>
            <a:ext uri="{FF2B5EF4-FFF2-40B4-BE49-F238E27FC236}">
              <a16:creationId xmlns:a16="http://schemas.microsoft.com/office/drawing/2014/main" id="{E0E25120-DC07-44E4-98D3-2E7683AC81CC}"/>
            </a:ext>
          </a:extLst>
        </xdr:cNvPr>
        <xdr:cNvCxnSpPr/>
      </xdr:nvCxnSpPr>
      <xdr:spPr>
        <a:xfrm flipV="1">
          <a:off x="2908300" y="6320282"/>
          <a:ext cx="88900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107188</xdr:rowOff>
    </xdr:from>
    <xdr:to>
      <xdr:col>20</xdr:col>
      <xdr:colOff>38100</xdr:colOff>
      <xdr:row>36</xdr:row>
      <xdr:rowOff>37338</xdr:rowOff>
    </xdr:to>
    <xdr:sp macro="" textlink="">
      <xdr:nvSpPr>
        <xdr:cNvPr id="65" name="フローチャート: 判断 64">
          <a:extLst>
            <a:ext uri="{FF2B5EF4-FFF2-40B4-BE49-F238E27FC236}">
              <a16:creationId xmlns:a16="http://schemas.microsoft.com/office/drawing/2014/main" id="{325BDAF9-A795-41B6-8C40-AC2A98EC1E77}"/>
            </a:ext>
          </a:extLst>
        </xdr:cNvPr>
        <xdr:cNvSpPr/>
      </xdr:nvSpPr>
      <xdr:spPr>
        <a:xfrm>
          <a:off x="3746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53865</xdr:rowOff>
    </xdr:from>
    <xdr:ext cx="534377" cy="259045"/>
    <xdr:sp macro="" textlink="">
      <xdr:nvSpPr>
        <xdr:cNvPr id="66" name="テキスト ボックス 65">
          <a:extLst>
            <a:ext uri="{FF2B5EF4-FFF2-40B4-BE49-F238E27FC236}">
              <a16:creationId xmlns:a16="http://schemas.microsoft.com/office/drawing/2014/main" id="{C2C0871A-13CC-4527-B805-6E46327FE343}"/>
            </a:ext>
          </a:extLst>
        </xdr:cNvPr>
        <xdr:cNvSpPr txBox="1"/>
      </xdr:nvSpPr>
      <xdr:spPr>
        <a:xfrm>
          <a:off x="3530111" y="588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132715</xdr:rowOff>
    </xdr:from>
    <xdr:to>
      <xdr:col>15</xdr:col>
      <xdr:colOff>50800</xdr:colOff>
      <xdr:row>37</xdr:row>
      <xdr:rowOff>45593</xdr:rowOff>
    </xdr:to>
    <xdr:cxnSp macro="">
      <xdr:nvCxnSpPr>
        <xdr:cNvPr id="67" name="直線コネクタ 66">
          <a:extLst>
            <a:ext uri="{FF2B5EF4-FFF2-40B4-BE49-F238E27FC236}">
              <a16:creationId xmlns:a16="http://schemas.microsoft.com/office/drawing/2014/main" id="{134B269C-8871-4089-AE12-5C68B88D5342}"/>
            </a:ext>
          </a:extLst>
        </xdr:cNvPr>
        <xdr:cNvCxnSpPr/>
      </xdr:nvCxnSpPr>
      <xdr:spPr>
        <a:xfrm>
          <a:off x="2019300" y="6304915"/>
          <a:ext cx="889000" cy="8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111506</xdr:rowOff>
    </xdr:from>
    <xdr:to>
      <xdr:col>15</xdr:col>
      <xdr:colOff>101600</xdr:colOff>
      <xdr:row>36</xdr:row>
      <xdr:rowOff>41656</xdr:rowOff>
    </xdr:to>
    <xdr:sp macro="" textlink="">
      <xdr:nvSpPr>
        <xdr:cNvPr id="68" name="フローチャート: 判断 67">
          <a:extLst>
            <a:ext uri="{FF2B5EF4-FFF2-40B4-BE49-F238E27FC236}">
              <a16:creationId xmlns:a16="http://schemas.microsoft.com/office/drawing/2014/main" id="{0B51B91D-60C7-4612-861B-725196E6F767}"/>
            </a:ext>
          </a:extLst>
        </xdr:cNvPr>
        <xdr:cNvSpPr/>
      </xdr:nvSpPr>
      <xdr:spPr>
        <a:xfrm>
          <a:off x="2857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58183</xdr:rowOff>
    </xdr:from>
    <xdr:ext cx="534377" cy="259045"/>
    <xdr:sp macro="" textlink="">
      <xdr:nvSpPr>
        <xdr:cNvPr id="69" name="テキスト ボックス 68">
          <a:extLst>
            <a:ext uri="{FF2B5EF4-FFF2-40B4-BE49-F238E27FC236}">
              <a16:creationId xmlns:a16="http://schemas.microsoft.com/office/drawing/2014/main" id="{40A1F0F3-6743-481E-B142-7A746F1F174B}"/>
            </a:ext>
          </a:extLst>
        </xdr:cNvPr>
        <xdr:cNvSpPr txBox="1"/>
      </xdr:nvSpPr>
      <xdr:spPr>
        <a:xfrm>
          <a:off x="2641111" y="58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38862</xdr:rowOff>
    </xdr:from>
    <xdr:to>
      <xdr:col>10</xdr:col>
      <xdr:colOff>114300</xdr:colOff>
      <xdr:row>36</xdr:row>
      <xdr:rowOff>132715</xdr:rowOff>
    </xdr:to>
    <xdr:cxnSp macro="">
      <xdr:nvCxnSpPr>
        <xdr:cNvPr id="70" name="直線コネクタ 69">
          <a:extLst>
            <a:ext uri="{FF2B5EF4-FFF2-40B4-BE49-F238E27FC236}">
              <a16:creationId xmlns:a16="http://schemas.microsoft.com/office/drawing/2014/main" id="{46DD2AC2-D7B6-4636-AA13-40A0E442FE6C}"/>
            </a:ext>
          </a:extLst>
        </xdr:cNvPr>
        <xdr:cNvCxnSpPr/>
      </xdr:nvCxnSpPr>
      <xdr:spPr>
        <a:xfrm>
          <a:off x="1130300" y="6211062"/>
          <a:ext cx="889000" cy="9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140970</xdr:rowOff>
    </xdr:from>
    <xdr:to>
      <xdr:col>10</xdr:col>
      <xdr:colOff>165100</xdr:colOff>
      <xdr:row>36</xdr:row>
      <xdr:rowOff>71120</xdr:rowOff>
    </xdr:to>
    <xdr:sp macro="" textlink="">
      <xdr:nvSpPr>
        <xdr:cNvPr id="71" name="フローチャート: 判断 70">
          <a:extLst>
            <a:ext uri="{FF2B5EF4-FFF2-40B4-BE49-F238E27FC236}">
              <a16:creationId xmlns:a16="http://schemas.microsoft.com/office/drawing/2014/main" id="{DAC83A28-03B4-4CFF-AC72-16B261BF3781}"/>
            </a:ext>
          </a:extLst>
        </xdr:cNvPr>
        <xdr:cNvSpPr/>
      </xdr:nvSpPr>
      <xdr:spPr>
        <a:xfrm>
          <a:off x="1968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87647</xdr:rowOff>
    </xdr:from>
    <xdr:ext cx="534377" cy="259045"/>
    <xdr:sp macro="" textlink="">
      <xdr:nvSpPr>
        <xdr:cNvPr id="72" name="テキスト ボックス 71">
          <a:extLst>
            <a:ext uri="{FF2B5EF4-FFF2-40B4-BE49-F238E27FC236}">
              <a16:creationId xmlns:a16="http://schemas.microsoft.com/office/drawing/2014/main" id="{A50AFFC2-C5FF-473D-8D71-FB3350F6EDFC}"/>
            </a:ext>
          </a:extLst>
        </xdr:cNvPr>
        <xdr:cNvSpPr txBox="1"/>
      </xdr:nvSpPr>
      <xdr:spPr>
        <a:xfrm>
          <a:off x="1752111" y="591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56261</xdr:rowOff>
    </xdr:from>
    <xdr:to>
      <xdr:col>6</xdr:col>
      <xdr:colOff>38100</xdr:colOff>
      <xdr:row>35</xdr:row>
      <xdr:rowOff>157861</xdr:rowOff>
    </xdr:to>
    <xdr:sp macro="" textlink="">
      <xdr:nvSpPr>
        <xdr:cNvPr id="73" name="フローチャート: 判断 72">
          <a:extLst>
            <a:ext uri="{FF2B5EF4-FFF2-40B4-BE49-F238E27FC236}">
              <a16:creationId xmlns:a16="http://schemas.microsoft.com/office/drawing/2014/main" id="{4971D4D9-1BA3-4CF4-B38A-DDD80AC9FA6D}"/>
            </a:ext>
          </a:extLst>
        </xdr:cNvPr>
        <xdr:cNvSpPr/>
      </xdr:nvSpPr>
      <xdr:spPr>
        <a:xfrm>
          <a:off x="1079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2938</xdr:rowOff>
    </xdr:from>
    <xdr:ext cx="534377" cy="259045"/>
    <xdr:sp macro="" textlink="">
      <xdr:nvSpPr>
        <xdr:cNvPr id="74" name="テキスト ボックス 73">
          <a:extLst>
            <a:ext uri="{FF2B5EF4-FFF2-40B4-BE49-F238E27FC236}">
              <a16:creationId xmlns:a16="http://schemas.microsoft.com/office/drawing/2014/main" id="{3DE75ACD-C9CD-4093-B160-0ADFAC076016}"/>
            </a:ext>
          </a:extLst>
        </xdr:cNvPr>
        <xdr:cNvSpPr txBox="1"/>
      </xdr:nvSpPr>
      <xdr:spPr>
        <a:xfrm>
          <a:off x="863111" y="583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69CA4B98-B016-402E-BFA7-4E3A1AA223E2}"/>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1A7AF3F0-FBCF-482B-AFE6-36214CA81DC3}"/>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E49964B5-866A-495B-A114-BCBA60C8FD84}"/>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DDE83C0-E6D3-4EAD-B91D-5B67A6F2349E}"/>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71214799-4AC4-4450-AC1A-815DF27C8DDE}"/>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157353</xdr:rowOff>
    </xdr:from>
    <xdr:to>
      <xdr:col>24</xdr:col>
      <xdr:colOff>114300</xdr:colOff>
      <xdr:row>37</xdr:row>
      <xdr:rowOff>87503</xdr:rowOff>
    </xdr:to>
    <xdr:sp macro="" textlink="">
      <xdr:nvSpPr>
        <xdr:cNvPr id="80" name="楕円 79">
          <a:extLst>
            <a:ext uri="{FF2B5EF4-FFF2-40B4-BE49-F238E27FC236}">
              <a16:creationId xmlns:a16="http://schemas.microsoft.com/office/drawing/2014/main" id="{8ADA6F9A-0533-42B8-8A43-166A482A3115}"/>
            </a:ext>
          </a:extLst>
        </xdr:cNvPr>
        <xdr:cNvSpPr/>
      </xdr:nvSpPr>
      <xdr:spPr>
        <a:xfrm>
          <a:off x="4584700" y="632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135780</xdr:rowOff>
    </xdr:from>
    <xdr:ext cx="469744" cy="259045"/>
    <xdr:sp macro="" textlink="">
      <xdr:nvSpPr>
        <xdr:cNvPr id="81" name="議会費該当値テキスト">
          <a:extLst>
            <a:ext uri="{FF2B5EF4-FFF2-40B4-BE49-F238E27FC236}">
              <a16:creationId xmlns:a16="http://schemas.microsoft.com/office/drawing/2014/main" id="{3B68F56A-269B-4460-8719-8515FB7DAB6F}"/>
            </a:ext>
          </a:extLst>
        </xdr:cNvPr>
        <xdr:cNvSpPr txBox="1"/>
      </xdr:nvSpPr>
      <xdr:spPr>
        <a:xfrm>
          <a:off x="4686300" y="63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97282</xdr:rowOff>
    </xdr:from>
    <xdr:to>
      <xdr:col>20</xdr:col>
      <xdr:colOff>38100</xdr:colOff>
      <xdr:row>37</xdr:row>
      <xdr:rowOff>27432</xdr:rowOff>
    </xdr:to>
    <xdr:sp macro="" textlink="">
      <xdr:nvSpPr>
        <xdr:cNvPr id="82" name="楕円 81">
          <a:extLst>
            <a:ext uri="{FF2B5EF4-FFF2-40B4-BE49-F238E27FC236}">
              <a16:creationId xmlns:a16="http://schemas.microsoft.com/office/drawing/2014/main" id="{BDD27C17-2C91-421F-9C07-9F59F4489B85}"/>
            </a:ext>
          </a:extLst>
        </xdr:cNvPr>
        <xdr:cNvSpPr/>
      </xdr:nvSpPr>
      <xdr:spPr>
        <a:xfrm>
          <a:off x="3746500" y="626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18559</xdr:rowOff>
    </xdr:from>
    <xdr:ext cx="469744" cy="259045"/>
    <xdr:sp macro="" textlink="">
      <xdr:nvSpPr>
        <xdr:cNvPr id="83" name="テキスト ボックス 82">
          <a:extLst>
            <a:ext uri="{FF2B5EF4-FFF2-40B4-BE49-F238E27FC236}">
              <a16:creationId xmlns:a16="http://schemas.microsoft.com/office/drawing/2014/main" id="{848A1B13-BAC1-430F-8622-6BA7C32B2060}"/>
            </a:ext>
          </a:extLst>
        </xdr:cNvPr>
        <xdr:cNvSpPr txBox="1"/>
      </xdr:nvSpPr>
      <xdr:spPr>
        <a:xfrm>
          <a:off x="3562428" y="636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166243</xdr:rowOff>
    </xdr:from>
    <xdr:to>
      <xdr:col>15</xdr:col>
      <xdr:colOff>101600</xdr:colOff>
      <xdr:row>37</xdr:row>
      <xdr:rowOff>96393</xdr:rowOff>
    </xdr:to>
    <xdr:sp macro="" textlink="">
      <xdr:nvSpPr>
        <xdr:cNvPr id="84" name="楕円 83">
          <a:extLst>
            <a:ext uri="{FF2B5EF4-FFF2-40B4-BE49-F238E27FC236}">
              <a16:creationId xmlns:a16="http://schemas.microsoft.com/office/drawing/2014/main" id="{C2AA6A75-DDDB-47B6-B16A-B4E70125E78F}"/>
            </a:ext>
          </a:extLst>
        </xdr:cNvPr>
        <xdr:cNvSpPr/>
      </xdr:nvSpPr>
      <xdr:spPr>
        <a:xfrm>
          <a:off x="2857500" y="633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87520</xdr:rowOff>
    </xdr:from>
    <xdr:ext cx="469744" cy="259045"/>
    <xdr:sp macro="" textlink="">
      <xdr:nvSpPr>
        <xdr:cNvPr id="85" name="テキスト ボックス 84">
          <a:extLst>
            <a:ext uri="{FF2B5EF4-FFF2-40B4-BE49-F238E27FC236}">
              <a16:creationId xmlns:a16="http://schemas.microsoft.com/office/drawing/2014/main" id="{FEC1B9C1-776A-4B94-8048-C88311743D36}"/>
            </a:ext>
          </a:extLst>
        </xdr:cNvPr>
        <xdr:cNvSpPr txBox="1"/>
      </xdr:nvSpPr>
      <xdr:spPr>
        <a:xfrm>
          <a:off x="2673428" y="643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81915</xdr:rowOff>
    </xdr:from>
    <xdr:to>
      <xdr:col>10</xdr:col>
      <xdr:colOff>165100</xdr:colOff>
      <xdr:row>37</xdr:row>
      <xdr:rowOff>12065</xdr:rowOff>
    </xdr:to>
    <xdr:sp macro="" textlink="">
      <xdr:nvSpPr>
        <xdr:cNvPr id="86" name="楕円 85">
          <a:extLst>
            <a:ext uri="{FF2B5EF4-FFF2-40B4-BE49-F238E27FC236}">
              <a16:creationId xmlns:a16="http://schemas.microsoft.com/office/drawing/2014/main" id="{9556CD29-BC3E-4856-94B7-EFC0AB76C454}"/>
            </a:ext>
          </a:extLst>
        </xdr:cNvPr>
        <xdr:cNvSpPr/>
      </xdr:nvSpPr>
      <xdr:spPr>
        <a:xfrm>
          <a:off x="1968500" y="62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3192</xdr:rowOff>
    </xdr:from>
    <xdr:ext cx="469744" cy="259045"/>
    <xdr:sp macro="" textlink="">
      <xdr:nvSpPr>
        <xdr:cNvPr id="87" name="テキスト ボックス 86">
          <a:extLst>
            <a:ext uri="{FF2B5EF4-FFF2-40B4-BE49-F238E27FC236}">
              <a16:creationId xmlns:a16="http://schemas.microsoft.com/office/drawing/2014/main" id="{475F2A60-0DD7-4380-9BEB-E307592A25AF}"/>
            </a:ext>
          </a:extLst>
        </xdr:cNvPr>
        <xdr:cNvSpPr txBox="1"/>
      </xdr:nvSpPr>
      <xdr:spPr>
        <a:xfrm>
          <a:off x="1784428" y="634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159512</xdr:rowOff>
    </xdr:from>
    <xdr:to>
      <xdr:col>6</xdr:col>
      <xdr:colOff>38100</xdr:colOff>
      <xdr:row>36</xdr:row>
      <xdr:rowOff>89662</xdr:rowOff>
    </xdr:to>
    <xdr:sp macro="" textlink="">
      <xdr:nvSpPr>
        <xdr:cNvPr id="88" name="楕円 87">
          <a:extLst>
            <a:ext uri="{FF2B5EF4-FFF2-40B4-BE49-F238E27FC236}">
              <a16:creationId xmlns:a16="http://schemas.microsoft.com/office/drawing/2014/main" id="{E3015516-AA7A-4F18-8D97-CA06157B3404}"/>
            </a:ext>
          </a:extLst>
        </xdr:cNvPr>
        <xdr:cNvSpPr/>
      </xdr:nvSpPr>
      <xdr:spPr>
        <a:xfrm>
          <a:off x="1079500" y="616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80789</xdr:rowOff>
    </xdr:from>
    <xdr:ext cx="534377" cy="259045"/>
    <xdr:sp macro="" textlink="">
      <xdr:nvSpPr>
        <xdr:cNvPr id="89" name="テキスト ボックス 88">
          <a:extLst>
            <a:ext uri="{FF2B5EF4-FFF2-40B4-BE49-F238E27FC236}">
              <a16:creationId xmlns:a16="http://schemas.microsoft.com/office/drawing/2014/main" id="{84FC1BC5-CE6F-4E22-8EB6-5034C1E22D9E}"/>
            </a:ext>
          </a:extLst>
        </xdr:cNvPr>
        <xdr:cNvSpPr txBox="1"/>
      </xdr:nvSpPr>
      <xdr:spPr>
        <a:xfrm>
          <a:off x="863111" y="625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2843E05A-889B-499D-B2F9-A06DB28A5CA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DC46A66A-CEA6-4AAB-9DCE-501A400AB927}"/>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FB0A7B26-71E4-41E2-865D-89F4B866DE2D}"/>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B41C2A01-24B7-4323-B6EF-33816F4BAE01}"/>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39C1A951-CC56-44C1-8632-99AD16E831F5}"/>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34616EE8-600B-44EA-BF0A-4B0BB7D980DA}"/>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D8D4FBBD-817B-4F74-8A56-1407FA947EBF}"/>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1D7E41D8-4652-4025-9F69-A238529BD68C}"/>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FBE9ADC2-E4FC-4AD5-BB39-8BABDFF38FD5}"/>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C85D0F7B-4720-4BCA-96FA-C4C06A4EB164}"/>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6EACBFFB-D910-4695-AB33-2987002F62FC}"/>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53E55AD5-0835-435B-962E-80C75EF0B2EC}"/>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1D58F356-917A-46DF-82A9-9D3189ADF661}"/>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70AED13F-7880-466C-89A5-33D241A08444}"/>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924428C1-CA4D-4EAE-A728-A4CAABBE425C}"/>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E0208FA9-3CC6-4FAC-928F-A9B1A1E426EC}"/>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465B7B1B-B57F-4F0D-A355-5663781B2906}"/>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219F0002-855D-4B3F-A317-FF01F5E257DC}"/>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97DA3CF9-2B3B-4EBA-8982-AD9C8C847FC2}"/>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9EAE8150-F5CE-4A85-BF83-3D52CF79BF83}"/>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6967F21B-BE2E-47C0-909F-7CDDBC46AE4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757194D-8808-42F5-B1D5-94777CF064CC}"/>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5E0325B-A6B6-47C1-99E4-507B665D9354}"/>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89D6429D-850C-4F41-ABB2-43A3E112ACCB}"/>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A28C23B1-11AD-47E3-9E38-890F5E22F8AA}"/>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160021</xdr:rowOff>
    </xdr:from>
    <xdr:to>
      <xdr:col>24</xdr:col>
      <xdr:colOff>62865</xdr:colOff>
      <xdr:row>58</xdr:row>
      <xdr:rowOff>166642</xdr:rowOff>
    </xdr:to>
    <xdr:cxnSp macro="">
      <xdr:nvCxnSpPr>
        <xdr:cNvPr id="115" name="直線コネクタ 114">
          <a:extLst>
            <a:ext uri="{FF2B5EF4-FFF2-40B4-BE49-F238E27FC236}">
              <a16:creationId xmlns:a16="http://schemas.microsoft.com/office/drawing/2014/main" id="{5511469F-F332-47DE-946D-370E6ED7AAA6}"/>
            </a:ext>
          </a:extLst>
        </xdr:cNvPr>
        <xdr:cNvCxnSpPr/>
      </xdr:nvCxnSpPr>
      <xdr:spPr>
        <a:xfrm flipV="1">
          <a:off x="4633595" y="8732521"/>
          <a:ext cx="1270" cy="1378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170469</xdr:rowOff>
    </xdr:from>
    <xdr:ext cx="534377" cy="259045"/>
    <xdr:sp macro="" textlink="">
      <xdr:nvSpPr>
        <xdr:cNvPr id="116" name="総務費最小値テキスト">
          <a:extLst>
            <a:ext uri="{FF2B5EF4-FFF2-40B4-BE49-F238E27FC236}">
              <a16:creationId xmlns:a16="http://schemas.microsoft.com/office/drawing/2014/main" id="{9E154E6F-AD1F-4287-8E55-C69BB422E183}"/>
            </a:ext>
          </a:extLst>
        </xdr:cNvPr>
        <xdr:cNvSpPr txBox="1"/>
      </xdr:nvSpPr>
      <xdr:spPr>
        <a:xfrm>
          <a:off x="4686300" y="1011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166642</xdr:rowOff>
    </xdr:from>
    <xdr:to>
      <xdr:col>24</xdr:col>
      <xdr:colOff>152400</xdr:colOff>
      <xdr:row>58</xdr:row>
      <xdr:rowOff>166642</xdr:rowOff>
    </xdr:to>
    <xdr:cxnSp macro="">
      <xdr:nvCxnSpPr>
        <xdr:cNvPr id="117" name="直線コネクタ 116">
          <a:extLst>
            <a:ext uri="{FF2B5EF4-FFF2-40B4-BE49-F238E27FC236}">
              <a16:creationId xmlns:a16="http://schemas.microsoft.com/office/drawing/2014/main" id="{E8543DA8-62C9-4F52-98DB-9F3A28927A94}"/>
            </a:ext>
          </a:extLst>
        </xdr:cNvPr>
        <xdr:cNvCxnSpPr/>
      </xdr:nvCxnSpPr>
      <xdr:spPr>
        <a:xfrm>
          <a:off x="45466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106698</xdr:rowOff>
    </xdr:from>
    <xdr:ext cx="599010" cy="259045"/>
    <xdr:sp macro="" textlink="">
      <xdr:nvSpPr>
        <xdr:cNvPr id="118" name="総務費最大値テキスト">
          <a:extLst>
            <a:ext uri="{FF2B5EF4-FFF2-40B4-BE49-F238E27FC236}">
              <a16:creationId xmlns:a16="http://schemas.microsoft.com/office/drawing/2014/main" id="{5BA832EF-6D30-47FF-93FA-7C252AD8B736}"/>
            </a:ext>
          </a:extLst>
        </xdr:cNvPr>
        <xdr:cNvSpPr txBox="1"/>
      </xdr:nvSpPr>
      <xdr:spPr>
        <a:xfrm>
          <a:off x="4686300" y="85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907,555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160021</xdr:rowOff>
    </xdr:from>
    <xdr:to>
      <xdr:col>24</xdr:col>
      <xdr:colOff>152400</xdr:colOff>
      <xdr:row>50</xdr:row>
      <xdr:rowOff>160021</xdr:rowOff>
    </xdr:to>
    <xdr:cxnSp macro="">
      <xdr:nvCxnSpPr>
        <xdr:cNvPr id="119" name="直線コネクタ 118">
          <a:extLst>
            <a:ext uri="{FF2B5EF4-FFF2-40B4-BE49-F238E27FC236}">
              <a16:creationId xmlns:a16="http://schemas.microsoft.com/office/drawing/2014/main" id="{F3F1B937-5234-41CC-873A-B54BAE010188}"/>
            </a:ext>
          </a:extLst>
        </xdr:cNvPr>
        <xdr:cNvCxnSpPr/>
      </xdr:nvCxnSpPr>
      <xdr:spPr>
        <a:xfrm>
          <a:off x="4546600" y="87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125455</xdr:rowOff>
    </xdr:from>
    <xdr:to>
      <xdr:col>24</xdr:col>
      <xdr:colOff>63500</xdr:colOff>
      <xdr:row>58</xdr:row>
      <xdr:rowOff>149606</xdr:rowOff>
    </xdr:to>
    <xdr:cxnSp macro="">
      <xdr:nvCxnSpPr>
        <xdr:cNvPr id="120" name="直線コネクタ 119">
          <a:extLst>
            <a:ext uri="{FF2B5EF4-FFF2-40B4-BE49-F238E27FC236}">
              <a16:creationId xmlns:a16="http://schemas.microsoft.com/office/drawing/2014/main" id="{EBBB53A1-CFDC-4ADE-9898-A11E90AF3925}"/>
            </a:ext>
          </a:extLst>
        </xdr:cNvPr>
        <xdr:cNvCxnSpPr/>
      </xdr:nvCxnSpPr>
      <xdr:spPr>
        <a:xfrm flipV="1">
          <a:off x="3797300" y="10069555"/>
          <a:ext cx="838200" cy="2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97238</xdr:rowOff>
    </xdr:from>
    <xdr:ext cx="599010" cy="259045"/>
    <xdr:sp macro="" textlink="">
      <xdr:nvSpPr>
        <xdr:cNvPr id="121" name="総務費平均値テキスト">
          <a:extLst>
            <a:ext uri="{FF2B5EF4-FFF2-40B4-BE49-F238E27FC236}">
              <a16:creationId xmlns:a16="http://schemas.microsoft.com/office/drawing/2014/main" id="{9ECCB4B4-4CA2-4322-B649-BB4CCF676B8E}"/>
            </a:ext>
          </a:extLst>
        </xdr:cNvPr>
        <xdr:cNvSpPr txBox="1"/>
      </xdr:nvSpPr>
      <xdr:spPr>
        <a:xfrm>
          <a:off x="4686300" y="96984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74361</xdr:rowOff>
    </xdr:from>
    <xdr:to>
      <xdr:col>24</xdr:col>
      <xdr:colOff>114300</xdr:colOff>
      <xdr:row>58</xdr:row>
      <xdr:rowOff>4511</xdr:rowOff>
    </xdr:to>
    <xdr:sp macro="" textlink="">
      <xdr:nvSpPr>
        <xdr:cNvPr id="122" name="フローチャート: 判断 121">
          <a:extLst>
            <a:ext uri="{FF2B5EF4-FFF2-40B4-BE49-F238E27FC236}">
              <a16:creationId xmlns:a16="http://schemas.microsoft.com/office/drawing/2014/main" id="{6A51AC4E-4CAE-4D26-9A13-F7D14C8E2861}"/>
            </a:ext>
          </a:extLst>
        </xdr:cNvPr>
        <xdr:cNvSpPr/>
      </xdr:nvSpPr>
      <xdr:spPr>
        <a:xfrm>
          <a:off x="45847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127496</xdr:rowOff>
    </xdr:from>
    <xdr:to>
      <xdr:col>19</xdr:col>
      <xdr:colOff>177800</xdr:colOff>
      <xdr:row>58</xdr:row>
      <xdr:rowOff>149606</xdr:rowOff>
    </xdr:to>
    <xdr:cxnSp macro="">
      <xdr:nvCxnSpPr>
        <xdr:cNvPr id="123" name="直線コネクタ 122">
          <a:extLst>
            <a:ext uri="{FF2B5EF4-FFF2-40B4-BE49-F238E27FC236}">
              <a16:creationId xmlns:a16="http://schemas.microsoft.com/office/drawing/2014/main" id="{D7BFD87C-833A-442A-8DFB-19F050827D21}"/>
            </a:ext>
          </a:extLst>
        </xdr:cNvPr>
        <xdr:cNvCxnSpPr/>
      </xdr:nvCxnSpPr>
      <xdr:spPr>
        <a:xfrm>
          <a:off x="2908300" y="10071596"/>
          <a:ext cx="889000" cy="2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95855</xdr:rowOff>
    </xdr:from>
    <xdr:to>
      <xdr:col>20</xdr:col>
      <xdr:colOff>38100</xdr:colOff>
      <xdr:row>58</xdr:row>
      <xdr:rowOff>26005</xdr:rowOff>
    </xdr:to>
    <xdr:sp macro="" textlink="">
      <xdr:nvSpPr>
        <xdr:cNvPr id="124" name="フローチャート: 判断 123">
          <a:extLst>
            <a:ext uri="{FF2B5EF4-FFF2-40B4-BE49-F238E27FC236}">
              <a16:creationId xmlns:a16="http://schemas.microsoft.com/office/drawing/2014/main" id="{B5664901-C8C9-48CA-B58F-E6722CE73B33}"/>
            </a:ext>
          </a:extLst>
        </xdr:cNvPr>
        <xdr:cNvSpPr/>
      </xdr:nvSpPr>
      <xdr:spPr>
        <a:xfrm>
          <a:off x="3746500" y="98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42532</xdr:rowOff>
    </xdr:from>
    <xdr:ext cx="599010" cy="259045"/>
    <xdr:sp macro="" textlink="">
      <xdr:nvSpPr>
        <xdr:cNvPr id="125" name="テキスト ボックス 124">
          <a:extLst>
            <a:ext uri="{FF2B5EF4-FFF2-40B4-BE49-F238E27FC236}">
              <a16:creationId xmlns:a16="http://schemas.microsoft.com/office/drawing/2014/main" id="{BA55B92B-42E4-4EED-AA99-0C5E3E74AB56}"/>
            </a:ext>
          </a:extLst>
        </xdr:cNvPr>
        <xdr:cNvSpPr txBox="1"/>
      </xdr:nvSpPr>
      <xdr:spPr>
        <a:xfrm>
          <a:off x="3497795" y="96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70779</xdr:rowOff>
    </xdr:from>
    <xdr:to>
      <xdr:col>15</xdr:col>
      <xdr:colOff>50800</xdr:colOff>
      <xdr:row>58</xdr:row>
      <xdr:rowOff>127496</xdr:rowOff>
    </xdr:to>
    <xdr:cxnSp macro="">
      <xdr:nvCxnSpPr>
        <xdr:cNvPr id="126" name="直線コネクタ 125">
          <a:extLst>
            <a:ext uri="{FF2B5EF4-FFF2-40B4-BE49-F238E27FC236}">
              <a16:creationId xmlns:a16="http://schemas.microsoft.com/office/drawing/2014/main" id="{5E6F21D1-D145-4CE4-AFAB-54EF7BFD422A}"/>
            </a:ext>
          </a:extLst>
        </xdr:cNvPr>
        <xdr:cNvCxnSpPr/>
      </xdr:nvCxnSpPr>
      <xdr:spPr>
        <a:xfrm>
          <a:off x="2019300" y="10014879"/>
          <a:ext cx="889000" cy="5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100833</xdr:rowOff>
    </xdr:from>
    <xdr:to>
      <xdr:col>15</xdr:col>
      <xdr:colOff>101600</xdr:colOff>
      <xdr:row>58</xdr:row>
      <xdr:rowOff>30983</xdr:rowOff>
    </xdr:to>
    <xdr:sp macro="" textlink="">
      <xdr:nvSpPr>
        <xdr:cNvPr id="127" name="フローチャート: 判断 126">
          <a:extLst>
            <a:ext uri="{FF2B5EF4-FFF2-40B4-BE49-F238E27FC236}">
              <a16:creationId xmlns:a16="http://schemas.microsoft.com/office/drawing/2014/main" id="{11A9B97A-30E5-49E0-A962-DB7B36F79477}"/>
            </a:ext>
          </a:extLst>
        </xdr:cNvPr>
        <xdr:cNvSpPr/>
      </xdr:nvSpPr>
      <xdr:spPr>
        <a:xfrm>
          <a:off x="2857500" y="987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47510</xdr:rowOff>
    </xdr:from>
    <xdr:ext cx="599010" cy="259045"/>
    <xdr:sp macro="" textlink="">
      <xdr:nvSpPr>
        <xdr:cNvPr id="128" name="テキスト ボックス 127">
          <a:extLst>
            <a:ext uri="{FF2B5EF4-FFF2-40B4-BE49-F238E27FC236}">
              <a16:creationId xmlns:a16="http://schemas.microsoft.com/office/drawing/2014/main" id="{DCD5DDAF-284B-4BE9-A0D5-103EF6641922}"/>
            </a:ext>
          </a:extLst>
        </xdr:cNvPr>
        <xdr:cNvSpPr txBox="1"/>
      </xdr:nvSpPr>
      <xdr:spPr>
        <a:xfrm>
          <a:off x="2608795" y="9648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55796</xdr:rowOff>
    </xdr:from>
    <xdr:to>
      <xdr:col>10</xdr:col>
      <xdr:colOff>114300</xdr:colOff>
      <xdr:row>58</xdr:row>
      <xdr:rowOff>70779</xdr:rowOff>
    </xdr:to>
    <xdr:cxnSp macro="">
      <xdr:nvCxnSpPr>
        <xdr:cNvPr id="129" name="直線コネクタ 128">
          <a:extLst>
            <a:ext uri="{FF2B5EF4-FFF2-40B4-BE49-F238E27FC236}">
              <a16:creationId xmlns:a16="http://schemas.microsoft.com/office/drawing/2014/main" id="{EABC59D0-CC0A-46FA-8199-3AAF3D1B5665}"/>
            </a:ext>
          </a:extLst>
        </xdr:cNvPr>
        <xdr:cNvCxnSpPr/>
      </xdr:nvCxnSpPr>
      <xdr:spPr>
        <a:xfrm>
          <a:off x="1130300" y="9999896"/>
          <a:ext cx="889000" cy="1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111022</xdr:rowOff>
    </xdr:from>
    <xdr:to>
      <xdr:col>10</xdr:col>
      <xdr:colOff>165100</xdr:colOff>
      <xdr:row>58</xdr:row>
      <xdr:rowOff>41172</xdr:rowOff>
    </xdr:to>
    <xdr:sp macro="" textlink="">
      <xdr:nvSpPr>
        <xdr:cNvPr id="130" name="フローチャート: 判断 129">
          <a:extLst>
            <a:ext uri="{FF2B5EF4-FFF2-40B4-BE49-F238E27FC236}">
              <a16:creationId xmlns:a16="http://schemas.microsoft.com/office/drawing/2014/main" id="{7D6CC0A3-3A27-49C2-8007-9EF8BFFAA2F7}"/>
            </a:ext>
          </a:extLst>
        </xdr:cNvPr>
        <xdr:cNvSpPr/>
      </xdr:nvSpPr>
      <xdr:spPr>
        <a:xfrm>
          <a:off x="1968500" y="98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57699</xdr:rowOff>
    </xdr:from>
    <xdr:ext cx="599010" cy="259045"/>
    <xdr:sp macro="" textlink="">
      <xdr:nvSpPr>
        <xdr:cNvPr id="131" name="テキスト ボックス 130">
          <a:extLst>
            <a:ext uri="{FF2B5EF4-FFF2-40B4-BE49-F238E27FC236}">
              <a16:creationId xmlns:a16="http://schemas.microsoft.com/office/drawing/2014/main" id="{70932632-AE71-449E-9A87-90E82ED3C7FA}"/>
            </a:ext>
          </a:extLst>
        </xdr:cNvPr>
        <xdr:cNvSpPr txBox="1"/>
      </xdr:nvSpPr>
      <xdr:spPr>
        <a:xfrm>
          <a:off x="1719795" y="965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118899</xdr:rowOff>
    </xdr:from>
    <xdr:to>
      <xdr:col>6</xdr:col>
      <xdr:colOff>38100</xdr:colOff>
      <xdr:row>58</xdr:row>
      <xdr:rowOff>49049</xdr:rowOff>
    </xdr:to>
    <xdr:sp macro="" textlink="">
      <xdr:nvSpPr>
        <xdr:cNvPr id="132" name="フローチャート: 判断 131">
          <a:extLst>
            <a:ext uri="{FF2B5EF4-FFF2-40B4-BE49-F238E27FC236}">
              <a16:creationId xmlns:a16="http://schemas.microsoft.com/office/drawing/2014/main" id="{56C50CDE-2492-4442-A926-24F75CE051F9}"/>
            </a:ext>
          </a:extLst>
        </xdr:cNvPr>
        <xdr:cNvSpPr/>
      </xdr:nvSpPr>
      <xdr:spPr>
        <a:xfrm>
          <a:off x="1079500" y="989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65576</xdr:rowOff>
    </xdr:from>
    <xdr:ext cx="599010" cy="259045"/>
    <xdr:sp macro="" textlink="">
      <xdr:nvSpPr>
        <xdr:cNvPr id="133" name="テキスト ボックス 132">
          <a:extLst>
            <a:ext uri="{FF2B5EF4-FFF2-40B4-BE49-F238E27FC236}">
              <a16:creationId xmlns:a16="http://schemas.microsoft.com/office/drawing/2014/main" id="{30A73440-D786-4FB6-8C22-30EFAC27A503}"/>
            </a:ext>
          </a:extLst>
        </xdr:cNvPr>
        <xdr:cNvSpPr txBox="1"/>
      </xdr:nvSpPr>
      <xdr:spPr>
        <a:xfrm>
          <a:off x="830795" y="966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B599D43C-0076-4F9C-8BEF-DDFBEA171D5B}"/>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F7D2E336-FCFE-4B22-B7B9-EA6237FCCFC6}"/>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3F3465D3-ECEB-4C82-AD99-DAF2D8C049F6}"/>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9F9DEF04-69DB-4C46-9C7A-A2ACF9804DF1}"/>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7F9B6306-1FCC-4FD1-8377-A635AEF57A61}"/>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74655</xdr:rowOff>
    </xdr:from>
    <xdr:to>
      <xdr:col>24</xdr:col>
      <xdr:colOff>114300</xdr:colOff>
      <xdr:row>59</xdr:row>
      <xdr:rowOff>4805</xdr:rowOff>
    </xdr:to>
    <xdr:sp macro="" textlink="">
      <xdr:nvSpPr>
        <xdr:cNvPr id="139" name="楕円 138">
          <a:extLst>
            <a:ext uri="{FF2B5EF4-FFF2-40B4-BE49-F238E27FC236}">
              <a16:creationId xmlns:a16="http://schemas.microsoft.com/office/drawing/2014/main" id="{5391211A-78D6-4E03-BE6E-0E222B159F34}"/>
            </a:ext>
          </a:extLst>
        </xdr:cNvPr>
        <xdr:cNvSpPr/>
      </xdr:nvSpPr>
      <xdr:spPr>
        <a:xfrm>
          <a:off x="4584700" y="1001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161032</xdr:rowOff>
    </xdr:from>
    <xdr:ext cx="534377" cy="259045"/>
    <xdr:sp macro="" textlink="">
      <xdr:nvSpPr>
        <xdr:cNvPr id="140" name="総務費該当値テキスト">
          <a:extLst>
            <a:ext uri="{FF2B5EF4-FFF2-40B4-BE49-F238E27FC236}">
              <a16:creationId xmlns:a16="http://schemas.microsoft.com/office/drawing/2014/main" id="{121D7589-394D-4EB1-B233-7A1D3A2A7AED}"/>
            </a:ext>
          </a:extLst>
        </xdr:cNvPr>
        <xdr:cNvSpPr txBox="1"/>
      </xdr:nvSpPr>
      <xdr:spPr>
        <a:xfrm>
          <a:off x="4686300" y="993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98806</xdr:rowOff>
    </xdr:from>
    <xdr:to>
      <xdr:col>20</xdr:col>
      <xdr:colOff>38100</xdr:colOff>
      <xdr:row>59</xdr:row>
      <xdr:rowOff>28956</xdr:rowOff>
    </xdr:to>
    <xdr:sp macro="" textlink="">
      <xdr:nvSpPr>
        <xdr:cNvPr id="141" name="楕円 140">
          <a:extLst>
            <a:ext uri="{FF2B5EF4-FFF2-40B4-BE49-F238E27FC236}">
              <a16:creationId xmlns:a16="http://schemas.microsoft.com/office/drawing/2014/main" id="{129A2676-45FD-425E-A895-9DAF7B368B0B}"/>
            </a:ext>
          </a:extLst>
        </xdr:cNvPr>
        <xdr:cNvSpPr/>
      </xdr:nvSpPr>
      <xdr:spPr>
        <a:xfrm>
          <a:off x="3746500" y="1004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20083</xdr:rowOff>
    </xdr:from>
    <xdr:ext cx="534377" cy="259045"/>
    <xdr:sp macro="" textlink="">
      <xdr:nvSpPr>
        <xdr:cNvPr id="142" name="テキスト ボックス 141">
          <a:extLst>
            <a:ext uri="{FF2B5EF4-FFF2-40B4-BE49-F238E27FC236}">
              <a16:creationId xmlns:a16="http://schemas.microsoft.com/office/drawing/2014/main" id="{FA729558-45DA-486A-AF3E-0CC622D6B00A}"/>
            </a:ext>
          </a:extLst>
        </xdr:cNvPr>
        <xdr:cNvSpPr txBox="1"/>
      </xdr:nvSpPr>
      <xdr:spPr>
        <a:xfrm>
          <a:off x="3530111" y="1013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76696</xdr:rowOff>
    </xdr:from>
    <xdr:to>
      <xdr:col>15</xdr:col>
      <xdr:colOff>101600</xdr:colOff>
      <xdr:row>59</xdr:row>
      <xdr:rowOff>6846</xdr:rowOff>
    </xdr:to>
    <xdr:sp macro="" textlink="">
      <xdr:nvSpPr>
        <xdr:cNvPr id="143" name="楕円 142">
          <a:extLst>
            <a:ext uri="{FF2B5EF4-FFF2-40B4-BE49-F238E27FC236}">
              <a16:creationId xmlns:a16="http://schemas.microsoft.com/office/drawing/2014/main" id="{6C81D900-4D4A-4EE7-BDB0-EDC049EEC5C3}"/>
            </a:ext>
          </a:extLst>
        </xdr:cNvPr>
        <xdr:cNvSpPr/>
      </xdr:nvSpPr>
      <xdr:spPr>
        <a:xfrm>
          <a:off x="2857500" y="1002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169423</xdr:rowOff>
    </xdr:from>
    <xdr:ext cx="534377" cy="259045"/>
    <xdr:sp macro="" textlink="">
      <xdr:nvSpPr>
        <xdr:cNvPr id="144" name="テキスト ボックス 143">
          <a:extLst>
            <a:ext uri="{FF2B5EF4-FFF2-40B4-BE49-F238E27FC236}">
              <a16:creationId xmlns:a16="http://schemas.microsoft.com/office/drawing/2014/main" id="{2931E0E6-9EB8-4F64-B1FA-8B5325A05631}"/>
            </a:ext>
          </a:extLst>
        </xdr:cNvPr>
        <xdr:cNvSpPr txBox="1"/>
      </xdr:nvSpPr>
      <xdr:spPr>
        <a:xfrm>
          <a:off x="2641111" y="1011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19979</xdr:rowOff>
    </xdr:from>
    <xdr:to>
      <xdr:col>10</xdr:col>
      <xdr:colOff>165100</xdr:colOff>
      <xdr:row>58</xdr:row>
      <xdr:rowOff>121579</xdr:rowOff>
    </xdr:to>
    <xdr:sp macro="" textlink="">
      <xdr:nvSpPr>
        <xdr:cNvPr id="145" name="楕円 144">
          <a:extLst>
            <a:ext uri="{FF2B5EF4-FFF2-40B4-BE49-F238E27FC236}">
              <a16:creationId xmlns:a16="http://schemas.microsoft.com/office/drawing/2014/main" id="{7D8AC05C-46CA-4C66-99B4-539A3DDD6703}"/>
            </a:ext>
          </a:extLst>
        </xdr:cNvPr>
        <xdr:cNvSpPr/>
      </xdr:nvSpPr>
      <xdr:spPr>
        <a:xfrm>
          <a:off x="1968500" y="996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112706</xdr:rowOff>
    </xdr:from>
    <xdr:ext cx="599010" cy="259045"/>
    <xdr:sp macro="" textlink="">
      <xdr:nvSpPr>
        <xdr:cNvPr id="146" name="テキスト ボックス 145">
          <a:extLst>
            <a:ext uri="{FF2B5EF4-FFF2-40B4-BE49-F238E27FC236}">
              <a16:creationId xmlns:a16="http://schemas.microsoft.com/office/drawing/2014/main" id="{360AACB5-0C79-4731-BA94-D4FBF84C9667}"/>
            </a:ext>
          </a:extLst>
        </xdr:cNvPr>
        <xdr:cNvSpPr txBox="1"/>
      </xdr:nvSpPr>
      <xdr:spPr>
        <a:xfrm>
          <a:off x="1719795" y="1005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4996</xdr:rowOff>
    </xdr:from>
    <xdr:to>
      <xdr:col>6</xdr:col>
      <xdr:colOff>38100</xdr:colOff>
      <xdr:row>58</xdr:row>
      <xdr:rowOff>106596</xdr:rowOff>
    </xdr:to>
    <xdr:sp macro="" textlink="">
      <xdr:nvSpPr>
        <xdr:cNvPr id="147" name="楕円 146">
          <a:extLst>
            <a:ext uri="{FF2B5EF4-FFF2-40B4-BE49-F238E27FC236}">
              <a16:creationId xmlns:a16="http://schemas.microsoft.com/office/drawing/2014/main" id="{29B227C0-602B-4266-B479-07A1AE8B3E62}"/>
            </a:ext>
          </a:extLst>
        </xdr:cNvPr>
        <xdr:cNvSpPr/>
      </xdr:nvSpPr>
      <xdr:spPr>
        <a:xfrm>
          <a:off x="1079500" y="994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97723</xdr:rowOff>
    </xdr:from>
    <xdr:ext cx="599010" cy="259045"/>
    <xdr:sp macro="" textlink="">
      <xdr:nvSpPr>
        <xdr:cNvPr id="148" name="テキスト ボックス 147">
          <a:extLst>
            <a:ext uri="{FF2B5EF4-FFF2-40B4-BE49-F238E27FC236}">
              <a16:creationId xmlns:a16="http://schemas.microsoft.com/office/drawing/2014/main" id="{A4A0E52A-62C5-4467-BCB0-DB2878A4C0DE}"/>
            </a:ext>
          </a:extLst>
        </xdr:cNvPr>
        <xdr:cNvSpPr txBox="1"/>
      </xdr:nvSpPr>
      <xdr:spPr>
        <a:xfrm>
          <a:off x="830795" y="1004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1FE8CA49-181D-406E-86FF-2E1FB0E9221A}"/>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8B18406F-E296-480C-9CF0-92A026AF6C6A}"/>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6EC9A73F-BC6D-4AAA-9171-9C56659E8902}"/>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AC82614C-50DA-443E-AF65-BF358884F163}"/>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C1415780-D6F8-439C-9912-88CEAD84B35E}"/>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38C838B3-E4EA-49AE-88A9-E7A4521375F5}"/>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86E73211-56FF-4AA7-B84B-2F2933649EB4}"/>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D5177938-517F-4835-9CD1-C0892D22C5BE}"/>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8E4246B0-CF42-4183-BCA3-3AE60A7BDF31}"/>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27288182-6DCD-43EF-8434-E608A6910D35}"/>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3993F775-1115-4E9B-AA22-C880DB8DAE09}"/>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75847BFB-4D04-4872-89C5-BB2091C334B6}"/>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A390C56B-EA80-4D72-A939-E5A528369325}"/>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435AEA34-37BA-46B4-869C-2048484F6FEB}"/>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D6CF37A1-DE05-436F-A905-9FFB385FEC71}"/>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9FADB01D-82FC-4700-8E7B-0D8AB017C0EE}"/>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73DB2219-B9E3-42FF-9F4B-E437AE11D96F}"/>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B76A2D65-5128-4FD0-A668-82DD632C700D}"/>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B41EB7B1-9A5A-4C6B-94B8-FFCEE048DF7D}"/>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2F48A4CF-80F4-4999-BC47-F8D01FF366EA}"/>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B393EC62-378B-4660-B785-5DB7C38F597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B6F760A0-F139-4D62-9085-B6226E126D12}"/>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22319</xdr:rowOff>
    </xdr:from>
    <xdr:to>
      <xdr:col>24</xdr:col>
      <xdr:colOff>62865</xdr:colOff>
      <xdr:row>78</xdr:row>
      <xdr:rowOff>64660</xdr:rowOff>
    </xdr:to>
    <xdr:cxnSp macro="">
      <xdr:nvCxnSpPr>
        <xdr:cNvPr id="171" name="直線コネクタ 170">
          <a:extLst>
            <a:ext uri="{FF2B5EF4-FFF2-40B4-BE49-F238E27FC236}">
              <a16:creationId xmlns:a16="http://schemas.microsoft.com/office/drawing/2014/main" id="{1D040083-F66F-43CC-9DB3-ECA031280163}"/>
            </a:ext>
          </a:extLst>
        </xdr:cNvPr>
        <xdr:cNvCxnSpPr/>
      </xdr:nvCxnSpPr>
      <xdr:spPr>
        <a:xfrm flipV="1">
          <a:off x="4633595" y="12366719"/>
          <a:ext cx="1270" cy="10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68487</xdr:rowOff>
    </xdr:from>
    <xdr:ext cx="599010" cy="259045"/>
    <xdr:sp macro="" textlink="">
      <xdr:nvSpPr>
        <xdr:cNvPr id="172" name="民生費最小値テキスト">
          <a:extLst>
            <a:ext uri="{FF2B5EF4-FFF2-40B4-BE49-F238E27FC236}">
              <a16:creationId xmlns:a16="http://schemas.microsoft.com/office/drawing/2014/main" id="{E86BE5FB-FBA6-4CA3-9F7B-ED65897EB6BA}"/>
            </a:ext>
          </a:extLst>
        </xdr:cNvPr>
        <xdr:cNvSpPr txBox="1"/>
      </xdr:nvSpPr>
      <xdr:spPr>
        <a:xfrm>
          <a:off x="4686300" y="1344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64660</xdr:rowOff>
    </xdr:from>
    <xdr:to>
      <xdr:col>24</xdr:col>
      <xdr:colOff>152400</xdr:colOff>
      <xdr:row>78</xdr:row>
      <xdr:rowOff>64660</xdr:rowOff>
    </xdr:to>
    <xdr:cxnSp macro="">
      <xdr:nvCxnSpPr>
        <xdr:cNvPr id="173" name="直線コネクタ 172">
          <a:extLst>
            <a:ext uri="{FF2B5EF4-FFF2-40B4-BE49-F238E27FC236}">
              <a16:creationId xmlns:a16="http://schemas.microsoft.com/office/drawing/2014/main" id="{0044453D-B545-4E24-830E-2CD33D293828}"/>
            </a:ext>
          </a:extLst>
        </xdr:cNvPr>
        <xdr:cNvCxnSpPr/>
      </xdr:nvCxnSpPr>
      <xdr:spPr>
        <a:xfrm>
          <a:off x="4546600" y="1343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140446</xdr:rowOff>
    </xdr:from>
    <xdr:ext cx="599010" cy="259045"/>
    <xdr:sp macro="" textlink="">
      <xdr:nvSpPr>
        <xdr:cNvPr id="174" name="民生費最大値テキスト">
          <a:extLst>
            <a:ext uri="{FF2B5EF4-FFF2-40B4-BE49-F238E27FC236}">
              <a16:creationId xmlns:a16="http://schemas.microsoft.com/office/drawing/2014/main" id="{8A842765-CD9B-44CB-8BEB-EEAE2FD9BC9F}"/>
            </a:ext>
          </a:extLst>
        </xdr:cNvPr>
        <xdr:cNvSpPr txBox="1"/>
      </xdr:nvSpPr>
      <xdr:spPr>
        <a:xfrm>
          <a:off x="4686300" y="1214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350,674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22319</xdr:rowOff>
    </xdr:from>
    <xdr:to>
      <xdr:col>24</xdr:col>
      <xdr:colOff>152400</xdr:colOff>
      <xdr:row>72</xdr:row>
      <xdr:rowOff>22319</xdr:rowOff>
    </xdr:to>
    <xdr:cxnSp macro="">
      <xdr:nvCxnSpPr>
        <xdr:cNvPr id="175" name="直線コネクタ 174">
          <a:extLst>
            <a:ext uri="{FF2B5EF4-FFF2-40B4-BE49-F238E27FC236}">
              <a16:creationId xmlns:a16="http://schemas.microsoft.com/office/drawing/2014/main" id="{3D738776-1572-42DA-ADF3-61AFA575D11D}"/>
            </a:ext>
          </a:extLst>
        </xdr:cNvPr>
        <xdr:cNvCxnSpPr/>
      </xdr:nvCxnSpPr>
      <xdr:spPr>
        <a:xfrm>
          <a:off x="4546600" y="12366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43537</xdr:rowOff>
    </xdr:from>
    <xdr:to>
      <xdr:col>24</xdr:col>
      <xdr:colOff>63500</xdr:colOff>
      <xdr:row>77</xdr:row>
      <xdr:rowOff>92512</xdr:rowOff>
    </xdr:to>
    <xdr:cxnSp macro="">
      <xdr:nvCxnSpPr>
        <xdr:cNvPr id="176" name="直線コネクタ 175">
          <a:extLst>
            <a:ext uri="{FF2B5EF4-FFF2-40B4-BE49-F238E27FC236}">
              <a16:creationId xmlns:a16="http://schemas.microsoft.com/office/drawing/2014/main" id="{FD484FF7-55E9-4D7B-BF75-FCED9B54EF15}"/>
            </a:ext>
          </a:extLst>
        </xdr:cNvPr>
        <xdr:cNvCxnSpPr/>
      </xdr:nvCxnSpPr>
      <xdr:spPr>
        <a:xfrm flipV="1">
          <a:off x="3797300" y="13245187"/>
          <a:ext cx="838200" cy="4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30098</xdr:rowOff>
    </xdr:from>
    <xdr:ext cx="599010" cy="259045"/>
    <xdr:sp macro="" textlink="">
      <xdr:nvSpPr>
        <xdr:cNvPr id="177" name="民生費平均値テキスト">
          <a:extLst>
            <a:ext uri="{FF2B5EF4-FFF2-40B4-BE49-F238E27FC236}">
              <a16:creationId xmlns:a16="http://schemas.microsoft.com/office/drawing/2014/main" id="{EAC9CD50-C6C2-4452-874A-219D0F8EFEF3}"/>
            </a:ext>
          </a:extLst>
        </xdr:cNvPr>
        <xdr:cNvSpPr txBox="1"/>
      </xdr:nvSpPr>
      <xdr:spPr>
        <a:xfrm>
          <a:off x="4686300" y="128888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7221</xdr:rowOff>
    </xdr:from>
    <xdr:to>
      <xdr:col>24</xdr:col>
      <xdr:colOff>114300</xdr:colOff>
      <xdr:row>76</xdr:row>
      <xdr:rowOff>108821</xdr:rowOff>
    </xdr:to>
    <xdr:sp macro="" textlink="">
      <xdr:nvSpPr>
        <xdr:cNvPr id="178" name="フローチャート: 判断 177">
          <a:extLst>
            <a:ext uri="{FF2B5EF4-FFF2-40B4-BE49-F238E27FC236}">
              <a16:creationId xmlns:a16="http://schemas.microsoft.com/office/drawing/2014/main" id="{6554DD7B-D021-4754-80BB-112AE745ED86}"/>
            </a:ext>
          </a:extLst>
        </xdr:cNvPr>
        <xdr:cNvSpPr/>
      </xdr:nvSpPr>
      <xdr:spPr>
        <a:xfrm>
          <a:off x="45847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92512</xdr:rowOff>
    </xdr:from>
    <xdr:to>
      <xdr:col>19</xdr:col>
      <xdr:colOff>177800</xdr:colOff>
      <xdr:row>77</xdr:row>
      <xdr:rowOff>129102</xdr:rowOff>
    </xdr:to>
    <xdr:cxnSp macro="">
      <xdr:nvCxnSpPr>
        <xdr:cNvPr id="179" name="直線コネクタ 178">
          <a:extLst>
            <a:ext uri="{FF2B5EF4-FFF2-40B4-BE49-F238E27FC236}">
              <a16:creationId xmlns:a16="http://schemas.microsoft.com/office/drawing/2014/main" id="{589BCF2C-E3A0-4C07-B058-8295887E4520}"/>
            </a:ext>
          </a:extLst>
        </xdr:cNvPr>
        <xdr:cNvCxnSpPr/>
      </xdr:nvCxnSpPr>
      <xdr:spPr>
        <a:xfrm flipV="1">
          <a:off x="2908300" y="13294162"/>
          <a:ext cx="889000" cy="3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32747</xdr:rowOff>
    </xdr:from>
    <xdr:to>
      <xdr:col>20</xdr:col>
      <xdr:colOff>38100</xdr:colOff>
      <xdr:row>76</xdr:row>
      <xdr:rowOff>134347</xdr:rowOff>
    </xdr:to>
    <xdr:sp macro="" textlink="">
      <xdr:nvSpPr>
        <xdr:cNvPr id="180" name="フローチャート: 判断 179">
          <a:extLst>
            <a:ext uri="{FF2B5EF4-FFF2-40B4-BE49-F238E27FC236}">
              <a16:creationId xmlns:a16="http://schemas.microsoft.com/office/drawing/2014/main" id="{B7971F33-D72A-4AE8-A7C9-3302E73A90F8}"/>
            </a:ext>
          </a:extLst>
        </xdr:cNvPr>
        <xdr:cNvSpPr/>
      </xdr:nvSpPr>
      <xdr:spPr>
        <a:xfrm>
          <a:off x="3746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150874</xdr:rowOff>
    </xdr:from>
    <xdr:ext cx="599010" cy="259045"/>
    <xdr:sp macro="" textlink="">
      <xdr:nvSpPr>
        <xdr:cNvPr id="181" name="テキスト ボックス 180">
          <a:extLst>
            <a:ext uri="{FF2B5EF4-FFF2-40B4-BE49-F238E27FC236}">
              <a16:creationId xmlns:a16="http://schemas.microsoft.com/office/drawing/2014/main" id="{7E48BFD2-6FDA-4EE4-91D8-FFE8505748E3}"/>
            </a:ext>
          </a:extLst>
        </xdr:cNvPr>
        <xdr:cNvSpPr txBox="1"/>
      </xdr:nvSpPr>
      <xdr:spPr>
        <a:xfrm>
          <a:off x="3497795" y="1283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103577</xdr:rowOff>
    </xdr:from>
    <xdr:to>
      <xdr:col>15</xdr:col>
      <xdr:colOff>50800</xdr:colOff>
      <xdr:row>77</xdr:row>
      <xdr:rowOff>129102</xdr:rowOff>
    </xdr:to>
    <xdr:cxnSp macro="">
      <xdr:nvCxnSpPr>
        <xdr:cNvPr id="182" name="直線コネクタ 181">
          <a:extLst>
            <a:ext uri="{FF2B5EF4-FFF2-40B4-BE49-F238E27FC236}">
              <a16:creationId xmlns:a16="http://schemas.microsoft.com/office/drawing/2014/main" id="{8DACF517-06D9-452B-9689-C42EC85FAC27}"/>
            </a:ext>
          </a:extLst>
        </xdr:cNvPr>
        <xdr:cNvCxnSpPr/>
      </xdr:nvCxnSpPr>
      <xdr:spPr>
        <a:xfrm>
          <a:off x="2019300" y="13305227"/>
          <a:ext cx="889000" cy="2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14901</xdr:rowOff>
    </xdr:from>
    <xdr:to>
      <xdr:col>15</xdr:col>
      <xdr:colOff>101600</xdr:colOff>
      <xdr:row>76</xdr:row>
      <xdr:rowOff>116501</xdr:rowOff>
    </xdr:to>
    <xdr:sp macro="" textlink="">
      <xdr:nvSpPr>
        <xdr:cNvPr id="183" name="フローチャート: 判断 182">
          <a:extLst>
            <a:ext uri="{FF2B5EF4-FFF2-40B4-BE49-F238E27FC236}">
              <a16:creationId xmlns:a16="http://schemas.microsoft.com/office/drawing/2014/main" id="{349C07C0-CB38-4888-964F-40A52686A5E4}"/>
            </a:ext>
          </a:extLst>
        </xdr:cNvPr>
        <xdr:cNvSpPr/>
      </xdr:nvSpPr>
      <xdr:spPr>
        <a:xfrm>
          <a:off x="28575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133029</xdr:rowOff>
    </xdr:from>
    <xdr:ext cx="599010" cy="259045"/>
    <xdr:sp macro="" textlink="">
      <xdr:nvSpPr>
        <xdr:cNvPr id="184" name="テキスト ボックス 183">
          <a:extLst>
            <a:ext uri="{FF2B5EF4-FFF2-40B4-BE49-F238E27FC236}">
              <a16:creationId xmlns:a16="http://schemas.microsoft.com/office/drawing/2014/main" id="{21ED97AA-481C-4708-AA71-E5E726CC0202}"/>
            </a:ext>
          </a:extLst>
        </xdr:cNvPr>
        <xdr:cNvSpPr txBox="1"/>
      </xdr:nvSpPr>
      <xdr:spPr>
        <a:xfrm>
          <a:off x="2608795" y="1282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103577</xdr:rowOff>
    </xdr:from>
    <xdr:to>
      <xdr:col>10</xdr:col>
      <xdr:colOff>114300</xdr:colOff>
      <xdr:row>77</xdr:row>
      <xdr:rowOff>138712</xdr:rowOff>
    </xdr:to>
    <xdr:cxnSp macro="">
      <xdr:nvCxnSpPr>
        <xdr:cNvPr id="185" name="直線コネクタ 184">
          <a:extLst>
            <a:ext uri="{FF2B5EF4-FFF2-40B4-BE49-F238E27FC236}">
              <a16:creationId xmlns:a16="http://schemas.microsoft.com/office/drawing/2014/main" id="{54246339-A0DB-44AA-B0AB-B6E42EBCA5CC}"/>
            </a:ext>
          </a:extLst>
        </xdr:cNvPr>
        <xdr:cNvCxnSpPr/>
      </xdr:nvCxnSpPr>
      <xdr:spPr>
        <a:xfrm flipV="1">
          <a:off x="1130300" y="13305227"/>
          <a:ext cx="889000" cy="3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51643</xdr:rowOff>
    </xdr:from>
    <xdr:to>
      <xdr:col>10</xdr:col>
      <xdr:colOff>165100</xdr:colOff>
      <xdr:row>76</xdr:row>
      <xdr:rowOff>153243</xdr:rowOff>
    </xdr:to>
    <xdr:sp macro="" textlink="">
      <xdr:nvSpPr>
        <xdr:cNvPr id="186" name="フローチャート: 判断 185">
          <a:extLst>
            <a:ext uri="{FF2B5EF4-FFF2-40B4-BE49-F238E27FC236}">
              <a16:creationId xmlns:a16="http://schemas.microsoft.com/office/drawing/2014/main" id="{8686D600-11A9-4E5B-AB7A-76D321828C43}"/>
            </a:ext>
          </a:extLst>
        </xdr:cNvPr>
        <xdr:cNvSpPr/>
      </xdr:nvSpPr>
      <xdr:spPr>
        <a:xfrm>
          <a:off x="1968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169770</xdr:rowOff>
    </xdr:from>
    <xdr:ext cx="599010" cy="259045"/>
    <xdr:sp macro="" textlink="">
      <xdr:nvSpPr>
        <xdr:cNvPr id="187" name="テキスト ボックス 186">
          <a:extLst>
            <a:ext uri="{FF2B5EF4-FFF2-40B4-BE49-F238E27FC236}">
              <a16:creationId xmlns:a16="http://schemas.microsoft.com/office/drawing/2014/main" id="{D7C71B25-0ED3-4FEE-A9D2-C39AC3E7EFC8}"/>
            </a:ext>
          </a:extLst>
        </xdr:cNvPr>
        <xdr:cNvSpPr txBox="1"/>
      </xdr:nvSpPr>
      <xdr:spPr>
        <a:xfrm>
          <a:off x="1719795" y="1285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100966</xdr:rowOff>
    </xdr:from>
    <xdr:to>
      <xdr:col>6</xdr:col>
      <xdr:colOff>38100</xdr:colOff>
      <xdr:row>77</xdr:row>
      <xdr:rowOff>31116</xdr:rowOff>
    </xdr:to>
    <xdr:sp macro="" textlink="">
      <xdr:nvSpPr>
        <xdr:cNvPr id="188" name="フローチャート: 判断 187">
          <a:extLst>
            <a:ext uri="{FF2B5EF4-FFF2-40B4-BE49-F238E27FC236}">
              <a16:creationId xmlns:a16="http://schemas.microsoft.com/office/drawing/2014/main" id="{74161025-2275-4228-B603-DF34AF3C2FD5}"/>
            </a:ext>
          </a:extLst>
        </xdr:cNvPr>
        <xdr:cNvSpPr/>
      </xdr:nvSpPr>
      <xdr:spPr>
        <a:xfrm>
          <a:off x="1079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47642</xdr:rowOff>
    </xdr:from>
    <xdr:ext cx="599010" cy="259045"/>
    <xdr:sp macro="" textlink="">
      <xdr:nvSpPr>
        <xdr:cNvPr id="189" name="テキスト ボックス 188">
          <a:extLst>
            <a:ext uri="{FF2B5EF4-FFF2-40B4-BE49-F238E27FC236}">
              <a16:creationId xmlns:a16="http://schemas.microsoft.com/office/drawing/2014/main" id="{3111E11B-946D-424D-B47E-17AA524D98A3}"/>
            </a:ext>
          </a:extLst>
        </xdr:cNvPr>
        <xdr:cNvSpPr txBox="1"/>
      </xdr:nvSpPr>
      <xdr:spPr>
        <a:xfrm>
          <a:off x="830795" y="1290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DEA8EC38-F66D-4C31-82B8-F4C12EF94E8E}"/>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7C287F1B-A7B7-4254-B8F1-35D392EA88C3}"/>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599CAA2F-34A9-4909-85A9-9B14E5E25815}"/>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FC540853-5F5E-430D-BE15-B566F575E741}"/>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99CEC01A-BBA7-4854-AD9D-2CB7411BD844}"/>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164187</xdr:rowOff>
    </xdr:from>
    <xdr:to>
      <xdr:col>24</xdr:col>
      <xdr:colOff>114300</xdr:colOff>
      <xdr:row>77</xdr:row>
      <xdr:rowOff>94337</xdr:rowOff>
    </xdr:to>
    <xdr:sp macro="" textlink="">
      <xdr:nvSpPr>
        <xdr:cNvPr id="195" name="楕円 194">
          <a:extLst>
            <a:ext uri="{FF2B5EF4-FFF2-40B4-BE49-F238E27FC236}">
              <a16:creationId xmlns:a16="http://schemas.microsoft.com/office/drawing/2014/main" id="{239CAAFD-DF7B-4F6F-9BB1-376BB934C6A2}"/>
            </a:ext>
          </a:extLst>
        </xdr:cNvPr>
        <xdr:cNvSpPr/>
      </xdr:nvSpPr>
      <xdr:spPr>
        <a:xfrm>
          <a:off x="4584700" y="1319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142614</xdr:rowOff>
    </xdr:from>
    <xdr:ext cx="599010" cy="259045"/>
    <xdr:sp macro="" textlink="">
      <xdr:nvSpPr>
        <xdr:cNvPr id="196" name="民生費該当値テキスト">
          <a:extLst>
            <a:ext uri="{FF2B5EF4-FFF2-40B4-BE49-F238E27FC236}">
              <a16:creationId xmlns:a16="http://schemas.microsoft.com/office/drawing/2014/main" id="{8F6E14EB-00ED-4795-98BD-F4B33DA29C54}"/>
            </a:ext>
          </a:extLst>
        </xdr:cNvPr>
        <xdr:cNvSpPr txBox="1"/>
      </xdr:nvSpPr>
      <xdr:spPr>
        <a:xfrm>
          <a:off x="4686300" y="13172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41712</xdr:rowOff>
    </xdr:from>
    <xdr:to>
      <xdr:col>20</xdr:col>
      <xdr:colOff>38100</xdr:colOff>
      <xdr:row>77</xdr:row>
      <xdr:rowOff>143312</xdr:rowOff>
    </xdr:to>
    <xdr:sp macro="" textlink="">
      <xdr:nvSpPr>
        <xdr:cNvPr id="197" name="楕円 196">
          <a:extLst>
            <a:ext uri="{FF2B5EF4-FFF2-40B4-BE49-F238E27FC236}">
              <a16:creationId xmlns:a16="http://schemas.microsoft.com/office/drawing/2014/main" id="{0B2640F8-F800-4BED-926B-E6E64E3663E0}"/>
            </a:ext>
          </a:extLst>
        </xdr:cNvPr>
        <xdr:cNvSpPr/>
      </xdr:nvSpPr>
      <xdr:spPr>
        <a:xfrm>
          <a:off x="3746500" y="1324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134439</xdr:rowOff>
    </xdr:from>
    <xdr:ext cx="599010" cy="259045"/>
    <xdr:sp macro="" textlink="">
      <xdr:nvSpPr>
        <xdr:cNvPr id="198" name="テキスト ボックス 197">
          <a:extLst>
            <a:ext uri="{FF2B5EF4-FFF2-40B4-BE49-F238E27FC236}">
              <a16:creationId xmlns:a16="http://schemas.microsoft.com/office/drawing/2014/main" id="{C598D8ED-A0D4-44BE-9723-EAFE50C74396}"/>
            </a:ext>
          </a:extLst>
        </xdr:cNvPr>
        <xdr:cNvSpPr txBox="1"/>
      </xdr:nvSpPr>
      <xdr:spPr>
        <a:xfrm>
          <a:off x="3497795" y="13336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78302</xdr:rowOff>
    </xdr:from>
    <xdr:to>
      <xdr:col>15</xdr:col>
      <xdr:colOff>101600</xdr:colOff>
      <xdr:row>78</xdr:row>
      <xdr:rowOff>8452</xdr:rowOff>
    </xdr:to>
    <xdr:sp macro="" textlink="">
      <xdr:nvSpPr>
        <xdr:cNvPr id="199" name="楕円 198">
          <a:extLst>
            <a:ext uri="{FF2B5EF4-FFF2-40B4-BE49-F238E27FC236}">
              <a16:creationId xmlns:a16="http://schemas.microsoft.com/office/drawing/2014/main" id="{E2BC1A32-21B2-4175-88CF-17CD27E4600F}"/>
            </a:ext>
          </a:extLst>
        </xdr:cNvPr>
        <xdr:cNvSpPr/>
      </xdr:nvSpPr>
      <xdr:spPr>
        <a:xfrm>
          <a:off x="2857500" y="1327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171029</xdr:rowOff>
    </xdr:from>
    <xdr:ext cx="599010" cy="259045"/>
    <xdr:sp macro="" textlink="">
      <xdr:nvSpPr>
        <xdr:cNvPr id="200" name="テキスト ボックス 199">
          <a:extLst>
            <a:ext uri="{FF2B5EF4-FFF2-40B4-BE49-F238E27FC236}">
              <a16:creationId xmlns:a16="http://schemas.microsoft.com/office/drawing/2014/main" id="{B939F4B8-D75C-4EB7-BB58-D1BCC00C3C08}"/>
            </a:ext>
          </a:extLst>
        </xdr:cNvPr>
        <xdr:cNvSpPr txBox="1"/>
      </xdr:nvSpPr>
      <xdr:spPr>
        <a:xfrm>
          <a:off x="2608795" y="1337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52777</xdr:rowOff>
    </xdr:from>
    <xdr:to>
      <xdr:col>10</xdr:col>
      <xdr:colOff>165100</xdr:colOff>
      <xdr:row>77</xdr:row>
      <xdr:rowOff>154377</xdr:rowOff>
    </xdr:to>
    <xdr:sp macro="" textlink="">
      <xdr:nvSpPr>
        <xdr:cNvPr id="201" name="楕円 200">
          <a:extLst>
            <a:ext uri="{FF2B5EF4-FFF2-40B4-BE49-F238E27FC236}">
              <a16:creationId xmlns:a16="http://schemas.microsoft.com/office/drawing/2014/main" id="{B03E1B10-A2A2-453B-A770-97E254AA2965}"/>
            </a:ext>
          </a:extLst>
        </xdr:cNvPr>
        <xdr:cNvSpPr/>
      </xdr:nvSpPr>
      <xdr:spPr>
        <a:xfrm>
          <a:off x="1968500" y="1325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145504</xdr:rowOff>
    </xdr:from>
    <xdr:ext cx="599010" cy="259045"/>
    <xdr:sp macro="" textlink="">
      <xdr:nvSpPr>
        <xdr:cNvPr id="202" name="テキスト ボックス 201">
          <a:extLst>
            <a:ext uri="{FF2B5EF4-FFF2-40B4-BE49-F238E27FC236}">
              <a16:creationId xmlns:a16="http://schemas.microsoft.com/office/drawing/2014/main" id="{C275BA76-1047-40CA-83FB-924DB9EE66D0}"/>
            </a:ext>
          </a:extLst>
        </xdr:cNvPr>
        <xdr:cNvSpPr txBox="1"/>
      </xdr:nvSpPr>
      <xdr:spPr>
        <a:xfrm>
          <a:off x="1719795" y="13347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87912</xdr:rowOff>
    </xdr:from>
    <xdr:to>
      <xdr:col>6</xdr:col>
      <xdr:colOff>38100</xdr:colOff>
      <xdr:row>78</xdr:row>
      <xdr:rowOff>18062</xdr:rowOff>
    </xdr:to>
    <xdr:sp macro="" textlink="">
      <xdr:nvSpPr>
        <xdr:cNvPr id="203" name="楕円 202">
          <a:extLst>
            <a:ext uri="{FF2B5EF4-FFF2-40B4-BE49-F238E27FC236}">
              <a16:creationId xmlns:a16="http://schemas.microsoft.com/office/drawing/2014/main" id="{6EA2E163-1199-49BD-90F7-DF9FA619082B}"/>
            </a:ext>
          </a:extLst>
        </xdr:cNvPr>
        <xdr:cNvSpPr/>
      </xdr:nvSpPr>
      <xdr:spPr>
        <a:xfrm>
          <a:off x="1079500" y="1328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9189</xdr:rowOff>
    </xdr:from>
    <xdr:ext cx="599010" cy="259045"/>
    <xdr:sp macro="" textlink="">
      <xdr:nvSpPr>
        <xdr:cNvPr id="204" name="テキスト ボックス 203">
          <a:extLst>
            <a:ext uri="{FF2B5EF4-FFF2-40B4-BE49-F238E27FC236}">
              <a16:creationId xmlns:a16="http://schemas.microsoft.com/office/drawing/2014/main" id="{0F025497-B36C-442F-8F11-39B384AC7625}"/>
            </a:ext>
          </a:extLst>
        </xdr:cNvPr>
        <xdr:cNvSpPr txBox="1"/>
      </xdr:nvSpPr>
      <xdr:spPr>
        <a:xfrm>
          <a:off x="830795" y="13382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F4C466D9-18E1-42C3-8929-72DCE08A25CF}"/>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DF9B138D-E390-4FBC-880A-731D215127CD}"/>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CEDBF837-ED54-4576-8200-1D3B92F222CF}"/>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A2D24AB0-8E3D-472A-B3C9-7EEE4C17D896}"/>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C78196EE-662C-4586-A4A5-9CAA3EBC41C5}"/>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500FEF1F-387F-415C-905E-A496301948D6}"/>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3AB4007E-87D1-4FAB-9EBD-7B76095D995A}"/>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80EB08D0-E655-4507-8B3C-192263E6771B}"/>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BC58E439-2313-42DC-BBEE-DA3D8C0073B9}"/>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16C7C796-6BFB-4526-995D-2601977B84DB}"/>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8994A1A0-9A0C-474C-90C2-5A31E5A93309}"/>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B9D09A2C-18D9-46BD-B09E-A6BF73CEB46C}"/>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383D1CCC-DA66-4BCC-9421-79286F413688}"/>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460CCB14-A1F3-4702-9ACB-A07C99770F21}"/>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E15FE70F-F516-4F40-99B0-A74CA8F69BB9}"/>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FF462FA1-AE4B-4476-8B52-8EE3C73327CD}"/>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B0F61FC3-5E6E-4B50-8ADC-76A5AB33B14A}"/>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4DA448DC-5AD3-48DA-93E4-A5635806F2E2}"/>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FF7ED149-6651-4EE0-88CC-03B1CC3FEABC}"/>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10D9E4E9-298D-4C46-8355-C337754692D6}"/>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D141808-ABBC-4CD6-924E-3B94DE5918F8}"/>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112757</xdr:rowOff>
    </xdr:from>
    <xdr:to>
      <xdr:col>24</xdr:col>
      <xdr:colOff>62865</xdr:colOff>
      <xdr:row>98</xdr:row>
      <xdr:rowOff>30347</xdr:rowOff>
    </xdr:to>
    <xdr:cxnSp macro="">
      <xdr:nvCxnSpPr>
        <xdr:cNvPr id="226" name="直線コネクタ 225">
          <a:extLst>
            <a:ext uri="{FF2B5EF4-FFF2-40B4-BE49-F238E27FC236}">
              <a16:creationId xmlns:a16="http://schemas.microsoft.com/office/drawing/2014/main" id="{F41AC372-984B-4850-98CA-04BEF46564C6}"/>
            </a:ext>
          </a:extLst>
        </xdr:cNvPr>
        <xdr:cNvCxnSpPr/>
      </xdr:nvCxnSpPr>
      <xdr:spPr>
        <a:xfrm flipV="1">
          <a:off x="4633595" y="15886157"/>
          <a:ext cx="1270" cy="946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34174</xdr:rowOff>
    </xdr:from>
    <xdr:ext cx="534377" cy="259045"/>
    <xdr:sp macro="" textlink="">
      <xdr:nvSpPr>
        <xdr:cNvPr id="227" name="衛生費最小値テキスト">
          <a:extLst>
            <a:ext uri="{FF2B5EF4-FFF2-40B4-BE49-F238E27FC236}">
              <a16:creationId xmlns:a16="http://schemas.microsoft.com/office/drawing/2014/main" id="{B4EFD21A-58F1-4D6D-8457-D00080D42794}"/>
            </a:ext>
          </a:extLst>
        </xdr:cNvPr>
        <xdr:cNvSpPr txBox="1"/>
      </xdr:nvSpPr>
      <xdr:spPr>
        <a:xfrm>
          <a:off x="4686300" y="1683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30347</xdr:rowOff>
    </xdr:from>
    <xdr:to>
      <xdr:col>24</xdr:col>
      <xdr:colOff>152400</xdr:colOff>
      <xdr:row>98</xdr:row>
      <xdr:rowOff>30347</xdr:rowOff>
    </xdr:to>
    <xdr:cxnSp macro="">
      <xdr:nvCxnSpPr>
        <xdr:cNvPr id="228" name="直線コネクタ 227">
          <a:extLst>
            <a:ext uri="{FF2B5EF4-FFF2-40B4-BE49-F238E27FC236}">
              <a16:creationId xmlns:a16="http://schemas.microsoft.com/office/drawing/2014/main" id="{7E8EA1A9-7675-4169-A62C-C1D82F88A8BC}"/>
            </a:ext>
          </a:extLst>
        </xdr:cNvPr>
        <xdr:cNvCxnSpPr/>
      </xdr:nvCxnSpPr>
      <xdr:spPr>
        <a:xfrm>
          <a:off x="4546600" y="16832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59434</xdr:rowOff>
    </xdr:from>
    <xdr:ext cx="599010" cy="259045"/>
    <xdr:sp macro="" textlink="">
      <xdr:nvSpPr>
        <xdr:cNvPr id="229" name="衛生費最大値テキスト">
          <a:extLst>
            <a:ext uri="{FF2B5EF4-FFF2-40B4-BE49-F238E27FC236}">
              <a16:creationId xmlns:a16="http://schemas.microsoft.com/office/drawing/2014/main" id="{859A3E5D-8620-427E-9A85-EEC310986A8E}"/>
            </a:ext>
          </a:extLst>
        </xdr:cNvPr>
        <xdr:cNvSpPr txBox="1"/>
      </xdr:nvSpPr>
      <xdr:spPr>
        <a:xfrm>
          <a:off x="4686300" y="1566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112757</xdr:rowOff>
    </xdr:from>
    <xdr:to>
      <xdr:col>24</xdr:col>
      <xdr:colOff>152400</xdr:colOff>
      <xdr:row>92</xdr:row>
      <xdr:rowOff>112757</xdr:rowOff>
    </xdr:to>
    <xdr:cxnSp macro="">
      <xdr:nvCxnSpPr>
        <xdr:cNvPr id="230" name="直線コネクタ 229">
          <a:extLst>
            <a:ext uri="{FF2B5EF4-FFF2-40B4-BE49-F238E27FC236}">
              <a16:creationId xmlns:a16="http://schemas.microsoft.com/office/drawing/2014/main" id="{EA01CA91-1331-4C87-9E25-A0363D6EA208}"/>
            </a:ext>
          </a:extLst>
        </xdr:cNvPr>
        <xdr:cNvCxnSpPr/>
      </xdr:nvCxnSpPr>
      <xdr:spPr>
        <a:xfrm>
          <a:off x="4546600" y="15886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19616</xdr:rowOff>
    </xdr:from>
    <xdr:to>
      <xdr:col>24</xdr:col>
      <xdr:colOff>63500</xdr:colOff>
      <xdr:row>97</xdr:row>
      <xdr:rowOff>36584</xdr:rowOff>
    </xdr:to>
    <xdr:cxnSp macro="">
      <xdr:nvCxnSpPr>
        <xdr:cNvPr id="231" name="直線コネクタ 230">
          <a:extLst>
            <a:ext uri="{FF2B5EF4-FFF2-40B4-BE49-F238E27FC236}">
              <a16:creationId xmlns:a16="http://schemas.microsoft.com/office/drawing/2014/main" id="{368057D4-C5DD-407E-8118-2AD421510543}"/>
            </a:ext>
          </a:extLst>
        </xdr:cNvPr>
        <xdr:cNvCxnSpPr/>
      </xdr:nvCxnSpPr>
      <xdr:spPr>
        <a:xfrm flipV="1">
          <a:off x="3797300" y="16650266"/>
          <a:ext cx="838200" cy="1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52633</xdr:rowOff>
    </xdr:from>
    <xdr:ext cx="534377" cy="259045"/>
    <xdr:sp macro="" textlink="">
      <xdr:nvSpPr>
        <xdr:cNvPr id="232" name="衛生費平均値テキスト">
          <a:extLst>
            <a:ext uri="{FF2B5EF4-FFF2-40B4-BE49-F238E27FC236}">
              <a16:creationId xmlns:a16="http://schemas.microsoft.com/office/drawing/2014/main" id="{42E26421-C50D-47BB-9D35-D8ECDEEE9AB1}"/>
            </a:ext>
          </a:extLst>
        </xdr:cNvPr>
        <xdr:cNvSpPr txBox="1"/>
      </xdr:nvSpPr>
      <xdr:spPr>
        <a:xfrm>
          <a:off x="4686300" y="16340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29756</xdr:rowOff>
    </xdr:from>
    <xdr:to>
      <xdr:col>24</xdr:col>
      <xdr:colOff>114300</xdr:colOff>
      <xdr:row>96</xdr:row>
      <xdr:rowOff>131356</xdr:rowOff>
    </xdr:to>
    <xdr:sp macro="" textlink="">
      <xdr:nvSpPr>
        <xdr:cNvPr id="233" name="フローチャート: 判断 232">
          <a:extLst>
            <a:ext uri="{FF2B5EF4-FFF2-40B4-BE49-F238E27FC236}">
              <a16:creationId xmlns:a16="http://schemas.microsoft.com/office/drawing/2014/main" id="{5DDCCC9B-4E22-4EC5-9CEA-FBFF6DE251BD}"/>
            </a:ext>
          </a:extLst>
        </xdr:cNvPr>
        <xdr:cNvSpPr/>
      </xdr:nvSpPr>
      <xdr:spPr>
        <a:xfrm>
          <a:off x="45847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36584</xdr:rowOff>
    </xdr:from>
    <xdr:to>
      <xdr:col>19</xdr:col>
      <xdr:colOff>177800</xdr:colOff>
      <xdr:row>97</xdr:row>
      <xdr:rowOff>63773</xdr:rowOff>
    </xdr:to>
    <xdr:cxnSp macro="">
      <xdr:nvCxnSpPr>
        <xdr:cNvPr id="234" name="直線コネクタ 233">
          <a:extLst>
            <a:ext uri="{FF2B5EF4-FFF2-40B4-BE49-F238E27FC236}">
              <a16:creationId xmlns:a16="http://schemas.microsoft.com/office/drawing/2014/main" id="{07AF4B5A-602C-43BD-961F-21DD3D0F1616}"/>
            </a:ext>
          </a:extLst>
        </xdr:cNvPr>
        <xdr:cNvCxnSpPr/>
      </xdr:nvCxnSpPr>
      <xdr:spPr>
        <a:xfrm flipV="1">
          <a:off x="2908300" y="16667234"/>
          <a:ext cx="889000" cy="2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52643</xdr:rowOff>
    </xdr:from>
    <xdr:to>
      <xdr:col>20</xdr:col>
      <xdr:colOff>38100</xdr:colOff>
      <xdr:row>96</xdr:row>
      <xdr:rowOff>154243</xdr:rowOff>
    </xdr:to>
    <xdr:sp macro="" textlink="">
      <xdr:nvSpPr>
        <xdr:cNvPr id="235" name="フローチャート: 判断 234">
          <a:extLst>
            <a:ext uri="{FF2B5EF4-FFF2-40B4-BE49-F238E27FC236}">
              <a16:creationId xmlns:a16="http://schemas.microsoft.com/office/drawing/2014/main" id="{CFD5AF81-70D8-4964-893D-70ABBA1EC3AB}"/>
            </a:ext>
          </a:extLst>
        </xdr:cNvPr>
        <xdr:cNvSpPr/>
      </xdr:nvSpPr>
      <xdr:spPr>
        <a:xfrm>
          <a:off x="3746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170770</xdr:rowOff>
    </xdr:from>
    <xdr:ext cx="534377" cy="259045"/>
    <xdr:sp macro="" textlink="">
      <xdr:nvSpPr>
        <xdr:cNvPr id="236" name="テキスト ボックス 235">
          <a:extLst>
            <a:ext uri="{FF2B5EF4-FFF2-40B4-BE49-F238E27FC236}">
              <a16:creationId xmlns:a16="http://schemas.microsoft.com/office/drawing/2014/main" id="{6C18153D-C344-486C-A6D4-171E61D9FA49}"/>
            </a:ext>
          </a:extLst>
        </xdr:cNvPr>
        <xdr:cNvSpPr txBox="1"/>
      </xdr:nvSpPr>
      <xdr:spPr>
        <a:xfrm>
          <a:off x="3530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48169</xdr:rowOff>
    </xdr:from>
    <xdr:to>
      <xdr:col>15</xdr:col>
      <xdr:colOff>50800</xdr:colOff>
      <xdr:row>97</xdr:row>
      <xdr:rowOff>63773</xdr:rowOff>
    </xdr:to>
    <xdr:cxnSp macro="">
      <xdr:nvCxnSpPr>
        <xdr:cNvPr id="237" name="直線コネクタ 236">
          <a:extLst>
            <a:ext uri="{FF2B5EF4-FFF2-40B4-BE49-F238E27FC236}">
              <a16:creationId xmlns:a16="http://schemas.microsoft.com/office/drawing/2014/main" id="{BCDA2C92-B93D-4024-9BAA-D71612117F03}"/>
            </a:ext>
          </a:extLst>
        </xdr:cNvPr>
        <xdr:cNvCxnSpPr/>
      </xdr:nvCxnSpPr>
      <xdr:spPr>
        <a:xfrm>
          <a:off x="2019300" y="16678819"/>
          <a:ext cx="889000" cy="1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38356</xdr:rowOff>
    </xdr:from>
    <xdr:to>
      <xdr:col>15</xdr:col>
      <xdr:colOff>101600</xdr:colOff>
      <xdr:row>96</xdr:row>
      <xdr:rowOff>139956</xdr:rowOff>
    </xdr:to>
    <xdr:sp macro="" textlink="">
      <xdr:nvSpPr>
        <xdr:cNvPr id="238" name="フローチャート: 判断 237">
          <a:extLst>
            <a:ext uri="{FF2B5EF4-FFF2-40B4-BE49-F238E27FC236}">
              <a16:creationId xmlns:a16="http://schemas.microsoft.com/office/drawing/2014/main" id="{46E71523-38A4-49D9-BB89-9A4C83C31ACD}"/>
            </a:ext>
          </a:extLst>
        </xdr:cNvPr>
        <xdr:cNvSpPr/>
      </xdr:nvSpPr>
      <xdr:spPr>
        <a:xfrm>
          <a:off x="2857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156483</xdr:rowOff>
    </xdr:from>
    <xdr:ext cx="534377" cy="259045"/>
    <xdr:sp macro="" textlink="">
      <xdr:nvSpPr>
        <xdr:cNvPr id="239" name="テキスト ボックス 238">
          <a:extLst>
            <a:ext uri="{FF2B5EF4-FFF2-40B4-BE49-F238E27FC236}">
              <a16:creationId xmlns:a16="http://schemas.microsoft.com/office/drawing/2014/main" id="{10E7EAA1-1913-428C-B37E-1F93D10FDB6E}"/>
            </a:ext>
          </a:extLst>
        </xdr:cNvPr>
        <xdr:cNvSpPr txBox="1"/>
      </xdr:nvSpPr>
      <xdr:spPr>
        <a:xfrm>
          <a:off x="2641111" y="162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48169</xdr:rowOff>
    </xdr:from>
    <xdr:to>
      <xdr:col>10</xdr:col>
      <xdr:colOff>114300</xdr:colOff>
      <xdr:row>97</xdr:row>
      <xdr:rowOff>54318</xdr:rowOff>
    </xdr:to>
    <xdr:cxnSp macro="">
      <xdr:nvCxnSpPr>
        <xdr:cNvPr id="240" name="直線コネクタ 239">
          <a:extLst>
            <a:ext uri="{FF2B5EF4-FFF2-40B4-BE49-F238E27FC236}">
              <a16:creationId xmlns:a16="http://schemas.microsoft.com/office/drawing/2014/main" id="{988A6E09-2ED3-4850-AF79-D85DA6062CFB}"/>
            </a:ext>
          </a:extLst>
        </xdr:cNvPr>
        <xdr:cNvCxnSpPr/>
      </xdr:nvCxnSpPr>
      <xdr:spPr>
        <a:xfrm flipV="1">
          <a:off x="1130300" y="16678819"/>
          <a:ext cx="889000" cy="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59337</xdr:rowOff>
    </xdr:from>
    <xdr:to>
      <xdr:col>10</xdr:col>
      <xdr:colOff>165100</xdr:colOff>
      <xdr:row>96</xdr:row>
      <xdr:rowOff>160937</xdr:rowOff>
    </xdr:to>
    <xdr:sp macro="" textlink="">
      <xdr:nvSpPr>
        <xdr:cNvPr id="241" name="フローチャート: 判断 240">
          <a:extLst>
            <a:ext uri="{FF2B5EF4-FFF2-40B4-BE49-F238E27FC236}">
              <a16:creationId xmlns:a16="http://schemas.microsoft.com/office/drawing/2014/main" id="{BBAF7D35-835A-4EA1-B949-9A2D9A2377AF}"/>
            </a:ext>
          </a:extLst>
        </xdr:cNvPr>
        <xdr:cNvSpPr/>
      </xdr:nvSpPr>
      <xdr:spPr>
        <a:xfrm>
          <a:off x="1968500" y="1651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6014</xdr:rowOff>
    </xdr:from>
    <xdr:ext cx="534377" cy="259045"/>
    <xdr:sp macro="" textlink="">
      <xdr:nvSpPr>
        <xdr:cNvPr id="242" name="テキスト ボックス 241">
          <a:extLst>
            <a:ext uri="{FF2B5EF4-FFF2-40B4-BE49-F238E27FC236}">
              <a16:creationId xmlns:a16="http://schemas.microsoft.com/office/drawing/2014/main" id="{A4BCB223-9A1E-435D-811B-CE2E0FB0A387}"/>
            </a:ext>
          </a:extLst>
        </xdr:cNvPr>
        <xdr:cNvSpPr txBox="1"/>
      </xdr:nvSpPr>
      <xdr:spPr>
        <a:xfrm>
          <a:off x="1752111" y="1629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73881</xdr:rowOff>
    </xdr:from>
    <xdr:to>
      <xdr:col>6</xdr:col>
      <xdr:colOff>38100</xdr:colOff>
      <xdr:row>97</xdr:row>
      <xdr:rowOff>4031</xdr:rowOff>
    </xdr:to>
    <xdr:sp macro="" textlink="">
      <xdr:nvSpPr>
        <xdr:cNvPr id="243" name="フローチャート: 判断 242">
          <a:extLst>
            <a:ext uri="{FF2B5EF4-FFF2-40B4-BE49-F238E27FC236}">
              <a16:creationId xmlns:a16="http://schemas.microsoft.com/office/drawing/2014/main" id="{BA0023B7-CC75-40E3-B82D-0ECF6F8B03FE}"/>
            </a:ext>
          </a:extLst>
        </xdr:cNvPr>
        <xdr:cNvSpPr/>
      </xdr:nvSpPr>
      <xdr:spPr>
        <a:xfrm>
          <a:off x="10795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20558</xdr:rowOff>
    </xdr:from>
    <xdr:ext cx="534377" cy="259045"/>
    <xdr:sp macro="" textlink="">
      <xdr:nvSpPr>
        <xdr:cNvPr id="244" name="テキスト ボックス 243">
          <a:extLst>
            <a:ext uri="{FF2B5EF4-FFF2-40B4-BE49-F238E27FC236}">
              <a16:creationId xmlns:a16="http://schemas.microsoft.com/office/drawing/2014/main" id="{04516D90-8DD6-42D4-B887-259B93C479E8}"/>
            </a:ext>
          </a:extLst>
        </xdr:cNvPr>
        <xdr:cNvSpPr txBox="1"/>
      </xdr:nvSpPr>
      <xdr:spPr>
        <a:xfrm>
          <a:off x="863111" y="1630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D2417FE5-80D0-42D7-95B0-3BE83A6BA4B1}"/>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E3DBB2E9-008C-49CC-BC23-D4E917F4A4C5}"/>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4C7DB052-503F-41B5-BD1A-CBB1585CE57D}"/>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9AA5712E-04F0-4560-A96D-7B51D2CBE065}"/>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5030D77-578B-4215-B218-C3C0156203DC}"/>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140266</xdr:rowOff>
    </xdr:from>
    <xdr:to>
      <xdr:col>24</xdr:col>
      <xdr:colOff>114300</xdr:colOff>
      <xdr:row>97</xdr:row>
      <xdr:rowOff>70416</xdr:rowOff>
    </xdr:to>
    <xdr:sp macro="" textlink="">
      <xdr:nvSpPr>
        <xdr:cNvPr id="250" name="楕円 249">
          <a:extLst>
            <a:ext uri="{FF2B5EF4-FFF2-40B4-BE49-F238E27FC236}">
              <a16:creationId xmlns:a16="http://schemas.microsoft.com/office/drawing/2014/main" id="{EF21E109-742D-44FB-8369-22C4BE0A2305}"/>
            </a:ext>
          </a:extLst>
        </xdr:cNvPr>
        <xdr:cNvSpPr/>
      </xdr:nvSpPr>
      <xdr:spPr>
        <a:xfrm>
          <a:off x="4584700" y="1659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118693</xdr:rowOff>
    </xdr:from>
    <xdr:ext cx="534377" cy="259045"/>
    <xdr:sp macro="" textlink="">
      <xdr:nvSpPr>
        <xdr:cNvPr id="251" name="衛生費該当値テキスト">
          <a:extLst>
            <a:ext uri="{FF2B5EF4-FFF2-40B4-BE49-F238E27FC236}">
              <a16:creationId xmlns:a16="http://schemas.microsoft.com/office/drawing/2014/main" id="{EB4CD534-044A-4E44-A51E-61A76AAFD0BF}"/>
            </a:ext>
          </a:extLst>
        </xdr:cNvPr>
        <xdr:cNvSpPr txBox="1"/>
      </xdr:nvSpPr>
      <xdr:spPr>
        <a:xfrm>
          <a:off x="4686300" y="1657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157234</xdr:rowOff>
    </xdr:from>
    <xdr:to>
      <xdr:col>20</xdr:col>
      <xdr:colOff>38100</xdr:colOff>
      <xdr:row>97</xdr:row>
      <xdr:rowOff>87384</xdr:rowOff>
    </xdr:to>
    <xdr:sp macro="" textlink="">
      <xdr:nvSpPr>
        <xdr:cNvPr id="252" name="楕円 251">
          <a:extLst>
            <a:ext uri="{FF2B5EF4-FFF2-40B4-BE49-F238E27FC236}">
              <a16:creationId xmlns:a16="http://schemas.microsoft.com/office/drawing/2014/main" id="{B34ED499-6F3C-45FD-BB5B-9FDB4D18D9B2}"/>
            </a:ext>
          </a:extLst>
        </xdr:cNvPr>
        <xdr:cNvSpPr/>
      </xdr:nvSpPr>
      <xdr:spPr>
        <a:xfrm>
          <a:off x="3746500" y="1661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78511</xdr:rowOff>
    </xdr:from>
    <xdr:ext cx="534377" cy="259045"/>
    <xdr:sp macro="" textlink="">
      <xdr:nvSpPr>
        <xdr:cNvPr id="253" name="テキスト ボックス 252">
          <a:extLst>
            <a:ext uri="{FF2B5EF4-FFF2-40B4-BE49-F238E27FC236}">
              <a16:creationId xmlns:a16="http://schemas.microsoft.com/office/drawing/2014/main" id="{15760BB7-D4B0-4EC0-A9A1-4BCCA20CBD3E}"/>
            </a:ext>
          </a:extLst>
        </xdr:cNvPr>
        <xdr:cNvSpPr txBox="1"/>
      </xdr:nvSpPr>
      <xdr:spPr>
        <a:xfrm>
          <a:off x="3530111" y="1670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12973</xdr:rowOff>
    </xdr:from>
    <xdr:to>
      <xdr:col>15</xdr:col>
      <xdr:colOff>101600</xdr:colOff>
      <xdr:row>97</xdr:row>
      <xdr:rowOff>114573</xdr:rowOff>
    </xdr:to>
    <xdr:sp macro="" textlink="">
      <xdr:nvSpPr>
        <xdr:cNvPr id="254" name="楕円 253">
          <a:extLst>
            <a:ext uri="{FF2B5EF4-FFF2-40B4-BE49-F238E27FC236}">
              <a16:creationId xmlns:a16="http://schemas.microsoft.com/office/drawing/2014/main" id="{CE02845A-0C4A-48F1-8DB7-A69C28E2DEAE}"/>
            </a:ext>
          </a:extLst>
        </xdr:cNvPr>
        <xdr:cNvSpPr/>
      </xdr:nvSpPr>
      <xdr:spPr>
        <a:xfrm>
          <a:off x="2857500" y="1664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105700</xdr:rowOff>
    </xdr:from>
    <xdr:ext cx="534377" cy="259045"/>
    <xdr:sp macro="" textlink="">
      <xdr:nvSpPr>
        <xdr:cNvPr id="255" name="テキスト ボックス 254">
          <a:extLst>
            <a:ext uri="{FF2B5EF4-FFF2-40B4-BE49-F238E27FC236}">
              <a16:creationId xmlns:a16="http://schemas.microsoft.com/office/drawing/2014/main" id="{297AA284-6C9F-48B2-B2D5-3266A28E5275}"/>
            </a:ext>
          </a:extLst>
        </xdr:cNvPr>
        <xdr:cNvSpPr txBox="1"/>
      </xdr:nvSpPr>
      <xdr:spPr>
        <a:xfrm>
          <a:off x="2641111" y="167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168819</xdr:rowOff>
    </xdr:from>
    <xdr:to>
      <xdr:col>10</xdr:col>
      <xdr:colOff>165100</xdr:colOff>
      <xdr:row>97</xdr:row>
      <xdr:rowOff>98969</xdr:rowOff>
    </xdr:to>
    <xdr:sp macro="" textlink="">
      <xdr:nvSpPr>
        <xdr:cNvPr id="256" name="楕円 255">
          <a:extLst>
            <a:ext uri="{FF2B5EF4-FFF2-40B4-BE49-F238E27FC236}">
              <a16:creationId xmlns:a16="http://schemas.microsoft.com/office/drawing/2014/main" id="{D056A98A-3BCD-483A-AAF7-D1D193E7565F}"/>
            </a:ext>
          </a:extLst>
        </xdr:cNvPr>
        <xdr:cNvSpPr/>
      </xdr:nvSpPr>
      <xdr:spPr>
        <a:xfrm>
          <a:off x="1968500" y="1662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90096</xdr:rowOff>
    </xdr:from>
    <xdr:ext cx="534377" cy="259045"/>
    <xdr:sp macro="" textlink="">
      <xdr:nvSpPr>
        <xdr:cNvPr id="257" name="テキスト ボックス 256">
          <a:extLst>
            <a:ext uri="{FF2B5EF4-FFF2-40B4-BE49-F238E27FC236}">
              <a16:creationId xmlns:a16="http://schemas.microsoft.com/office/drawing/2014/main" id="{24A8AD6B-2B8F-4586-8CE9-D49684017773}"/>
            </a:ext>
          </a:extLst>
        </xdr:cNvPr>
        <xdr:cNvSpPr txBox="1"/>
      </xdr:nvSpPr>
      <xdr:spPr>
        <a:xfrm>
          <a:off x="1752111" y="1672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3518</xdr:rowOff>
    </xdr:from>
    <xdr:to>
      <xdr:col>6</xdr:col>
      <xdr:colOff>38100</xdr:colOff>
      <xdr:row>97</xdr:row>
      <xdr:rowOff>105118</xdr:rowOff>
    </xdr:to>
    <xdr:sp macro="" textlink="">
      <xdr:nvSpPr>
        <xdr:cNvPr id="258" name="楕円 257">
          <a:extLst>
            <a:ext uri="{FF2B5EF4-FFF2-40B4-BE49-F238E27FC236}">
              <a16:creationId xmlns:a16="http://schemas.microsoft.com/office/drawing/2014/main" id="{0497C4BB-6D2A-4C1A-8792-BE74A6B59C7B}"/>
            </a:ext>
          </a:extLst>
        </xdr:cNvPr>
        <xdr:cNvSpPr/>
      </xdr:nvSpPr>
      <xdr:spPr>
        <a:xfrm>
          <a:off x="1079500" y="1663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96245</xdr:rowOff>
    </xdr:from>
    <xdr:ext cx="534377" cy="259045"/>
    <xdr:sp macro="" textlink="">
      <xdr:nvSpPr>
        <xdr:cNvPr id="259" name="テキスト ボックス 258">
          <a:extLst>
            <a:ext uri="{FF2B5EF4-FFF2-40B4-BE49-F238E27FC236}">
              <a16:creationId xmlns:a16="http://schemas.microsoft.com/office/drawing/2014/main" id="{D1EC2EED-23FD-4300-B69C-0D1D77101296}"/>
            </a:ext>
          </a:extLst>
        </xdr:cNvPr>
        <xdr:cNvSpPr txBox="1"/>
      </xdr:nvSpPr>
      <xdr:spPr>
        <a:xfrm>
          <a:off x="863111" y="1672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45408E03-6732-4AAF-90FF-8E169BAA2094}"/>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83133B3B-4F8C-4816-9D99-8D13262188C3}"/>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4B658B40-0C80-47B2-B125-61C9C0EC4553}"/>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324328F-1362-4908-9644-CFB270825551}"/>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BF466A5F-C882-469D-92D9-B0A866498E1D}"/>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81FFDCCE-1EBF-475E-A9A7-120C553B9991}"/>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674B1FCA-B8C9-4EF3-91DD-54796EA22BC4}"/>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706A06EC-7FB3-4474-94A9-D92AE8786FC6}"/>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C385A0AB-DE39-4D7F-A8B9-42CB20EB36FE}"/>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9F1C96F7-D4E4-4FA9-8159-FFE3C7C25178}"/>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B0C53022-E595-499C-8FCA-D23897A4D789}"/>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5CFC7750-ED37-41B6-8DC6-699CFF1A8E1D}"/>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D8E965F3-B073-4021-B6B1-0B8AF3EC4B5F}"/>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C41ECEDA-A42F-4AC5-B437-0BA869A792FD}"/>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9682224A-EBDA-4B51-A9C5-3207F8C00132}"/>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285D2C54-6456-4658-8AC8-19C98F84CAF4}"/>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9F3F45B5-F1EC-4AE7-8814-F42F1A5C6682}"/>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D8EA3DEB-1CD4-46B9-8B18-8ADC642137F2}"/>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60ED696A-2A9D-43E3-9D2E-E6A33BD10D13}"/>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D8C5D0DF-408C-4E27-BF26-BF1A01A14098}"/>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EAAC27E-0E75-478A-911E-B0E19B9D8E36}"/>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1" name="テキスト ボックス 280">
          <a:extLst>
            <a:ext uri="{FF2B5EF4-FFF2-40B4-BE49-F238E27FC236}">
              <a16:creationId xmlns:a16="http://schemas.microsoft.com/office/drawing/2014/main" id="{8EFFC193-7D8E-4195-897A-0AAA4DAF3579}"/>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7E136DE8-6304-44EE-87FE-40D529EA63F7}"/>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9C8440D2-5801-4DDD-A3A1-13721DF946B6}"/>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74A623FD-B073-48B6-BE3D-FCC405B659BE}"/>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90551</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E69A6279-C35C-46EF-9187-73DB1F061D89}"/>
            </a:ext>
          </a:extLst>
        </xdr:cNvPr>
        <xdr:cNvCxnSpPr/>
      </xdr:nvCxnSpPr>
      <xdr:spPr>
        <a:xfrm flipV="1">
          <a:off x="10475595" y="5234051"/>
          <a:ext cx="1270" cy="155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4898994D-BF7F-4D00-93AA-8A919C9FF63C}"/>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EAC8336D-55DD-40B9-902A-B8271AA9BADE}"/>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37228</xdr:rowOff>
    </xdr:from>
    <xdr:ext cx="469744" cy="259045"/>
    <xdr:sp macro="" textlink="">
      <xdr:nvSpPr>
        <xdr:cNvPr id="288" name="労働費最大値テキスト">
          <a:extLst>
            <a:ext uri="{FF2B5EF4-FFF2-40B4-BE49-F238E27FC236}">
              <a16:creationId xmlns:a16="http://schemas.microsoft.com/office/drawing/2014/main" id="{A2184A74-0830-4CCE-8997-76D4C559321D}"/>
            </a:ext>
          </a:extLst>
        </xdr:cNvPr>
        <xdr:cNvSpPr txBox="1"/>
      </xdr:nvSpPr>
      <xdr:spPr>
        <a:xfrm>
          <a:off x="10528300" y="5009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90551</xdr:rowOff>
    </xdr:from>
    <xdr:to>
      <xdr:col>55</xdr:col>
      <xdr:colOff>88900</xdr:colOff>
      <xdr:row>30</xdr:row>
      <xdr:rowOff>90551</xdr:rowOff>
    </xdr:to>
    <xdr:cxnSp macro="">
      <xdr:nvCxnSpPr>
        <xdr:cNvPr id="289" name="直線コネクタ 288">
          <a:extLst>
            <a:ext uri="{FF2B5EF4-FFF2-40B4-BE49-F238E27FC236}">
              <a16:creationId xmlns:a16="http://schemas.microsoft.com/office/drawing/2014/main" id="{4E2621B3-8B71-43D5-B2AB-9C0895D57D6E}"/>
            </a:ext>
          </a:extLst>
        </xdr:cNvPr>
        <xdr:cNvCxnSpPr/>
      </xdr:nvCxnSpPr>
      <xdr:spPr>
        <a:xfrm>
          <a:off x="10388600" y="523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80590</xdr:rowOff>
    </xdr:from>
    <xdr:to>
      <xdr:col>55</xdr:col>
      <xdr:colOff>0</xdr:colOff>
      <xdr:row>39</xdr:row>
      <xdr:rowOff>82060</xdr:rowOff>
    </xdr:to>
    <xdr:cxnSp macro="">
      <xdr:nvCxnSpPr>
        <xdr:cNvPr id="290" name="直線コネクタ 289">
          <a:extLst>
            <a:ext uri="{FF2B5EF4-FFF2-40B4-BE49-F238E27FC236}">
              <a16:creationId xmlns:a16="http://schemas.microsoft.com/office/drawing/2014/main" id="{F16FE8ED-31C4-41F7-848C-F6AAF1BB7D8D}"/>
            </a:ext>
          </a:extLst>
        </xdr:cNvPr>
        <xdr:cNvCxnSpPr/>
      </xdr:nvCxnSpPr>
      <xdr:spPr>
        <a:xfrm>
          <a:off x="9639300" y="6767140"/>
          <a:ext cx="8382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159620</xdr:rowOff>
    </xdr:from>
    <xdr:ext cx="378565" cy="259045"/>
    <xdr:sp macro="" textlink="">
      <xdr:nvSpPr>
        <xdr:cNvPr id="291" name="労働費平均値テキスト">
          <a:extLst>
            <a:ext uri="{FF2B5EF4-FFF2-40B4-BE49-F238E27FC236}">
              <a16:creationId xmlns:a16="http://schemas.microsoft.com/office/drawing/2014/main" id="{BEDA262C-AAD2-4248-85B9-6856B1FFC74D}"/>
            </a:ext>
          </a:extLst>
        </xdr:cNvPr>
        <xdr:cNvSpPr txBox="1"/>
      </xdr:nvSpPr>
      <xdr:spPr>
        <a:xfrm>
          <a:off x="10528300" y="65032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136743</xdr:rowOff>
    </xdr:from>
    <xdr:to>
      <xdr:col>55</xdr:col>
      <xdr:colOff>50800</xdr:colOff>
      <xdr:row>39</xdr:row>
      <xdr:rowOff>66893</xdr:rowOff>
    </xdr:to>
    <xdr:sp macro="" textlink="">
      <xdr:nvSpPr>
        <xdr:cNvPr id="292" name="フローチャート: 判断 291">
          <a:extLst>
            <a:ext uri="{FF2B5EF4-FFF2-40B4-BE49-F238E27FC236}">
              <a16:creationId xmlns:a16="http://schemas.microsoft.com/office/drawing/2014/main" id="{C6728125-B16A-492E-88D5-CBD8904CAD31}"/>
            </a:ext>
          </a:extLst>
        </xdr:cNvPr>
        <xdr:cNvSpPr/>
      </xdr:nvSpPr>
      <xdr:spPr>
        <a:xfrm>
          <a:off x="104267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80590</xdr:rowOff>
    </xdr:from>
    <xdr:to>
      <xdr:col>50</xdr:col>
      <xdr:colOff>114300</xdr:colOff>
      <xdr:row>39</xdr:row>
      <xdr:rowOff>91205</xdr:rowOff>
    </xdr:to>
    <xdr:cxnSp macro="">
      <xdr:nvCxnSpPr>
        <xdr:cNvPr id="293" name="直線コネクタ 292">
          <a:extLst>
            <a:ext uri="{FF2B5EF4-FFF2-40B4-BE49-F238E27FC236}">
              <a16:creationId xmlns:a16="http://schemas.microsoft.com/office/drawing/2014/main" id="{F4CEA35F-B308-42BD-B02C-70327544D02F}"/>
            </a:ext>
          </a:extLst>
        </xdr:cNvPr>
        <xdr:cNvCxnSpPr/>
      </xdr:nvCxnSpPr>
      <xdr:spPr>
        <a:xfrm flipV="1">
          <a:off x="8750300" y="6767140"/>
          <a:ext cx="889000" cy="1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134130</xdr:rowOff>
    </xdr:from>
    <xdr:to>
      <xdr:col>50</xdr:col>
      <xdr:colOff>165100</xdr:colOff>
      <xdr:row>39</xdr:row>
      <xdr:rowOff>64280</xdr:rowOff>
    </xdr:to>
    <xdr:sp macro="" textlink="">
      <xdr:nvSpPr>
        <xdr:cNvPr id="294" name="フローチャート: 判断 293">
          <a:extLst>
            <a:ext uri="{FF2B5EF4-FFF2-40B4-BE49-F238E27FC236}">
              <a16:creationId xmlns:a16="http://schemas.microsoft.com/office/drawing/2014/main" id="{38C9A467-6F40-4ED9-A547-12801306D696}"/>
            </a:ext>
          </a:extLst>
        </xdr:cNvPr>
        <xdr:cNvSpPr/>
      </xdr:nvSpPr>
      <xdr:spPr>
        <a:xfrm>
          <a:off x="9588500" y="664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80807</xdr:rowOff>
    </xdr:from>
    <xdr:ext cx="378565" cy="259045"/>
    <xdr:sp macro="" textlink="">
      <xdr:nvSpPr>
        <xdr:cNvPr id="295" name="テキスト ボックス 294">
          <a:extLst>
            <a:ext uri="{FF2B5EF4-FFF2-40B4-BE49-F238E27FC236}">
              <a16:creationId xmlns:a16="http://schemas.microsoft.com/office/drawing/2014/main" id="{7FAB96B3-0F74-4D2D-90F1-15B8072A4E44}"/>
            </a:ext>
          </a:extLst>
        </xdr:cNvPr>
        <xdr:cNvSpPr txBox="1"/>
      </xdr:nvSpPr>
      <xdr:spPr>
        <a:xfrm>
          <a:off x="9450017" y="642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86306</xdr:rowOff>
    </xdr:from>
    <xdr:to>
      <xdr:col>45</xdr:col>
      <xdr:colOff>177800</xdr:colOff>
      <xdr:row>39</xdr:row>
      <xdr:rowOff>91205</xdr:rowOff>
    </xdr:to>
    <xdr:cxnSp macro="">
      <xdr:nvCxnSpPr>
        <xdr:cNvPr id="296" name="直線コネクタ 295">
          <a:extLst>
            <a:ext uri="{FF2B5EF4-FFF2-40B4-BE49-F238E27FC236}">
              <a16:creationId xmlns:a16="http://schemas.microsoft.com/office/drawing/2014/main" id="{A4B69C5B-C33F-4E8F-8052-A9676CD6824F}"/>
            </a:ext>
          </a:extLst>
        </xdr:cNvPr>
        <xdr:cNvCxnSpPr/>
      </xdr:nvCxnSpPr>
      <xdr:spPr>
        <a:xfrm>
          <a:off x="7861300" y="6772856"/>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125150</xdr:rowOff>
    </xdr:from>
    <xdr:to>
      <xdr:col>46</xdr:col>
      <xdr:colOff>38100</xdr:colOff>
      <xdr:row>39</xdr:row>
      <xdr:rowOff>55300</xdr:rowOff>
    </xdr:to>
    <xdr:sp macro="" textlink="">
      <xdr:nvSpPr>
        <xdr:cNvPr id="297" name="フローチャート: 判断 296">
          <a:extLst>
            <a:ext uri="{FF2B5EF4-FFF2-40B4-BE49-F238E27FC236}">
              <a16:creationId xmlns:a16="http://schemas.microsoft.com/office/drawing/2014/main" id="{9AED1336-7437-4415-B104-AF404C629518}"/>
            </a:ext>
          </a:extLst>
        </xdr:cNvPr>
        <xdr:cNvSpPr/>
      </xdr:nvSpPr>
      <xdr:spPr>
        <a:xfrm>
          <a:off x="8699500" y="664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71826</xdr:rowOff>
    </xdr:from>
    <xdr:ext cx="378565" cy="259045"/>
    <xdr:sp macro="" textlink="">
      <xdr:nvSpPr>
        <xdr:cNvPr id="298" name="テキスト ボックス 297">
          <a:extLst>
            <a:ext uri="{FF2B5EF4-FFF2-40B4-BE49-F238E27FC236}">
              <a16:creationId xmlns:a16="http://schemas.microsoft.com/office/drawing/2014/main" id="{EB56D8BA-33D8-4DBE-A494-C563AD84B895}"/>
            </a:ext>
          </a:extLst>
        </xdr:cNvPr>
        <xdr:cNvSpPr txBox="1"/>
      </xdr:nvSpPr>
      <xdr:spPr>
        <a:xfrm>
          <a:off x="8561017" y="6415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86306</xdr:rowOff>
    </xdr:from>
    <xdr:to>
      <xdr:col>41</xdr:col>
      <xdr:colOff>50800</xdr:colOff>
      <xdr:row>39</xdr:row>
      <xdr:rowOff>89898</xdr:rowOff>
    </xdr:to>
    <xdr:cxnSp macro="">
      <xdr:nvCxnSpPr>
        <xdr:cNvPr id="299" name="直線コネクタ 298">
          <a:extLst>
            <a:ext uri="{FF2B5EF4-FFF2-40B4-BE49-F238E27FC236}">
              <a16:creationId xmlns:a16="http://schemas.microsoft.com/office/drawing/2014/main" id="{65EB9249-FA7E-4E30-A709-46960F22EDEB}"/>
            </a:ext>
          </a:extLst>
        </xdr:cNvPr>
        <xdr:cNvCxnSpPr/>
      </xdr:nvCxnSpPr>
      <xdr:spPr>
        <a:xfrm flipV="1">
          <a:off x="6972300" y="6772856"/>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140988</xdr:rowOff>
    </xdr:from>
    <xdr:to>
      <xdr:col>41</xdr:col>
      <xdr:colOff>101600</xdr:colOff>
      <xdr:row>39</xdr:row>
      <xdr:rowOff>71138</xdr:rowOff>
    </xdr:to>
    <xdr:sp macro="" textlink="">
      <xdr:nvSpPr>
        <xdr:cNvPr id="300" name="フローチャート: 判断 299">
          <a:extLst>
            <a:ext uri="{FF2B5EF4-FFF2-40B4-BE49-F238E27FC236}">
              <a16:creationId xmlns:a16="http://schemas.microsoft.com/office/drawing/2014/main" id="{013BBC4E-4B26-4D11-AAF5-9E460B51D29A}"/>
            </a:ext>
          </a:extLst>
        </xdr:cNvPr>
        <xdr:cNvSpPr/>
      </xdr:nvSpPr>
      <xdr:spPr>
        <a:xfrm>
          <a:off x="7810500" y="665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87665</xdr:rowOff>
    </xdr:from>
    <xdr:ext cx="378565" cy="259045"/>
    <xdr:sp macro="" textlink="">
      <xdr:nvSpPr>
        <xdr:cNvPr id="301" name="テキスト ボックス 300">
          <a:extLst>
            <a:ext uri="{FF2B5EF4-FFF2-40B4-BE49-F238E27FC236}">
              <a16:creationId xmlns:a16="http://schemas.microsoft.com/office/drawing/2014/main" id="{1DACDAFE-9385-4D39-9600-8B3572BFAF41}"/>
            </a:ext>
          </a:extLst>
        </xdr:cNvPr>
        <xdr:cNvSpPr txBox="1"/>
      </xdr:nvSpPr>
      <xdr:spPr>
        <a:xfrm>
          <a:off x="7672017" y="643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28321</xdr:rowOff>
    </xdr:from>
    <xdr:to>
      <xdr:col>36</xdr:col>
      <xdr:colOff>165100</xdr:colOff>
      <xdr:row>38</xdr:row>
      <xdr:rowOff>129921</xdr:rowOff>
    </xdr:to>
    <xdr:sp macro="" textlink="">
      <xdr:nvSpPr>
        <xdr:cNvPr id="302" name="フローチャート: 判断 301">
          <a:extLst>
            <a:ext uri="{FF2B5EF4-FFF2-40B4-BE49-F238E27FC236}">
              <a16:creationId xmlns:a16="http://schemas.microsoft.com/office/drawing/2014/main" id="{82F3D1CB-A5EE-4576-88F7-A9088001369E}"/>
            </a:ext>
          </a:extLst>
        </xdr:cNvPr>
        <xdr:cNvSpPr/>
      </xdr:nvSpPr>
      <xdr:spPr>
        <a:xfrm>
          <a:off x="6921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146448</xdr:rowOff>
    </xdr:from>
    <xdr:ext cx="469744" cy="259045"/>
    <xdr:sp macro="" textlink="">
      <xdr:nvSpPr>
        <xdr:cNvPr id="303" name="テキスト ボックス 302">
          <a:extLst>
            <a:ext uri="{FF2B5EF4-FFF2-40B4-BE49-F238E27FC236}">
              <a16:creationId xmlns:a16="http://schemas.microsoft.com/office/drawing/2014/main" id="{CDB682E0-FE09-4477-A723-7C6C69190D08}"/>
            </a:ext>
          </a:extLst>
        </xdr:cNvPr>
        <xdr:cNvSpPr txBox="1"/>
      </xdr:nvSpPr>
      <xdr:spPr>
        <a:xfrm>
          <a:off x="6737428" y="631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9A55B311-5470-439B-B12F-F961028E95D1}"/>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79E896ED-C98B-490D-BB38-EF1CFC18C1DE}"/>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CA58EEC2-2053-4199-AC35-BC7465D8C7AD}"/>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25E2467E-B013-4F88-9152-DBF4809759FA}"/>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8059765E-C60E-4022-8710-859E163A3637}"/>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31260</xdr:rowOff>
    </xdr:from>
    <xdr:to>
      <xdr:col>55</xdr:col>
      <xdr:colOff>50800</xdr:colOff>
      <xdr:row>39</xdr:row>
      <xdr:rowOff>132860</xdr:rowOff>
    </xdr:to>
    <xdr:sp macro="" textlink="">
      <xdr:nvSpPr>
        <xdr:cNvPr id="309" name="楕円 308">
          <a:extLst>
            <a:ext uri="{FF2B5EF4-FFF2-40B4-BE49-F238E27FC236}">
              <a16:creationId xmlns:a16="http://schemas.microsoft.com/office/drawing/2014/main" id="{90BF679D-8F03-43D0-986A-F7F141482A34}"/>
            </a:ext>
          </a:extLst>
        </xdr:cNvPr>
        <xdr:cNvSpPr/>
      </xdr:nvSpPr>
      <xdr:spPr>
        <a:xfrm>
          <a:off x="10426700" y="671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117637</xdr:rowOff>
    </xdr:from>
    <xdr:ext cx="378565" cy="259045"/>
    <xdr:sp macro="" textlink="">
      <xdr:nvSpPr>
        <xdr:cNvPr id="310" name="労働費該当値テキスト">
          <a:extLst>
            <a:ext uri="{FF2B5EF4-FFF2-40B4-BE49-F238E27FC236}">
              <a16:creationId xmlns:a16="http://schemas.microsoft.com/office/drawing/2014/main" id="{7325442D-F93C-42B8-AB6B-445DB6834285}"/>
            </a:ext>
          </a:extLst>
        </xdr:cNvPr>
        <xdr:cNvSpPr txBox="1"/>
      </xdr:nvSpPr>
      <xdr:spPr>
        <a:xfrm>
          <a:off x="10528300" y="6632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29790</xdr:rowOff>
    </xdr:from>
    <xdr:to>
      <xdr:col>50</xdr:col>
      <xdr:colOff>165100</xdr:colOff>
      <xdr:row>39</xdr:row>
      <xdr:rowOff>131390</xdr:rowOff>
    </xdr:to>
    <xdr:sp macro="" textlink="">
      <xdr:nvSpPr>
        <xdr:cNvPr id="311" name="楕円 310">
          <a:extLst>
            <a:ext uri="{FF2B5EF4-FFF2-40B4-BE49-F238E27FC236}">
              <a16:creationId xmlns:a16="http://schemas.microsoft.com/office/drawing/2014/main" id="{1CCA1848-B59A-43E7-ACAC-A40963E56B60}"/>
            </a:ext>
          </a:extLst>
        </xdr:cNvPr>
        <xdr:cNvSpPr/>
      </xdr:nvSpPr>
      <xdr:spPr>
        <a:xfrm>
          <a:off x="9588500" y="671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122517</xdr:rowOff>
    </xdr:from>
    <xdr:ext cx="378565" cy="259045"/>
    <xdr:sp macro="" textlink="">
      <xdr:nvSpPr>
        <xdr:cNvPr id="312" name="テキスト ボックス 311">
          <a:extLst>
            <a:ext uri="{FF2B5EF4-FFF2-40B4-BE49-F238E27FC236}">
              <a16:creationId xmlns:a16="http://schemas.microsoft.com/office/drawing/2014/main" id="{EA5BA6CD-E624-4293-8E04-6014F4E9CCBA}"/>
            </a:ext>
          </a:extLst>
        </xdr:cNvPr>
        <xdr:cNvSpPr txBox="1"/>
      </xdr:nvSpPr>
      <xdr:spPr>
        <a:xfrm>
          <a:off x="9450017" y="6809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40405</xdr:rowOff>
    </xdr:from>
    <xdr:to>
      <xdr:col>46</xdr:col>
      <xdr:colOff>38100</xdr:colOff>
      <xdr:row>39</xdr:row>
      <xdr:rowOff>142005</xdr:rowOff>
    </xdr:to>
    <xdr:sp macro="" textlink="">
      <xdr:nvSpPr>
        <xdr:cNvPr id="313" name="楕円 312">
          <a:extLst>
            <a:ext uri="{FF2B5EF4-FFF2-40B4-BE49-F238E27FC236}">
              <a16:creationId xmlns:a16="http://schemas.microsoft.com/office/drawing/2014/main" id="{A78297EB-2D28-46F6-9D9D-E7692F78F340}"/>
            </a:ext>
          </a:extLst>
        </xdr:cNvPr>
        <xdr:cNvSpPr/>
      </xdr:nvSpPr>
      <xdr:spPr>
        <a:xfrm>
          <a:off x="8699500" y="67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133132</xdr:rowOff>
    </xdr:from>
    <xdr:ext cx="313932" cy="259045"/>
    <xdr:sp macro="" textlink="">
      <xdr:nvSpPr>
        <xdr:cNvPr id="314" name="テキスト ボックス 313">
          <a:extLst>
            <a:ext uri="{FF2B5EF4-FFF2-40B4-BE49-F238E27FC236}">
              <a16:creationId xmlns:a16="http://schemas.microsoft.com/office/drawing/2014/main" id="{37EB4584-EF79-4F0E-903B-98E7A573984B}"/>
            </a:ext>
          </a:extLst>
        </xdr:cNvPr>
        <xdr:cNvSpPr txBox="1"/>
      </xdr:nvSpPr>
      <xdr:spPr>
        <a:xfrm>
          <a:off x="8593333" y="68196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35506</xdr:rowOff>
    </xdr:from>
    <xdr:to>
      <xdr:col>41</xdr:col>
      <xdr:colOff>101600</xdr:colOff>
      <xdr:row>39</xdr:row>
      <xdr:rowOff>137106</xdr:rowOff>
    </xdr:to>
    <xdr:sp macro="" textlink="">
      <xdr:nvSpPr>
        <xdr:cNvPr id="315" name="楕円 314">
          <a:extLst>
            <a:ext uri="{FF2B5EF4-FFF2-40B4-BE49-F238E27FC236}">
              <a16:creationId xmlns:a16="http://schemas.microsoft.com/office/drawing/2014/main" id="{6539500A-79E5-4F84-B589-C0256551902A}"/>
            </a:ext>
          </a:extLst>
        </xdr:cNvPr>
        <xdr:cNvSpPr/>
      </xdr:nvSpPr>
      <xdr:spPr>
        <a:xfrm>
          <a:off x="7810500" y="672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128233</xdr:rowOff>
    </xdr:from>
    <xdr:ext cx="313932" cy="259045"/>
    <xdr:sp macro="" textlink="">
      <xdr:nvSpPr>
        <xdr:cNvPr id="316" name="テキスト ボックス 315">
          <a:extLst>
            <a:ext uri="{FF2B5EF4-FFF2-40B4-BE49-F238E27FC236}">
              <a16:creationId xmlns:a16="http://schemas.microsoft.com/office/drawing/2014/main" id="{FCF650F0-13FE-451B-B27C-AD296E386962}"/>
            </a:ext>
          </a:extLst>
        </xdr:cNvPr>
        <xdr:cNvSpPr txBox="1"/>
      </xdr:nvSpPr>
      <xdr:spPr>
        <a:xfrm>
          <a:off x="7704333" y="6814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39098</xdr:rowOff>
    </xdr:from>
    <xdr:to>
      <xdr:col>36</xdr:col>
      <xdr:colOff>165100</xdr:colOff>
      <xdr:row>39</xdr:row>
      <xdr:rowOff>140698</xdr:rowOff>
    </xdr:to>
    <xdr:sp macro="" textlink="">
      <xdr:nvSpPr>
        <xdr:cNvPr id="317" name="楕円 316">
          <a:extLst>
            <a:ext uri="{FF2B5EF4-FFF2-40B4-BE49-F238E27FC236}">
              <a16:creationId xmlns:a16="http://schemas.microsoft.com/office/drawing/2014/main" id="{22B91204-BFFA-47E6-A859-3CA43B0F7679}"/>
            </a:ext>
          </a:extLst>
        </xdr:cNvPr>
        <xdr:cNvSpPr/>
      </xdr:nvSpPr>
      <xdr:spPr>
        <a:xfrm>
          <a:off x="6921500" y="672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131825</xdr:rowOff>
    </xdr:from>
    <xdr:ext cx="313932" cy="259045"/>
    <xdr:sp macro="" textlink="">
      <xdr:nvSpPr>
        <xdr:cNvPr id="318" name="テキスト ボックス 317">
          <a:extLst>
            <a:ext uri="{FF2B5EF4-FFF2-40B4-BE49-F238E27FC236}">
              <a16:creationId xmlns:a16="http://schemas.microsoft.com/office/drawing/2014/main" id="{912B221D-8F9B-4B11-9FD1-66D31FCEB50E}"/>
            </a:ext>
          </a:extLst>
        </xdr:cNvPr>
        <xdr:cNvSpPr txBox="1"/>
      </xdr:nvSpPr>
      <xdr:spPr>
        <a:xfrm>
          <a:off x="6815333" y="68183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BA649C6B-8334-4922-BB2E-826C65770656}"/>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B83D0EE1-59BD-4462-B6BC-DB10A997C301}"/>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CFDD7315-AA15-4A7D-8821-2934302972B3}"/>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55924267-5490-4A8F-A4F0-9C9CD3F8C458}"/>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F7DFA364-3BCE-40DB-B55D-81578C72BBBF}"/>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82753804-4AA2-43F9-8CFF-EA025AD42D19}"/>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ECB10B8C-E25B-4803-9E4E-E0A145B127FF}"/>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4F3B7FEA-0EF7-4423-B364-B4B70FB66895}"/>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B4CF898A-EC6D-42A8-B260-5D12A64A13D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1605E2AA-80BD-4561-810C-2D32D9700787}"/>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AFC8AE2A-2D5F-488A-8B9A-BED953022B8C}"/>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E23F982C-2F99-4B59-AE59-5E9353CE66C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41263E46-99EF-4D36-89CE-C88B0ABA77C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1A027DF-0DF8-41BC-B464-ED0792730C0A}"/>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54AB9076-3066-4CDA-9876-1BD05DED1F14}"/>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12362690-A79D-4617-A8F8-2E862885B5FD}"/>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C2323C39-60B6-4115-9D88-20A9E432CA4F}"/>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C5CBDC1F-4599-4D91-A3AD-B04AB13C1CE5}"/>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D3C70850-C258-43D0-9C1A-8709BB5D6D67}"/>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9E40102A-17B9-4BA6-805E-906C3248372F}"/>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A7F19744-979A-4364-BDD8-0B90BDBAA313}"/>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77800</xdr:rowOff>
    </xdr:from>
    <xdr:to>
      <xdr:col>54</xdr:col>
      <xdr:colOff>189865</xdr:colOff>
      <xdr:row>58</xdr:row>
      <xdr:rowOff>106089</xdr:rowOff>
    </xdr:to>
    <xdr:cxnSp macro="">
      <xdr:nvCxnSpPr>
        <xdr:cNvPr id="340" name="直線コネクタ 339">
          <a:extLst>
            <a:ext uri="{FF2B5EF4-FFF2-40B4-BE49-F238E27FC236}">
              <a16:creationId xmlns:a16="http://schemas.microsoft.com/office/drawing/2014/main" id="{CC9B8B12-CC88-41F1-8712-A9C03639F8FE}"/>
            </a:ext>
          </a:extLst>
        </xdr:cNvPr>
        <xdr:cNvCxnSpPr/>
      </xdr:nvCxnSpPr>
      <xdr:spPr>
        <a:xfrm flipV="1">
          <a:off x="10475595" y="8821750"/>
          <a:ext cx="1270" cy="1228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109916</xdr:rowOff>
    </xdr:from>
    <xdr:ext cx="534377" cy="259045"/>
    <xdr:sp macro="" textlink="">
      <xdr:nvSpPr>
        <xdr:cNvPr id="341" name="農林水産業費最小値テキスト">
          <a:extLst>
            <a:ext uri="{FF2B5EF4-FFF2-40B4-BE49-F238E27FC236}">
              <a16:creationId xmlns:a16="http://schemas.microsoft.com/office/drawing/2014/main" id="{FA1E8315-B180-44AC-9997-3F42A10B9F2A}"/>
            </a:ext>
          </a:extLst>
        </xdr:cNvPr>
        <xdr:cNvSpPr txBox="1"/>
      </xdr:nvSpPr>
      <xdr:spPr>
        <a:xfrm>
          <a:off x="10528300" y="1005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106089</xdr:rowOff>
    </xdr:from>
    <xdr:to>
      <xdr:col>55</xdr:col>
      <xdr:colOff>88900</xdr:colOff>
      <xdr:row>58</xdr:row>
      <xdr:rowOff>106089</xdr:rowOff>
    </xdr:to>
    <xdr:cxnSp macro="">
      <xdr:nvCxnSpPr>
        <xdr:cNvPr id="342" name="直線コネクタ 341">
          <a:extLst>
            <a:ext uri="{FF2B5EF4-FFF2-40B4-BE49-F238E27FC236}">
              <a16:creationId xmlns:a16="http://schemas.microsoft.com/office/drawing/2014/main" id="{B2401D6B-5D57-45BD-8FC8-BFE5CC8928B3}"/>
            </a:ext>
          </a:extLst>
        </xdr:cNvPr>
        <xdr:cNvCxnSpPr/>
      </xdr:nvCxnSpPr>
      <xdr:spPr>
        <a:xfrm>
          <a:off x="10388600" y="1005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24477</xdr:rowOff>
    </xdr:from>
    <xdr:ext cx="599010" cy="259045"/>
    <xdr:sp macro="" textlink="">
      <xdr:nvSpPr>
        <xdr:cNvPr id="343" name="農林水産業費最大値テキスト">
          <a:extLst>
            <a:ext uri="{FF2B5EF4-FFF2-40B4-BE49-F238E27FC236}">
              <a16:creationId xmlns:a16="http://schemas.microsoft.com/office/drawing/2014/main" id="{D9BF9266-B9FD-4A83-933A-77B16E8936DB}"/>
            </a:ext>
          </a:extLst>
        </xdr:cNvPr>
        <xdr:cNvSpPr txBox="1"/>
      </xdr:nvSpPr>
      <xdr:spPr>
        <a:xfrm>
          <a:off x="10528300" y="859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552,078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77800</xdr:rowOff>
    </xdr:from>
    <xdr:to>
      <xdr:col>55</xdr:col>
      <xdr:colOff>88900</xdr:colOff>
      <xdr:row>51</xdr:row>
      <xdr:rowOff>77800</xdr:rowOff>
    </xdr:to>
    <xdr:cxnSp macro="">
      <xdr:nvCxnSpPr>
        <xdr:cNvPr id="344" name="直線コネクタ 343">
          <a:extLst>
            <a:ext uri="{FF2B5EF4-FFF2-40B4-BE49-F238E27FC236}">
              <a16:creationId xmlns:a16="http://schemas.microsoft.com/office/drawing/2014/main" id="{DA596226-C01F-45F4-99F9-9326DA9410C0}"/>
            </a:ext>
          </a:extLst>
        </xdr:cNvPr>
        <xdr:cNvCxnSpPr/>
      </xdr:nvCxnSpPr>
      <xdr:spPr>
        <a:xfrm>
          <a:off x="10388600" y="882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104473</xdr:rowOff>
    </xdr:from>
    <xdr:to>
      <xdr:col>55</xdr:col>
      <xdr:colOff>0</xdr:colOff>
      <xdr:row>57</xdr:row>
      <xdr:rowOff>145406</xdr:rowOff>
    </xdr:to>
    <xdr:cxnSp macro="">
      <xdr:nvCxnSpPr>
        <xdr:cNvPr id="345" name="直線コネクタ 344">
          <a:extLst>
            <a:ext uri="{FF2B5EF4-FFF2-40B4-BE49-F238E27FC236}">
              <a16:creationId xmlns:a16="http://schemas.microsoft.com/office/drawing/2014/main" id="{DCF2F514-30A5-4338-93D7-7BEEE31B8B88}"/>
            </a:ext>
          </a:extLst>
        </xdr:cNvPr>
        <xdr:cNvCxnSpPr/>
      </xdr:nvCxnSpPr>
      <xdr:spPr>
        <a:xfrm flipV="1">
          <a:off x="9639300" y="9877123"/>
          <a:ext cx="838200" cy="4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42214</xdr:rowOff>
    </xdr:from>
    <xdr:ext cx="599010" cy="259045"/>
    <xdr:sp macro="" textlink="">
      <xdr:nvSpPr>
        <xdr:cNvPr id="346" name="農林水産業費平均値テキスト">
          <a:extLst>
            <a:ext uri="{FF2B5EF4-FFF2-40B4-BE49-F238E27FC236}">
              <a16:creationId xmlns:a16="http://schemas.microsoft.com/office/drawing/2014/main" id="{8B1951EC-068A-4011-AF66-7134BBE9B765}"/>
            </a:ext>
          </a:extLst>
        </xdr:cNvPr>
        <xdr:cNvSpPr txBox="1"/>
      </xdr:nvSpPr>
      <xdr:spPr>
        <a:xfrm>
          <a:off x="10528300" y="9643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19337</xdr:rowOff>
    </xdr:from>
    <xdr:to>
      <xdr:col>55</xdr:col>
      <xdr:colOff>50800</xdr:colOff>
      <xdr:row>57</xdr:row>
      <xdr:rowOff>120937</xdr:rowOff>
    </xdr:to>
    <xdr:sp macro="" textlink="">
      <xdr:nvSpPr>
        <xdr:cNvPr id="347" name="フローチャート: 判断 346">
          <a:extLst>
            <a:ext uri="{FF2B5EF4-FFF2-40B4-BE49-F238E27FC236}">
              <a16:creationId xmlns:a16="http://schemas.microsoft.com/office/drawing/2014/main" id="{F19DEBDE-84E4-4BC8-8682-D9535B896982}"/>
            </a:ext>
          </a:extLst>
        </xdr:cNvPr>
        <xdr:cNvSpPr/>
      </xdr:nvSpPr>
      <xdr:spPr>
        <a:xfrm>
          <a:off x="10426700" y="979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145406</xdr:rowOff>
    </xdr:from>
    <xdr:to>
      <xdr:col>50</xdr:col>
      <xdr:colOff>114300</xdr:colOff>
      <xdr:row>58</xdr:row>
      <xdr:rowOff>2501</xdr:rowOff>
    </xdr:to>
    <xdr:cxnSp macro="">
      <xdr:nvCxnSpPr>
        <xdr:cNvPr id="348" name="直線コネクタ 347">
          <a:extLst>
            <a:ext uri="{FF2B5EF4-FFF2-40B4-BE49-F238E27FC236}">
              <a16:creationId xmlns:a16="http://schemas.microsoft.com/office/drawing/2014/main" id="{AB2928DD-BCEE-489C-BB3B-B2927F1BECC9}"/>
            </a:ext>
          </a:extLst>
        </xdr:cNvPr>
        <xdr:cNvCxnSpPr/>
      </xdr:nvCxnSpPr>
      <xdr:spPr>
        <a:xfrm flipV="1">
          <a:off x="8750300" y="9918056"/>
          <a:ext cx="889000" cy="2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32900</xdr:rowOff>
    </xdr:from>
    <xdr:to>
      <xdr:col>50</xdr:col>
      <xdr:colOff>165100</xdr:colOff>
      <xdr:row>57</xdr:row>
      <xdr:rowOff>134500</xdr:rowOff>
    </xdr:to>
    <xdr:sp macro="" textlink="">
      <xdr:nvSpPr>
        <xdr:cNvPr id="349" name="フローチャート: 判断 348">
          <a:extLst>
            <a:ext uri="{FF2B5EF4-FFF2-40B4-BE49-F238E27FC236}">
              <a16:creationId xmlns:a16="http://schemas.microsoft.com/office/drawing/2014/main" id="{D2CC22E5-802A-4C20-8C59-3E3EC27F3E9C}"/>
            </a:ext>
          </a:extLst>
        </xdr:cNvPr>
        <xdr:cNvSpPr/>
      </xdr:nvSpPr>
      <xdr:spPr>
        <a:xfrm>
          <a:off x="9588500" y="98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151027</xdr:rowOff>
    </xdr:from>
    <xdr:ext cx="534377" cy="259045"/>
    <xdr:sp macro="" textlink="">
      <xdr:nvSpPr>
        <xdr:cNvPr id="350" name="テキスト ボックス 349">
          <a:extLst>
            <a:ext uri="{FF2B5EF4-FFF2-40B4-BE49-F238E27FC236}">
              <a16:creationId xmlns:a16="http://schemas.microsoft.com/office/drawing/2014/main" id="{3A961ACF-4447-4519-9F69-5FFE22B2A21A}"/>
            </a:ext>
          </a:extLst>
        </xdr:cNvPr>
        <xdr:cNvSpPr txBox="1"/>
      </xdr:nvSpPr>
      <xdr:spPr>
        <a:xfrm>
          <a:off x="9372111" y="958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2501</xdr:rowOff>
    </xdr:from>
    <xdr:to>
      <xdr:col>45</xdr:col>
      <xdr:colOff>177800</xdr:colOff>
      <xdr:row>58</xdr:row>
      <xdr:rowOff>44338</xdr:rowOff>
    </xdr:to>
    <xdr:cxnSp macro="">
      <xdr:nvCxnSpPr>
        <xdr:cNvPr id="351" name="直線コネクタ 350">
          <a:extLst>
            <a:ext uri="{FF2B5EF4-FFF2-40B4-BE49-F238E27FC236}">
              <a16:creationId xmlns:a16="http://schemas.microsoft.com/office/drawing/2014/main" id="{F05B71E8-8962-4F3A-AE46-9B26E39F7278}"/>
            </a:ext>
          </a:extLst>
        </xdr:cNvPr>
        <xdr:cNvCxnSpPr/>
      </xdr:nvCxnSpPr>
      <xdr:spPr>
        <a:xfrm flipV="1">
          <a:off x="7861300" y="9946601"/>
          <a:ext cx="889000" cy="4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153422</xdr:rowOff>
    </xdr:from>
    <xdr:to>
      <xdr:col>46</xdr:col>
      <xdr:colOff>38100</xdr:colOff>
      <xdr:row>57</xdr:row>
      <xdr:rowOff>83572</xdr:rowOff>
    </xdr:to>
    <xdr:sp macro="" textlink="">
      <xdr:nvSpPr>
        <xdr:cNvPr id="352" name="フローチャート: 判断 351">
          <a:extLst>
            <a:ext uri="{FF2B5EF4-FFF2-40B4-BE49-F238E27FC236}">
              <a16:creationId xmlns:a16="http://schemas.microsoft.com/office/drawing/2014/main" id="{55B9C134-449B-411B-806F-D8A72CDFBDBC}"/>
            </a:ext>
          </a:extLst>
        </xdr:cNvPr>
        <xdr:cNvSpPr/>
      </xdr:nvSpPr>
      <xdr:spPr>
        <a:xfrm>
          <a:off x="8699500" y="975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100099</xdr:rowOff>
    </xdr:from>
    <xdr:ext cx="599010" cy="259045"/>
    <xdr:sp macro="" textlink="">
      <xdr:nvSpPr>
        <xdr:cNvPr id="353" name="テキスト ボックス 352">
          <a:extLst>
            <a:ext uri="{FF2B5EF4-FFF2-40B4-BE49-F238E27FC236}">
              <a16:creationId xmlns:a16="http://schemas.microsoft.com/office/drawing/2014/main" id="{2D542838-B4AD-4AFD-BC5A-259D0B31A8E5}"/>
            </a:ext>
          </a:extLst>
        </xdr:cNvPr>
        <xdr:cNvSpPr txBox="1"/>
      </xdr:nvSpPr>
      <xdr:spPr>
        <a:xfrm>
          <a:off x="8450795" y="952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31435</xdr:rowOff>
    </xdr:from>
    <xdr:to>
      <xdr:col>41</xdr:col>
      <xdr:colOff>50800</xdr:colOff>
      <xdr:row>58</xdr:row>
      <xdr:rowOff>44338</xdr:rowOff>
    </xdr:to>
    <xdr:cxnSp macro="">
      <xdr:nvCxnSpPr>
        <xdr:cNvPr id="354" name="直線コネクタ 353">
          <a:extLst>
            <a:ext uri="{FF2B5EF4-FFF2-40B4-BE49-F238E27FC236}">
              <a16:creationId xmlns:a16="http://schemas.microsoft.com/office/drawing/2014/main" id="{85EF50AF-6F2F-4845-AA48-84E314B646AA}"/>
            </a:ext>
          </a:extLst>
        </xdr:cNvPr>
        <xdr:cNvCxnSpPr/>
      </xdr:nvCxnSpPr>
      <xdr:spPr>
        <a:xfrm>
          <a:off x="6972300" y="9975535"/>
          <a:ext cx="889000" cy="1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35693</xdr:rowOff>
    </xdr:from>
    <xdr:to>
      <xdr:col>41</xdr:col>
      <xdr:colOff>101600</xdr:colOff>
      <xdr:row>57</xdr:row>
      <xdr:rowOff>137293</xdr:rowOff>
    </xdr:to>
    <xdr:sp macro="" textlink="">
      <xdr:nvSpPr>
        <xdr:cNvPr id="355" name="フローチャート: 判断 354">
          <a:extLst>
            <a:ext uri="{FF2B5EF4-FFF2-40B4-BE49-F238E27FC236}">
              <a16:creationId xmlns:a16="http://schemas.microsoft.com/office/drawing/2014/main" id="{30D6F862-C0C1-4EFD-BB93-5C9924F2905C}"/>
            </a:ext>
          </a:extLst>
        </xdr:cNvPr>
        <xdr:cNvSpPr/>
      </xdr:nvSpPr>
      <xdr:spPr>
        <a:xfrm>
          <a:off x="78105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153820</xdr:rowOff>
    </xdr:from>
    <xdr:ext cx="534377" cy="259045"/>
    <xdr:sp macro="" textlink="">
      <xdr:nvSpPr>
        <xdr:cNvPr id="356" name="テキスト ボックス 355">
          <a:extLst>
            <a:ext uri="{FF2B5EF4-FFF2-40B4-BE49-F238E27FC236}">
              <a16:creationId xmlns:a16="http://schemas.microsoft.com/office/drawing/2014/main" id="{0B6C5DC0-E737-4DE1-B9F7-7847250C5CEE}"/>
            </a:ext>
          </a:extLst>
        </xdr:cNvPr>
        <xdr:cNvSpPr txBox="1"/>
      </xdr:nvSpPr>
      <xdr:spPr>
        <a:xfrm>
          <a:off x="7594111" y="958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58117</xdr:rowOff>
    </xdr:from>
    <xdr:to>
      <xdr:col>36</xdr:col>
      <xdr:colOff>165100</xdr:colOff>
      <xdr:row>57</xdr:row>
      <xdr:rowOff>159717</xdr:rowOff>
    </xdr:to>
    <xdr:sp macro="" textlink="">
      <xdr:nvSpPr>
        <xdr:cNvPr id="357" name="フローチャート: 判断 356">
          <a:extLst>
            <a:ext uri="{FF2B5EF4-FFF2-40B4-BE49-F238E27FC236}">
              <a16:creationId xmlns:a16="http://schemas.microsoft.com/office/drawing/2014/main" id="{251F1A0C-442B-4859-BE50-1289FDAD520F}"/>
            </a:ext>
          </a:extLst>
        </xdr:cNvPr>
        <xdr:cNvSpPr/>
      </xdr:nvSpPr>
      <xdr:spPr>
        <a:xfrm>
          <a:off x="6921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4794</xdr:rowOff>
    </xdr:from>
    <xdr:ext cx="534377" cy="259045"/>
    <xdr:sp macro="" textlink="">
      <xdr:nvSpPr>
        <xdr:cNvPr id="358" name="テキスト ボックス 357">
          <a:extLst>
            <a:ext uri="{FF2B5EF4-FFF2-40B4-BE49-F238E27FC236}">
              <a16:creationId xmlns:a16="http://schemas.microsoft.com/office/drawing/2014/main" id="{C1C0D641-69DA-4841-8CEE-4B609F4FF89E}"/>
            </a:ext>
          </a:extLst>
        </xdr:cNvPr>
        <xdr:cNvSpPr txBox="1"/>
      </xdr:nvSpPr>
      <xdr:spPr>
        <a:xfrm>
          <a:off x="6705111" y="960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1CD354BB-3AE9-4B47-B099-5E0B4BB6B7C6}"/>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F676A938-62E8-4ECA-8576-8A64660BCECA}"/>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DE597B78-3D67-44B4-8919-9C7B5616EAAC}"/>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B50C66CF-2C82-4072-A1F4-8E37FC99E44B}"/>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EABEB8DD-F4EE-4783-B85E-EA8911AF748E}"/>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53673</xdr:rowOff>
    </xdr:from>
    <xdr:to>
      <xdr:col>55</xdr:col>
      <xdr:colOff>50800</xdr:colOff>
      <xdr:row>57</xdr:row>
      <xdr:rowOff>155273</xdr:rowOff>
    </xdr:to>
    <xdr:sp macro="" textlink="">
      <xdr:nvSpPr>
        <xdr:cNvPr id="364" name="楕円 363">
          <a:extLst>
            <a:ext uri="{FF2B5EF4-FFF2-40B4-BE49-F238E27FC236}">
              <a16:creationId xmlns:a16="http://schemas.microsoft.com/office/drawing/2014/main" id="{2591DE4C-287B-4FDD-9256-6311F727F499}"/>
            </a:ext>
          </a:extLst>
        </xdr:cNvPr>
        <xdr:cNvSpPr/>
      </xdr:nvSpPr>
      <xdr:spPr>
        <a:xfrm>
          <a:off x="10426700" y="982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32100</xdr:rowOff>
    </xdr:from>
    <xdr:ext cx="534377" cy="259045"/>
    <xdr:sp macro="" textlink="">
      <xdr:nvSpPr>
        <xdr:cNvPr id="365" name="農林水産業費該当値テキスト">
          <a:extLst>
            <a:ext uri="{FF2B5EF4-FFF2-40B4-BE49-F238E27FC236}">
              <a16:creationId xmlns:a16="http://schemas.microsoft.com/office/drawing/2014/main" id="{16F46F9B-3579-403A-89C4-001549CE78D8}"/>
            </a:ext>
          </a:extLst>
        </xdr:cNvPr>
        <xdr:cNvSpPr txBox="1"/>
      </xdr:nvSpPr>
      <xdr:spPr>
        <a:xfrm>
          <a:off x="10528300" y="980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94606</xdr:rowOff>
    </xdr:from>
    <xdr:to>
      <xdr:col>50</xdr:col>
      <xdr:colOff>165100</xdr:colOff>
      <xdr:row>58</xdr:row>
      <xdr:rowOff>24756</xdr:rowOff>
    </xdr:to>
    <xdr:sp macro="" textlink="">
      <xdr:nvSpPr>
        <xdr:cNvPr id="366" name="楕円 365">
          <a:extLst>
            <a:ext uri="{FF2B5EF4-FFF2-40B4-BE49-F238E27FC236}">
              <a16:creationId xmlns:a16="http://schemas.microsoft.com/office/drawing/2014/main" id="{0373E633-797E-4DB7-BA96-1A924C32F2BD}"/>
            </a:ext>
          </a:extLst>
        </xdr:cNvPr>
        <xdr:cNvSpPr/>
      </xdr:nvSpPr>
      <xdr:spPr>
        <a:xfrm>
          <a:off x="9588500" y="986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15883</xdr:rowOff>
    </xdr:from>
    <xdr:ext cx="534377" cy="259045"/>
    <xdr:sp macro="" textlink="">
      <xdr:nvSpPr>
        <xdr:cNvPr id="367" name="テキスト ボックス 366">
          <a:extLst>
            <a:ext uri="{FF2B5EF4-FFF2-40B4-BE49-F238E27FC236}">
              <a16:creationId xmlns:a16="http://schemas.microsoft.com/office/drawing/2014/main" id="{D297FFAD-657F-4DD0-98F8-F1985FF50CFE}"/>
            </a:ext>
          </a:extLst>
        </xdr:cNvPr>
        <xdr:cNvSpPr txBox="1"/>
      </xdr:nvSpPr>
      <xdr:spPr>
        <a:xfrm>
          <a:off x="9372111" y="995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123151</xdr:rowOff>
    </xdr:from>
    <xdr:to>
      <xdr:col>46</xdr:col>
      <xdr:colOff>38100</xdr:colOff>
      <xdr:row>58</xdr:row>
      <xdr:rowOff>53301</xdr:rowOff>
    </xdr:to>
    <xdr:sp macro="" textlink="">
      <xdr:nvSpPr>
        <xdr:cNvPr id="368" name="楕円 367">
          <a:extLst>
            <a:ext uri="{FF2B5EF4-FFF2-40B4-BE49-F238E27FC236}">
              <a16:creationId xmlns:a16="http://schemas.microsoft.com/office/drawing/2014/main" id="{D015D96A-233F-4BAB-A0D2-209F60ABD1EC}"/>
            </a:ext>
          </a:extLst>
        </xdr:cNvPr>
        <xdr:cNvSpPr/>
      </xdr:nvSpPr>
      <xdr:spPr>
        <a:xfrm>
          <a:off x="8699500" y="989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44428</xdr:rowOff>
    </xdr:from>
    <xdr:ext cx="534377" cy="259045"/>
    <xdr:sp macro="" textlink="">
      <xdr:nvSpPr>
        <xdr:cNvPr id="369" name="テキスト ボックス 368">
          <a:extLst>
            <a:ext uri="{FF2B5EF4-FFF2-40B4-BE49-F238E27FC236}">
              <a16:creationId xmlns:a16="http://schemas.microsoft.com/office/drawing/2014/main" id="{FC56809A-8F33-4AAF-90D7-9CEDBFD18A3D}"/>
            </a:ext>
          </a:extLst>
        </xdr:cNvPr>
        <xdr:cNvSpPr txBox="1"/>
      </xdr:nvSpPr>
      <xdr:spPr>
        <a:xfrm>
          <a:off x="8483111" y="998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164988</xdr:rowOff>
    </xdr:from>
    <xdr:to>
      <xdr:col>41</xdr:col>
      <xdr:colOff>101600</xdr:colOff>
      <xdr:row>58</xdr:row>
      <xdr:rowOff>95138</xdr:rowOff>
    </xdr:to>
    <xdr:sp macro="" textlink="">
      <xdr:nvSpPr>
        <xdr:cNvPr id="370" name="楕円 369">
          <a:extLst>
            <a:ext uri="{FF2B5EF4-FFF2-40B4-BE49-F238E27FC236}">
              <a16:creationId xmlns:a16="http://schemas.microsoft.com/office/drawing/2014/main" id="{76B3EB9C-0964-4A5C-9373-3CD265383522}"/>
            </a:ext>
          </a:extLst>
        </xdr:cNvPr>
        <xdr:cNvSpPr/>
      </xdr:nvSpPr>
      <xdr:spPr>
        <a:xfrm>
          <a:off x="7810500" y="993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86265</xdr:rowOff>
    </xdr:from>
    <xdr:ext cx="534377" cy="259045"/>
    <xdr:sp macro="" textlink="">
      <xdr:nvSpPr>
        <xdr:cNvPr id="371" name="テキスト ボックス 370">
          <a:extLst>
            <a:ext uri="{FF2B5EF4-FFF2-40B4-BE49-F238E27FC236}">
              <a16:creationId xmlns:a16="http://schemas.microsoft.com/office/drawing/2014/main" id="{F00B942D-8FAA-4EB2-83CF-4956336F02AB}"/>
            </a:ext>
          </a:extLst>
        </xdr:cNvPr>
        <xdr:cNvSpPr txBox="1"/>
      </xdr:nvSpPr>
      <xdr:spPr>
        <a:xfrm>
          <a:off x="7594111" y="1003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152085</xdr:rowOff>
    </xdr:from>
    <xdr:to>
      <xdr:col>36</xdr:col>
      <xdr:colOff>165100</xdr:colOff>
      <xdr:row>58</xdr:row>
      <xdr:rowOff>82235</xdr:rowOff>
    </xdr:to>
    <xdr:sp macro="" textlink="">
      <xdr:nvSpPr>
        <xdr:cNvPr id="372" name="楕円 371">
          <a:extLst>
            <a:ext uri="{FF2B5EF4-FFF2-40B4-BE49-F238E27FC236}">
              <a16:creationId xmlns:a16="http://schemas.microsoft.com/office/drawing/2014/main" id="{293B494B-FC3D-48CE-AA90-E69B8E98335D}"/>
            </a:ext>
          </a:extLst>
        </xdr:cNvPr>
        <xdr:cNvSpPr/>
      </xdr:nvSpPr>
      <xdr:spPr>
        <a:xfrm>
          <a:off x="6921500" y="992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73362</xdr:rowOff>
    </xdr:from>
    <xdr:ext cx="534377" cy="259045"/>
    <xdr:sp macro="" textlink="">
      <xdr:nvSpPr>
        <xdr:cNvPr id="373" name="テキスト ボックス 372">
          <a:extLst>
            <a:ext uri="{FF2B5EF4-FFF2-40B4-BE49-F238E27FC236}">
              <a16:creationId xmlns:a16="http://schemas.microsoft.com/office/drawing/2014/main" id="{C2E3F6A2-F9DF-4443-B409-8CE6E8AAD68D}"/>
            </a:ext>
          </a:extLst>
        </xdr:cNvPr>
        <xdr:cNvSpPr txBox="1"/>
      </xdr:nvSpPr>
      <xdr:spPr>
        <a:xfrm>
          <a:off x="6705111" y="1001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1C3CD012-B974-425C-8907-F5E3A16FAC95}"/>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B387EEA0-2A00-4D99-A631-63712C620D23}"/>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7A427513-3B31-455E-9C82-4839AE1E133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55B18ACE-E30D-421F-862C-7008157BCE7E}"/>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4BDA8179-D966-4BA5-BAA0-4712DA875E1E}"/>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E6EBC347-6538-4D5A-AD3C-321116330197}"/>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F12928A-54F9-42E5-B24C-5EFE4624D246}"/>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8E66B31E-43DE-44CD-B101-180294075439}"/>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5D97495C-2FCE-4431-B8E4-EF5CC67F631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9C58EC4B-3C23-4AE0-AD66-7E8F0F2CE2F7}"/>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86F4A07F-FD62-46ED-ABBC-95DDA2F27CBC}"/>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67900CE9-2462-4B54-8CD7-56026198D8EB}"/>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CCF85CF0-BDAD-4FA6-9905-9DA04891D718}"/>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F2649CF6-A035-406C-88A2-BF1DB251C5EB}"/>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9DA8C4CB-3A57-4DE2-814C-CCB2EC751D08}"/>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2AB9C27F-2D19-427A-AA46-7CC88AD69AC6}"/>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D1565628-8DAE-443E-B250-4F5288BE9B02}"/>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A3A9FBD7-DCAA-4F79-812E-1A094D57D9E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B143A1F3-0D83-4EED-9BC0-1AF0C291DBF2}"/>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F711F875-656F-4443-9695-22E249A812ED}"/>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D7C5FC1C-0A6F-40E8-82E1-C49B0E627A13}"/>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DC80CD72-9C46-40A6-8B0A-7AD721D38971}"/>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B1164DBE-5A0C-45CE-A6C1-64F6B61F1DBF}"/>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126536</xdr:rowOff>
    </xdr:from>
    <xdr:to>
      <xdr:col>54</xdr:col>
      <xdr:colOff>189865</xdr:colOff>
      <xdr:row>79</xdr:row>
      <xdr:rowOff>22600</xdr:rowOff>
    </xdr:to>
    <xdr:cxnSp macro="">
      <xdr:nvCxnSpPr>
        <xdr:cNvPr id="397" name="直線コネクタ 396">
          <a:extLst>
            <a:ext uri="{FF2B5EF4-FFF2-40B4-BE49-F238E27FC236}">
              <a16:creationId xmlns:a16="http://schemas.microsoft.com/office/drawing/2014/main" id="{9357F1EC-0550-402F-8EBB-4DEC0F841EC4}"/>
            </a:ext>
          </a:extLst>
        </xdr:cNvPr>
        <xdr:cNvCxnSpPr/>
      </xdr:nvCxnSpPr>
      <xdr:spPr>
        <a:xfrm flipV="1">
          <a:off x="10475595" y="11956586"/>
          <a:ext cx="1270" cy="16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26427</xdr:rowOff>
    </xdr:from>
    <xdr:ext cx="469744" cy="259045"/>
    <xdr:sp macro="" textlink="">
      <xdr:nvSpPr>
        <xdr:cNvPr id="398" name="商工費最小値テキスト">
          <a:extLst>
            <a:ext uri="{FF2B5EF4-FFF2-40B4-BE49-F238E27FC236}">
              <a16:creationId xmlns:a16="http://schemas.microsoft.com/office/drawing/2014/main" id="{5CD38484-F8B8-4650-8D09-EF968B8E8B02}"/>
            </a:ext>
          </a:extLst>
        </xdr:cNvPr>
        <xdr:cNvSpPr txBox="1"/>
      </xdr:nvSpPr>
      <xdr:spPr>
        <a:xfrm>
          <a:off x="10528300" y="1357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22600</xdr:rowOff>
    </xdr:from>
    <xdr:to>
      <xdr:col>55</xdr:col>
      <xdr:colOff>88900</xdr:colOff>
      <xdr:row>79</xdr:row>
      <xdr:rowOff>22600</xdr:rowOff>
    </xdr:to>
    <xdr:cxnSp macro="">
      <xdr:nvCxnSpPr>
        <xdr:cNvPr id="399" name="直線コネクタ 398">
          <a:extLst>
            <a:ext uri="{FF2B5EF4-FFF2-40B4-BE49-F238E27FC236}">
              <a16:creationId xmlns:a16="http://schemas.microsoft.com/office/drawing/2014/main" id="{52A39161-EDF8-4709-9393-96A791E7CD88}"/>
            </a:ext>
          </a:extLst>
        </xdr:cNvPr>
        <xdr:cNvCxnSpPr/>
      </xdr:nvCxnSpPr>
      <xdr:spPr>
        <a:xfrm>
          <a:off x="10388600" y="1356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73213</xdr:rowOff>
    </xdr:from>
    <xdr:ext cx="534377" cy="259045"/>
    <xdr:sp macro="" textlink="">
      <xdr:nvSpPr>
        <xdr:cNvPr id="400" name="商工費最大値テキスト">
          <a:extLst>
            <a:ext uri="{FF2B5EF4-FFF2-40B4-BE49-F238E27FC236}">
              <a16:creationId xmlns:a16="http://schemas.microsoft.com/office/drawing/2014/main" id="{032C9C40-7E35-415F-9CC6-A0A927D4B7A7}"/>
            </a:ext>
          </a:extLst>
        </xdr:cNvPr>
        <xdr:cNvSpPr txBox="1"/>
      </xdr:nvSpPr>
      <xdr:spPr>
        <a:xfrm>
          <a:off x="10528300" y="1173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126536</xdr:rowOff>
    </xdr:from>
    <xdr:to>
      <xdr:col>55</xdr:col>
      <xdr:colOff>88900</xdr:colOff>
      <xdr:row>69</xdr:row>
      <xdr:rowOff>126536</xdr:rowOff>
    </xdr:to>
    <xdr:cxnSp macro="">
      <xdr:nvCxnSpPr>
        <xdr:cNvPr id="401" name="直線コネクタ 400">
          <a:extLst>
            <a:ext uri="{FF2B5EF4-FFF2-40B4-BE49-F238E27FC236}">
              <a16:creationId xmlns:a16="http://schemas.microsoft.com/office/drawing/2014/main" id="{6BFACD99-0D1D-467B-8DA3-167785708B5D}"/>
            </a:ext>
          </a:extLst>
        </xdr:cNvPr>
        <xdr:cNvCxnSpPr/>
      </xdr:nvCxnSpPr>
      <xdr:spPr>
        <a:xfrm>
          <a:off x="10388600" y="1195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6865</xdr:rowOff>
    </xdr:from>
    <xdr:to>
      <xdr:col>55</xdr:col>
      <xdr:colOff>0</xdr:colOff>
      <xdr:row>79</xdr:row>
      <xdr:rowOff>11836</xdr:rowOff>
    </xdr:to>
    <xdr:cxnSp macro="">
      <xdr:nvCxnSpPr>
        <xdr:cNvPr id="402" name="直線コネクタ 401">
          <a:extLst>
            <a:ext uri="{FF2B5EF4-FFF2-40B4-BE49-F238E27FC236}">
              <a16:creationId xmlns:a16="http://schemas.microsoft.com/office/drawing/2014/main" id="{98799109-86D6-4685-A4AE-7DEC90096224}"/>
            </a:ext>
          </a:extLst>
        </xdr:cNvPr>
        <xdr:cNvCxnSpPr/>
      </xdr:nvCxnSpPr>
      <xdr:spPr>
        <a:xfrm flipV="1">
          <a:off x="9639300" y="13551415"/>
          <a:ext cx="838200" cy="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167822</xdr:rowOff>
    </xdr:from>
    <xdr:ext cx="534377" cy="259045"/>
    <xdr:sp macro="" textlink="">
      <xdr:nvSpPr>
        <xdr:cNvPr id="403" name="商工費平均値テキスト">
          <a:extLst>
            <a:ext uri="{FF2B5EF4-FFF2-40B4-BE49-F238E27FC236}">
              <a16:creationId xmlns:a16="http://schemas.microsoft.com/office/drawing/2014/main" id="{86DDCC51-CB12-4BB7-9212-A6EDEF8D01C5}"/>
            </a:ext>
          </a:extLst>
        </xdr:cNvPr>
        <xdr:cNvSpPr txBox="1"/>
      </xdr:nvSpPr>
      <xdr:spPr>
        <a:xfrm>
          <a:off x="10528300" y="12855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144945</xdr:rowOff>
    </xdr:from>
    <xdr:to>
      <xdr:col>55</xdr:col>
      <xdr:colOff>50800</xdr:colOff>
      <xdr:row>76</xdr:row>
      <xdr:rowOff>75096</xdr:rowOff>
    </xdr:to>
    <xdr:sp macro="" textlink="">
      <xdr:nvSpPr>
        <xdr:cNvPr id="404" name="フローチャート: 判断 403">
          <a:extLst>
            <a:ext uri="{FF2B5EF4-FFF2-40B4-BE49-F238E27FC236}">
              <a16:creationId xmlns:a16="http://schemas.microsoft.com/office/drawing/2014/main" id="{3D1F3C42-E4DA-4F6F-84B6-EC284C64F87C}"/>
            </a:ext>
          </a:extLst>
        </xdr:cNvPr>
        <xdr:cNvSpPr/>
      </xdr:nvSpPr>
      <xdr:spPr>
        <a:xfrm>
          <a:off x="10426700" y="130036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162046</xdr:rowOff>
    </xdr:from>
    <xdr:to>
      <xdr:col>50</xdr:col>
      <xdr:colOff>114300</xdr:colOff>
      <xdr:row>79</xdr:row>
      <xdr:rowOff>11836</xdr:rowOff>
    </xdr:to>
    <xdr:cxnSp macro="">
      <xdr:nvCxnSpPr>
        <xdr:cNvPr id="405" name="直線コネクタ 404">
          <a:extLst>
            <a:ext uri="{FF2B5EF4-FFF2-40B4-BE49-F238E27FC236}">
              <a16:creationId xmlns:a16="http://schemas.microsoft.com/office/drawing/2014/main" id="{451AE6AD-8CB5-476E-9FB4-72ABEBCDE268}"/>
            </a:ext>
          </a:extLst>
        </xdr:cNvPr>
        <xdr:cNvCxnSpPr/>
      </xdr:nvCxnSpPr>
      <xdr:spPr>
        <a:xfrm>
          <a:off x="8750300" y="13535146"/>
          <a:ext cx="889000" cy="2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153042</xdr:rowOff>
    </xdr:from>
    <xdr:to>
      <xdr:col>50</xdr:col>
      <xdr:colOff>165100</xdr:colOff>
      <xdr:row>76</xdr:row>
      <xdr:rowOff>83192</xdr:rowOff>
    </xdr:to>
    <xdr:sp macro="" textlink="">
      <xdr:nvSpPr>
        <xdr:cNvPr id="406" name="フローチャート: 判断 405">
          <a:extLst>
            <a:ext uri="{FF2B5EF4-FFF2-40B4-BE49-F238E27FC236}">
              <a16:creationId xmlns:a16="http://schemas.microsoft.com/office/drawing/2014/main" id="{348419BB-F858-40E5-8763-AD62D948FF46}"/>
            </a:ext>
          </a:extLst>
        </xdr:cNvPr>
        <xdr:cNvSpPr/>
      </xdr:nvSpPr>
      <xdr:spPr>
        <a:xfrm>
          <a:off x="9588500" y="1301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99718</xdr:rowOff>
    </xdr:from>
    <xdr:ext cx="534377" cy="259045"/>
    <xdr:sp macro="" textlink="">
      <xdr:nvSpPr>
        <xdr:cNvPr id="407" name="テキスト ボックス 406">
          <a:extLst>
            <a:ext uri="{FF2B5EF4-FFF2-40B4-BE49-F238E27FC236}">
              <a16:creationId xmlns:a16="http://schemas.microsoft.com/office/drawing/2014/main" id="{5D1FDDB9-B665-46E2-97A4-9495307DF819}"/>
            </a:ext>
          </a:extLst>
        </xdr:cNvPr>
        <xdr:cNvSpPr txBox="1"/>
      </xdr:nvSpPr>
      <xdr:spPr>
        <a:xfrm>
          <a:off x="9372111" y="1278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94456</xdr:rowOff>
    </xdr:from>
    <xdr:to>
      <xdr:col>45</xdr:col>
      <xdr:colOff>177800</xdr:colOff>
      <xdr:row>78</xdr:row>
      <xdr:rowOff>162046</xdr:rowOff>
    </xdr:to>
    <xdr:cxnSp macro="">
      <xdr:nvCxnSpPr>
        <xdr:cNvPr id="408" name="直線コネクタ 407">
          <a:extLst>
            <a:ext uri="{FF2B5EF4-FFF2-40B4-BE49-F238E27FC236}">
              <a16:creationId xmlns:a16="http://schemas.microsoft.com/office/drawing/2014/main" id="{DB4174C7-5900-4DF3-8D07-3FCF2974F4A6}"/>
            </a:ext>
          </a:extLst>
        </xdr:cNvPr>
        <xdr:cNvCxnSpPr/>
      </xdr:nvCxnSpPr>
      <xdr:spPr>
        <a:xfrm>
          <a:off x="7861300" y="13467556"/>
          <a:ext cx="889000" cy="6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153308</xdr:rowOff>
    </xdr:from>
    <xdr:to>
      <xdr:col>46</xdr:col>
      <xdr:colOff>38100</xdr:colOff>
      <xdr:row>76</xdr:row>
      <xdr:rowOff>83458</xdr:rowOff>
    </xdr:to>
    <xdr:sp macro="" textlink="">
      <xdr:nvSpPr>
        <xdr:cNvPr id="409" name="フローチャート: 判断 408">
          <a:extLst>
            <a:ext uri="{FF2B5EF4-FFF2-40B4-BE49-F238E27FC236}">
              <a16:creationId xmlns:a16="http://schemas.microsoft.com/office/drawing/2014/main" id="{1DBA8936-5D6D-434C-9015-67FD901289E6}"/>
            </a:ext>
          </a:extLst>
        </xdr:cNvPr>
        <xdr:cNvSpPr/>
      </xdr:nvSpPr>
      <xdr:spPr>
        <a:xfrm>
          <a:off x="8699500" y="1301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99985</xdr:rowOff>
    </xdr:from>
    <xdr:ext cx="534377" cy="259045"/>
    <xdr:sp macro="" textlink="">
      <xdr:nvSpPr>
        <xdr:cNvPr id="410" name="テキスト ボックス 409">
          <a:extLst>
            <a:ext uri="{FF2B5EF4-FFF2-40B4-BE49-F238E27FC236}">
              <a16:creationId xmlns:a16="http://schemas.microsoft.com/office/drawing/2014/main" id="{DD3E2C45-254D-4C52-957F-6D0C4B69FE67}"/>
            </a:ext>
          </a:extLst>
        </xdr:cNvPr>
        <xdr:cNvSpPr txBox="1"/>
      </xdr:nvSpPr>
      <xdr:spPr>
        <a:xfrm>
          <a:off x="8483111" y="1278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81065</xdr:rowOff>
    </xdr:from>
    <xdr:to>
      <xdr:col>41</xdr:col>
      <xdr:colOff>50800</xdr:colOff>
      <xdr:row>78</xdr:row>
      <xdr:rowOff>94456</xdr:rowOff>
    </xdr:to>
    <xdr:cxnSp macro="">
      <xdr:nvCxnSpPr>
        <xdr:cNvPr id="411" name="直線コネクタ 410">
          <a:extLst>
            <a:ext uri="{FF2B5EF4-FFF2-40B4-BE49-F238E27FC236}">
              <a16:creationId xmlns:a16="http://schemas.microsoft.com/office/drawing/2014/main" id="{48161AF5-5783-4031-BC9A-87A0AD06B2A5}"/>
            </a:ext>
          </a:extLst>
        </xdr:cNvPr>
        <xdr:cNvCxnSpPr/>
      </xdr:nvCxnSpPr>
      <xdr:spPr>
        <a:xfrm>
          <a:off x="6972300" y="13454165"/>
          <a:ext cx="889000" cy="1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142069</xdr:rowOff>
    </xdr:from>
    <xdr:to>
      <xdr:col>41</xdr:col>
      <xdr:colOff>101600</xdr:colOff>
      <xdr:row>76</xdr:row>
      <xdr:rowOff>72219</xdr:rowOff>
    </xdr:to>
    <xdr:sp macro="" textlink="">
      <xdr:nvSpPr>
        <xdr:cNvPr id="412" name="フローチャート: 判断 411">
          <a:extLst>
            <a:ext uri="{FF2B5EF4-FFF2-40B4-BE49-F238E27FC236}">
              <a16:creationId xmlns:a16="http://schemas.microsoft.com/office/drawing/2014/main" id="{75FAA56E-1F49-41A2-B24D-44CC848A5DE4}"/>
            </a:ext>
          </a:extLst>
        </xdr:cNvPr>
        <xdr:cNvSpPr/>
      </xdr:nvSpPr>
      <xdr:spPr>
        <a:xfrm>
          <a:off x="7810500" y="130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88746</xdr:rowOff>
    </xdr:from>
    <xdr:ext cx="534377" cy="259045"/>
    <xdr:sp macro="" textlink="">
      <xdr:nvSpPr>
        <xdr:cNvPr id="413" name="テキスト ボックス 412">
          <a:extLst>
            <a:ext uri="{FF2B5EF4-FFF2-40B4-BE49-F238E27FC236}">
              <a16:creationId xmlns:a16="http://schemas.microsoft.com/office/drawing/2014/main" id="{B78D4FBA-E38E-4685-B536-29CDA00D906B}"/>
            </a:ext>
          </a:extLst>
        </xdr:cNvPr>
        <xdr:cNvSpPr txBox="1"/>
      </xdr:nvSpPr>
      <xdr:spPr>
        <a:xfrm>
          <a:off x="7594111" y="1277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163615</xdr:rowOff>
    </xdr:from>
    <xdr:to>
      <xdr:col>36</xdr:col>
      <xdr:colOff>165100</xdr:colOff>
      <xdr:row>76</xdr:row>
      <xdr:rowOff>93765</xdr:rowOff>
    </xdr:to>
    <xdr:sp macro="" textlink="">
      <xdr:nvSpPr>
        <xdr:cNvPr id="414" name="フローチャート: 判断 413">
          <a:extLst>
            <a:ext uri="{FF2B5EF4-FFF2-40B4-BE49-F238E27FC236}">
              <a16:creationId xmlns:a16="http://schemas.microsoft.com/office/drawing/2014/main" id="{3CCEA2E6-3A2A-4E84-9DA7-7808D815088C}"/>
            </a:ext>
          </a:extLst>
        </xdr:cNvPr>
        <xdr:cNvSpPr/>
      </xdr:nvSpPr>
      <xdr:spPr>
        <a:xfrm>
          <a:off x="6921500" y="130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110291</xdr:rowOff>
    </xdr:from>
    <xdr:ext cx="534377" cy="259045"/>
    <xdr:sp macro="" textlink="">
      <xdr:nvSpPr>
        <xdr:cNvPr id="415" name="テキスト ボックス 414">
          <a:extLst>
            <a:ext uri="{FF2B5EF4-FFF2-40B4-BE49-F238E27FC236}">
              <a16:creationId xmlns:a16="http://schemas.microsoft.com/office/drawing/2014/main" id="{5CCA442A-9AB2-427E-9734-CAD4DA16CA22}"/>
            </a:ext>
          </a:extLst>
        </xdr:cNvPr>
        <xdr:cNvSpPr txBox="1"/>
      </xdr:nvSpPr>
      <xdr:spPr>
        <a:xfrm>
          <a:off x="6705111" y="1279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55D6C4F7-8F1B-4185-8324-06C104A989B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B8CC84CA-550D-4B0B-88B2-96A652986B98}"/>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8E6C3591-DE71-4AFB-802E-E2C910F5B0A9}"/>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B11AC717-A0ED-43FA-B03B-01EFB52E1315}"/>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6A918D75-3295-429A-A9E0-7CC9D0EC9506}"/>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127515</xdr:rowOff>
    </xdr:from>
    <xdr:to>
      <xdr:col>55</xdr:col>
      <xdr:colOff>50800</xdr:colOff>
      <xdr:row>79</xdr:row>
      <xdr:rowOff>57665</xdr:rowOff>
    </xdr:to>
    <xdr:sp macro="" textlink="">
      <xdr:nvSpPr>
        <xdr:cNvPr id="421" name="楕円 420">
          <a:extLst>
            <a:ext uri="{FF2B5EF4-FFF2-40B4-BE49-F238E27FC236}">
              <a16:creationId xmlns:a16="http://schemas.microsoft.com/office/drawing/2014/main" id="{5782BF61-1B91-431F-8309-8F179F971531}"/>
            </a:ext>
          </a:extLst>
        </xdr:cNvPr>
        <xdr:cNvSpPr/>
      </xdr:nvSpPr>
      <xdr:spPr>
        <a:xfrm>
          <a:off x="10426700" y="1350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42442</xdr:rowOff>
    </xdr:from>
    <xdr:ext cx="469744" cy="259045"/>
    <xdr:sp macro="" textlink="">
      <xdr:nvSpPr>
        <xdr:cNvPr id="422" name="商工費該当値テキスト">
          <a:extLst>
            <a:ext uri="{FF2B5EF4-FFF2-40B4-BE49-F238E27FC236}">
              <a16:creationId xmlns:a16="http://schemas.microsoft.com/office/drawing/2014/main" id="{918CBDCD-3825-4300-A923-7C5BC77765D5}"/>
            </a:ext>
          </a:extLst>
        </xdr:cNvPr>
        <xdr:cNvSpPr txBox="1"/>
      </xdr:nvSpPr>
      <xdr:spPr>
        <a:xfrm>
          <a:off x="10528300" y="1341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132486</xdr:rowOff>
    </xdr:from>
    <xdr:to>
      <xdr:col>50</xdr:col>
      <xdr:colOff>165100</xdr:colOff>
      <xdr:row>79</xdr:row>
      <xdr:rowOff>62636</xdr:rowOff>
    </xdr:to>
    <xdr:sp macro="" textlink="">
      <xdr:nvSpPr>
        <xdr:cNvPr id="423" name="楕円 422">
          <a:extLst>
            <a:ext uri="{FF2B5EF4-FFF2-40B4-BE49-F238E27FC236}">
              <a16:creationId xmlns:a16="http://schemas.microsoft.com/office/drawing/2014/main" id="{5E305280-E215-45A8-93FB-7B14E733F80A}"/>
            </a:ext>
          </a:extLst>
        </xdr:cNvPr>
        <xdr:cNvSpPr/>
      </xdr:nvSpPr>
      <xdr:spPr>
        <a:xfrm>
          <a:off x="9588500" y="1350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53763</xdr:rowOff>
    </xdr:from>
    <xdr:ext cx="469744" cy="259045"/>
    <xdr:sp macro="" textlink="">
      <xdr:nvSpPr>
        <xdr:cNvPr id="424" name="テキスト ボックス 423">
          <a:extLst>
            <a:ext uri="{FF2B5EF4-FFF2-40B4-BE49-F238E27FC236}">
              <a16:creationId xmlns:a16="http://schemas.microsoft.com/office/drawing/2014/main" id="{4B86D641-3A54-4FF0-B7C2-491028B0D0AA}"/>
            </a:ext>
          </a:extLst>
        </xdr:cNvPr>
        <xdr:cNvSpPr txBox="1"/>
      </xdr:nvSpPr>
      <xdr:spPr>
        <a:xfrm>
          <a:off x="9404428" y="1359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111246</xdr:rowOff>
    </xdr:from>
    <xdr:to>
      <xdr:col>46</xdr:col>
      <xdr:colOff>38100</xdr:colOff>
      <xdr:row>79</xdr:row>
      <xdr:rowOff>41396</xdr:rowOff>
    </xdr:to>
    <xdr:sp macro="" textlink="">
      <xdr:nvSpPr>
        <xdr:cNvPr id="425" name="楕円 424">
          <a:extLst>
            <a:ext uri="{FF2B5EF4-FFF2-40B4-BE49-F238E27FC236}">
              <a16:creationId xmlns:a16="http://schemas.microsoft.com/office/drawing/2014/main" id="{7B7C466C-03B1-4951-B9D9-F367735C2B24}"/>
            </a:ext>
          </a:extLst>
        </xdr:cNvPr>
        <xdr:cNvSpPr/>
      </xdr:nvSpPr>
      <xdr:spPr>
        <a:xfrm>
          <a:off x="8699500" y="1348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32523</xdr:rowOff>
    </xdr:from>
    <xdr:ext cx="469744" cy="259045"/>
    <xdr:sp macro="" textlink="">
      <xdr:nvSpPr>
        <xdr:cNvPr id="426" name="テキスト ボックス 425">
          <a:extLst>
            <a:ext uri="{FF2B5EF4-FFF2-40B4-BE49-F238E27FC236}">
              <a16:creationId xmlns:a16="http://schemas.microsoft.com/office/drawing/2014/main" id="{47941814-9ED9-45F6-A226-E9776C519A95}"/>
            </a:ext>
          </a:extLst>
        </xdr:cNvPr>
        <xdr:cNvSpPr txBox="1"/>
      </xdr:nvSpPr>
      <xdr:spPr>
        <a:xfrm>
          <a:off x="8515428" y="1357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43656</xdr:rowOff>
    </xdr:from>
    <xdr:to>
      <xdr:col>41</xdr:col>
      <xdr:colOff>101600</xdr:colOff>
      <xdr:row>78</xdr:row>
      <xdr:rowOff>145256</xdr:rowOff>
    </xdr:to>
    <xdr:sp macro="" textlink="">
      <xdr:nvSpPr>
        <xdr:cNvPr id="427" name="楕円 426">
          <a:extLst>
            <a:ext uri="{FF2B5EF4-FFF2-40B4-BE49-F238E27FC236}">
              <a16:creationId xmlns:a16="http://schemas.microsoft.com/office/drawing/2014/main" id="{D6B321E4-C973-41A6-91D6-FB02E4C3BC1F}"/>
            </a:ext>
          </a:extLst>
        </xdr:cNvPr>
        <xdr:cNvSpPr/>
      </xdr:nvSpPr>
      <xdr:spPr>
        <a:xfrm>
          <a:off x="7810500" y="1341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136383</xdr:rowOff>
    </xdr:from>
    <xdr:ext cx="469744" cy="259045"/>
    <xdr:sp macro="" textlink="">
      <xdr:nvSpPr>
        <xdr:cNvPr id="428" name="テキスト ボックス 427">
          <a:extLst>
            <a:ext uri="{FF2B5EF4-FFF2-40B4-BE49-F238E27FC236}">
              <a16:creationId xmlns:a16="http://schemas.microsoft.com/office/drawing/2014/main" id="{F1C0773E-05AC-403A-B25E-DF225ECC82BA}"/>
            </a:ext>
          </a:extLst>
        </xdr:cNvPr>
        <xdr:cNvSpPr txBox="1"/>
      </xdr:nvSpPr>
      <xdr:spPr>
        <a:xfrm>
          <a:off x="7626428" y="1350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30265</xdr:rowOff>
    </xdr:from>
    <xdr:to>
      <xdr:col>36</xdr:col>
      <xdr:colOff>165100</xdr:colOff>
      <xdr:row>78</xdr:row>
      <xdr:rowOff>131865</xdr:rowOff>
    </xdr:to>
    <xdr:sp macro="" textlink="">
      <xdr:nvSpPr>
        <xdr:cNvPr id="429" name="楕円 428">
          <a:extLst>
            <a:ext uri="{FF2B5EF4-FFF2-40B4-BE49-F238E27FC236}">
              <a16:creationId xmlns:a16="http://schemas.microsoft.com/office/drawing/2014/main" id="{BA8D616E-231C-437D-B2DC-08558D6C9A49}"/>
            </a:ext>
          </a:extLst>
        </xdr:cNvPr>
        <xdr:cNvSpPr/>
      </xdr:nvSpPr>
      <xdr:spPr>
        <a:xfrm>
          <a:off x="6921500" y="134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122992</xdr:rowOff>
    </xdr:from>
    <xdr:ext cx="469744" cy="259045"/>
    <xdr:sp macro="" textlink="">
      <xdr:nvSpPr>
        <xdr:cNvPr id="430" name="テキスト ボックス 429">
          <a:extLst>
            <a:ext uri="{FF2B5EF4-FFF2-40B4-BE49-F238E27FC236}">
              <a16:creationId xmlns:a16="http://schemas.microsoft.com/office/drawing/2014/main" id="{E8274798-D102-4A7B-8209-2E57AF36CCEA}"/>
            </a:ext>
          </a:extLst>
        </xdr:cNvPr>
        <xdr:cNvSpPr txBox="1"/>
      </xdr:nvSpPr>
      <xdr:spPr>
        <a:xfrm>
          <a:off x="6737428" y="1349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DA38EDD7-28AA-4447-978D-329642951DA2}"/>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FC7C8D62-8644-49B6-BE0D-7DD80B0FE962}"/>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7094A1C3-ABC4-4A26-AEE0-7B0F9AD38C34}"/>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76FBBA11-211F-4C99-879D-81A12569C74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E86AC399-1B7E-49EA-A738-25F577F4EC97}"/>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4D11B957-DA47-4075-8D29-21F3994A6583}"/>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A0B6C7D3-A90B-4C86-A2AB-5B48A7664361}"/>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E4E34EA4-2194-4DD3-8A90-131DDF21D8F2}"/>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9E287915-EA90-4467-9AF6-B73365D0586B}"/>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E2F13E44-0362-4276-BF64-750C7893BD1B}"/>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2087B8E2-C233-41E5-A9F7-E4131BF4F97E}"/>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9DD00437-3309-4BE5-AD45-C1277840EF4A}"/>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7E1278D6-B468-4845-95D4-87A7A91E48F2}"/>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7545DDE1-6B44-44B8-97EA-3C9337EF856E}"/>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73F6C26E-40A3-4C89-83F8-78387E4CC7F9}"/>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296ABAA5-367C-4420-89FD-7CF59AC1FC75}"/>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69170340-9785-48BA-B74C-81C25278514D}"/>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A6F65DCC-0122-40C5-9B97-A6BBBFA7D412}"/>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F751855F-7E5C-4BD0-A9AD-5C06539055D5}"/>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164F8850-77F9-4CE0-8046-470D92D1E9CA}"/>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F4699A89-1F64-4073-907B-4B9F8AA66016}"/>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14556</xdr:rowOff>
    </xdr:from>
    <xdr:to>
      <xdr:col>54</xdr:col>
      <xdr:colOff>189865</xdr:colOff>
      <xdr:row>98</xdr:row>
      <xdr:rowOff>39363</xdr:rowOff>
    </xdr:to>
    <xdr:cxnSp macro="">
      <xdr:nvCxnSpPr>
        <xdr:cNvPr id="452" name="直線コネクタ 451">
          <a:extLst>
            <a:ext uri="{FF2B5EF4-FFF2-40B4-BE49-F238E27FC236}">
              <a16:creationId xmlns:a16="http://schemas.microsoft.com/office/drawing/2014/main" id="{86F5F5F3-8A7A-473A-B75A-A80F08306178}"/>
            </a:ext>
          </a:extLst>
        </xdr:cNvPr>
        <xdr:cNvCxnSpPr/>
      </xdr:nvCxnSpPr>
      <xdr:spPr>
        <a:xfrm flipV="1">
          <a:off x="10475595" y="15787956"/>
          <a:ext cx="1270" cy="1053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43190</xdr:rowOff>
    </xdr:from>
    <xdr:ext cx="534377" cy="259045"/>
    <xdr:sp macro="" textlink="">
      <xdr:nvSpPr>
        <xdr:cNvPr id="453" name="土木費最小値テキスト">
          <a:extLst>
            <a:ext uri="{FF2B5EF4-FFF2-40B4-BE49-F238E27FC236}">
              <a16:creationId xmlns:a16="http://schemas.microsoft.com/office/drawing/2014/main" id="{EA19811B-6818-49E6-B03B-074D6F3B7BDC}"/>
            </a:ext>
          </a:extLst>
        </xdr:cNvPr>
        <xdr:cNvSpPr txBox="1"/>
      </xdr:nvSpPr>
      <xdr:spPr>
        <a:xfrm>
          <a:off x="10528300" y="1684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39363</xdr:rowOff>
    </xdr:from>
    <xdr:to>
      <xdr:col>55</xdr:col>
      <xdr:colOff>88900</xdr:colOff>
      <xdr:row>98</xdr:row>
      <xdr:rowOff>39363</xdr:rowOff>
    </xdr:to>
    <xdr:cxnSp macro="">
      <xdr:nvCxnSpPr>
        <xdr:cNvPr id="454" name="直線コネクタ 453">
          <a:extLst>
            <a:ext uri="{FF2B5EF4-FFF2-40B4-BE49-F238E27FC236}">
              <a16:creationId xmlns:a16="http://schemas.microsoft.com/office/drawing/2014/main" id="{04646E15-68C5-4173-8B7F-3F338AC9A037}"/>
            </a:ext>
          </a:extLst>
        </xdr:cNvPr>
        <xdr:cNvCxnSpPr/>
      </xdr:nvCxnSpPr>
      <xdr:spPr>
        <a:xfrm>
          <a:off x="10388600" y="1684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132683</xdr:rowOff>
    </xdr:from>
    <xdr:ext cx="599010" cy="259045"/>
    <xdr:sp macro="" textlink="">
      <xdr:nvSpPr>
        <xdr:cNvPr id="455" name="土木費最大値テキスト">
          <a:extLst>
            <a:ext uri="{FF2B5EF4-FFF2-40B4-BE49-F238E27FC236}">
              <a16:creationId xmlns:a16="http://schemas.microsoft.com/office/drawing/2014/main" id="{F319CE26-9390-4A0A-9BAF-946B36395C55}"/>
            </a:ext>
          </a:extLst>
        </xdr:cNvPr>
        <xdr:cNvSpPr txBox="1"/>
      </xdr:nvSpPr>
      <xdr:spPr>
        <a:xfrm>
          <a:off x="10528300" y="1556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252,372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14556</xdr:rowOff>
    </xdr:from>
    <xdr:to>
      <xdr:col>55</xdr:col>
      <xdr:colOff>88900</xdr:colOff>
      <xdr:row>92</xdr:row>
      <xdr:rowOff>14556</xdr:rowOff>
    </xdr:to>
    <xdr:cxnSp macro="">
      <xdr:nvCxnSpPr>
        <xdr:cNvPr id="456" name="直線コネクタ 455">
          <a:extLst>
            <a:ext uri="{FF2B5EF4-FFF2-40B4-BE49-F238E27FC236}">
              <a16:creationId xmlns:a16="http://schemas.microsoft.com/office/drawing/2014/main" id="{628288D1-3AF0-4C05-A724-C9C72439772C}"/>
            </a:ext>
          </a:extLst>
        </xdr:cNvPr>
        <xdr:cNvCxnSpPr/>
      </xdr:nvCxnSpPr>
      <xdr:spPr>
        <a:xfrm>
          <a:off x="10388600" y="1578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20024</xdr:rowOff>
    </xdr:from>
    <xdr:to>
      <xdr:col>55</xdr:col>
      <xdr:colOff>0</xdr:colOff>
      <xdr:row>96</xdr:row>
      <xdr:rowOff>53586</xdr:rowOff>
    </xdr:to>
    <xdr:cxnSp macro="">
      <xdr:nvCxnSpPr>
        <xdr:cNvPr id="457" name="直線コネクタ 456">
          <a:extLst>
            <a:ext uri="{FF2B5EF4-FFF2-40B4-BE49-F238E27FC236}">
              <a16:creationId xmlns:a16="http://schemas.microsoft.com/office/drawing/2014/main" id="{A7406D5A-17C5-4C12-B26E-694DCD936402}"/>
            </a:ext>
          </a:extLst>
        </xdr:cNvPr>
        <xdr:cNvCxnSpPr/>
      </xdr:nvCxnSpPr>
      <xdr:spPr>
        <a:xfrm>
          <a:off x="9639300" y="16479224"/>
          <a:ext cx="838200" cy="3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5424</xdr:rowOff>
    </xdr:from>
    <xdr:ext cx="534377" cy="259045"/>
    <xdr:sp macro="" textlink="">
      <xdr:nvSpPr>
        <xdr:cNvPr id="458" name="土木費平均値テキスト">
          <a:extLst>
            <a:ext uri="{FF2B5EF4-FFF2-40B4-BE49-F238E27FC236}">
              <a16:creationId xmlns:a16="http://schemas.microsoft.com/office/drawing/2014/main" id="{7E6B4C01-5770-46C6-A818-39117957CF1B}"/>
            </a:ext>
          </a:extLst>
        </xdr:cNvPr>
        <xdr:cNvSpPr txBox="1"/>
      </xdr:nvSpPr>
      <xdr:spPr>
        <a:xfrm>
          <a:off x="10528300" y="16293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153997</xdr:rowOff>
    </xdr:from>
    <xdr:to>
      <xdr:col>55</xdr:col>
      <xdr:colOff>50800</xdr:colOff>
      <xdr:row>96</xdr:row>
      <xdr:rowOff>84147</xdr:rowOff>
    </xdr:to>
    <xdr:sp macro="" textlink="">
      <xdr:nvSpPr>
        <xdr:cNvPr id="459" name="フローチャート: 判断 458">
          <a:extLst>
            <a:ext uri="{FF2B5EF4-FFF2-40B4-BE49-F238E27FC236}">
              <a16:creationId xmlns:a16="http://schemas.microsoft.com/office/drawing/2014/main" id="{AB23C320-FB86-4276-841E-595D4C028226}"/>
            </a:ext>
          </a:extLst>
        </xdr:cNvPr>
        <xdr:cNvSpPr/>
      </xdr:nvSpPr>
      <xdr:spPr>
        <a:xfrm>
          <a:off x="104267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20024</xdr:rowOff>
    </xdr:from>
    <xdr:to>
      <xdr:col>50</xdr:col>
      <xdr:colOff>114300</xdr:colOff>
      <xdr:row>96</xdr:row>
      <xdr:rowOff>135750</xdr:rowOff>
    </xdr:to>
    <xdr:cxnSp macro="">
      <xdr:nvCxnSpPr>
        <xdr:cNvPr id="460" name="直線コネクタ 459">
          <a:extLst>
            <a:ext uri="{FF2B5EF4-FFF2-40B4-BE49-F238E27FC236}">
              <a16:creationId xmlns:a16="http://schemas.microsoft.com/office/drawing/2014/main" id="{9A76E688-5EA7-4C87-A702-D678EDEFBFB8}"/>
            </a:ext>
          </a:extLst>
        </xdr:cNvPr>
        <xdr:cNvCxnSpPr/>
      </xdr:nvCxnSpPr>
      <xdr:spPr>
        <a:xfrm flipV="1">
          <a:off x="8750300" y="16479224"/>
          <a:ext cx="889000" cy="11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164982</xdr:rowOff>
    </xdr:from>
    <xdr:to>
      <xdr:col>50</xdr:col>
      <xdr:colOff>165100</xdr:colOff>
      <xdr:row>96</xdr:row>
      <xdr:rowOff>95132</xdr:rowOff>
    </xdr:to>
    <xdr:sp macro="" textlink="">
      <xdr:nvSpPr>
        <xdr:cNvPr id="461" name="フローチャート: 判断 460">
          <a:extLst>
            <a:ext uri="{FF2B5EF4-FFF2-40B4-BE49-F238E27FC236}">
              <a16:creationId xmlns:a16="http://schemas.microsoft.com/office/drawing/2014/main" id="{1486E314-7AEC-417A-BCBC-266881791D3D}"/>
            </a:ext>
          </a:extLst>
        </xdr:cNvPr>
        <xdr:cNvSpPr/>
      </xdr:nvSpPr>
      <xdr:spPr>
        <a:xfrm>
          <a:off x="9588500" y="1645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86259</xdr:rowOff>
    </xdr:from>
    <xdr:ext cx="534377" cy="259045"/>
    <xdr:sp macro="" textlink="">
      <xdr:nvSpPr>
        <xdr:cNvPr id="462" name="テキスト ボックス 461">
          <a:extLst>
            <a:ext uri="{FF2B5EF4-FFF2-40B4-BE49-F238E27FC236}">
              <a16:creationId xmlns:a16="http://schemas.microsoft.com/office/drawing/2014/main" id="{3540CA28-B228-4860-A57D-1277525A9AC1}"/>
            </a:ext>
          </a:extLst>
        </xdr:cNvPr>
        <xdr:cNvSpPr txBox="1"/>
      </xdr:nvSpPr>
      <xdr:spPr>
        <a:xfrm>
          <a:off x="9372111" y="1654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135750</xdr:rowOff>
    </xdr:from>
    <xdr:to>
      <xdr:col>45</xdr:col>
      <xdr:colOff>177800</xdr:colOff>
      <xdr:row>97</xdr:row>
      <xdr:rowOff>21386</xdr:rowOff>
    </xdr:to>
    <xdr:cxnSp macro="">
      <xdr:nvCxnSpPr>
        <xdr:cNvPr id="463" name="直線コネクタ 462">
          <a:extLst>
            <a:ext uri="{FF2B5EF4-FFF2-40B4-BE49-F238E27FC236}">
              <a16:creationId xmlns:a16="http://schemas.microsoft.com/office/drawing/2014/main" id="{103E9207-603E-4FB5-9D2A-C8400F7C149E}"/>
            </a:ext>
          </a:extLst>
        </xdr:cNvPr>
        <xdr:cNvCxnSpPr/>
      </xdr:nvCxnSpPr>
      <xdr:spPr>
        <a:xfrm flipV="1">
          <a:off x="7861300" y="16594950"/>
          <a:ext cx="889000" cy="5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159643</xdr:rowOff>
    </xdr:from>
    <xdr:to>
      <xdr:col>46</xdr:col>
      <xdr:colOff>38100</xdr:colOff>
      <xdr:row>96</xdr:row>
      <xdr:rowOff>89793</xdr:rowOff>
    </xdr:to>
    <xdr:sp macro="" textlink="">
      <xdr:nvSpPr>
        <xdr:cNvPr id="464" name="フローチャート: 判断 463">
          <a:extLst>
            <a:ext uri="{FF2B5EF4-FFF2-40B4-BE49-F238E27FC236}">
              <a16:creationId xmlns:a16="http://schemas.microsoft.com/office/drawing/2014/main" id="{102833EB-547C-418E-9804-C240D91F4D58}"/>
            </a:ext>
          </a:extLst>
        </xdr:cNvPr>
        <xdr:cNvSpPr/>
      </xdr:nvSpPr>
      <xdr:spPr>
        <a:xfrm>
          <a:off x="86995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106320</xdr:rowOff>
    </xdr:from>
    <xdr:ext cx="534377" cy="259045"/>
    <xdr:sp macro="" textlink="">
      <xdr:nvSpPr>
        <xdr:cNvPr id="465" name="テキスト ボックス 464">
          <a:extLst>
            <a:ext uri="{FF2B5EF4-FFF2-40B4-BE49-F238E27FC236}">
              <a16:creationId xmlns:a16="http://schemas.microsoft.com/office/drawing/2014/main" id="{6B9A8F5C-443D-4BCE-9355-29BA4160C4A8}"/>
            </a:ext>
          </a:extLst>
        </xdr:cNvPr>
        <xdr:cNvSpPr txBox="1"/>
      </xdr:nvSpPr>
      <xdr:spPr>
        <a:xfrm>
          <a:off x="8483111" y="1622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21386</xdr:rowOff>
    </xdr:from>
    <xdr:to>
      <xdr:col>41</xdr:col>
      <xdr:colOff>50800</xdr:colOff>
      <xdr:row>97</xdr:row>
      <xdr:rowOff>43473</xdr:rowOff>
    </xdr:to>
    <xdr:cxnSp macro="">
      <xdr:nvCxnSpPr>
        <xdr:cNvPr id="466" name="直線コネクタ 465">
          <a:extLst>
            <a:ext uri="{FF2B5EF4-FFF2-40B4-BE49-F238E27FC236}">
              <a16:creationId xmlns:a16="http://schemas.microsoft.com/office/drawing/2014/main" id="{53792C34-1B7C-4823-BEC5-A1D486D7EECA}"/>
            </a:ext>
          </a:extLst>
        </xdr:cNvPr>
        <xdr:cNvCxnSpPr/>
      </xdr:nvCxnSpPr>
      <xdr:spPr>
        <a:xfrm flipV="1">
          <a:off x="6972300" y="16652036"/>
          <a:ext cx="889000" cy="2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10874</xdr:rowOff>
    </xdr:from>
    <xdr:to>
      <xdr:col>41</xdr:col>
      <xdr:colOff>101600</xdr:colOff>
      <xdr:row>96</xdr:row>
      <xdr:rowOff>112474</xdr:rowOff>
    </xdr:to>
    <xdr:sp macro="" textlink="">
      <xdr:nvSpPr>
        <xdr:cNvPr id="467" name="フローチャート: 判断 466">
          <a:extLst>
            <a:ext uri="{FF2B5EF4-FFF2-40B4-BE49-F238E27FC236}">
              <a16:creationId xmlns:a16="http://schemas.microsoft.com/office/drawing/2014/main" id="{7BB56ED7-AD2D-4F2A-A43C-BD297AF7D375}"/>
            </a:ext>
          </a:extLst>
        </xdr:cNvPr>
        <xdr:cNvSpPr/>
      </xdr:nvSpPr>
      <xdr:spPr>
        <a:xfrm>
          <a:off x="7810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129001</xdr:rowOff>
    </xdr:from>
    <xdr:ext cx="534377" cy="259045"/>
    <xdr:sp macro="" textlink="">
      <xdr:nvSpPr>
        <xdr:cNvPr id="468" name="テキスト ボックス 467">
          <a:extLst>
            <a:ext uri="{FF2B5EF4-FFF2-40B4-BE49-F238E27FC236}">
              <a16:creationId xmlns:a16="http://schemas.microsoft.com/office/drawing/2014/main" id="{3CA48FE4-B64C-40C3-8711-2574D3071408}"/>
            </a:ext>
          </a:extLst>
        </xdr:cNvPr>
        <xdr:cNvSpPr txBox="1"/>
      </xdr:nvSpPr>
      <xdr:spPr>
        <a:xfrm>
          <a:off x="7594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24750</xdr:rowOff>
    </xdr:from>
    <xdr:to>
      <xdr:col>36</xdr:col>
      <xdr:colOff>165100</xdr:colOff>
      <xdr:row>96</xdr:row>
      <xdr:rowOff>126350</xdr:rowOff>
    </xdr:to>
    <xdr:sp macro="" textlink="">
      <xdr:nvSpPr>
        <xdr:cNvPr id="469" name="フローチャート: 判断 468">
          <a:extLst>
            <a:ext uri="{FF2B5EF4-FFF2-40B4-BE49-F238E27FC236}">
              <a16:creationId xmlns:a16="http://schemas.microsoft.com/office/drawing/2014/main" id="{3596E7F8-1ED1-4572-A675-E332A28AB7CF}"/>
            </a:ext>
          </a:extLst>
        </xdr:cNvPr>
        <xdr:cNvSpPr/>
      </xdr:nvSpPr>
      <xdr:spPr>
        <a:xfrm>
          <a:off x="6921500" y="1648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142877</xdr:rowOff>
    </xdr:from>
    <xdr:ext cx="534377" cy="259045"/>
    <xdr:sp macro="" textlink="">
      <xdr:nvSpPr>
        <xdr:cNvPr id="470" name="テキスト ボックス 469">
          <a:extLst>
            <a:ext uri="{FF2B5EF4-FFF2-40B4-BE49-F238E27FC236}">
              <a16:creationId xmlns:a16="http://schemas.microsoft.com/office/drawing/2014/main" id="{7A4937B8-8EB6-49DA-BBD4-8B150B8DC04B}"/>
            </a:ext>
          </a:extLst>
        </xdr:cNvPr>
        <xdr:cNvSpPr txBox="1"/>
      </xdr:nvSpPr>
      <xdr:spPr>
        <a:xfrm>
          <a:off x="6705111" y="1625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AE4EE666-0798-4015-9073-D45FD4E0EE3D}"/>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B78CDF66-7B94-4DFD-9AC9-6ACA371DDB39}"/>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6679DD96-8F82-444B-8C52-BDC0C3E0CC46}"/>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92A9448A-3624-429F-9BD3-F6C22BD5272D}"/>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C12644F7-6E3F-4E98-B82A-91587ED7AB0D}"/>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2786</xdr:rowOff>
    </xdr:from>
    <xdr:to>
      <xdr:col>55</xdr:col>
      <xdr:colOff>50800</xdr:colOff>
      <xdr:row>96</xdr:row>
      <xdr:rowOff>104386</xdr:rowOff>
    </xdr:to>
    <xdr:sp macro="" textlink="">
      <xdr:nvSpPr>
        <xdr:cNvPr id="476" name="楕円 475">
          <a:extLst>
            <a:ext uri="{FF2B5EF4-FFF2-40B4-BE49-F238E27FC236}">
              <a16:creationId xmlns:a16="http://schemas.microsoft.com/office/drawing/2014/main" id="{7DEDF590-BE62-4CC4-9D65-B8833999448D}"/>
            </a:ext>
          </a:extLst>
        </xdr:cNvPr>
        <xdr:cNvSpPr/>
      </xdr:nvSpPr>
      <xdr:spPr>
        <a:xfrm>
          <a:off x="10426700" y="1646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152663</xdr:rowOff>
    </xdr:from>
    <xdr:ext cx="534377" cy="259045"/>
    <xdr:sp macro="" textlink="">
      <xdr:nvSpPr>
        <xdr:cNvPr id="477" name="土木費該当値テキスト">
          <a:extLst>
            <a:ext uri="{FF2B5EF4-FFF2-40B4-BE49-F238E27FC236}">
              <a16:creationId xmlns:a16="http://schemas.microsoft.com/office/drawing/2014/main" id="{82C70DCE-69C2-466B-8BAD-CEAE16F01384}"/>
            </a:ext>
          </a:extLst>
        </xdr:cNvPr>
        <xdr:cNvSpPr txBox="1"/>
      </xdr:nvSpPr>
      <xdr:spPr>
        <a:xfrm>
          <a:off x="10528300" y="1644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140674</xdr:rowOff>
    </xdr:from>
    <xdr:to>
      <xdr:col>50</xdr:col>
      <xdr:colOff>165100</xdr:colOff>
      <xdr:row>96</xdr:row>
      <xdr:rowOff>70824</xdr:rowOff>
    </xdr:to>
    <xdr:sp macro="" textlink="">
      <xdr:nvSpPr>
        <xdr:cNvPr id="478" name="楕円 477">
          <a:extLst>
            <a:ext uri="{FF2B5EF4-FFF2-40B4-BE49-F238E27FC236}">
              <a16:creationId xmlns:a16="http://schemas.microsoft.com/office/drawing/2014/main" id="{B2FD1D73-0AE7-48BA-9529-7478BA551D15}"/>
            </a:ext>
          </a:extLst>
        </xdr:cNvPr>
        <xdr:cNvSpPr/>
      </xdr:nvSpPr>
      <xdr:spPr>
        <a:xfrm>
          <a:off x="9588500" y="1642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87351</xdr:rowOff>
    </xdr:from>
    <xdr:ext cx="599010" cy="259045"/>
    <xdr:sp macro="" textlink="">
      <xdr:nvSpPr>
        <xdr:cNvPr id="479" name="テキスト ボックス 478">
          <a:extLst>
            <a:ext uri="{FF2B5EF4-FFF2-40B4-BE49-F238E27FC236}">
              <a16:creationId xmlns:a16="http://schemas.microsoft.com/office/drawing/2014/main" id="{FAEFA1B2-DE48-42B3-94B9-EE7D2CF9E47F}"/>
            </a:ext>
          </a:extLst>
        </xdr:cNvPr>
        <xdr:cNvSpPr txBox="1"/>
      </xdr:nvSpPr>
      <xdr:spPr>
        <a:xfrm>
          <a:off x="9339795" y="16203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84950</xdr:rowOff>
    </xdr:from>
    <xdr:to>
      <xdr:col>46</xdr:col>
      <xdr:colOff>38100</xdr:colOff>
      <xdr:row>97</xdr:row>
      <xdr:rowOff>15100</xdr:rowOff>
    </xdr:to>
    <xdr:sp macro="" textlink="">
      <xdr:nvSpPr>
        <xdr:cNvPr id="480" name="楕円 479">
          <a:extLst>
            <a:ext uri="{FF2B5EF4-FFF2-40B4-BE49-F238E27FC236}">
              <a16:creationId xmlns:a16="http://schemas.microsoft.com/office/drawing/2014/main" id="{F65A0EDC-BB37-4E0A-8F4D-D2C726C5DE83}"/>
            </a:ext>
          </a:extLst>
        </xdr:cNvPr>
        <xdr:cNvSpPr/>
      </xdr:nvSpPr>
      <xdr:spPr>
        <a:xfrm>
          <a:off x="8699500" y="165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6227</xdr:rowOff>
    </xdr:from>
    <xdr:ext cx="534377" cy="259045"/>
    <xdr:sp macro="" textlink="">
      <xdr:nvSpPr>
        <xdr:cNvPr id="481" name="テキスト ボックス 480">
          <a:extLst>
            <a:ext uri="{FF2B5EF4-FFF2-40B4-BE49-F238E27FC236}">
              <a16:creationId xmlns:a16="http://schemas.microsoft.com/office/drawing/2014/main" id="{1CE2DDCE-0744-4953-9564-4BA4040C1CF9}"/>
            </a:ext>
          </a:extLst>
        </xdr:cNvPr>
        <xdr:cNvSpPr txBox="1"/>
      </xdr:nvSpPr>
      <xdr:spPr>
        <a:xfrm>
          <a:off x="8483111" y="1663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142036</xdr:rowOff>
    </xdr:from>
    <xdr:to>
      <xdr:col>41</xdr:col>
      <xdr:colOff>101600</xdr:colOff>
      <xdr:row>97</xdr:row>
      <xdr:rowOff>72186</xdr:rowOff>
    </xdr:to>
    <xdr:sp macro="" textlink="">
      <xdr:nvSpPr>
        <xdr:cNvPr id="482" name="楕円 481">
          <a:extLst>
            <a:ext uri="{FF2B5EF4-FFF2-40B4-BE49-F238E27FC236}">
              <a16:creationId xmlns:a16="http://schemas.microsoft.com/office/drawing/2014/main" id="{D90D2D64-D182-4CE0-917D-9F362E35AB1E}"/>
            </a:ext>
          </a:extLst>
        </xdr:cNvPr>
        <xdr:cNvSpPr/>
      </xdr:nvSpPr>
      <xdr:spPr>
        <a:xfrm>
          <a:off x="7810500" y="1660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63313</xdr:rowOff>
    </xdr:from>
    <xdr:ext cx="534377" cy="259045"/>
    <xdr:sp macro="" textlink="">
      <xdr:nvSpPr>
        <xdr:cNvPr id="483" name="テキスト ボックス 482">
          <a:extLst>
            <a:ext uri="{FF2B5EF4-FFF2-40B4-BE49-F238E27FC236}">
              <a16:creationId xmlns:a16="http://schemas.microsoft.com/office/drawing/2014/main" id="{F7CDC17B-3F98-49B5-A61E-AD853AFF2C0F}"/>
            </a:ext>
          </a:extLst>
        </xdr:cNvPr>
        <xdr:cNvSpPr txBox="1"/>
      </xdr:nvSpPr>
      <xdr:spPr>
        <a:xfrm>
          <a:off x="7594111" y="1669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164123</xdr:rowOff>
    </xdr:from>
    <xdr:to>
      <xdr:col>36</xdr:col>
      <xdr:colOff>165100</xdr:colOff>
      <xdr:row>97</xdr:row>
      <xdr:rowOff>94273</xdr:rowOff>
    </xdr:to>
    <xdr:sp macro="" textlink="">
      <xdr:nvSpPr>
        <xdr:cNvPr id="484" name="楕円 483">
          <a:extLst>
            <a:ext uri="{FF2B5EF4-FFF2-40B4-BE49-F238E27FC236}">
              <a16:creationId xmlns:a16="http://schemas.microsoft.com/office/drawing/2014/main" id="{EB9F710B-F82A-4E21-91D3-D47DEB1C71CD}"/>
            </a:ext>
          </a:extLst>
        </xdr:cNvPr>
        <xdr:cNvSpPr/>
      </xdr:nvSpPr>
      <xdr:spPr>
        <a:xfrm>
          <a:off x="6921500" y="1662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85400</xdr:rowOff>
    </xdr:from>
    <xdr:ext cx="534377" cy="259045"/>
    <xdr:sp macro="" textlink="">
      <xdr:nvSpPr>
        <xdr:cNvPr id="485" name="テキスト ボックス 484">
          <a:extLst>
            <a:ext uri="{FF2B5EF4-FFF2-40B4-BE49-F238E27FC236}">
              <a16:creationId xmlns:a16="http://schemas.microsoft.com/office/drawing/2014/main" id="{F13B1279-C709-478F-B078-1C6A78FD0CD3}"/>
            </a:ext>
          </a:extLst>
        </xdr:cNvPr>
        <xdr:cNvSpPr txBox="1"/>
      </xdr:nvSpPr>
      <xdr:spPr>
        <a:xfrm>
          <a:off x="6705111" y="1671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9666369A-870D-4ADC-98FE-FA20629663AB}"/>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18220188-3C10-45E1-87A2-25687DC6FEC3}"/>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A9FE3BEB-C64B-45C9-94FA-09BDEA4A6A2F}"/>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72D174E7-9BC1-40A9-9F11-31B12BB79B12}"/>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E6F173B6-C833-423E-A3D9-0A61C504D195}"/>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D38380D6-D72E-4DBF-A910-30D329AC9547}"/>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BDCA35A5-3DDE-413B-BE11-86A8AFF29906}"/>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CEDBBF97-4C06-48B2-BE1D-25781DF76495}"/>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A5730EC1-30C0-406F-AECE-9523E1F2B436}"/>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92DC43B-7E84-42F4-9714-83A376A543F8}"/>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2696725C-6848-4E94-8F02-03D5F5A0A3E8}"/>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B256CAFF-B037-4D45-B090-09484CA1324C}"/>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D0BEF47C-8539-4F15-94B4-89CF75E983D1}"/>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2DC93273-F241-4F04-9996-88DD1E7D51B9}"/>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B35DC67F-91E3-4005-8B5B-7C3692BD5531}"/>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63400F40-DA7F-4FD7-AC3B-7FE79D5C9FA8}"/>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506B2512-DDCD-4A52-9BED-E4C7D2DBEA3B}"/>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921AF5D5-B3AF-4888-92A5-A682AA721F9E}"/>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21327F45-2FE9-4381-B9C4-2F6A376C4606}"/>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F98E63DA-BB3B-4C1D-A628-6D2D7F37FF02}"/>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5AE3FF5E-50D9-4E46-8837-81B06628E291}"/>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AE70EE7A-43AA-4E90-9CD6-A0BC2DF4F878}"/>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E688C069-A2E6-419F-8CD1-C14B20034F32}"/>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138206</xdr:rowOff>
    </xdr:from>
    <xdr:to>
      <xdr:col>85</xdr:col>
      <xdr:colOff>126364</xdr:colOff>
      <xdr:row>38</xdr:row>
      <xdr:rowOff>59477</xdr:rowOff>
    </xdr:to>
    <xdr:cxnSp macro="">
      <xdr:nvCxnSpPr>
        <xdr:cNvPr id="509" name="直線コネクタ 508">
          <a:extLst>
            <a:ext uri="{FF2B5EF4-FFF2-40B4-BE49-F238E27FC236}">
              <a16:creationId xmlns:a16="http://schemas.microsoft.com/office/drawing/2014/main" id="{634388F8-9627-4809-88EB-248AA0A52741}"/>
            </a:ext>
          </a:extLst>
        </xdr:cNvPr>
        <xdr:cNvCxnSpPr/>
      </xdr:nvCxnSpPr>
      <xdr:spPr>
        <a:xfrm flipV="1">
          <a:off x="16317595" y="5110256"/>
          <a:ext cx="1269" cy="146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63304</xdr:rowOff>
    </xdr:from>
    <xdr:ext cx="534377" cy="259045"/>
    <xdr:sp macro="" textlink="">
      <xdr:nvSpPr>
        <xdr:cNvPr id="510" name="消防費最小値テキスト">
          <a:extLst>
            <a:ext uri="{FF2B5EF4-FFF2-40B4-BE49-F238E27FC236}">
              <a16:creationId xmlns:a16="http://schemas.microsoft.com/office/drawing/2014/main" id="{AE7D742D-C623-448C-8E66-898BA5A15D76}"/>
            </a:ext>
          </a:extLst>
        </xdr:cNvPr>
        <xdr:cNvSpPr txBox="1"/>
      </xdr:nvSpPr>
      <xdr:spPr>
        <a:xfrm>
          <a:off x="16370300" y="657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59477</xdr:rowOff>
    </xdr:from>
    <xdr:to>
      <xdr:col>86</xdr:col>
      <xdr:colOff>25400</xdr:colOff>
      <xdr:row>38</xdr:row>
      <xdr:rowOff>59477</xdr:rowOff>
    </xdr:to>
    <xdr:cxnSp macro="">
      <xdr:nvCxnSpPr>
        <xdr:cNvPr id="511" name="直線コネクタ 510">
          <a:extLst>
            <a:ext uri="{FF2B5EF4-FFF2-40B4-BE49-F238E27FC236}">
              <a16:creationId xmlns:a16="http://schemas.microsoft.com/office/drawing/2014/main" id="{4C741ED7-A44F-4364-A124-3B5D3301D522}"/>
            </a:ext>
          </a:extLst>
        </xdr:cNvPr>
        <xdr:cNvCxnSpPr/>
      </xdr:nvCxnSpPr>
      <xdr:spPr>
        <a:xfrm>
          <a:off x="16230600" y="657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84883</xdr:rowOff>
    </xdr:from>
    <xdr:ext cx="599010" cy="259045"/>
    <xdr:sp macro="" textlink="">
      <xdr:nvSpPr>
        <xdr:cNvPr id="512" name="消防費最大値テキスト">
          <a:extLst>
            <a:ext uri="{FF2B5EF4-FFF2-40B4-BE49-F238E27FC236}">
              <a16:creationId xmlns:a16="http://schemas.microsoft.com/office/drawing/2014/main" id="{E900EF88-AD2A-4C87-8FD5-D1901FEF2CD9}"/>
            </a:ext>
          </a:extLst>
        </xdr:cNvPr>
        <xdr:cNvSpPr txBox="1"/>
      </xdr:nvSpPr>
      <xdr:spPr>
        <a:xfrm>
          <a:off x="16370300" y="488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138206</xdr:rowOff>
    </xdr:from>
    <xdr:to>
      <xdr:col>86</xdr:col>
      <xdr:colOff>25400</xdr:colOff>
      <xdr:row>29</xdr:row>
      <xdr:rowOff>138206</xdr:rowOff>
    </xdr:to>
    <xdr:cxnSp macro="">
      <xdr:nvCxnSpPr>
        <xdr:cNvPr id="513" name="直線コネクタ 512">
          <a:extLst>
            <a:ext uri="{FF2B5EF4-FFF2-40B4-BE49-F238E27FC236}">
              <a16:creationId xmlns:a16="http://schemas.microsoft.com/office/drawing/2014/main" id="{C85A60F8-0BB4-4625-9540-FE7B5AA98E9A}"/>
            </a:ext>
          </a:extLst>
        </xdr:cNvPr>
        <xdr:cNvCxnSpPr/>
      </xdr:nvCxnSpPr>
      <xdr:spPr>
        <a:xfrm>
          <a:off x="16230600" y="51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145766</xdr:rowOff>
    </xdr:from>
    <xdr:to>
      <xdr:col>85</xdr:col>
      <xdr:colOff>127000</xdr:colOff>
      <xdr:row>37</xdr:row>
      <xdr:rowOff>145880</xdr:rowOff>
    </xdr:to>
    <xdr:cxnSp macro="">
      <xdr:nvCxnSpPr>
        <xdr:cNvPr id="514" name="直線コネクタ 513">
          <a:extLst>
            <a:ext uri="{FF2B5EF4-FFF2-40B4-BE49-F238E27FC236}">
              <a16:creationId xmlns:a16="http://schemas.microsoft.com/office/drawing/2014/main" id="{921AB650-0BFC-40F7-BDA3-30B8F2BBF576}"/>
            </a:ext>
          </a:extLst>
        </xdr:cNvPr>
        <xdr:cNvCxnSpPr/>
      </xdr:nvCxnSpPr>
      <xdr:spPr>
        <a:xfrm flipV="1">
          <a:off x="15481300" y="6489416"/>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11254</xdr:rowOff>
    </xdr:from>
    <xdr:ext cx="534377" cy="259045"/>
    <xdr:sp macro="" textlink="">
      <xdr:nvSpPr>
        <xdr:cNvPr id="515" name="消防費平均値テキスト">
          <a:extLst>
            <a:ext uri="{FF2B5EF4-FFF2-40B4-BE49-F238E27FC236}">
              <a16:creationId xmlns:a16="http://schemas.microsoft.com/office/drawing/2014/main" id="{7BE283BB-099E-41F5-9E17-2CB00226774D}"/>
            </a:ext>
          </a:extLst>
        </xdr:cNvPr>
        <xdr:cNvSpPr txBox="1"/>
      </xdr:nvSpPr>
      <xdr:spPr>
        <a:xfrm>
          <a:off x="16370300" y="6183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159827</xdr:rowOff>
    </xdr:from>
    <xdr:to>
      <xdr:col>85</xdr:col>
      <xdr:colOff>177800</xdr:colOff>
      <xdr:row>37</xdr:row>
      <xdr:rowOff>89977</xdr:rowOff>
    </xdr:to>
    <xdr:sp macro="" textlink="">
      <xdr:nvSpPr>
        <xdr:cNvPr id="516" name="フローチャート: 判断 515">
          <a:extLst>
            <a:ext uri="{FF2B5EF4-FFF2-40B4-BE49-F238E27FC236}">
              <a16:creationId xmlns:a16="http://schemas.microsoft.com/office/drawing/2014/main" id="{6243AD5D-A9C0-47D9-980D-B32F20F735FC}"/>
            </a:ext>
          </a:extLst>
        </xdr:cNvPr>
        <xdr:cNvSpPr/>
      </xdr:nvSpPr>
      <xdr:spPr>
        <a:xfrm>
          <a:off x="16268700" y="633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17963</xdr:rowOff>
    </xdr:from>
    <xdr:to>
      <xdr:col>81</xdr:col>
      <xdr:colOff>50800</xdr:colOff>
      <xdr:row>37</xdr:row>
      <xdr:rowOff>145880</xdr:rowOff>
    </xdr:to>
    <xdr:cxnSp macro="">
      <xdr:nvCxnSpPr>
        <xdr:cNvPr id="517" name="直線コネクタ 516">
          <a:extLst>
            <a:ext uri="{FF2B5EF4-FFF2-40B4-BE49-F238E27FC236}">
              <a16:creationId xmlns:a16="http://schemas.microsoft.com/office/drawing/2014/main" id="{9931B174-0E55-4FA6-BCEB-6CD66DC57BBF}"/>
            </a:ext>
          </a:extLst>
        </xdr:cNvPr>
        <xdr:cNvCxnSpPr/>
      </xdr:nvCxnSpPr>
      <xdr:spPr>
        <a:xfrm>
          <a:off x="14592300" y="6361613"/>
          <a:ext cx="889000" cy="12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19573</xdr:rowOff>
    </xdr:from>
    <xdr:to>
      <xdr:col>81</xdr:col>
      <xdr:colOff>101600</xdr:colOff>
      <xdr:row>37</xdr:row>
      <xdr:rowOff>121173</xdr:rowOff>
    </xdr:to>
    <xdr:sp macro="" textlink="">
      <xdr:nvSpPr>
        <xdr:cNvPr id="518" name="フローチャート: 判断 517">
          <a:extLst>
            <a:ext uri="{FF2B5EF4-FFF2-40B4-BE49-F238E27FC236}">
              <a16:creationId xmlns:a16="http://schemas.microsoft.com/office/drawing/2014/main" id="{0BD4F848-139B-45C2-A290-B91EC1D3AC9D}"/>
            </a:ext>
          </a:extLst>
        </xdr:cNvPr>
        <xdr:cNvSpPr/>
      </xdr:nvSpPr>
      <xdr:spPr>
        <a:xfrm>
          <a:off x="15430500" y="636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137700</xdr:rowOff>
    </xdr:from>
    <xdr:ext cx="534377" cy="259045"/>
    <xdr:sp macro="" textlink="">
      <xdr:nvSpPr>
        <xdr:cNvPr id="519" name="テキスト ボックス 518">
          <a:extLst>
            <a:ext uri="{FF2B5EF4-FFF2-40B4-BE49-F238E27FC236}">
              <a16:creationId xmlns:a16="http://schemas.microsoft.com/office/drawing/2014/main" id="{06375221-219C-4D52-8E7A-1C5594754864}"/>
            </a:ext>
          </a:extLst>
        </xdr:cNvPr>
        <xdr:cNvSpPr txBox="1"/>
      </xdr:nvSpPr>
      <xdr:spPr>
        <a:xfrm>
          <a:off x="15214111" y="613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162987</xdr:rowOff>
    </xdr:from>
    <xdr:to>
      <xdr:col>76</xdr:col>
      <xdr:colOff>114300</xdr:colOff>
      <xdr:row>37</xdr:row>
      <xdr:rowOff>17963</xdr:rowOff>
    </xdr:to>
    <xdr:cxnSp macro="">
      <xdr:nvCxnSpPr>
        <xdr:cNvPr id="520" name="直線コネクタ 519">
          <a:extLst>
            <a:ext uri="{FF2B5EF4-FFF2-40B4-BE49-F238E27FC236}">
              <a16:creationId xmlns:a16="http://schemas.microsoft.com/office/drawing/2014/main" id="{C973B3EC-E40F-4F97-BF5C-5F8E136EE5B8}"/>
            </a:ext>
          </a:extLst>
        </xdr:cNvPr>
        <xdr:cNvCxnSpPr/>
      </xdr:nvCxnSpPr>
      <xdr:spPr>
        <a:xfrm>
          <a:off x="13703300" y="5477937"/>
          <a:ext cx="889000" cy="88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23520</xdr:rowOff>
    </xdr:from>
    <xdr:to>
      <xdr:col>76</xdr:col>
      <xdr:colOff>165100</xdr:colOff>
      <xdr:row>37</xdr:row>
      <xdr:rowOff>125120</xdr:rowOff>
    </xdr:to>
    <xdr:sp macro="" textlink="">
      <xdr:nvSpPr>
        <xdr:cNvPr id="521" name="フローチャート: 判断 520">
          <a:extLst>
            <a:ext uri="{FF2B5EF4-FFF2-40B4-BE49-F238E27FC236}">
              <a16:creationId xmlns:a16="http://schemas.microsoft.com/office/drawing/2014/main" id="{C23430F7-B092-478A-B447-C5F2104F3D9B}"/>
            </a:ext>
          </a:extLst>
        </xdr:cNvPr>
        <xdr:cNvSpPr/>
      </xdr:nvSpPr>
      <xdr:spPr>
        <a:xfrm>
          <a:off x="14541500" y="63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116247</xdr:rowOff>
    </xdr:from>
    <xdr:ext cx="534377" cy="259045"/>
    <xdr:sp macro="" textlink="">
      <xdr:nvSpPr>
        <xdr:cNvPr id="522" name="テキスト ボックス 521">
          <a:extLst>
            <a:ext uri="{FF2B5EF4-FFF2-40B4-BE49-F238E27FC236}">
              <a16:creationId xmlns:a16="http://schemas.microsoft.com/office/drawing/2014/main" id="{058A5965-D51F-4B19-84A5-F2496D08BD9E}"/>
            </a:ext>
          </a:extLst>
        </xdr:cNvPr>
        <xdr:cNvSpPr txBox="1"/>
      </xdr:nvSpPr>
      <xdr:spPr>
        <a:xfrm>
          <a:off x="14325111" y="645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162987</xdr:rowOff>
    </xdr:from>
    <xdr:to>
      <xdr:col>71</xdr:col>
      <xdr:colOff>177800</xdr:colOff>
      <xdr:row>35</xdr:row>
      <xdr:rowOff>82298</xdr:rowOff>
    </xdr:to>
    <xdr:cxnSp macro="">
      <xdr:nvCxnSpPr>
        <xdr:cNvPr id="523" name="直線コネクタ 522">
          <a:extLst>
            <a:ext uri="{FF2B5EF4-FFF2-40B4-BE49-F238E27FC236}">
              <a16:creationId xmlns:a16="http://schemas.microsoft.com/office/drawing/2014/main" id="{B5532C01-52D5-4D1B-9FAF-9436CA9907A7}"/>
            </a:ext>
          </a:extLst>
        </xdr:cNvPr>
        <xdr:cNvCxnSpPr/>
      </xdr:nvCxnSpPr>
      <xdr:spPr>
        <a:xfrm flipV="1">
          <a:off x="12814300" y="5477937"/>
          <a:ext cx="889000" cy="60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5499</xdr:rowOff>
    </xdr:from>
    <xdr:to>
      <xdr:col>72</xdr:col>
      <xdr:colOff>38100</xdr:colOff>
      <xdr:row>37</xdr:row>
      <xdr:rowOff>107099</xdr:rowOff>
    </xdr:to>
    <xdr:sp macro="" textlink="">
      <xdr:nvSpPr>
        <xdr:cNvPr id="524" name="フローチャート: 判断 523">
          <a:extLst>
            <a:ext uri="{FF2B5EF4-FFF2-40B4-BE49-F238E27FC236}">
              <a16:creationId xmlns:a16="http://schemas.microsoft.com/office/drawing/2014/main" id="{B09C6C96-35B4-43F4-A6B0-3A2516ECD3F0}"/>
            </a:ext>
          </a:extLst>
        </xdr:cNvPr>
        <xdr:cNvSpPr/>
      </xdr:nvSpPr>
      <xdr:spPr>
        <a:xfrm>
          <a:off x="13652500" y="634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98226</xdr:rowOff>
    </xdr:from>
    <xdr:ext cx="534377" cy="259045"/>
    <xdr:sp macro="" textlink="">
      <xdr:nvSpPr>
        <xdr:cNvPr id="525" name="テキスト ボックス 524">
          <a:extLst>
            <a:ext uri="{FF2B5EF4-FFF2-40B4-BE49-F238E27FC236}">
              <a16:creationId xmlns:a16="http://schemas.microsoft.com/office/drawing/2014/main" id="{4B279A69-5A8C-4832-883B-900A8F100FBD}"/>
            </a:ext>
          </a:extLst>
        </xdr:cNvPr>
        <xdr:cNvSpPr txBox="1"/>
      </xdr:nvSpPr>
      <xdr:spPr>
        <a:xfrm>
          <a:off x="13436111" y="644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158333</xdr:rowOff>
    </xdr:from>
    <xdr:to>
      <xdr:col>67</xdr:col>
      <xdr:colOff>101600</xdr:colOff>
      <xdr:row>37</xdr:row>
      <xdr:rowOff>88483</xdr:rowOff>
    </xdr:to>
    <xdr:sp macro="" textlink="">
      <xdr:nvSpPr>
        <xdr:cNvPr id="526" name="フローチャート: 判断 525">
          <a:extLst>
            <a:ext uri="{FF2B5EF4-FFF2-40B4-BE49-F238E27FC236}">
              <a16:creationId xmlns:a16="http://schemas.microsoft.com/office/drawing/2014/main" id="{DE7DDBBD-E2F1-4015-A885-32E448D3C103}"/>
            </a:ext>
          </a:extLst>
        </xdr:cNvPr>
        <xdr:cNvSpPr/>
      </xdr:nvSpPr>
      <xdr:spPr>
        <a:xfrm>
          <a:off x="127635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79610</xdr:rowOff>
    </xdr:from>
    <xdr:ext cx="534377" cy="259045"/>
    <xdr:sp macro="" textlink="">
      <xdr:nvSpPr>
        <xdr:cNvPr id="527" name="テキスト ボックス 526">
          <a:extLst>
            <a:ext uri="{FF2B5EF4-FFF2-40B4-BE49-F238E27FC236}">
              <a16:creationId xmlns:a16="http://schemas.microsoft.com/office/drawing/2014/main" id="{0004DFDD-564B-44E8-BC61-5CC251DA9A52}"/>
            </a:ext>
          </a:extLst>
        </xdr:cNvPr>
        <xdr:cNvSpPr txBox="1"/>
      </xdr:nvSpPr>
      <xdr:spPr>
        <a:xfrm>
          <a:off x="12547111" y="642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3EBF14F0-0264-4B24-9398-D9C621DA81CD}"/>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19DBD5C9-3A48-4ADA-97DA-A3F69949458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4BFCBF7E-80FA-447A-B908-B3A2C19BAB1F}"/>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881DFA-1A13-4C61-9553-4CF67786D4DF}"/>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A99130A8-DFB4-4183-96EC-9473F26378C7}"/>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94966</xdr:rowOff>
    </xdr:from>
    <xdr:to>
      <xdr:col>85</xdr:col>
      <xdr:colOff>177800</xdr:colOff>
      <xdr:row>38</xdr:row>
      <xdr:rowOff>25116</xdr:rowOff>
    </xdr:to>
    <xdr:sp macro="" textlink="">
      <xdr:nvSpPr>
        <xdr:cNvPr id="533" name="楕円 532">
          <a:extLst>
            <a:ext uri="{FF2B5EF4-FFF2-40B4-BE49-F238E27FC236}">
              <a16:creationId xmlns:a16="http://schemas.microsoft.com/office/drawing/2014/main" id="{A8F3DB1F-24CB-49DC-A73C-3039D04D0A2F}"/>
            </a:ext>
          </a:extLst>
        </xdr:cNvPr>
        <xdr:cNvSpPr/>
      </xdr:nvSpPr>
      <xdr:spPr>
        <a:xfrm>
          <a:off x="16268700" y="643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9893</xdr:rowOff>
    </xdr:from>
    <xdr:ext cx="534377" cy="259045"/>
    <xdr:sp macro="" textlink="">
      <xdr:nvSpPr>
        <xdr:cNvPr id="534" name="消防費該当値テキスト">
          <a:extLst>
            <a:ext uri="{FF2B5EF4-FFF2-40B4-BE49-F238E27FC236}">
              <a16:creationId xmlns:a16="http://schemas.microsoft.com/office/drawing/2014/main" id="{C4F1177A-EC72-4FE9-B897-89CB51D4B862}"/>
            </a:ext>
          </a:extLst>
        </xdr:cNvPr>
        <xdr:cNvSpPr txBox="1"/>
      </xdr:nvSpPr>
      <xdr:spPr>
        <a:xfrm>
          <a:off x="16370300" y="635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95080</xdr:rowOff>
    </xdr:from>
    <xdr:to>
      <xdr:col>81</xdr:col>
      <xdr:colOff>101600</xdr:colOff>
      <xdr:row>38</xdr:row>
      <xdr:rowOff>25229</xdr:rowOff>
    </xdr:to>
    <xdr:sp macro="" textlink="">
      <xdr:nvSpPr>
        <xdr:cNvPr id="535" name="楕円 534">
          <a:extLst>
            <a:ext uri="{FF2B5EF4-FFF2-40B4-BE49-F238E27FC236}">
              <a16:creationId xmlns:a16="http://schemas.microsoft.com/office/drawing/2014/main" id="{0773457B-A07D-4F4D-9082-AABF7DF7DB04}"/>
            </a:ext>
          </a:extLst>
        </xdr:cNvPr>
        <xdr:cNvSpPr/>
      </xdr:nvSpPr>
      <xdr:spPr>
        <a:xfrm>
          <a:off x="15430500" y="64387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16356</xdr:rowOff>
    </xdr:from>
    <xdr:ext cx="534377" cy="259045"/>
    <xdr:sp macro="" textlink="">
      <xdr:nvSpPr>
        <xdr:cNvPr id="536" name="テキスト ボックス 535">
          <a:extLst>
            <a:ext uri="{FF2B5EF4-FFF2-40B4-BE49-F238E27FC236}">
              <a16:creationId xmlns:a16="http://schemas.microsoft.com/office/drawing/2014/main" id="{9E94C041-BB16-4FBB-85F5-C6609F59E645}"/>
            </a:ext>
          </a:extLst>
        </xdr:cNvPr>
        <xdr:cNvSpPr txBox="1"/>
      </xdr:nvSpPr>
      <xdr:spPr>
        <a:xfrm>
          <a:off x="15214111" y="653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138613</xdr:rowOff>
    </xdr:from>
    <xdr:to>
      <xdr:col>76</xdr:col>
      <xdr:colOff>165100</xdr:colOff>
      <xdr:row>37</xdr:row>
      <xdr:rowOff>68763</xdr:rowOff>
    </xdr:to>
    <xdr:sp macro="" textlink="">
      <xdr:nvSpPr>
        <xdr:cNvPr id="537" name="楕円 536">
          <a:extLst>
            <a:ext uri="{FF2B5EF4-FFF2-40B4-BE49-F238E27FC236}">
              <a16:creationId xmlns:a16="http://schemas.microsoft.com/office/drawing/2014/main" id="{9699BC6E-2D20-4EED-9811-645408211CAB}"/>
            </a:ext>
          </a:extLst>
        </xdr:cNvPr>
        <xdr:cNvSpPr/>
      </xdr:nvSpPr>
      <xdr:spPr>
        <a:xfrm>
          <a:off x="14541500" y="631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85290</xdr:rowOff>
    </xdr:from>
    <xdr:ext cx="534377" cy="259045"/>
    <xdr:sp macro="" textlink="">
      <xdr:nvSpPr>
        <xdr:cNvPr id="538" name="テキスト ボックス 537">
          <a:extLst>
            <a:ext uri="{FF2B5EF4-FFF2-40B4-BE49-F238E27FC236}">
              <a16:creationId xmlns:a16="http://schemas.microsoft.com/office/drawing/2014/main" id="{5AF4C34C-2E05-4A17-AD0A-F69438F80293}"/>
            </a:ext>
          </a:extLst>
        </xdr:cNvPr>
        <xdr:cNvSpPr txBox="1"/>
      </xdr:nvSpPr>
      <xdr:spPr>
        <a:xfrm>
          <a:off x="14325111" y="608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112187</xdr:rowOff>
    </xdr:from>
    <xdr:to>
      <xdr:col>72</xdr:col>
      <xdr:colOff>38100</xdr:colOff>
      <xdr:row>32</xdr:row>
      <xdr:rowOff>42337</xdr:rowOff>
    </xdr:to>
    <xdr:sp macro="" textlink="">
      <xdr:nvSpPr>
        <xdr:cNvPr id="539" name="楕円 538">
          <a:extLst>
            <a:ext uri="{FF2B5EF4-FFF2-40B4-BE49-F238E27FC236}">
              <a16:creationId xmlns:a16="http://schemas.microsoft.com/office/drawing/2014/main" id="{0C318C94-1102-4649-9DFA-5B17BCAA07C8}"/>
            </a:ext>
          </a:extLst>
        </xdr:cNvPr>
        <xdr:cNvSpPr/>
      </xdr:nvSpPr>
      <xdr:spPr>
        <a:xfrm>
          <a:off x="13652500" y="542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30</xdr:row>
      <xdr:rowOff>58864</xdr:rowOff>
    </xdr:from>
    <xdr:ext cx="599010" cy="259045"/>
    <xdr:sp macro="" textlink="">
      <xdr:nvSpPr>
        <xdr:cNvPr id="540" name="テキスト ボックス 539">
          <a:extLst>
            <a:ext uri="{FF2B5EF4-FFF2-40B4-BE49-F238E27FC236}">
              <a16:creationId xmlns:a16="http://schemas.microsoft.com/office/drawing/2014/main" id="{67D0EA94-4328-404A-B376-7A3044BB4CB2}"/>
            </a:ext>
          </a:extLst>
        </xdr:cNvPr>
        <xdr:cNvSpPr txBox="1"/>
      </xdr:nvSpPr>
      <xdr:spPr>
        <a:xfrm>
          <a:off x="13403795" y="5202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31498</xdr:rowOff>
    </xdr:from>
    <xdr:to>
      <xdr:col>67</xdr:col>
      <xdr:colOff>101600</xdr:colOff>
      <xdr:row>35</xdr:row>
      <xdr:rowOff>133098</xdr:rowOff>
    </xdr:to>
    <xdr:sp macro="" textlink="">
      <xdr:nvSpPr>
        <xdr:cNvPr id="541" name="楕円 540">
          <a:extLst>
            <a:ext uri="{FF2B5EF4-FFF2-40B4-BE49-F238E27FC236}">
              <a16:creationId xmlns:a16="http://schemas.microsoft.com/office/drawing/2014/main" id="{63D2E69B-7CB7-4B80-9E6E-2FAE17BF3380}"/>
            </a:ext>
          </a:extLst>
        </xdr:cNvPr>
        <xdr:cNvSpPr/>
      </xdr:nvSpPr>
      <xdr:spPr>
        <a:xfrm>
          <a:off x="12763500" y="603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149625</xdr:rowOff>
    </xdr:from>
    <xdr:ext cx="534377" cy="259045"/>
    <xdr:sp macro="" textlink="">
      <xdr:nvSpPr>
        <xdr:cNvPr id="542" name="テキスト ボックス 541">
          <a:extLst>
            <a:ext uri="{FF2B5EF4-FFF2-40B4-BE49-F238E27FC236}">
              <a16:creationId xmlns:a16="http://schemas.microsoft.com/office/drawing/2014/main" id="{782291DE-6D0C-4DDD-9115-4A4816004D53}"/>
            </a:ext>
          </a:extLst>
        </xdr:cNvPr>
        <xdr:cNvSpPr txBox="1"/>
      </xdr:nvSpPr>
      <xdr:spPr>
        <a:xfrm>
          <a:off x="12547111" y="580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36D14C35-75C0-4442-A331-D1A9009D5B8B}"/>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7930E7F7-FCB0-4CF5-9A79-1B42DCE55379}"/>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C135DF88-16E3-4EC4-B6F8-8C8951E6CA53}"/>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C3745AF8-3E4B-4664-A16E-52738CC398B8}"/>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B95F9194-4BC8-4A51-80C8-1A990034EB7F}"/>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362D6433-13B3-4205-9B47-73B8909D0B96}"/>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AE5AC8B5-090F-4C2F-9F3A-1AE168108744}"/>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E314BF1E-3593-4346-91CC-8FF63C7DEF6F}"/>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BAAF0742-D994-4539-86F2-93D5FC9B8BF3}"/>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E84D47FE-E035-41E9-AE7E-B1E4B731FEBA}"/>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AD49B3E4-0D91-4886-B8CB-36C7468A2BE8}"/>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6DC1E43-5B8E-4656-87F5-335E6ADB16FF}"/>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a:extLst>
            <a:ext uri="{FF2B5EF4-FFF2-40B4-BE49-F238E27FC236}">
              <a16:creationId xmlns:a16="http://schemas.microsoft.com/office/drawing/2014/main" id="{768A5D63-793E-43DF-ADA9-37ACDB09D933}"/>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CCD8A863-251F-4EED-A8A5-EE505AF11394}"/>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C022550C-8A6A-4E42-B5AE-515538452A37}"/>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DB962FF3-F94A-462A-9ED8-71DD3AE8B338}"/>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36D4925B-26CC-4A27-9EA5-33E0EB3E675B}"/>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818D263-CB6D-4472-89F0-907CCDA0D789}"/>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71F3A349-5C0C-4A9D-B51D-648A6ECCAAC7}"/>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F8A149AE-86B6-4F43-AEE2-34D4D9971F39}"/>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DF045617-471E-4AEE-AB0D-D3DE4BDA7B12}"/>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1FC6D748-E729-48CB-99BD-7ACF0E7A0C39}"/>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A30326CC-54BD-4A35-9866-6867E901101F}"/>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41B19FF8-4738-4DE8-B441-E07165166937}"/>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74579</xdr:rowOff>
    </xdr:from>
    <xdr:to>
      <xdr:col>85</xdr:col>
      <xdr:colOff>126364</xdr:colOff>
      <xdr:row>59</xdr:row>
      <xdr:rowOff>97752</xdr:rowOff>
    </xdr:to>
    <xdr:cxnSp macro="">
      <xdr:nvCxnSpPr>
        <xdr:cNvPr id="567" name="直線コネクタ 566">
          <a:extLst>
            <a:ext uri="{FF2B5EF4-FFF2-40B4-BE49-F238E27FC236}">
              <a16:creationId xmlns:a16="http://schemas.microsoft.com/office/drawing/2014/main" id="{B5C5E2C7-C59B-45FA-8C75-77219B2D4D66}"/>
            </a:ext>
          </a:extLst>
        </xdr:cNvPr>
        <xdr:cNvCxnSpPr/>
      </xdr:nvCxnSpPr>
      <xdr:spPr>
        <a:xfrm flipV="1">
          <a:off x="16317595" y="8818529"/>
          <a:ext cx="1269" cy="1394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101579</xdr:rowOff>
    </xdr:from>
    <xdr:ext cx="534377" cy="259045"/>
    <xdr:sp macro="" textlink="">
      <xdr:nvSpPr>
        <xdr:cNvPr id="568" name="教育費最小値テキスト">
          <a:extLst>
            <a:ext uri="{FF2B5EF4-FFF2-40B4-BE49-F238E27FC236}">
              <a16:creationId xmlns:a16="http://schemas.microsoft.com/office/drawing/2014/main" id="{D28F5510-E6D2-499A-B25A-7AC8768F6D9E}"/>
            </a:ext>
          </a:extLst>
        </xdr:cNvPr>
        <xdr:cNvSpPr txBox="1"/>
      </xdr:nvSpPr>
      <xdr:spPr>
        <a:xfrm>
          <a:off x="16370300" y="1021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97752</xdr:rowOff>
    </xdr:from>
    <xdr:to>
      <xdr:col>86</xdr:col>
      <xdr:colOff>25400</xdr:colOff>
      <xdr:row>59</xdr:row>
      <xdr:rowOff>97752</xdr:rowOff>
    </xdr:to>
    <xdr:cxnSp macro="">
      <xdr:nvCxnSpPr>
        <xdr:cNvPr id="569" name="直線コネクタ 568">
          <a:extLst>
            <a:ext uri="{FF2B5EF4-FFF2-40B4-BE49-F238E27FC236}">
              <a16:creationId xmlns:a16="http://schemas.microsoft.com/office/drawing/2014/main" id="{FB6E81E3-2D04-45A9-B103-C7CDC24EC5B9}"/>
            </a:ext>
          </a:extLst>
        </xdr:cNvPr>
        <xdr:cNvCxnSpPr/>
      </xdr:nvCxnSpPr>
      <xdr:spPr>
        <a:xfrm>
          <a:off x="16230600" y="1021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21256</xdr:rowOff>
    </xdr:from>
    <xdr:ext cx="599010" cy="259045"/>
    <xdr:sp macro="" textlink="">
      <xdr:nvSpPr>
        <xdr:cNvPr id="570" name="教育費最大値テキスト">
          <a:extLst>
            <a:ext uri="{FF2B5EF4-FFF2-40B4-BE49-F238E27FC236}">
              <a16:creationId xmlns:a16="http://schemas.microsoft.com/office/drawing/2014/main" id="{54FE58C3-BD37-4529-8B7C-CD63483FFB79}"/>
            </a:ext>
          </a:extLst>
        </xdr:cNvPr>
        <xdr:cNvSpPr txBox="1"/>
      </xdr:nvSpPr>
      <xdr:spPr>
        <a:xfrm>
          <a:off x="16370300" y="859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226,046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74579</xdr:rowOff>
    </xdr:from>
    <xdr:to>
      <xdr:col>86</xdr:col>
      <xdr:colOff>25400</xdr:colOff>
      <xdr:row>51</xdr:row>
      <xdr:rowOff>74579</xdr:rowOff>
    </xdr:to>
    <xdr:cxnSp macro="">
      <xdr:nvCxnSpPr>
        <xdr:cNvPr id="571" name="直線コネクタ 570">
          <a:extLst>
            <a:ext uri="{FF2B5EF4-FFF2-40B4-BE49-F238E27FC236}">
              <a16:creationId xmlns:a16="http://schemas.microsoft.com/office/drawing/2014/main" id="{BD03E626-8086-48D4-9429-F469D52A81DF}"/>
            </a:ext>
          </a:extLst>
        </xdr:cNvPr>
        <xdr:cNvCxnSpPr/>
      </xdr:nvCxnSpPr>
      <xdr:spPr>
        <a:xfrm>
          <a:off x="16230600" y="881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134358</xdr:rowOff>
    </xdr:from>
    <xdr:to>
      <xdr:col>85</xdr:col>
      <xdr:colOff>127000</xdr:colOff>
      <xdr:row>58</xdr:row>
      <xdr:rowOff>47452</xdr:rowOff>
    </xdr:to>
    <xdr:cxnSp macro="">
      <xdr:nvCxnSpPr>
        <xdr:cNvPr id="572" name="直線コネクタ 571">
          <a:extLst>
            <a:ext uri="{FF2B5EF4-FFF2-40B4-BE49-F238E27FC236}">
              <a16:creationId xmlns:a16="http://schemas.microsoft.com/office/drawing/2014/main" id="{DFF1C162-5378-4D41-919E-B1333A184283}"/>
            </a:ext>
          </a:extLst>
        </xdr:cNvPr>
        <xdr:cNvCxnSpPr/>
      </xdr:nvCxnSpPr>
      <xdr:spPr>
        <a:xfrm>
          <a:off x="15481300" y="9907008"/>
          <a:ext cx="838200" cy="8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154799</xdr:rowOff>
    </xdr:from>
    <xdr:ext cx="534377" cy="259045"/>
    <xdr:sp macro="" textlink="">
      <xdr:nvSpPr>
        <xdr:cNvPr id="573" name="教育費平均値テキスト">
          <a:extLst>
            <a:ext uri="{FF2B5EF4-FFF2-40B4-BE49-F238E27FC236}">
              <a16:creationId xmlns:a16="http://schemas.microsoft.com/office/drawing/2014/main" id="{1EFD8E41-2794-4948-A78D-2ACC355102A8}"/>
            </a:ext>
          </a:extLst>
        </xdr:cNvPr>
        <xdr:cNvSpPr txBox="1"/>
      </xdr:nvSpPr>
      <xdr:spPr>
        <a:xfrm>
          <a:off x="16370300" y="9584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131922</xdr:rowOff>
    </xdr:from>
    <xdr:to>
      <xdr:col>85</xdr:col>
      <xdr:colOff>177800</xdr:colOff>
      <xdr:row>57</xdr:row>
      <xdr:rowOff>62072</xdr:rowOff>
    </xdr:to>
    <xdr:sp macro="" textlink="">
      <xdr:nvSpPr>
        <xdr:cNvPr id="574" name="フローチャート: 判断 573">
          <a:extLst>
            <a:ext uri="{FF2B5EF4-FFF2-40B4-BE49-F238E27FC236}">
              <a16:creationId xmlns:a16="http://schemas.microsoft.com/office/drawing/2014/main" id="{46B4E609-9B25-4E70-B05D-C512B4F95E91}"/>
            </a:ext>
          </a:extLst>
        </xdr:cNvPr>
        <xdr:cNvSpPr/>
      </xdr:nvSpPr>
      <xdr:spPr>
        <a:xfrm>
          <a:off x="16268700" y="973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134244</xdr:rowOff>
    </xdr:from>
    <xdr:to>
      <xdr:col>81</xdr:col>
      <xdr:colOff>50800</xdr:colOff>
      <xdr:row>57</xdr:row>
      <xdr:rowOff>134358</xdr:rowOff>
    </xdr:to>
    <xdr:cxnSp macro="">
      <xdr:nvCxnSpPr>
        <xdr:cNvPr id="575" name="直線コネクタ 574">
          <a:extLst>
            <a:ext uri="{FF2B5EF4-FFF2-40B4-BE49-F238E27FC236}">
              <a16:creationId xmlns:a16="http://schemas.microsoft.com/office/drawing/2014/main" id="{3660E6CB-5914-431C-A4BE-5E9DCD3DDE45}"/>
            </a:ext>
          </a:extLst>
        </xdr:cNvPr>
        <xdr:cNvCxnSpPr/>
      </xdr:nvCxnSpPr>
      <xdr:spPr>
        <a:xfrm>
          <a:off x="14592300" y="9906894"/>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171364</xdr:rowOff>
    </xdr:from>
    <xdr:to>
      <xdr:col>81</xdr:col>
      <xdr:colOff>101600</xdr:colOff>
      <xdr:row>57</xdr:row>
      <xdr:rowOff>101514</xdr:rowOff>
    </xdr:to>
    <xdr:sp macro="" textlink="">
      <xdr:nvSpPr>
        <xdr:cNvPr id="576" name="フローチャート: 判断 575">
          <a:extLst>
            <a:ext uri="{FF2B5EF4-FFF2-40B4-BE49-F238E27FC236}">
              <a16:creationId xmlns:a16="http://schemas.microsoft.com/office/drawing/2014/main" id="{557852B6-9714-4343-B094-0B5DA329852D}"/>
            </a:ext>
          </a:extLst>
        </xdr:cNvPr>
        <xdr:cNvSpPr/>
      </xdr:nvSpPr>
      <xdr:spPr>
        <a:xfrm>
          <a:off x="15430500" y="977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118041</xdr:rowOff>
    </xdr:from>
    <xdr:ext cx="534377" cy="259045"/>
    <xdr:sp macro="" textlink="">
      <xdr:nvSpPr>
        <xdr:cNvPr id="577" name="テキスト ボックス 576">
          <a:extLst>
            <a:ext uri="{FF2B5EF4-FFF2-40B4-BE49-F238E27FC236}">
              <a16:creationId xmlns:a16="http://schemas.microsoft.com/office/drawing/2014/main" id="{039745F7-DC64-48C5-BEC8-505BE83B8E66}"/>
            </a:ext>
          </a:extLst>
        </xdr:cNvPr>
        <xdr:cNvSpPr txBox="1"/>
      </xdr:nvSpPr>
      <xdr:spPr>
        <a:xfrm>
          <a:off x="15214111" y="954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134244</xdr:rowOff>
    </xdr:from>
    <xdr:to>
      <xdr:col>76</xdr:col>
      <xdr:colOff>114300</xdr:colOff>
      <xdr:row>59</xdr:row>
      <xdr:rowOff>126921</xdr:rowOff>
    </xdr:to>
    <xdr:cxnSp macro="">
      <xdr:nvCxnSpPr>
        <xdr:cNvPr id="578" name="直線コネクタ 577">
          <a:extLst>
            <a:ext uri="{FF2B5EF4-FFF2-40B4-BE49-F238E27FC236}">
              <a16:creationId xmlns:a16="http://schemas.microsoft.com/office/drawing/2014/main" id="{43347E9B-C6EB-4415-87A1-834FDA5590C4}"/>
            </a:ext>
          </a:extLst>
        </xdr:cNvPr>
        <xdr:cNvCxnSpPr/>
      </xdr:nvCxnSpPr>
      <xdr:spPr>
        <a:xfrm flipV="1">
          <a:off x="13703300" y="9906894"/>
          <a:ext cx="889000" cy="33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150523</xdr:rowOff>
    </xdr:from>
    <xdr:to>
      <xdr:col>76</xdr:col>
      <xdr:colOff>165100</xdr:colOff>
      <xdr:row>57</xdr:row>
      <xdr:rowOff>80673</xdr:rowOff>
    </xdr:to>
    <xdr:sp macro="" textlink="">
      <xdr:nvSpPr>
        <xdr:cNvPr id="579" name="フローチャート: 判断 578">
          <a:extLst>
            <a:ext uri="{FF2B5EF4-FFF2-40B4-BE49-F238E27FC236}">
              <a16:creationId xmlns:a16="http://schemas.microsoft.com/office/drawing/2014/main" id="{5733AB66-F140-4A73-AD8B-9A6BCE310ED5}"/>
            </a:ext>
          </a:extLst>
        </xdr:cNvPr>
        <xdr:cNvSpPr/>
      </xdr:nvSpPr>
      <xdr:spPr>
        <a:xfrm>
          <a:off x="14541500" y="975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97200</xdr:rowOff>
    </xdr:from>
    <xdr:ext cx="534377" cy="259045"/>
    <xdr:sp macro="" textlink="">
      <xdr:nvSpPr>
        <xdr:cNvPr id="580" name="テキスト ボックス 579">
          <a:extLst>
            <a:ext uri="{FF2B5EF4-FFF2-40B4-BE49-F238E27FC236}">
              <a16:creationId xmlns:a16="http://schemas.microsoft.com/office/drawing/2014/main" id="{305FB5BC-18EE-4FE0-8B02-17DC9E3E2803}"/>
            </a:ext>
          </a:extLst>
        </xdr:cNvPr>
        <xdr:cNvSpPr txBox="1"/>
      </xdr:nvSpPr>
      <xdr:spPr>
        <a:xfrm>
          <a:off x="14325111" y="952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38255</xdr:rowOff>
    </xdr:from>
    <xdr:to>
      <xdr:col>71</xdr:col>
      <xdr:colOff>177800</xdr:colOff>
      <xdr:row>59</xdr:row>
      <xdr:rowOff>126921</xdr:rowOff>
    </xdr:to>
    <xdr:cxnSp macro="">
      <xdr:nvCxnSpPr>
        <xdr:cNvPr id="581" name="直線コネクタ 580">
          <a:extLst>
            <a:ext uri="{FF2B5EF4-FFF2-40B4-BE49-F238E27FC236}">
              <a16:creationId xmlns:a16="http://schemas.microsoft.com/office/drawing/2014/main" id="{25BD1F86-1E2F-46B0-A310-B3F7362596C9}"/>
            </a:ext>
          </a:extLst>
        </xdr:cNvPr>
        <xdr:cNvCxnSpPr/>
      </xdr:nvCxnSpPr>
      <xdr:spPr>
        <a:xfrm>
          <a:off x="12814300" y="10153805"/>
          <a:ext cx="889000" cy="8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6993</xdr:rowOff>
    </xdr:from>
    <xdr:to>
      <xdr:col>72</xdr:col>
      <xdr:colOff>38100</xdr:colOff>
      <xdr:row>57</xdr:row>
      <xdr:rowOff>108593</xdr:rowOff>
    </xdr:to>
    <xdr:sp macro="" textlink="">
      <xdr:nvSpPr>
        <xdr:cNvPr id="582" name="フローチャート: 判断 581">
          <a:extLst>
            <a:ext uri="{FF2B5EF4-FFF2-40B4-BE49-F238E27FC236}">
              <a16:creationId xmlns:a16="http://schemas.microsoft.com/office/drawing/2014/main" id="{86E4BDC5-5DB0-4803-8D9F-B7431D44284E}"/>
            </a:ext>
          </a:extLst>
        </xdr:cNvPr>
        <xdr:cNvSpPr/>
      </xdr:nvSpPr>
      <xdr:spPr>
        <a:xfrm>
          <a:off x="13652500" y="977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125120</xdr:rowOff>
    </xdr:from>
    <xdr:ext cx="534377" cy="259045"/>
    <xdr:sp macro="" textlink="">
      <xdr:nvSpPr>
        <xdr:cNvPr id="583" name="テキスト ボックス 582">
          <a:extLst>
            <a:ext uri="{FF2B5EF4-FFF2-40B4-BE49-F238E27FC236}">
              <a16:creationId xmlns:a16="http://schemas.microsoft.com/office/drawing/2014/main" id="{205068D9-9F20-42EF-92D9-3F3F8E1C3C85}"/>
            </a:ext>
          </a:extLst>
        </xdr:cNvPr>
        <xdr:cNvSpPr txBox="1"/>
      </xdr:nvSpPr>
      <xdr:spPr>
        <a:xfrm>
          <a:off x="13436111" y="955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9637</xdr:rowOff>
    </xdr:from>
    <xdr:to>
      <xdr:col>67</xdr:col>
      <xdr:colOff>101600</xdr:colOff>
      <xdr:row>57</xdr:row>
      <xdr:rowOff>111237</xdr:rowOff>
    </xdr:to>
    <xdr:sp macro="" textlink="">
      <xdr:nvSpPr>
        <xdr:cNvPr id="584" name="フローチャート: 判断 583">
          <a:extLst>
            <a:ext uri="{FF2B5EF4-FFF2-40B4-BE49-F238E27FC236}">
              <a16:creationId xmlns:a16="http://schemas.microsoft.com/office/drawing/2014/main" id="{07500C51-C940-4A98-BB04-CA7A4D7E1112}"/>
            </a:ext>
          </a:extLst>
        </xdr:cNvPr>
        <xdr:cNvSpPr/>
      </xdr:nvSpPr>
      <xdr:spPr>
        <a:xfrm>
          <a:off x="12763500" y="978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127764</xdr:rowOff>
    </xdr:from>
    <xdr:ext cx="534377" cy="259045"/>
    <xdr:sp macro="" textlink="">
      <xdr:nvSpPr>
        <xdr:cNvPr id="585" name="テキスト ボックス 584">
          <a:extLst>
            <a:ext uri="{FF2B5EF4-FFF2-40B4-BE49-F238E27FC236}">
              <a16:creationId xmlns:a16="http://schemas.microsoft.com/office/drawing/2014/main" id="{CD5D06D2-B85D-4536-97CF-86CFD270A65D}"/>
            </a:ext>
          </a:extLst>
        </xdr:cNvPr>
        <xdr:cNvSpPr txBox="1"/>
      </xdr:nvSpPr>
      <xdr:spPr>
        <a:xfrm>
          <a:off x="12547111" y="955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F63C84DC-7BBB-4A88-AA95-9FC5EC607B98}"/>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FA47B3AA-6DD1-4B33-BDAC-2F961C5C9AB1}"/>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C2A44B42-4E66-4D5E-A0B4-77DE2F12CF46}"/>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17857711-A4F7-4460-98CE-08CEFD1FCA43}"/>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BF79D021-29B2-40B3-94D3-BDD24E595F1B}"/>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168102</xdr:rowOff>
    </xdr:from>
    <xdr:to>
      <xdr:col>85</xdr:col>
      <xdr:colOff>177800</xdr:colOff>
      <xdr:row>58</xdr:row>
      <xdr:rowOff>98252</xdr:rowOff>
    </xdr:to>
    <xdr:sp macro="" textlink="">
      <xdr:nvSpPr>
        <xdr:cNvPr id="591" name="楕円 590">
          <a:extLst>
            <a:ext uri="{FF2B5EF4-FFF2-40B4-BE49-F238E27FC236}">
              <a16:creationId xmlns:a16="http://schemas.microsoft.com/office/drawing/2014/main" id="{DE196DC2-E0A5-485F-800F-7655A0176CA4}"/>
            </a:ext>
          </a:extLst>
        </xdr:cNvPr>
        <xdr:cNvSpPr/>
      </xdr:nvSpPr>
      <xdr:spPr>
        <a:xfrm>
          <a:off x="16268700" y="994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146529</xdr:rowOff>
    </xdr:from>
    <xdr:ext cx="534377" cy="259045"/>
    <xdr:sp macro="" textlink="">
      <xdr:nvSpPr>
        <xdr:cNvPr id="592" name="教育費該当値テキスト">
          <a:extLst>
            <a:ext uri="{FF2B5EF4-FFF2-40B4-BE49-F238E27FC236}">
              <a16:creationId xmlns:a16="http://schemas.microsoft.com/office/drawing/2014/main" id="{A762C827-0CE8-4ED4-808A-3BF822883949}"/>
            </a:ext>
          </a:extLst>
        </xdr:cNvPr>
        <xdr:cNvSpPr txBox="1"/>
      </xdr:nvSpPr>
      <xdr:spPr>
        <a:xfrm>
          <a:off x="16370300" y="991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83558</xdr:rowOff>
    </xdr:from>
    <xdr:to>
      <xdr:col>81</xdr:col>
      <xdr:colOff>101600</xdr:colOff>
      <xdr:row>58</xdr:row>
      <xdr:rowOff>13708</xdr:rowOff>
    </xdr:to>
    <xdr:sp macro="" textlink="">
      <xdr:nvSpPr>
        <xdr:cNvPr id="593" name="楕円 592">
          <a:extLst>
            <a:ext uri="{FF2B5EF4-FFF2-40B4-BE49-F238E27FC236}">
              <a16:creationId xmlns:a16="http://schemas.microsoft.com/office/drawing/2014/main" id="{4CD55658-1AE7-4186-A73E-314A353619A0}"/>
            </a:ext>
          </a:extLst>
        </xdr:cNvPr>
        <xdr:cNvSpPr/>
      </xdr:nvSpPr>
      <xdr:spPr>
        <a:xfrm>
          <a:off x="15430500" y="985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4835</xdr:rowOff>
    </xdr:from>
    <xdr:ext cx="534377" cy="259045"/>
    <xdr:sp macro="" textlink="">
      <xdr:nvSpPr>
        <xdr:cNvPr id="594" name="テキスト ボックス 593">
          <a:extLst>
            <a:ext uri="{FF2B5EF4-FFF2-40B4-BE49-F238E27FC236}">
              <a16:creationId xmlns:a16="http://schemas.microsoft.com/office/drawing/2014/main" id="{248653AC-01F9-47C0-AEF1-11F590755884}"/>
            </a:ext>
          </a:extLst>
        </xdr:cNvPr>
        <xdr:cNvSpPr txBox="1"/>
      </xdr:nvSpPr>
      <xdr:spPr>
        <a:xfrm>
          <a:off x="15214111" y="994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83444</xdr:rowOff>
    </xdr:from>
    <xdr:to>
      <xdr:col>76</xdr:col>
      <xdr:colOff>165100</xdr:colOff>
      <xdr:row>58</xdr:row>
      <xdr:rowOff>13594</xdr:rowOff>
    </xdr:to>
    <xdr:sp macro="" textlink="">
      <xdr:nvSpPr>
        <xdr:cNvPr id="595" name="楕円 594">
          <a:extLst>
            <a:ext uri="{FF2B5EF4-FFF2-40B4-BE49-F238E27FC236}">
              <a16:creationId xmlns:a16="http://schemas.microsoft.com/office/drawing/2014/main" id="{928229DE-B2E8-4455-B052-427CBB481024}"/>
            </a:ext>
          </a:extLst>
        </xdr:cNvPr>
        <xdr:cNvSpPr/>
      </xdr:nvSpPr>
      <xdr:spPr>
        <a:xfrm>
          <a:off x="14541500" y="985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4721</xdr:rowOff>
    </xdr:from>
    <xdr:ext cx="534377" cy="259045"/>
    <xdr:sp macro="" textlink="">
      <xdr:nvSpPr>
        <xdr:cNvPr id="596" name="テキスト ボックス 595">
          <a:extLst>
            <a:ext uri="{FF2B5EF4-FFF2-40B4-BE49-F238E27FC236}">
              <a16:creationId xmlns:a16="http://schemas.microsoft.com/office/drawing/2014/main" id="{FCC1DD2E-457E-4496-BEF9-E1C0E4FDE6E4}"/>
            </a:ext>
          </a:extLst>
        </xdr:cNvPr>
        <xdr:cNvSpPr txBox="1"/>
      </xdr:nvSpPr>
      <xdr:spPr>
        <a:xfrm>
          <a:off x="14325111" y="994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76121</xdr:rowOff>
    </xdr:from>
    <xdr:to>
      <xdr:col>72</xdr:col>
      <xdr:colOff>38100</xdr:colOff>
      <xdr:row>60</xdr:row>
      <xdr:rowOff>6271</xdr:rowOff>
    </xdr:to>
    <xdr:sp macro="" textlink="">
      <xdr:nvSpPr>
        <xdr:cNvPr id="597" name="楕円 596">
          <a:extLst>
            <a:ext uri="{FF2B5EF4-FFF2-40B4-BE49-F238E27FC236}">
              <a16:creationId xmlns:a16="http://schemas.microsoft.com/office/drawing/2014/main" id="{99B9965C-71D8-43F6-9D38-C002DD0741CF}"/>
            </a:ext>
          </a:extLst>
        </xdr:cNvPr>
        <xdr:cNvSpPr/>
      </xdr:nvSpPr>
      <xdr:spPr>
        <a:xfrm>
          <a:off x="13652500" y="1019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168848</xdr:rowOff>
    </xdr:from>
    <xdr:ext cx="534377" cy="259045"/>
    <xdr:sp macro="" textlink="">
      <xdr:nvSpPr>
        <xdr:cNvPr id="598" name="テキスト ボックス 597">
          <a:extLst>
            <a:ext uri="{FF2B5EF4-FFF2-40B4-BE49-F238E27FC236}">
              <a16:creationId xmlns:a16="http://schemas.microsoft.com/office/drawing/2014/main" id="{5F9B386E-6886-496C-989D-431BE7278ABB}"/>
            </a:ext>
          </a:extLst>
        </xdr:cNvPr>
        <xdr:cNvSpPr txBox="1"/>
      </xdr:nvSpPr>
      <xdr:spPr>
        <a:xfrm>
          <a:off x="13436111" y="1028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158905</xdr:rowOff>
    </xdr:from>
    <xdr:to>
      <xdr:col>67</xdr:col>
      <xdr:colOff>101600</xdr:colOff>
      <xdr:row>59</xdr:row>
      <xdr:rowOff>89055</xdr:rowOff>
    </xdr:to>
    <xdr:sp macro="" textlink="">
      <xdr:nvSpPr>
        <xdr:cNvPr id="599" name="楕円 598">
          <a:extLst>
            <a:ext uri="{FF2B5EF4-FFF2-40B4-BE49-F238E27FC236}">
              <a16:creationId xmlns:a16="http://schemas.microsoft.com/office/drawing/2014/main" id="{1927B4AB-F68E-4C4A-ACFA-9FA3A7BDF967}"/>
            </a:ext>
          </a:extLst>
        </xdr:cNvPr>
        <xdr:cNvSpPr/>
      </xdr:nvSpPr>
      <xdr:spPr>
        <a:xfrm>
          <a:off x="12763500" y="1010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80182</xdr:rowOff>
    </xdr:from>
    <xdr:ext cx="534377" cy="259045"/>
    <xdr:sp macro="" textlink="">
      <xdr:nvSpPr>
        <xdr:cNvPr id="600" name="テキスト ボックス 599">
          <a:extLst>
            <a:ext uri="{FF2B5EF4-FFF2-40B4-BE49-F238E27FC236}">
              <a16:creationId xmlns:a16="http://schemas.microsoft.com/office/drawing/2014/main" id="{0546A0DC-4500-4FD2-AA00-17CA56CF9F55}"/>
            </a:ext>
          </a:extLst>
        </xdr:cNvPr>
        <xdr:cNvSpPr txBox="1"/>
      </xdr:nvSpPr>
      <xdr:spPr>
        <a:xfrm>
          <a:off x="12547111" y="1019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86709385-3624-4E2C-B84E-D13A752C7864}"/>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3CB7340C-B49D-44F8-835E-1190751BD8A4}"/>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F4A2F2FD-1681-4DE2-BE7E-8759747DFF32}"/>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3B9F7C18-FEB8-4A0F-9508-2E3773A9C985}"/>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530FA069-57EE-4C0A-BC55-289A2689A4C7}"/>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D4AF1B84-A63F-495A-858E-6416E10AC84B}"/>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21FD635B-DDCD-4F88-9AA3-42307364822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5B574123-3E84-4DDA-9228-EE7E0B8B4EDA}"/>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3E42CFCA-6829-4616-87D0-519D8ABC0A0B}"/>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24DE72B1-9744-43EA-A970-D7FEA446533F}"/>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7A8154D2-CB57-4781-A741-4F69B0BF61AE}"/>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68D21222-537B-4972-87C3-48F44A473669}"/>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39E2C756-A113-492A-AA61-38DDD953E7E5}"/>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4" name="テキスト ボックス 613">
          <a:extLst>
            <a:ext uri="{FF2B5EF4-FFF2-40B4-BE49-F238E27FC236}">
              <a16:creationId xmlns:a16="http://schemas.microsoft.com/office/drawing/2014/main" id="{DE87B005-3CA2-448B-B316-3719784D1C24}"/>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EBD80EA3-03CF-42EE-A273-37575E777107}"/>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6" name="テキスト ボックス 615">
          <a:extLst>
            <a:ext uri="{FF2B5EF4-FFF2-40B4-BE49-F238E27FC236}">
              <a16:creationId xmlns:a16="http://schemas.microsoft.com/office/drawing/2014/main" id="{6F139D5D-F6B8-4575-8892-E44D9BDA99DC}"/>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A96176A-D8C6-4917-BF69-8F2781D6D465}"/>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8" name="テキスト ボックス 617">
          <a:extLst>
            <a:ext uri="{FF2B5EF4-FFF2-40B4-BE49-F238E27FC236}">
              <a16:creationId xmlns:a16="http://schemas.microsoft.com/office/drawing/2014/main" id="{86FCEC15-9768-4C59-9D57-38B4721F4D3C}"/>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885F7FEA-2A10-4646-AADA-E293B3AE1655}"/>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AE9AA70E-175C-4C5F-9178-8673B6BBBDA2}"/>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B0B9BAA-93BB-4325-B7EB-D9072D27EDE4}"/>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CDDCFFDA-45BD-4F9B-B41C-8A88CAE92C76}"/>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992B4DA6-1230-48E0-8942-E88BCB5E249D}"/>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74CE76F-DB57-42F1-A767-3821B0F4207E}"/>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DB22E7C-9C9D-4BB9-B173-45DA0ED4D7C7}"/>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48567</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D9A2A31B-AB6C-47C1-91D5-5A2C2B84C7DC}"/>
            </a:ext>
          </a:extLst>
        </xdr:cNvPr>
        <xdr:cNvCxnSpPr/>
      </xdr:nvCxnSpPr>
      <xdr:spPr>
        <a:xfrm flipV="1">
          <a:off x="16317595" y="12221517"/>
          <a:ext cx="1269" cy="142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47584D01-AA86-4326-8EFF-017F2D6A60A7}"/>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1EB3811E-A8DC-4156-BA5F-71E36CB2C28D}"/>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166694</xdr:rowOff>
    </xdr:from>
    <xdr:ext cx="599010" cy="259045"/>
    <xdr:sp macro="" textlink="">
      <xdr:nvSpPr>
        <xdr:cNvPr id="629" name="災害復旧費最大値テキスト">
          <a:extLst>
            <a:ext uri="{FF2B5EF4-FFF2-40B4-BE49-F238E27FC236}">
              <a16:creationId xmlns:a16="http://schemas.microsoft.com/office/drawing/2014/main" id="{6B612388-C402-4D25-9D53-E52B50DCE7CB}"/>
            </a:ext>
          </a:extLst>
        </xdr:cNvPr>
        <xdr:cNvSpPr txBox="1"/>
      </xdr:nvSpPr>
      <xdr:spPr>
        <a:xfrm>
          <a:off x="16370300" y="1199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435,406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48567</xdr:rowOff>
    </xdr:from>
    <xdr:to>
      <xdr:col>86</xdr:col>
      <xdr:colOff>25400</xdr:colOff>
      <xdr:row>71</xdr:row>
      <xdr:rowOff>48567</xdr:rowOff>
    </xdr:to>
    <xdr:cxnSp macro="">
      <xdr:nvCxnSpPr>
        <xdr:cNvPr id="630" name="直線コネクタ 629">
          <a:extLst>
            <a:ext uri="{FF2B5EF4-FFF2-40B4-BE49-F238E27FC236}">
              <a16:creationId xmlns:a16="http://schemas.microsoft.com/office/drawing/2014/main" id="{FDA6FFC3-C05D-45DB-9CD6-26390D000482}"/>
            </a:ext>
          </a:extLst>
        </xdr:cNvPr>
        <xdr:cNvCxnSpPr/>
      </xdr:nvCxnSpPr>
      <xdr:spPr>
        <a:xfrm>
          <a:off x="16230600" y="122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49664</xdr:rowOff>
    </xdr:from>
    <xdr:to>
      <xdr:col>85</xdr:col>
      <xdr:colOff>127000</xdr:colOff>
      <xdr:row>79</xdr:row>
      <xdr:rowOff>57730</xdr:rowOff>
    </xdr:to>
    <xdr:cxnSp macro="">
      <xdr:nvCxnSpPr>
        <xdr:cNvPr id="631" name="直線コネクタ 630">
          <a:extLst>
            <a:ext uri="{FF2B5EF4-FFF2-40B4-BE49-F238E27FC236}">
              <a16:creationId xmlns:a16="http://schemas.microsoft.com/office/drawing/2014/main" id="{5B7D8C3C-2331-4F8F-B4FA-83CA8E4BF5C2}"/>
            </a:ext>
          </a:extLst>
        </xdr:cNvPr>
        <xdr:cNvCxnSpPr/>
      </xdr:nvCxnSpPr>
      <xdr:spPr>
        <a:xfrm flipV="1">
          <a:off x="15481300" y="13594214"/>
          <a:ext cx="838200" cy="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17098</xdr:rowOff>
    </xdr:from>
    <xdr:ext cx="534377" cy="259045"/>
    <xdr:sp macro="" textlink="">
      <xdr:nvSpPr>
        <xdr:cNvPr id="632" name="災害復旧費平均値テキスト">
          <a:extLst>
            <a:ext uri="{FF2B5EF4-FFF2-40B4-BE49-F238E27FC236}">
              <a16:creationId xmlns:a16="http://schemas.microsoft.com/office/drawing/2014/main" id="{9BEEC8A1-8A6D-40FD-8BA1-E985B21709E0}"/>
            </a:ext>
          </a:extLst>
        </xdr:cNvPr>
        <xdr:cNvSpPr txBox="1"/>
      </xdr:nvSpPr>
      <xdr:spPr>
        <a:xfrm>
          <a:off x="16370300" y="13390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165671</xdr:rowOff>
    </xdr:from>
    <xdr:to>
      <xdr:col>85</xdr:col>
      <xdr:colOff>177800</xdr:colOff>
      <xdr:row>79</xdr:row>
      <xdr:rowOff>95821</xdr:rowOff>
    </xdr:to>
    <xdr:sp macro="" textlink="">
      <xdr:nvSpPr>
        <xdr:cNvPr id="633" name="フローチャート: 判断 632">
          <a:extLst>
            <a:ext uri="{FF2B5EF4-FFF2-40B4-BE49-F238E27FC236}">
              <a16:creationId xmlns:a16="http://schemas.microsoft.com/office/drawing/2014/main" id="{05365B78-72CD-4E0A-9FD5-9F397FB40F66}"/>
            </a:ext>
          </a:extLst>
        </xdr:cNvPr>
        <xdr:cNvSpPr/>
      </xdr:nvSpPr>
      <xdr:spPr>
        <a:xfrm>
          <a:off x="16268700" y="1353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57730</xdr:rowOff>
    </xdr:from>
    <xdr:to>
      <xdr:col>81</xdr:col>
      <xdr:colOff>50800</xdr:colOff>
      <xdr:row>79</xdr:row>
      <xdr:rowOff>84415</xdr:rowOff>
    </xdr:to>
    <xdr:cxnSp macro="">
      <xdr:nvCxnSpPr>
        <xdr:cNvPr id="634" name="直線コネクタ 633">
          <a:extLst>
            <a:ext uri="{FF2B5EF4-FFF2-40B4-BE49-F238E27FC236}">
              <a16:creationId xmlns:a16="http://schemas.microsoft.com/office/drawing/2014/main" id="{BBFB8362-2D09-498D-955F-3901B9A2D15E}"/>
            </a:ext>
          </a:extLst>
        </xdr:cNvPr>
        <xdr:cNvCxnSpPr/>
      </xdr:nvCxnSpPr>
      <xdr:spPr>
        <a:xfrm flipV="1">
          <a:off x="14592300" y="13602280"/>
          <a:ext cx="889000" cy="2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167577</xdr:rowOff>
    </xdr:from>
    <xdr:to>
      <xdr:col>81</xdr:col>
      <xdr:colOff>101600</xdr:colOff>
      <xdr:row>79</xdr:row>
      <xdr:rowOff>97727</xdr:rowOff>
    </xdr:to>
    <xdr:sp macro="" textlink="">
      <xdr:nvSpPr>
        <xdr:cNvPr id="635" name="フローチャート: 判断 634">
          <a:extLst>
            <a:ext uri="{FF2B5EF4-FFF2-40B4-BE49-F238E27FC236}">
              <a16:creationId xmlns:a16="http://schemas.microsoft.com/office/drawing/2014/main" id="{DCD42FDF-E7DE-4CC5-9CF1-C27DD33FFEA9}"/>
            </a:ext>
          </a:extLst>
        </xdr:cNvPr>
        <xdr:cNvSpPr/>
      </xdr:nvSpPr>
      <xdr:spPr>
        <a:xfrm>
          <a:off x="15430500" y="1354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114254</xdr:rowOff>
    </xdr:from>
    <xdr:ext cx="534377" cy="259045"/>
    <xdr:sp macro="" textlink="">
      <xdr:nvSpPr>
        <xdr:cNvPr id="636" name="テキスト ボックス 635">
          <a:extLst>
            <a:ext uri="{FF2B5EF4-FFF2-40B4-BE49-F238E27FC236}">
              <a16:creationId xmlns:a16="http://schemas.microsoft.com/office/drawing/2014/main" id="{E1BDE44B-4EE0-4D77-B84B-0D97D8AF40F3}"/>
            </a:ext>
          </a:extLst>
        </xdr:cNvPr>
        <xdr:cNvSpPr txBox="1"/>
      </xdr:nvSpPr>
      <xdr:spPr>
        <a:xfrm>
          <a:off x="15214111" y="1331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76502</xdr:rowOff>
    </xdr:from>
    <xdr:to>
      <xdr:col>76</xdr:col>
      <xdr:colOff>114300</xdr:colOff>
      <xdr:row>79</xdr:row>
      <xdr:rowOff>84415</xdr:rowOff>
    </xdr:to>
    <xdr:cxnSp macro="">
      <xdr:nvCxnSpPr>
        <xdr:cNvPr id="637" name="直線コネクタ 636">
          <a:extLst>
            <a:ext uri="{FF2B5EF4-FFF2-40B4-BE49-F238E27FC236}">
              <a16:creationId xmlns:a16="http://schemas.microsoft.com/office/drawing/2014/main" id="{563813F8-2AF9-4F5F-BFF7-E42B04EFCC2C}"/>
            </a:ext>
          </a:extLst>
        </xdr:cNvPr>
        <xdr:cNvCxnSpPr/>
      </xdr:nvCxnSpPr>
      <xdr:spPr>
        <a:xfrm>
          <a:off x="13703300" y="13621052"/>
          <a:ext cx="889000" cy="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168032</xdr:rowOff>
    </xdr:from>
    <xdr:to>
      <xdr:col>76</xdr:col>
      <xdr:colOff>165100</xdr:colOff>
      <xdr:row>79</xdr:row>
      <xdr:rowOff>98182</xdr:rowOff>
    </xdr:to>
    <xdr:sp macro="" textlink="">
      <xdr:nvSpPr>
        <xdr:cNvPr id="638" name="フローチャート: 判断 637">
          <a:extLst>
            <a:ext uri="{FF2B5EF4-FFF2-40B4-BE49-F238E27FC236}">
              <a16:creationId xmlns:a16="http://schemas.microsoft.com/office/drawing/2014/main" id="{31545DCD-DBC7-4228-8DF1-B0CFE61F1E02}"/>
            </a:ext>
          </a:extLst>
        </xdr:cNvPr>
        <xdr:cNvSpPr/>
      </xdr:nvSpPr>
      <xdr:spPr>
        <a:xfrm>
          <a:off x="14541500" y="1354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114709</xdr:rowOff>
    </xdr:from>
    <xdr:ext cx="534377" cy="259045"/>
    <xdr:sp macro="" textlink="">
      <xdr:nvSpPr>
        <xdr:cNvPr id="639" name="テキスト ボックス 638">
          <a:extLst>
            <a:ext uri="{FF2B5EF4-FFF2-40B4-BE49-F238E27FC236}">
              <a16:creationId xmlns:a16="http://schemas.microsoft.com/office/drawing/2014/main" id="{F413C1EE-C36B-4FFA-9BC6-BE035184BF09}"/>
            </a:ext>
          </a:extLst>
        </xdr:cNvPr>
        <xdr:cNvSpPr txBox="1"/>
      </xdr:nvSpPr>
      <xdr:spPr>
        <a:xfrm>
          <a:off x="14325111" y="1331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38643</xdr:rowOff>
    </xdr:from>
    <xdr:to>
      <xdr:col>71</xdr:col>
      <xdr:colOff>177800</xdr:colOff>
      <xdr:row>79</xdr:row>
      <xdr:rowOff>76502</xdr:rowOff>
    </xdr:to>
    <xdr:cxnSp macro="">
      <xdr:nvCxnSpPr>
        <xdr:cNvPr id="640" name="直線コネクタ 639">
          <a:extLst>
            <a:ext uri="{FF2B5EF4-FFF2-40B4-BE49-F238E27FC236}">
              <a16:creationId xmlns:a16="http://schemas.microsoft.com/office/drawing/2014/main" id="{F2F3E504-487A-4256-9B34-4A87CF44EF6F}"/>
            </a:ext>
          </a:extLst>
        </xdr:cNvPr>
        <xdr:cNvCxnSpPr/>
      </xdr:nvCxnSpPr>
      <xdr:spPr>
        <a:xfrm>
          <a:off x="12814300" y="13583193"/>
          <a:ext cx="889000" cy="3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6817</xdr:rowOff>
    </xdr:from>
    <xdr:to>
      <xdr:col>72</xdr:col>
      <xdr:colOff>38100</xdr:colOff>
      <xdr:row>79</xdr:row>
      <xdr:rowOff>108417</xdr:rowOff>
    </xdr:to>
    <xdr:sp macro="" textlink="">
      <xdr:nvSpPr>
        <xdr:cNvPr id="641" name="フローチャート: 判断 640">
          <a:extLst>
            <a:ext uri="{FF2B5EF4-FFF2-40B4-BE49-F238E27FC236}">
              <a16:creationId xmlns:a16="http://schemas.microsoft.com/office/drawing/2014/main" id="{E8FD7D02-FB11-4B6C-ABC8-13625586CAC2}"/>
            </a:ext>
          </a:extLst>
        </xdr:cNvPr>
        <xdr:cNvSpPr/>
      </xdr:nvSpPr>
      <xdr:spPr>
        <a:xfrm>
          <a:off x="13652500" y="1355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124944</xdr:rowOff>
    </xdr:from>
    <xdr:ext cx="534377" cy="259045"/>
    <xdr:sp macro="" textlink="">
      <xdr:nvSpPr>
        <xdr:cNvPr id="642" name="テキスト ボックス 641">
          <a:extLst>
            <a:ext uri="{FF2B5EF4-FFF2-40B4-BE49-F238E27FC236}">
              <a16:creationId xmlns:a16="http://schemas.microsoft.com/office/drawing/2014/main" id="{39AFB89D-F1A6-4E00-9788-5CAF391D3A2B}"/>
            </a:ext>
          </a:extLst>
        </xdr:cNvPr>
        <xdr:cNvSpPr txBox="1"/>
      </xdr:nvSpPr>
      <xdr:spPr>
        <a:xfrm>
          <a:off x="13436111" y="1332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12658</xdr:rowOff>
    </xdr:from>
    <xdr:to>
      <xdr:col>67</xdr:col>
      <xdr:colOff>101600</xdr:colOff>
      <xdr:row>79</xdr:row>
      <xdr:rowOff>114258</xdr:rowOff>
    </xdr:to>
    <xdr:sp macro="" textlink="">
      <xdr:nvSpPr>
        <xdr:cNvPr id="643" name="フローチャート: 判断 642">
          <a:extLst>
            <a:ext uri="{FF2B5EF4-FFF2-40B4-BE49-F238E27FC236}">
              <a16:creationId xmlns:a16="http://schemas.microsoft.com/office/drawing/2014/main" id="{D1B36493-B434-479D-AFDD-6BB35DC49422}"/>
            </a:ext>
          </a:extLst>
        </xdr:cNvPr>
        <xdr:cNvSpPr/>
      </xdr:nvSpPr>
      <xdr:spPr>
        <a:xfrm>
          <a:off x="12763500" y="1355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105385</xdr:rowOff>
    </xdr:from>
    <xdr:ext cx="534377" cy="259045"/>
    <xdr:sp macro="" textlink="">
      <xdr:nvSpPr>
        <xdr:cNvPr id="644" name="テキスト ボックス 643">
          <a:extLst>
            <a:ext uri="{FF2B5EF4-FFF2-40B4-BE49-F238E27FC236}">
              <a16:creationId xmlns:a16="http://schemas.microsoft.com/office/drawing/2014/main" id="{C0DE82E8-0B7B-491D-9B73-1BFC55AC1D48}"/>
            </a:ext>
          </a:extLst>
        </xdr:cNvPr>
        <xdr:cNvSpPr txBox="1"/>
      </xdr:nvSpPr>
      <xdr:spPr>
        <a:xfrm>
          <a:off x="12547111" y="1364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ABA37090-283F-451B-AE44-3BAA40EFD623}"/>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CE5EA2D9-26BD-43A9-AF48-1E12D55EBE9F}"/>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E68DDC69-3512-41E0-8CF2-5542E58E08D3}"/>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980F8704-8856-4F0E-9B20-D7DD6EB09D15}"/>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4EB2E053-4EA1-4E37-9A9D-7ABF6586263E}"/>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170314</xdr:rowOff>
    </xdr:from>
    <xdr:to>
      <xdr:col>85</xdr:col>
      <xdr:colOff>177800</xdr:colOff>
      <xdr:row>79</xdr:row>
      <xdr:rowOff>100464</xdr:rowOff>
    </xdr:to>
    <xdr:sp macro="" textlink="">
      <xdr:nvSpPr>
        <xdr:cNvPr id="650" name="楕円 649">
          <a:extLst>
            <a:ext uri="{FF2B5EF4-FFF2-40B4-BE49-F238E27FC236}">
              <a16:creationId xmlns:a16="http://schemas.microsoft.com/office/drawing/2014/main" id="{2F70D0E5-511E-4BC1-85A6-ED5D6A2FE388}"/>
            </a:ext>
          </a:extLst>
        </xdr:cNvPr>
        <xdr:cNvSpPr/>
      </xdr:nvSpPr>
      <xdr:spPr>
        <a:xfrm>
          <a:off x="16268700" y="1354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144097</xdr:rowOff>
    </xdr:from>
    <xdr:ext cx="534377" cy="259045"/>
    <xdr:sp macro="" textlink="">
      <xdr:nvSpPr>
        <xdr:cNvPr id="651" name="災害復旧費該当値テキスト">
          <a:extLst>
            <a:ext uri="{FF2B5EF4-FFF2-40B4-BE49-F238E27FC236}">
              <a16:creationId xmlns:a16="http://schemas.microsoft.com/office/drawing/2014/main" id="{27784213-4116-46A7-BA78-47DECEC7FFF6}"/>
            </a:ext>
          </a:extLst>
        </xdr:cNvPr>
        <xdr:cNvSpPr txBox="1"/>
      </xdr:nvSpPr>
      <xdr:spPr>
        <a:xfrm>
          <a:off x="16370300" y="1351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6930</xdr:rowOff>
    </xdr:from>
    <xdr:to>
      <xdr:col>81</xdr:col>
      <xdr:colOff>101600</xdr:colOff>
      <xdr:row>79</xdr:row>
      <xdr:rowOff>108530</xdr:rowOff>
    </xdr:to>
    <xdr:sp macro="" textlink="">
      <xdr:nvSpPr>
        <xdr:cNvPr id="652" name="楕円 651">
          <a:extLst>
            <a:ext uri="{FF2B5EF4-FFF2-40B4-BE49-F238E27FC236}">
              <a16:creationId xmlns:a16="http://schemas.microsoft.com/office/drawing/2014/main" id="{977454D0-2854-47DC-839C-7C265D289A3A}"/>
            </a:ext>
          </a:extLst>
        </xdr:cNvPr>
        <xdr:cNvSpPr/>
      </xdr:nvSpPr>
      <xdr:spPr>
        <a:xfrm>
          <a:off x="15430500" y="1355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99657</xdr:rowOff>
    </xdr:from>
    <xdr:ext cx="534377" cy="259045"/>
    <xdr:sp macro="" textlink="">
      <xdr:nvSpPr>
        <xdr:cNvPr id="653" name="テキスト ボックス 652">
          <a:extLst>
            <a:ext uri="{FF2B5EF4-FFF2-40B4-BE49-F238E27FC236}">
              <a16:creationId xmlns:a16="http://schemas.microsoft.com/office/drawing/2014/main" id="{2378B0ED-CDAE-4643-AB7A-90FBB4A674B7}"/>
            </a:ext>
          </a:extLst>
        </xdr:cNvPr>
        <xdr:cNvSpPr txBox="1"/>
      </xdr:nvSpPr>
      <xdr:spPr>
        <a:xfrm>
          <a:off x="15214111" y="1364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33615</xdr:rowOff>
    </xdr:from>
    <xdr:to>
      <xdr:col>76</xdr:col>
      <xdr:colOff>165100</xdr:colOff>
      <xdr:row>79</xdr:row>
      <xdr:rowOff>135215</xdr:rowOff>
    </xdr:to>
    <xdr:sp macro="" textlink="">
      <xdr:nvSpPr>
        <xdr:cNvPr id="654" name="楕円 653">
          <a:extLst>
            <a:ext uri="{FF2B5EF4-FFF2-40B4-BE49-F238E27FC236}">
              <a16:creationId xmlns:a16="http://schemas.microsoft.com/office/drawing/2014/main" id="{79B040EC-E8B2-4054-A83B-492E32E9549B}"/>
            </a:ext>
          </a:extLst>
        </xdr:cNvPr>
        <xdr:cNvSpPr/>
      </xdr:nvSpPr>
      <xdr:spPr>
        <a:xfrm>
          <a:off x="14541500" y="1357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126342</xdr:rowOff>
    </xdr:from>
    <xdr:ext cx="469744" cy="259045"/>
    <xdr:sp macro="" textlink="">
      <xdr:nvSpPr>
        <xdr:cNvPr id="655" name="テキスト ボックス 654">
          <a:extLst>
            <a:ext uri="{FF2B5EF4-FFF2-40B4-BE49-F238E27FC236}">
              <a16:creationId xmlns:a16="http://schemas.microsoft.com/office/drawing/2014/main" id="{0A2F6C40-99BD-48A8-ADA8-89DCE7817509}"/>
            </a:ext>
          </a:extLst>
        </xdr:cNvPr>
        <xdr:cNvSpPr txBox="1"/>
      </xdr:nvSpPr>
      <xdr:spPr>
        <a:xfrm>
          <a:off x="14357428" y="136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25702</xdr:rowOff>
    </xdr:from>
    <xdr:to>
      <xdr:col>72</xdr:col>
      <xdr:colOff>38100</xdr:colOff>
      <xdr:row>79</xdr:row>
      <xdr:rowOff>127302</xdr:rowOff>
    </xdr:to>
    <xdr:sp macro="" textlink="">
      <xdr:nvSpPr>
        <xdr:cNvPr id="656" name="楕円 655">
          <a:extLst>
            <a:ext uri="{FF2B5EF4-FFF2-40B4-BE49-F238E27FC236}">
              <a16:creationId xmlns:a16="http://schemas.microsoft.com/office/drawing/2014/main" id="{FD1046EC-C05D-46F2-9807-88CB416F0995}"/>
            </a:ext>
          </a:extLst>
        </xdr:cNvPr>
        <xdr:cNvSpPr/>
      </xdr:nvSpPr>
      <xdr:spPr>
        <a:xfrm>
          <a:off x="13652500" y="1357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118429</xdr:rowOff>
    </xdr:from>
    <xdr:ext cx="469744" cy="259045"/>
    <xdr:sp macro="" textlink="">
      <xdr:nvSpPr>
        <xdr:cNvPr id="657" name="テキスト ボックス 656">
          <a:extLst>
            <a:ext uri="{FF2B5EF4-FFF2-40B4-BE49-F238E27FC236}">
              <a16:creationId xmlns:a16="http://schemas.microsoft.com/office/drawing/2014/main" id="{94E0692C-A215-4873-AAB3-6274C8115F7F}"/>
            </a:ext>
          </a:extLst>
        </xdr:cNvPr>
        <xdr:cNvSpPr txBox="1"/>
      </xdr:nvSpPr>
      <xdr:spPr>
        <a:xfrm>
          <a:off x="13468428" y="13662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159293</xdr:rowOff>
    </xdr:from>
    <xdr:to>
      <xdr:col>67</xdr:col>
      <xdr:colOff>101600</xdr:colOff>
      <xdr:row>79</xdr:row>
      <xdr:rowOff>89443</xdr:rowOff>
    </xdr:to>
    <xdr:sp macro="" textlink="">
      <xdr:nvSpPr>
        <xdr:cNvPr id="658" name="楕円 657">
          <a:extLst>
            <a:ext uri="{FF2B5EF4-FFF2-40B4-BE49-F238E27FC236}">
              <a16:creationId xmlns:a16="http://schemas.microsoft.com/office/drawing/2014/main" id="{804796F4-601E-4730-87C7-2EC953F7767A}"/>
            </a:ext>
          </a:extLst>
        </xdr:cNvPr>
        <xdr:cNvSpPr/>
      </xdr:nvSpPr>
      <xdr:spPr>
        <a:xfrm>
          <a:off x="12763500" y="1353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105970</xdr:rowOff>
    </xdr:from>
    <xdr:ext cx="534377" cy="259045"/>
    <xdr:sp macro="" textlink="">
      <xdr:nvSpPr>
        <xdr:cNvPr id="659" name="テキスト ボックス 658">
          <a:extLst>
            <a:ext uri="{FF2B5EF4-FFF2-40B4-BE49-F238E27FC236}">
              <a16:creationId xmlns:a16="http://schemas.microsoft.com/office/drawing/2014/main" id="{C8A24B90-E450-4B3F-A199-A3487CB63C6E}"/>
            </a:ext>
          </a:extLst>
        </xdr:cNvPr>
        <xdr:cNvSpPr txBox="1"/>
      </xdr:nvSpPr>
      <xdr:spPr>
        <a:xfrm>
          <a:off x="12547111" y="1330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4457ECB3-48DE-4CCA-A454-AA2645F9BF3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FB2CD890-C955-4EB3-8F3A-5A4DD62BB802}"/>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9A36A528-4A78-451F-AADB-58B6F60D8F77}"/>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FEFA4A7F-C34C-456B-AEF7-BFF06DEE5AA7}"/>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FC61F30E-8C6F-453D-ACF2-190859397A7F}"/>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5AB2C646-C4A8-4CCC-9C40-1D86CAA5F6C2}"/>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B856D0CC-5E87-4D3A-A5E7-9C972137479A}"/>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F2A7A46E-EBD4-41C6-A83C-58372F3DE0BA}"/>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3C7FD60-D6ED-4F1B-A102-F3FF0A5B947E}"/>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7CFD71B5-E11B-4A62-A417-8365515B3D1A}"/>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1D4853EF-0D94-48BC-8467-27F93A3EAFA1}"/>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FB7C7268-77F5-484F-9FA4-547B629E0B33}"/>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6E03D0F7-3BA5-4222-BB99-8BAA3E1AC7BD}"/>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5222839C-EC7C-4801-BA81-12C3BBAA0987}"/>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CE8A21C0-4B30-43C9-8C09-56D2BA7FD73B}"/>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C3636D0A-9B8A-4225-A33F-FF94134099B4}"/>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AC7E208E-66A2-4244-851D-8B2153C6879D}"/>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F199618B-EF79-40F6-A562-99770B1FDC76}"/>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E64A994E-E5EF-4CE9-B7A1-0C55D6C1F92A}"/>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C0AF1E63-2639-434F-AA43-3AA92337F84C}"/>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889B60AB-1245-4915-82E4-0337CC6ED1C1}"/>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9773</xdr:rowOff>
    </xdr:from>
    <xdr:to>
      <xdr:col>85</xdr:col>
      <xdr:colOff>126364</xdr:colOff>
      <xdr:row>98</xdr:row>
      <xdr:rowOff>139700</xdr:rowOff>
    </xdr:to>
    <xdr:cxnSp macro="">
      <xdr:nvCxnSpPr>
        <xdr:cNvPr id="681" name="直線コネクタ 680">
          <a:extLst>
            <a:ext uri="{FF2B5EF4-FFF2-40B4-BE49-F238E27FC236}">
              <a16:creationId xmlns:a16="http://schemas.microsoft.com/office/drawing/2014/main" id="{8D487A52-A367-4E32-86A6-9A7F03A90767}"/>
            </a:ext>
          </a:extLst>
        </xdr:cNvPr>
        <xdr:cNvCxnSpPr/>
      </xdr:nvCxnSpPr>
      <xdr:spPr>
        <a:xfrm flipV="1">
          <a:off x="16317595" y="15783173"/>
          <a:ext cx="1269" cy="1158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82" name="公債費最小値テキスト">
          <a:extLst>
            <a:ext uri="{FF2B5EF4-FFF2-40B4-BE49-F238E27FC236}">
              <a16:creationId xmlns:a16="http://schemas.microsoft.com/office/drawing/2014/main" id="{AB426FE2-75A3-407C-A0C8-F54202BD2323}"/>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3" name="直線コネクタ 682">
          <a:extLst>
            <a:ext uri="{FF2B5EF4-FFF2-40B4-BE49-F238E27FC236}">
              <a16:creationId xmlns:a16="http://schemas.microsoft.com/office/drawing/2014/main" id="{885F4CD8-9554-4154-85CE-D0A7F22BD852}"/>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127900</xdr:rowOff>
    </xdr:from>
    <xdr:ext cx="599010" cy="259045"/>
    <xdr:sp macro="" textlink="">
      <xdr:nvSpPr>
        <xdr:cNvPr id="684" name="公債費最大値テキスト">
          <a:extLst>
            <a:ext uri="{FF2B5EF4-FFF2-40B4-BE49-F238E27FC236}">
              <a16:creationId xmlns:a16="http://schemas.microsoft.com/office/drawing/2014/main" id="{2750A46B-5DD1-4A6D-8684-321419082A0C}"/>
            </a:ext>
          </a:extLst>
        </xdr:cNvPr>
        <xdr:cNvSpPr txBox="1"/>
      </xdr:nvSpPr>
      <xdr:spPr>
        <a:xfrm>
          <a:off x="16370300" y="1555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9773</xdr:rowOff>
    </xdr:from>
    <xdr:to>
      <xdr:col>86</xdr:col>
      <xdr:colOff>25400</xdr:colOff>
      <xdr:row>92</xdr:row>
      <xdr:rowOff>9773</xdr:rowOff>
    </xdr:to>
    <xdr:cxnSp macro="">
      <xdr:nvCxnSpPr>
        <xdr:cNvPr id="685" name="直線コネクタ 684">
          <a:extLst>
            <a:ext uri="{FF2B5EF4-FFF2-40B4-BE49-F238E27FC236}">
              <a16:creationId xmlns:a16="http://schemas.microsoft.com/office/drawing/2014/main" id="{0A774695-C0FC-43C7-8160-C361793DF4E0}"/>
            </a:ext>
          </a:extLst>
        </xdr:cNvPr>
        <xdr:cNvCxnSpPr/>
      </xdr:nvCxnSpPr>
      <xdr:spPr>
        <a:xfrm>
          <a:off x="16230600" y="1578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114060</xdr:rowOff>
    </xdr:from>
    <xdr:to>
      <xdr:col>85</xdr:col>
      <xdr:colOff>127000</xdr:colOff>
      <xdr:row>96</xdr:row>
      <xdr:rowOff>120808</xdr:rowOff>
    </xdr:to>
    <xdr:cxnSp macro="">
      <xdr:nvCxnSpPr>
        <xdr:cNvPr id="686" name="直線コネクタ 685">
          <a:extLst>
            <a:ext uri="{FF2B5EF4-FFF2-40B4-BE49-F238E27FC236}">
              <a16:creationId xmlns:a16="http://schemas.microsoft.com/office/drawing/2014/main" id="{D6E3E02B-5E5E-4018-84A5-941D92C1A5C2}"/>
            </a:ext>
          </a:extLst>
        </xdr:cNvPr>
        <xdr:cNvCxnSpPr/>
      </xdr:nvCxnSpPr>
      <xdr:spPr>
        <a:xfrm>
          <a:off x="15481300" y="16573260"/>
          <a:ext cx="838200" cy="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116468</xdr:rowOff>
    </xdr:from>
    <xdr:ext cx="599010" cy="259045"/>
    <xdr:sp macro="" textlink="">
      <xdr:nvSpPr>
        <xdr:cNvPr id="687" name="公債費平均値テキスト">
          <a:extLst>
            <a:ext uri="{FF2B5EF4-FFF2-40B4-BE49-F238E27FC236}">
              <a16:creationId xmlns:a16="http://schemas.microsoft.com/office/drawing/2014/main" id="{D24BF9F5-658A-4586-B710-A679E19E2FE7}"/>
            </a:ext>
          </a:extLst>
        </xdr:cNvPr>
        <xdr:cNvSpPr txBox="1"/>
      </xdr:nvSpPr>
      <xdr:spPr>
        <a:xfrm>
          <a:off x="16370300" y="16232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93591</xdr:rowOff>
    </xdr:from>
    <xdr:to>
      <xdr:col>85</xdr:col>
      <xdr:colOff>177800</xdr:colOff>
      <xdr:row>96</xdr:row>
      <xdr:rowOff>23741</xdr:rowOff>
    </xdr:to>
    <xdr:sp macro="" textlink="">
      <xdr:nvSpPr>
        <xdr:cNvPr id="688" name="フローチャート: 判断 687">
          <a:extLst>
            <a:ext uri="{FF2B5EF4-FFF2-40B4-BE49-F238E27FC236}">
              <a16:creationId xmlns:a16="http://schemas.microsoft.com/office/drawing/2014/main" id="{DF9126A7-0078-4E4B-A9D9-602EC5131D2B}"/>
            </a:ext>
          </a:extLst>
        </xdr:cNvPr>
        <xdr:cNvSpPr/>
      </xdr:nvSpPr>
      <xdr:spPr>
        <a:xfrm>
          <a:off x="162687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104353</xdr:rowOff>
    </xdr:from>
    <xdr:to>
      <xdr:col>81</xdr:col>
      <xdr:colOff>50800</xdr:colOff>
      <xdr:row>96</xdr:row>
      <xdr:rowOff>114060</xdr:rowOff>
    </xdr:to>
    <xdr:cxnSp macro="">
      <xdr:nvCxnSpPr>
        <xdr:cNvPr id="689" name="直線コネクタ 688">
          <a:extLst>
            <a:ext uri="{FF2B5EF4-FFF2-40B4-BE49-F238E27FC236}">
              <a16:creationId xmlns:a16="http://schemas.microsoft.com/office/drawing/2014/main" id="{E9680703-28A9-4238-85E6-9092A8AC32B7}"/>
            </a:ext>
          </a:extLst>
        </xdr:cNvPr>
        <xdr:cNvCxnSpPr/>
      </xdr:nvCxnSpPr>
      <xdr:spPr>
        <a:xfrm>
          <a:off x="14592300" y="16563553"/>
          <a:ext cx="889000" cy="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86623</xdr:rowOff>
    </xdr:from>
    <xdr:to>
      <xdr:col>81</xdr:col>
      <xdr:colOff>101600</xdr:colOff>
      <xdr:row>96</xdr:row>
      <xdr:rowOff>16773</xdr:rowOff>
    </xdr:to>
    <xdr:sp macro="" textlink="">
      <xdr:nvSpPr>
        <xdr:cNvPr id="690" name="フローチャート: 判断 689">
          <a:extLst>
            <a:ext uri="{FF2B5EF4-FFF2-40B4-BE49-F238E27FC236}">
              <a16:creationId xmlns:a16="http://schemas.microsoft.com/office/drawing/2014/main" id="{CD5B0A2B-E9C2-419C-9B74-682DA5CB6B7C}"/>
            </a:ext>
          </a:extLst>
        </xdr:cNvPr>
        <xdr:cNvSpPr/>
      </xdr:nvSpPr>
      <xdr:spPr>
        <a:xfrm>
          <a:off x="15430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33300</xdr:rowOff>
    </xdr:from>
    <xdr:ext cx="599010" cy="259045"/>
    <xdr:sp macro="" textlink="">
      <xdr:nvSpPr>
        <xdr:cNvPr id="691" name="テキスト ボックス 690">
          <a:extLst>
            <a:ext uri="{FF2B5EF4-FFF2-40B4-BE49-F238E27FC236}">
              <a16:creationId xmlns:a16="http://schemas.microsoft.com/office/drawing/2014/main" id="{B6A8302F-956D-4478-803C-D66B532746A6}"/>
            </a:ext>
          </a:extLst>
        </xdr:cNvPr>
        <xdr:cNvSpPr txBox="1"/>
      </xdr:nvSpPr>
      <xdr:spPr>
        <a:xfrm>
          <a:off x="15181795" y="1614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104353</xdr:rowOff>
    </xdr:from>
    <xdr:to>
      <xdr:col>76</xdr:col>
      <xdr:colOff>114300</xdr:colOff>
      <xdr:row>96</xdr:row>
      <xdr:rowOff>108144</xdr:rowOff>
    </xdr:to>
    <xdr:cxnSp macro="">
      <xdr:nvCxnSpPr>
        <xdr:cNvPr id="692" name="直線コネクタ 691">
          <a:extLst>
            <a:ext uri="{FF2B5EF4-FFF2-40B4-BE49-F238E27FC236}">
              <a16:creationId xmlns:a16="http://schemas.microsoft.com/office/drawing/2014/main" id="{A5F63067-203A-4227-89F3-74A4758AF272}"/>
            </a:ext>
          </a:extLst>
        </xdr:cNvPr>
        <xdr:cNvCxnSpPr/>
      </xdr:nvCxnSpPr>
      <xdr:spPr>
        <a:xfrm flipV="1">
          <a:off x="13703300" y="16563553"/>
          <a:ext cx="889000" cy="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105130</xdr:rowOff>
    </xdr:from>
    <xdr:to>
      <xdr:col>76</xdr:col>
      <xdr:colOff>165100</xdr:colOff>
      <xdr:row>96</xdr:row>
      <xdr:rowOff>35280</xdr:rowOff>
    </xdr:to>
    <xdr:sp macro="" textlink="">
      <xdr:nvSpPr>
        <xdr:cNvPr id="693" name="フローチャート: 判断 692">
          <a:extLst>
            <a:ext uri="{FF2B5EF4-FFF2-40B4-BE49-F238E27FC236}">
              <a16:creationId xmlns:a16="http://schemas.microsoft.com/office/drawing/2014/main" id="{42EBEE44-7936-4EA5-9B99-D5319FE9500C}"/>
            </a:ext>
          </a:extLst>
        </xdr:cNvPr>
        <xdr:cNvSpPr/>
      </xdr:nvSpPr>
      <xdr:spPr>
        <a:xfrm>
          <a:off x="14541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51807</xdr:rowOff>
    </xdr:from>
    <xdr:ext cx="599010" cy="259045"/>
    <xdr:sp macro="" textlink="">
      <xdr:nvSpPr>
        <xdr:cNvPr id="694" name="テキスト ボックス 693">
          <a:extLst>
            <a:ext uri="{FF2B5EF4-FFF2-40B4-BE49-F238E27FC236}">
              <a16:creationId xmlns:a16="http://schemas.microsoft.com/office/drawing/2014/main" id="{228BA1F6-42BE-4ACD-8C41-25A16CD9DF65}"/>
            </a:ext>
          </a:extLst>
        </xdr:cNvPr>
        <xdr:cNvSpPr txBox="1"/>
      </xdr:nvSpPr>
      <xdr:spPr>
        <a:xfrm>
          <a:off x="14292795" y="1616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108144</xdr:rowOff>
    </xdr:from>
    <xdr:to>
      <xdr:col>71</xdr:col>
      <xdr:colOff>177800</xdr:colOff>
      <xdr:row>96</xdr:row>
      <xdr:rowOff>120777</xdr:rowOff>
    </xdr:to>
    <xdr:cxnSp macro="">
      <xdr:nvCxnSpPr>
        <xdr:cNvPr id="695" name="直線コネクタ 694">
          <a:extLst>
            <a:ext uri="{FF2B5EF4-FFF2-40B4-BE49-F238E27FC236}">
              <a16:creationId xmlns:a16="http://schemas.microsoft.com/office/drawing/2014/main" id="{9DBDAC68-C327-4394-BFE7-2B7EEF087621}"/>
            </a:ext>
          </a:extLst>
        </xdr:cNvPr>
        <xdr:cNvCxnSpPr/>
      </xdr:nvCxnSpPr>
      <xdr:spPr>
        <a:xfrm flipV="1">
          <a:off x="12814300" y="16567344"/>
          <a:ext cx="889000" cy="1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125244</xdr:rowOff>
    </xdr:from>
    <xdr:to>
      <xdr:col>72</xdr:col>
      <xdr:colOff>38100</xdr:colOff>
      <xdr:row>96</xdr:row>
      <xdr:rowOff>55394</xdr:rowOff>
    </xdr:to>
    <xdr:sp macro="" textlink="">
      <xdr:nvSpPr>
        <xdr:cNvPr id="696" name="フローチャート: 判断 695">
          <a:extLst>
            <a:ext uri="{FF2B5EF4-FFF2-40B4-BE49-F238E27FC236}">
              <a16:creationId xmlns:a16="http://schemas.microsoft.com/office/drawing/2014/main" id="{7A597B2D-A2C1-49A5-A991-93943CD7EE25}"/>
            </a:ext>
          </a:extLst>
        </xdr:cNvPr>
        <xdr:cNvSpPr/>
      </xdr:nvSpPr>
      <xdr:spPr>
        <a:xfrm>
          <a:off x="13652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71921</xdr:rowOff>
    </xdr:from>
    <xdr:ext cx="599010" cy="259045"/>
    <xdr:sp macro="" textlink="">
      <xdr:nvSpPr>
        <xdr:cNvPr id="697" name="テキスト ボックス 696">
          <a:extLst>
            <a:ext uri="{FF2B5EF4-FFF2-40B4-BE49-F238E27FC236}">
              <a16:creationId xmlns:a16="http://schemas.microsoft.com/office/drawing/2014/main" id="{CDD5DB18-B6D1-4CAF-91AF-33BA0790E28F}"/>
            </a:ext>
          </a:extLst>
        </xdr:cNvPr>
        <xdr:cNvSpPr txBox="1"/>
      </xdr:nvSpPr>
      <xdr:spPr>
        <a:xfrm>
          <a:off x="13403795" y="1618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122307</xdr:rowOff>
    </xdr:from>
    <xdr:to>
      <xdr:col>67</xdr:col>
      <xdr:colOff>101600</xdr:colOff>
      <xdr:row>96</xdr:row>
      <xdr:rowOff>52457</xdr:rowOff>
    </xdr:to>
    <xdr:sp macro="" textlink="">
      <xdr:nvSpPr>
        <xdr:cNvPr id="698" name="フローチャート: 判断 697">
          <a:extLst>
            <a:ext uri="{FF2B5EF4-FFF2-40B4-BE49-F238E27FC236}">
              <a16:creationId xmlns:a16="http://schemas.microsoft.com/office/drawing/2014/main" id="{61DCD4AA-626F-4FDA-92FF-F5628BB12DA5}"/>
            </a:ext>
          </a:extLst>
        </xdr:cNvPr>
        <xdr:cNvSpPr/>
      </xdr:nvSpPr>
      <xdr:spPr>
        <a:xfrm>
          <a:off x="12763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68984</xdr:rowOff>
    </xdr:from>
    <xdr:ext cx="599010" cy="259045"/>
    <xdr:sp macro="" textlink="">
      <xdr:nvSpPr>
        <xdr:cNvPr id="699" name="テキスト ボックス 698">
          <a:extLst>
            <a:ext uri="{FF2B5EF4-FFF2-40B4-BE49-F238E27FC236}">
              <a16:creationId xmlns:a16="http://schemas.microsoft.com/office/drawing/2014/main" id="{C3BF5457-F799-45BB-BEF9-9DE37E812BAB}"/>
            </a:ext>
          </a:extLst>
        </xdr:cNvPr>
        <xdr:cNvSpPr txBox="1"/>
      </xdr:nvSpPr>
      <xdr:spPr>
        <a:xfrm>
          <a:off x="12514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84DACE11-6E21-4E2E-8FA5-5760191C3CDF}"/>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BBB4A165-F812-42FB-9974-3E0D9F645769}"/>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BC85D139-3026-4D23-9F4D-BA4BDAD41B44}"/>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E81EBE5D-2EBA-4D6D-9236-327AB6FAA52B}"/>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25BA246C-69F4-48A3-B22A-AB18DD569C91}"/>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70008</xdr:rowOff>
    </xdr:from>
    <xdr:to>
      <xdr:col>85</xdr:col>
      <xdr:colOff>177800</xdr:colOff>
      <xdr:row>97</xdr:row>
      <xdr:rowOff>158</xdr:rowOff>
    </xdr:to>
    <xdr:sp macro="" textlink="">
      <xdr:nvSpPr>
        <xdr:cNvPr id="705" name="楕円 704">
          <a:extLst>
            <a:ext uri="{FF2B5EF4-FFF2-40B4-BE49-F238E27FC236}">
              <a16:creationId xmlns:a16="http://schemas.microsoft.com/office/drawing/2014/main" id="{B9BB6C0E-CAAA-4D95-AC26-D64DCF12CB89}"/>
            </a:ext>
          </a:extLst>
        </xdr:cNvPr>
        <xdr:cNvSpPr/>
      </xdr:nvSpPr>
      <xdr:spPr>
        <a:xfrm>
          <a:off x="16268700" y="1652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48435</xdr:rowOff>
    </xdr:from>
    <xdr:ext cx="534377" cy="259045"/>
    <xdr:sp macro="" textlink="">
      <xdr:nvSpPr>
        <xdr:cNvPr id="706" name="公債費該当値テキスト">
          <a:extLst>
            <a:ext uri="{FF2B5EF4-FFF2-40B4-BE49-F238E27FC236}">
              <a16:creationId xmlns:a16="http://schemas.microsoft.com/office/drawing/2014/main" id="{7F2EC85E-EC89-4C71-B005-D3191113EF9D}"/>
            </a:ext>
          </a:extLst>
        </xdr:cNvPr>
        <xdr:cNvSpPr txBox="1"/>
      </xdr:nvSpPr>
      <xdr:spPr>
        <a:xfrm>
          <a:off x="16370300" y="1650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63260</xdr:rowOff>
    </xdr:from>
    <xdr:to>
      <xdr:col>81</xdr:col>
      <xdr:colOff>101600</xdr:colOff>
      <xdr:row>96</xdr:row>
      <xdr:rowOff>164860</xdr:rowOff>
    </xdr:to>
    <xdr:sp macro="" textlink="">
      <xdr:nvSpPr>
        <xdr:cNvPr id="707" name="楕円 706">
          <a:extLst>
            <a:ext uri="{FF2B5EF4-FFF2-40B4-BE49-F238E27FC236}">
              <a16:creationId xmlns:a16="http://schemas.microsoft.com/office/drawing/2014/main" id="{9956515C-E283-4442-82E9-F5ED5B203514}"/>
            </a:ext>
          </a:extLst>
        </xdr:cNvPr>
        <xdr:cNvSpPr/>
      </xdr:nvSpPr>
      <xdr:spPr>
        <a:xfrm>
          <a:off x="15430500" y="1652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155987</xdr:rowOff>
    </xdr:from>
    <xdr:ext cx="534377" cy="259045"/>
    <xdr:sp macro="" textlink="">
      <xdr:nvSpPr>
        <xdr:cNvPr id="708" name="テキスト ボックス 707">
          <a:extLst>
            <a:ext uri="{FF2B5EF4-FFF2-40B4-BE49-F238E27FC236}">
              <a16:creationId xmlns:a16="http://schemas.microsoft.com/office/drawing/2014/main" id="{DF08BB2A-5226-4AA0-A596-7A3B7EF8EFD5}"/>
            </a:ext>
          </a:extLst>
        </xdr:cNvPr>
        <xdr:cNvSpPr txBox="1"/>
      </xdr:nvSpPr>
      <xdr:spPr>
        <a:xfrm>
          <a:off x="15214111" y="1661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53553</xdr:rowOff>
    </xdr:from>
    <xdr:to>
      <xdr:col>76</xdr:col>
      <xdr:colOff>165100</xdr:colOff>
      <xdr:row>96</xdr:row>
      <xdr:rowOff>155153</xdr:rowOff>
    </xdr:to>
    <xdr:sp macro="" textlink="">
      <xdr:nvSpPr>
        <xdr:cNvPr id="709" name="楕円 708">
          <a:extLst>
            <a:ext uri="{FF2B5EF4-FFF2-40B4-BE49-F238E27FC236}">
              <a16:creationId xmlns:a16="http://schemas.microsoft.com/office/drawing/2014/main" id="{66CF3BD1-7D9C-4C9F-918E-0E008C9558A8}"/>
            </a:ext>
          </a:extLst>
        </xdr:cNvPr>
        <xdr:cNvSpPr/>
      </xdr:nvSpPr>
      <xdr:spPr>
        <a:xfrm>
          <a:off x="14541500" y="1651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146280</xdr:rowOff>
    </xdr:from>
    <xdr:ext cx="534377" cy="259045"/>
    <xdr:sp macro="" textlink="">
      <xdr:nvSpPr>
        <xdr:cNvPr id="710" name="テキスト ボックス 709">
          <a:extLst>
            <a:ext uri="{FF2B5EF4-FFF2-40B4-BE49-F238E27FC236}">
              <a16:creationId xmlns:a16="http://schemas.microsoft.com/office/drawing/2014/main" id="{3C1AC53B-80BD-4A2D-8EF3-3A570E4EC035}"/>
            </a:ext>
          </a:extLst>
        </xdr:cNvPr>
        <xdr:cNvSpPr txBox="1"/>
      </xdr:nvSpPr>
      <xdr:spPr>
        <a:xfrm>
          <a:off x="14325111" y="1660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57344</xdr:rowOff>
    </xdr:from>
    <xdr:to>
      <xdr:col>72</xdr:col>
      <xdr:colOff>38100</xdr:colOff>
      <xdr:row>96</xdr:row>
      <xdr:rowOff>158944</xdr:rowOff>
    </xdr:to>
    <xdr:sp macro="" textlink="">
      <xdr:nvSpPr>
        <xdr:cNvPr id="711" name="楕円 710">
          <a:extLst>
            <a:ext uri="{FF2B5EF4-FFF2-40B4-BE49-F238E27FC236}">
              <a16:creationId xmlns:a16="http://schemas.microsoft.com/office/drawing/2014/main" id="{541891C9-9F00-46F4-A236-637AF86B193A}"/>
            </a:ext>
          </a:extLst>
        </xdr:cNvPr>
        <xdr:cNvSpPr/>
      </xdr:nvSpPr>
      <xdr:spPr>
        <a:xfrm>
          <a:off x="13652500" y="1651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150071</xdr:rowOff>
    </xdr:from>
    <xdr:ext cx="534377" cy="259045"/>
    <xdr:sp macro="" textlink="">
      <xdr:nvSpPr>
        <xdr:cNvPr id="712" name="テキスト ボックス 711">
          <a:extLst>
            <a:ext uri="{FF2B5EF4-FFF2-40B4-BE49-F238E27FC236}">
              <a16:creationId xmlns:a16="http://schemas.microsoft.com/office/drawing/2014/main" id="{D4136BB2-4C81-4D3B-88D5-CB6800C7D7DA}"/>
            </a:ext>
          </a:extLst>
        </xdr:cNvPr>
        <xdr:cNvSpPr txBox="1"/>
      </xdr:nvSpPr>
      <xdr:spPr>
        <a:xfrm>
          <a:off x="13436111" y="1660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69977</xdr:rowOff>
    </xdr:from>
    <xdr:to>
      <xdr:col>67</xdr:col>
      <xdr:colOff>101600</xdr:colOff>
      <xdr:row>97</xdr:row>
      <xdr:rowOff>127</xdr:rowOff>
    </xdr:to>
    <xdr:sp macro="" textlink="">
      <xdr:nvSpPr>
        <xdr:cNvPr id="713" name="楕円 712">
          <a:extLst>
            <a:ext uri="{FF2B5EF4-FFF2-40B4-BE49-F238E27FC236}">
              <a16:creationId xmlns:a16="http://schemas.microsoft.com/office/drawing/2014/main" id="{7EFB24D0-2D7C-438E-BB66-F85D9794BA3E}"/>
            </a:ext>
          </a:extLst>
        </xdr:cNvPr>
        <xdr:cNvSpPr/>
      </xdr:nvSpPr>
      <xdr:spPr>
        <a:xfrm>
          <a:off x="12763500" y="1652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162704</xdr:rowOff>
    </xdr:from>
    <xdr:ext cx="534377" cy="259045"/>
    <xdr:sp macro="" textlink="">
      <xdr:nvSpPr>
        <xdr:cNvPr id="714" name="テキスト ボックス 713">
          <a:extLst>
            <a:ext uri="{FF2B5EF4-FFF2-40B4-BE49-F238E27FC236}">
              <a16:creationId xmlns:a16="http://schemas.microsoft.com/office/drawing/2014/main" id="{46EB1AE9-8A88-4D99-A73A-18558326F924}"/>
            </a:ext>
          </a:extLst>
        </xdr:cNvPr>
        <xdr:cNvSpPr txBox="1"/>
      </xdr:nvSpPr>
      <xdr:spPr>
        <a:xfrm>
          <a:off x="12547111" y="1662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DA25C4D8-65FC-4885-8B91-C3D477404A21}"/>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E0E6831D-285A-457E-88E5-97DF650D1041}"/>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CAD9CF8D-7F8A-4EBC-A6A5-5F5964557A57}"/>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5A28352B-8176-4F85-9EEA-9C41F33AB7AF}"/>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5F8308F6-108E-40FC-9636-C04E4E1E105B}"/>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42F6BB02-4ADA-40A2-9D1C-798640E9BC8F}"/>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3AD39959-235D-40F5-A67B-263FD2AEDB54}"/>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7D3FA907-0251-4C3D-90F7-59B608C49AD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14BDB078-85C2-4BF5-8908-4059C6D1BE12}"/>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B2B25BDA-70CC-42F7-872F-8747B5C5E75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E405B9E0-F119-4B8C-9B79-EEBB24929187}"/>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81181671-2BBE-4340-BE3D-CFD53EC442E2}"/>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EE5F6D63-CDE6-47E1-86E9-8F02F1F49DF3}"/>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D7C8C373-6EE1-48DB-81E3-9D33BE9B3108}"/>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C45823F5-EEE3-46A1-9798-0FDF63514563}"/>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9DAE73AB-AFAF-4701-90A8-563C3EEB0456}"/>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287CAF33-958B-4CF5-962A-5C87189474BB}"/>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F84221B8-DCA7-4770-836E-245CA2D9368E}"/>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FC2338AE-B3F2-449B-9774-CBBCB9BD8D93}"/>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4A96E53E-B26E-43B3-9890-348245E9B8D5}"/>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825B9103-1FB5-4343-BA49-934D883E3F9A}"/>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5E6037C8-652B-4A1F-A405-E0E0B20D6011}"/>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2623</xdr:rowOff>
    </xdr:from>
    <xdr:ext cx="249299" cy="259045"/>
    <xdr:sp macro="" textlink="">
      <xdr:nvSpPr>
        <xdr:cNvPr id="737" name="諸支出金最小値テキスト">
          <a:extLst>
            <a:ext uri="{FF2B5EF4-FFF2-40B4-BE49-F238E27FC236}">
              <a16:creationId xmlns:a16="http://schemas.microsoft.com/office/drawing/2014/main" id="{5B2BEBD4-49BF-439B-B46D-50C66FD73889}"/>
            </a:ext>
          </a:extLst>
        </xdr:cNvPr>
        <xdr:cNvSpPr txBox="1"/>
      </xdr:nvSpPr>
      <xdr:spPr>
        <a:xfrm>
          <a:off x="22212300" y="6689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AF3D1C54-ACF7-4B3A-B251-843DFBE0E315}"/>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534377" cy="259045"/>
    <xdr:sp macro="" textlink="">
      <xdr:nvSpPr>
        <xdr:cNvPr id="739" name="諸支出金最大値テキスト">
          <a:extLst>
            <a:ext uri="{FF2B5EF4-FFF2-40B4-BE49-F238E27FC236}">
              <a16:creationId xmlns:a16="http://schemas.microsoft.com/office/drawing/2014/main" id="{AD0C002F-5364-45AD-AD59-E2FCAE3A8356}"/>
            </a:ext>
          </a:extLst>
        </xdr:cNvPr>
        <xdr:cNvSpPr txBox="1"/>
      </xdr:nvSpPr>
      <xdr:spPr>
        <a:xfrm>
          <a:off x="22212300" y="494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0" name="直線コネクタ 739">
          <a:extLst>
            <a:ext uri="{FF2B5EF4-FFF2-40B4-BE49-F238E27FC236}">
              <a16:creationId xmlns:a16="http://schemas.microsoft.com/office/drawing/2014/main" id="{8CE1E255-1B53-4F9C-90C6-739439931A3C}"/>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E9818C1B-213E-4302-B576-F2B303A14D8F}"/>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91523</xdr:rowOff>
    </xdr:from>
    <xdr:ext cx="378565" cy="259045"/>
    <xdr:sp macro="" textlink="">
      <xdr:nvSpPr>
        <xdr:cNvPr id="742" name="諸支出金平均値テキスト">
          <a:extLst>
            <a:ext uri="{FF2B5EF4-FFF2-40B4-BE49-F238E27FC236}">
              <a16:creationId xmlns:a16="http://schemas.microsoft.com/office/drawing/2014/main" id="{3E16B59E-88C6-4169-A101-99774A151725}"/>
            </a:ext>
          </a:extLst>
        </xdr:cNvPr>
        <xdr:cNvSpPr txBox="1"/>
      </xdr:nvSpPr>
      <xdr:spPr>
        <a:xfrm>
          <a:off x="22212300" y="64351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68646</xdr:rowOff>
    </xdr:from>
    <xdr:to>
      <xdr:col>116</xdr:col>
      <xdr:colOff>114300</xdr:colOff>
      <xdr:row>38</xdr:row>
      <xdr:rowOff>170246</xdr:rowOff>
    </xdr:to>
    <xdr:sp macro="" textlink="">
      <xdr:nvSpPr>
        <xdr:cNvPr id="743" name="フローチャート: 判断 742">
          <a:extLst>
            <a:ext uri="{FF2B5EF4-FFF2-40B4-BE49-F238E27FC236}">
              <a16:creationId xmlns:a16="http://schemas.microsoft.com/office/drawing/2014/main" id="{E48D61B5-590E-445A-A268-FAD326806550}"/>
            </a:ext>
          </a:extLst>
        </xdr:cNvPr>
        <xdr:cNvSpPr/>
      </xdr:nvSpPr>
      <xdr:spPr>
        <a:xfrm>
          <a:off x="221107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940DEF98-2E61-4453-9821-0461F32531BC}"/>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83093</xdr:rowOff>
    </xdr:from>
    <xdr:to>
      <xdr:col>112</xdr:col>
      <xdr:colOff>38100</xdr:colOff>
      <xdr:row>39</xdr:row>
      <xdr:rowOff>13243</xdr:rowOff>
    </xdr:to>
    <xdr:sp macro="" textlink="">
      <xdr:nvSpPr>
        <xdr:cNvPr id="745" name="フローチャート: 判断 744">
          <a:extLst>
            <a:ext uri="{FF2B5EF4-FFF2-40B4-BE49-F238E27FC236}">
              <a16:creationId xmlns:a16="http://schemas.microsoft.com/office/drawing/2014/main" id="{CA3C4DEB-8373-4E15-A439-2849006C4DF8}"/>
            </a:ext>
          </a:extLst>
        </xdr:cNvPr>
        <xdr:cNvSpPr/>
      </xdr:nvSpPr>
      <xdr:spPr>
        <a:xfrm>
          <a:off x="21272500" y="659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29770</xdr:rowOff>
    </xdr:from>
    <xdr:ext cx="378565" cy="259045"/>
    <xdr:sp macro="" textlink="">
      <xdr:nvSpPr>
        <xdr:cNvPr id="746" name="テキスト ボックス 745">
          <a:extLst>
            <a:ext uri="{FF2B5EF4-FFF2-40B4-BE49-F238E27FC236}">
              <a16:creationId xmlns:a16="http://schemas.microsoft.com/office/drawing/2014/main" id="{89B05BBA-88BA-425F-86EB-BA50E0E2C76A}"/>
            </a:ext>
          </a:extLst>
        </xdr:cNvPr>
        <xdr:cNvSpPr txBox="1"/>
      </xdr:nvSpPr>
      <xdr:spPr>
        <a:xfrm>
          <a:off x="21134017" y="637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FD431CA8-4651-432C-A12C-DC7BD204E2F8}"/>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86294</xdr:rowOff>
    </xdr:from>
    <xdr:to>
      <xdr:col>107</xdr:col>
      <xdr:colOff>101600</xdr:colOff>
      <xdr:row>39</xdr:row>
      <xdr:rowOff>16444</xdr:rowOff>
    </xdr:to>
    <xdr:sp macro="" textlink="">
      <xdr:nvSpPr>
        <xdr:cNvPr id="748" name="フローチャート: 判断 747">
          <a:extLst>
            <a:ext uri="{FF2B5EF4-FFF2-40B4-BE49-F238E27FC236}">
              <a16:creationId xmlns:a16="http://schemas.microsoft.com/office/drawing/2014/main" id="{167E1F4A-F334-4E5D-8207-5F2C9BBCFE63}"/>
            </a:ext>
          </a:extLst>
        </xdr:cNvPr>
        <xdr:cNvSpPr/>
      </xdr:nvSpPr>
      <xdr:spPr>
        <a:xfrm>
          <a:off x="20383500" y="660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32971</xdr:rowOff>
    </xdr:from>
    <xdr:ext cx="378565" cy="259045"/>
    <xdr:sp macro="" textlink="">
      <xdr:nvSpPr>
        <xdr:cNvPr id="749" name="テキスト ボックス 748">
          <a:extLst>
            <a:ext uri="{FF2B5EF4-FFF2-40B4-BE49-F238E27FC236}">
              <a16:creationId xmlns:a16="http://schemas.microsoft.com/office/drawing/2014/main" id="{7A4A0C3A-CDCB-44CA-AAE7-2EA8F1488295}"/>
            </a:ext>
          </a:extLst>
        </xdr:cNvPr>
        <xdr:cNvSpPr txBox="1"/>
      </xdr:nvSpPr>
      <xdr:spPr>
        <a:xfrm>
          <a:off x="20245017" y="6376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83A36271-25E1-4FF9-9670-8429CC006A14}"/>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87346</xdr:rowOff>
    </xdr:from>
    <xdr:to>
      <xdr:col>102</xdr:col>
      <xdr:colOff>165100</xdr:colOff>
      <xdr:row>39</xdr:row>
      <xdr:rowOff>17496</xdr:rowOff>
    </xdr:to>
    <xdr:sp macro="" textlink="">
      <xdr:nvSpPr>
        <xdr:cNvPr id="751" name="フローチャート: 判断 750">
          <a:extLst>
            <a:ext uri="{FF2B5EF4-FFF2-40B4-BE49-F238E27FC236}">
              <a16:creationId xmlns:a16="http://schemas.microsoft.com/office/drawing/2014/main" id="{694F836C-C2D7-4BE7-A32A-984D9794EA8E}"/>
            </a:ext>
          </a:extLst>
        </xdr:cNvPr>
        <xdr:cNvSpPr/>
      </xdr:nvSpPr>
      <xdr:spPr>
        <a:xfrm>
          <a:off x="19494500" y="660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34022</xdr:rowOff>
    </xdr:from>
    <xdr:ext cx="313932" cy="259045"/>
    <xdr:sp macro="" textlink="">
      <xdr:nvSpPr>
        <xdr:cNvPr id="752" name="テキスト ボックス 751">
          <a:extLst>
            <a:ext uri="{FF2B5EF4-FFF2-40B4-BE49-F238E27FC236}">
              <a16:creationId xmlns:a16="http://schemas.microsoft.com/office/drawing/2014/main" id="{1839749F-8713-464A-80D3-4878D7EDD416}"/>
            </a:ext>
          </a:extLst>
        </xdr:cNvPr>
        <xdr:cNvSpPr txBox="1"/>
      </xdr:nvSpPr>
      <xdr:spPr>
        <a:xfrm>
          <a:off x="19388333" y="6377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87117</xdr:rowOff>
    </xdr:from>
    <xdr:to>
      <xdr:col>98</xdr:col>
      <xdr:colOff>38100</xdr:colOff>
      <xdr:row>39</xdr:row>
      <xdr:rowOff>17267</xdr:rowOff>
    </xdr:to>
    <xdr:sp macro="" textlink="">
      <xdr:nvSpPr>
        <xdr:cNvPr id="753" name="フローチャート: 判断 752">
          <a:extLst>
            <a:ext uri="{FF2B5EF4-FFF2-40B4-BE49-F238E27FC236}">
              <a16:creationId xmlns:a16="http://schemas.microsoft.com/office/drawing/2014/main" id="{F9A89ABB-5ABB-4917-BFA4-9A930F8A8353}"/>
            </a:ext>
          </a:extLst>
        </xdr:cNvPr>
        <xdr:cNvSpPr/>
      </xdr:nvSpPr>
      <xdr:spPr>
        <a:xfrm>
          <a:off x="18605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460704E3-0CD1-4CF6-A148-7E4F05992FD6}"/>
            </a:ext>
          </a:extLst>
        </xdr:cNvPr>
        <xdr:cNvSpPr txBox="1"/>
      </xdr:nvSpPr>
      <xdr:spPr>
        <a:xfrm>
          <a:off x="18499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4EACA169-1A06-4D4B-B618-5B9061D6BD33}"/>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D280FB9E-E6D0-43FC-AA63-912CE12497FA}"/>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E49CCCB2-8593-4B2F-8E33-857D8B5DBF97}"/>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741CE4E6-93D8-4E99-ADC9-B7EC7A4A64E6}"/>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3536E2BE-E6A9-404A-9C5F-795D72B65C52}"/>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C5BB4062-5450-4780-82C6-A957E7434DAD}"/>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47073</xdr:rowOff>
    </xdr:from>
    <xdr:ext cx="249299" cy="259045"/>
    <xdr:sp macro="" textlink="">
      <xdr:nvSpPr>
        <xdr:cNvPr id="761" name="諸支出金該当値テキスト">
          <a:extLst>
            <a:ext uri="{FF2B5EF4-FFF2-40B4-BE49-F238E27FC236}">
              <a16:creationId xmlns:a16="http://schemas.microsoft.com/office/drawing/2014/main" id="{D77FEB4E-4CC5-4102-8E29-153E36B5BE71}"/>
            </a:ext>
          </a:extLst>
        </xdr:cNvPr>
        <xdr:cNvSpPr txBox="1"/>
      </xdr:nvSpPr>
      <xdr:spPr>
        <a:xfrm>
          <a:off x="22212300" y="6562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4569B13D-3249-4391-B8F9-80158724E938}"/>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BA75DE05-A3B0-4B6C-B473-4B22B2F3BE51}"/>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5D1C7010-5234-43ED-AE6A-01D28448E6DA}"/>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DDAD7D70-FB17-4692-9B2B-5D3FBB3A0EB8}"/>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118F4AEA-49DA-41C0-A2C7-01B258EABEE4}"/>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687BC166-F9D7-4833-8EAD-6B313C44E89F}"/>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94C1A0C2-D6F4-4BEE-AD2A-FA4311CCD322}"/>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4A12C7E1-4281-49FB-AFC4-D31BD0FF0914}"/>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CBE3A373-D02B-4F82-8DFC-4DF7823CF233}"/>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CF064529-31D2-48D5-8EB3-65ED413DE937}"/>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9E764085-99C4-4046-B558-040ABFC8B675}"/>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D7EA3081-EF73-4F8A-9743-34A1E5475B86}"/>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A88FEAEE-F59D-487F-AF8C-F46D11AEC777}"/>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95DE9F8D-A00A-4DA6-AD71-65D06456F979}"/>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571D4F1-62C9-4599-A8D0-C7B5F0EE8BA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32CBBA13-6FAC-42B2-8860-E28AAA1787BB}"/>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B2476A9B-670F-42A2-9DF8-7C0375C1A2A9}"/>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3A1E012D-F959-4D4B-9FEE-5250CD8FF80B}"/>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5D1A3EDC-BE8B-4C32-A236-9C30E5681274}"/>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E5B1ECAE-96C5-4F53-BB33-C5498AF9B4A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ED3BE61D-13A5-4E29-8E89-D265AAAF2B91}"/>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8D7B7599-ED55-4122-A6A4-1272307C0F22}"/>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522DB2C8-748A-4DC0-8E64-80C5A506BFFC}"/>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3EDF3835-029C-47BC-A483-E7743119A44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97A34298-6CB1-4F09-9EBC-75B7E5A710AB}"/>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E9275D48-745D-407F-91B1-F35C65305334}"/>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B93AAD3B-DE26-46F5-A693-162EAB2DF5F1}"/>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CE15F212-5933-4E4F-A24F-21B59A0CA506}"/>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1F379C56-D112-4428-881A-C1CA5D9C094A}"/>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91D6E9C-9092-480E-B962-4F84473524A7}"/>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4BF5A7AF-5D1D-4557-8EE2-386D56825EB8}"/>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259CEBD8-5DF4-4078-9AF5-242ACF41459E}"/>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C1315235-D0CC-4949-989E-846E2D7D5D08}"/>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5D23A6A1-07AB-4C70-B5CB-2F7EE08C8FBD}"/>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5FC6F5F1-387A-4D70-A205-933EB14E61CA}"/>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80567E8F-1D89-48E5-88CC-C18D6B12C977}"/>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6F8810AB-7319-4493-9E10-8A02E2584765}"/>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EC48B4E0-368F-452E-A604-080C41FE0106}"/>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6C05525E-45AE-4FAC-BFB3-2F50B4B6679C}"/>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B501E240-C032-4311-8BDF-60CE30D77C24}"/>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A828830-4994-45C3-B1F9-697BBB2B676C}"/>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70A973E1-992B-43FD-93CB-0EE58BB1401C}"/>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371C8A56-F3DA-4365-966E-DFF08B68B582}"/>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3C621AF6-6507-467E-BA8F-47032F24B937}"/>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F274FA24-78C9-4772-AFC3-65BA7D12F58C}"/>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16886DFA-3285-4B7F-82F1-7C119268022C}"/>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226F6B5F-CDEA-44CF-B379-BCB8B609F23A}"/>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B89C6053-9B84-4746-85FE-A2DA67C84953}"/>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289F9A0D-5CC5-4B32-A566-F6BB7797F6D9}"/>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2B3E3AE-9734-4336-AB97-C96184937652}"/>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B863249E-14E0-4F4F-AA4E-677E994DE90F}"/>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3B36E23E-613B-4901-A345-BA3D4D56E38D}"/>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4427334E-B821-4623-9DFE-3BA5FF20082D}"/>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6F2D9508-DF83-490F-84EA-0529765FB2D4}"/>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C59FFE1D-08D0-4399-9836-7924746FDB3F}"/>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29414783-BD12-4A9D-B6D7-998A411D0D9D}"/>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8E9B3595-F7F8-4D49-8BD4-94D838451222}"/>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BACEA8C2-818E-4F8E-8C64-1A1C13B29C95}"/>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132A8ED8-7332-45CF-855B-288B67C2B29F}"/>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AE5BE148-60D9-49B8-A7CF-FF4D4DB7DC4A}"/>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については減額しているが、議員期末手当の減額が主な要因である。総務費については印南町未来投資基金積立金、プレミアム付商品券換金支払金の皆増等により増額となった。民生費については、福祉基金積立金の皆増等により増額となった。衛生費については、増額となっているが、印南町斎場非常用発電機設置工事の皆増及び清掃センター運営費負担金の負担額が要因である。農林水産業費では、林道本川西神ノ川線改良事業及び林道野々古川又線改良事業の増額、海岸保全施設老朽化対策事業の開始等により増額となった。土木費では、地籍調査委託料及び法面対策事業の減額、峰ノ段下向い線改良事業の皆減等により減額となった。消防費では、防災行政無線再送信局改修業務及び防災ネットワークカメラ整備事業実施等により増額となった。教育費については義務教育施設整備基金積立金の減額や、こども園増築整備補助金の皆減等により減額となった。災害復旧費では、豪雨被害等により増額となった。公債費は、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同意の辺地対策事業債の償還完了等により減額となった。全体として、県内平均を上回っている項目が多く、住民一人当たりのコストが高いと言える。地域的な状況もあり単純比較はできないが、これらを踏まえて適切な財政運営を行う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9FAD10A6-B328-47DF-87AA-C8B5DB28CD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98C5BF82-4A80-41DA-B51D-C0266C5A8A3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99D7BA8C-673D-4C4D-9811-E573E204A1DB}"/>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C3E0C479-9C89-430F-A62A-8C938AAA6A9C}"/>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72766520-78F2-4F37-8287-3F9084729BC2}"/>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684E8A0-C4EE-4767-A90B-5C7DF58DE12E}"/>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D6E49BD8-8E57-4B93-AF1C-D5FE7920BBF6}"/>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DBA495CE-52E7-4AFC-9DDC-DAAD6B3B356E}"/>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361BC1E4-70F9-41C0-BED1-EDAED4592628}"/>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94728E1F-93C9-4192-9637-D9062A481DB6}"/>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805B6DED-339A-4EDB-A714-79CE21DB5C59}"/>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和歌山県印南町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B4FED153-0323-4797-8743-25F3ADD944D3}"/>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CAD99322-8ACF-4E9E-99C9-3EA5967C1164}"/>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a:t>
          </a:r>
          <a:r>
            <a:rPr kumimoji="1" lang="en-US" altLang="ja-JP" sz="1400">
              <a:latin typeface="ＭＳ ゴシック" pitchFamily="49" charset="-128"/>
              <a:ea typeface="ＭＳ ゴシック" pitchFamily="49" charset="-128"/>
            </a:rPr>
            <a:t>2,491,150</a:t>
          </a:r>
          <a:r>
            <a:rPr kumimoji="1" lang="ja-JP" altLang="en-US" sz="1400">
              <a:latin typeface="ＭＳ ゴシック" pitchFamily="49" charset="-128"/>
              <a:ea typeface="ＭＳ ゴシック" pitchFamily="49" charset="-128"/>
            </a:rPr>
            <a:t>千円と前年度より</a:t>
          </a:r>
          <a:r>
            <a:rPr kumimoji="1" lang="en-US" altLang="ja-JP" sz="1400">
              <a:latin typeface="ＭＳ ゴシック" pitchFamily="49" charset="-128"/>
              <a:ea typeface="ＭＳ ゴシック" pitchFamily="49" charset="-128"/>
            </a:rPr>
            <a:t>44,860</a:t>
          </a:r>
          <a:r>
            <a:rPr kumimoji="1" lang="ja-JP" altLang="en-US" sz="1400">
              <a:latin typeface="ＭＳ ゴシック" pitchFamily="49" charset="-128"/>
              <a:ea typeface="ＭＳ ゴシック" pitchFamily="49" charset="-128"/>
            </a:rPr>
            <a:t>千円減額となった。また、標準財政規模が増加したことにより標準財政規模比</a:t>
          </a:r>
          <a:r>
            <a:rPr kumimoji="1" lang="en-US" altLang="ja-JP" sz="1400">
              <a:latin typeface="ＭＳ ゴシック" pitchFamily="49" charset="-128"/>
              <a:ea typeface="ＭＳ ゴシック" pitchFamily="49" charset="-128"/>
            </a:rPr>
            <a:t>2.52</a:t>
          </a:r>
          <a:r>
            <a:rPr kumimoji="1" lang="ja-JP" altLang="en-US" sz="1400">
              <a:latin typeface="ＭＳ ゴシック" pitchFamily="49" charset="-128"/>
              <a:ea typeface="ＭＳ ゴシック" pitchFamily="49" charset="-128"/>
            </a:rPr>
            <a:t>％減の</a:t>
          </a:r>
          <a:r>
            <a:rPr kumimoji="1" lang="en-US" altLang="ja-JP" sz="1400">
              <a:latin typeface="ＭＳ ゴシック" pitchFamily="49" charset="-128"/>
              <a:ea typeface="ＭＳ ゴシック" pitchFamily="49" charset="-128"/>
            </a:rPr>
            <a:t>76.71</a:t>
          </a:r>
          <a:r>
            <a:rPr kumimoji="1" lang="ja-JP" altLang="en-US" sz="1400">
              <a:latin typeface="ＭＳ ゴシック" pitchFamily="49" charset="-128"/>
              <a:ea typeface="ＭＳ ゴシック" pitchFamily="49" charset="-128"/>
            </a:rPr>
            <a:t>％となった。実質収支額は、</a:t>
          </a:r>
          <a:r>
            <a:rPr kumimoji="1" lang="en-US" altLang="ja-JP" sz="1400">
              <a:latin typeface="ＭＳ ゴシック" pitchFamily="49" charset="-128"/>
              <a:ea typeface="ＭＳ ゴシック" pitchFamily="49" charset="-128"/>
            </a:rPr>
            <a:t>142,196</a:t>
          </a:r>
          <a:r>
            <a:rPr kumimoji="1" lang="ja-JP" altLang="en-US" sz="1400">
              <a:latin typeface="ＭＳ ゴシック" pitchFamily="49" charset="-128"/>
              <a:ea typeface="ＭＳ ゴシック" pitchFamily="49" charset="-128"/>
            </a:rPr>
            <a:t>千円で、実質収支比率は</a:t>
          </a:r>
          <a:r>
            <a:rPr kumimoji="1" lang="en-US" altLang="ja-JP" sz="1400">
              <a:latin typeface="ＭＳ ゴシック" pitchFamily="49" charset="-128"/>
              <a:ea typeface="ＭＳ ゴシック" pitchFamily="49" charset="-128"/>
            </a:rPr>
            <a:t>4.38</a:t>
          </a:r>
          <a:r>
            <a:rPr kumimoji="1" lang="ja-JP" altLang="en-US" sz="1400">
              <a:latin typeface="ＭＳ ゴシック" pitchFamily="49" charset="-128"/>
              <a:ea typeface="ＭＳ ゴシック" pitchFamily="49" charset="-128"/>
            </a:rPr>
            <a:t>％となっており、健全な収支状況であると言える。単年度収支額は、</a:t>
          </a:r>
          <a:r>
            <a:rPr kumimoji="1" lang="en-US" altLang="ja-JP" sz="1400">
              <a:latin typeface="ＭＳ ゴシック" pitchFamily="49" charset="-128"/>
              <a:ea typeface="ＭＳ ゴシック" pitchFamily="49" charset="-128"/>
            </a:rPr>
            <a:t>31,715</a:t>
          </a:r>
          <a:r>
            <a:rPr kumimoji="1" lang="ja-JP" altLang="en-US" sz="1400">
              <a:latin typeface="ＭＳ ゴシック" pitchFamily="49" charset="-128"/>
              <a:ea typeface="ＭＳ ゴシック" pitchFamily="49" charset="-128"/>
            </a:rPr>
            <a:t>千円で、財政調整基金を加味した実質単年度収支は▲</a:t>
          </a:r>
          <a:r>
            <a:rPr kumimoji="1" lang="en-US" altLang="ja-JP" sz="1400">
              <a:latin typeface="ＭＳ ゴシック" pitchFamily="49" charset="-128"/>
              <a:ea typeface="ＭＳ ゴシック" pitchFamily="49" charset="-128"/>
            </a:rPr>
            <a:t>13,145</a:t>
          </a:r>
          <a:r>
            <a:rPr kumimoji="1" lang="ja-JP" altLang="en-US" sz="1400">
              <a:latin typeface="ＭＳ ゴシック" pitchFamily="49" charset="-128"/>
              <a:ea typeface="ＭＳ ゴシック" pitchFamily="49" charset="-128"/>
            </a:rPr>
            <a:t>千円となった。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7727DC0E-1041-4827-9D59-E347C5A38D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E4B65A03-3656-4DBE-9A8E-85DE60BE510C}"/>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5A4B39B9-208B-42DE-A39A-6953A76BAD9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5D50D5EF-E719-4072-B515-5C5BA0A17ABE}"/>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5E4595AC-A1EE-4DFA-AA86-912EB3000CCB}"/>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2ADFCA15-8E6B-439E-B7A0-9DD37050E853}"/>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C2169181-8198-4B17-A5A7-C368965BD3F9}"/>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和歌山県印南町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E05AA7AB-8827-45AF-A36C-74BBE0572ED3}"/>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52A38B4C-D032-4BB2-9296-93B543DDFE4E}"/>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すべての会計において赤字決算はなく黒字決算となった。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国民健康保険事業特別会計について、平成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年度から広域化に伴い多少の財政状況の改善があり、令和元年度においても多少改善はされたが、依然として厳しい状況である。今後も、国保税徴収率の向上等による経常収入の確保に努める。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印南町水道事業特別会計では、標準財政規模比が</a:t>
          </a:r>
          <a:r>
            <a:rPr kumimoji="1" lang="en-US" altLang="ja-JP" sz="1400">
              <a:latin typeface="ＭＳ ゴシック" pitchFamily="49" charset="-128"/>
              <a:ea typeface="ＭＳ ゴシック" pitchFamily="49" charset="-128"/>
            </a:rPr>
            <a:t>0.38</a:t>
          </a:r>
          <a:r>
            <a:rPr kumimoji="1" lang="ja-JP" altLang="en-US" sz="1400">
              <a:latin typeface="ＭＳ ゴシック" pitchFamily="49" charset="-128"/>
              <a:ea typeface="ＭＳ ゴシック" pitchFamily="49" charset="-128"/>
            </a:rPr>
            <a:t>％減の</a:t>
          </a:r>
          <a:r>
            <a:rPr kumimoji="1" lang="en-US" altLang="ja-JP" sz="1400">
              <a:latin typeface="ＭＳ ゴシック" pitchFamily="49" charset="-128"/>
              <a:ea typeface="ＭＳ ゴシック" pitchFamily="49" charset="-128"/>
            </a:rPr>
            <a:t>5.65</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いずれの特別会計についても、独立採算の原則に立ち返り、経費の削減や、保険税及び使用料の見直しに努め、適切な財政運営に努める。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FCEE6B89-C9E3-4331-8FAB-7F65B0B896EB}"/>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42A0D753-B2EF-4817-A986-7C9DE266ECBD}"/>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E4269FA0-E9E5-4034-AEE9-310A6BBAC711}"/>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19ED6A9D-0D59-4C67-8DB2-01DE337150F3}"/>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7DB15FF6-2DA1-4F4D-96BB-1D134D7BE044}"/>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BDF2C375-AE57-40D3-B6FA-D5A8725B1922}"/>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A3153980-C300-438C-851C-AB42A68EFEEC}"/>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9F645F72-4583-4AB5-BEDE-9CC81DD859D6}"/>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3F8D77DA-FFF9-4BD9-9A00-C2E817EC6D36}"/>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96C3B5C-54BE-47E5-8A4C-AF4D50098561}"/>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3CD042E5-9675-4B1A-B2D2-CC0ED3AA946B}"/>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73.102.23\&#32207;&#21209;&#35506;\04&#36001;&#25919;&#20418;\00H00&#36001;&#25919;&#29366;&#27841;&#12398;&#20844;&#34920;\R3&#24180;&#24230;&#65288;R1&#24180;&#24230;&#27770;&#31639;&#65289;\&#12304;&#36001;&#25919;&#29366;&#27841;&#36039;&#26009;&#38598;&#12305;_303909_&#21360;&#21335;&#30010;_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H27</v>
          </cell>
          <cell r="D3">
            <v>153987</v>
          </cell>
          <cell r="F3">
            <v>162193</v>
          </cell>
        </row>
        <row r="5">
          <cell r="A5" t="str">
            <v xml:space="preserve"> H28</v>
          </cell>
          <cell r="D5">
            <v>239474</v>
          </cell>
          <cell r="F5">
            <v>168868</v>
          </cell>
        </row>
        <row r="7">
          <cell r="A7" t="str">
            <v xml:space="preserve"> H29</v>
          </cell>
          <cell r="D7">
            <v>143928</v>
          </cell>
          <cell r="F7">
            <v>202870</v>
          </cell>
        </row>
        <row r="9">
          <cell r="A9" t="str">
            <v xml:space="preserve"> H30</v>
          </cell>
          <cell r="D9">
            <v>166000</v>
          </cell>
          <cell r="F9">
            <v>167497</v>
          </cell>
        </row>
        <row r="11">
          <cell r="A11" t="str">
            <v xml:space="preserve"> R01</v>
          </cell>
          <cell r="D11">
            <v>182849</v>
          </cell>
          <cell r="F11">
            <v>190274</v>
          </cell>
        </row>
        <row r="18">
          <cell r="B18" t="str">
            <v>H27</v>
          </cell>
          <cell r="C18" t="str">
            <v>H28</v>
          </cell>
          <cell r="D18" t="str">
            <v>H29</v>
          </cell>
          <cell r="E18" t="str">
            <v>H30</v>
          </cell>
          <cell r="F18" t="str">
            <v>R01</v>
          </cell>
        </row>
        <row r="19">
          <cell r="A19" t="str">
            <v>実質収支額</v>
          </cell>
          <cell r="B19">
            <v>4.17</v>
          </cell>
          <cell r="C19">
            <v>3.72</v>
          </cell>
          <cell r="D19">
            <v>3.82</v>
          </cell>
          <cell r="E19">
            <v>3.45</v>
          </cell>
          <cell r="F19">
            <v>4.38</v>
          </cell>
        </row>
        <row r="20">
          <cell r="A20" t="str">
            <v>財政調整基金残高</v>
          </cell>
          <cell r="B20">
            <v>73.2</v>
          </cell>
          <cell r="C20">
            <v>75.86</v>
          </cell>
          <cell r="D20">
            <v>77.459999999999994</v>
          </cell>
          <cell r="E20">
            <v>79.23</v>
          </cell>
          <cell r="F20">
            <v>76.709999999999994</v>
          </cell>
        </row>
        <row r="21">
          <cell r="A21" t="str">
            <v>実質単年度収支</v>
          </cell>
          <cell r="B21">
            <v>0.88</v>
          </cell>
          <cell r="C21">
            <v>0.55000000000000004</v>
          </cell>
          <cell r="D21">
            <v>0.45</v>
          </cell>
          <cell r="E21">
            <v>0.68</v>
          </cell>
          <cell r="F21">
            <v>-0.4</v>
          </cell>
        </row>
        <row r="25">
          <cell r="B25" t="str">
            <v>H27</v>
          </cell>
          <cell r="D25" t="str">
            <v>H28</v>
          </cell>
          <cell r="F25" t="str">
            <v>H29</v>
          </cell>
          <cell r="H25" t="str">
            <v>H30</v>
          </cell>
          <cell r="J25" t="str">
            <v>R01</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0.48</v>
          </cell>
          <cell r="D27" t="e">
            <v>#N/A</v>
          </cell>
          <cell r="E27">
            <v>0.35</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同和対策新築家屋貸付金特別会計</v>
          </cell>
          <cell r="B29" t="e">
            <v>#N/A</v>
          </cell>
          <cell r="C29">
            <v>0</v>
          </cell>
          <cell r="D29" t="e">
            <v>#N/A</v>
          </cell>
          <cell r="E29">
            <v>0</v>
          </cell>
          <cell r="F29" t="e">
            <v>#N/A</v>
          </cell>
          <cell r="G29">
            <v>0</v>
          </cell>
          <cell r="H29" t="e">
            <v>#N/A</v>
          </cell>
          <cell r="I29">
            <v>0</v>
          </cell>
          <cell r="J29" t="e">
            <v>#N/A</v>
          </cell>
          <cell r="K29">
            <v>0</v>
          </cell>
        </row>
        <row r="30">
          <cell r="A30" t="str">
            <v>滝ノ岡専用水道事業特別会計</v>
          </cell>
          <cell r="B30" t="e">
            <v>#N/A</v>
          </cell>
          <cell r="C30">
            <v>0.1</v>
          </cell>
          <cell r="D30" t="e">
            <v>#N/A</v>
          </cell>
          <cell r="E30">
            <v>0.13</v>
          </cell>
          <cell r="F30" t="e">
            <v>#N/A</v>
          </cell>
          <cell r="G30">
            <v>0.12</v>
          </cell>
          <cell r="H30" t="e">
            <v>#N/A</v>
          </cell>
          <cell r="I30">
            <v>0.1</v>
          </cell>
          <cell r="J30" t="e">
            <v>#N/A</v>
          </cell>
          <cell r="K30">
            <v>0.13</v>
          </cell>
        </row>
        <row r="31">
          <cell r="A31" t="str">
            <v>後期高齢者医療特別会計</v>
          </cell>
          <cell r="B31" t="e">
            <v>#N/A</v>
          </cell>
          <cell r="C31">
            <v>0.05</v>
          </cell>
          <cell r="D31" t="e">
            <v>#N/A</v>
          </cell>
          <cell r="E31">
            <v>7.0000000000000007E-2</v>
          </cell>
          <cell r="F31" t="e">
            <v>#N/A</v>
          </cell>
          <cell r="G31">
            <v>0.08</v>
          </cell>
          <cell r="H31" t="e">
            <v>#N/A</v>
          </cell>
          <cell r="I31">
            <v>0.1</v>
          </cell>
          <cell r="J31" t="e">
            <v>#N/A</v>
          </cell>
          <cell r="K31">
            <v>0.13</v>
          </cell>
        </row>
        <row r="32">
          <cell r="A32" t="str">
            <v>印南町農業集落排水事業特別会計</v>
          </cell>
          <cell r="B32" t="e">
            <v>#N/A</v>
          </cell>
          <cell r="C32">
            <v>0.08</v>
          </cell>
          <cell r="D32" t="e">
            <v>#N/A</v>
          </cell>
          <cell r="E32">
            <v>0.09</v>
          </cell>
          <cell r="F32" t="e">
            <v>#N/A</v>
          </cell>
          <cell r="G32">
            <v>0.08</v>
          </cell>
          <cell r="H32" t="e">
            <v>#N/A</v>
          </cell>
          <cell r="I32">
            <v>0.09</v>
          </cell>
          <cell r="J32" t="e">
            <v>#N/A</v>
          </cell>
          <cell r="K32">
            <v>0.19</v>
          </cell>
        </row>
        <row r="33">
          <cell r="A33" t="str">
            <v>国民健康保険事業特別会計</v>
          </cell>
          <cell r="B33" t="e">
            <v>#N/A</v>
          </cell>
          <cell r="C33">
            <v>0.74</v>
          </cell>
          <cell r="D33" t="e">
            <v>#N/A</v>
          </cell>
          <cell r="E33">
            <v>0.04</v>
          </cell>
          <cell r="F33">
            <v>0.73</v>
          </cell>
          <cell r="G33" t="e">
            <v>#N/A</v>
          </cell>
          <cell r="H33" t="e">
            <v>#N/A</v>
          </cell>
          <cell r="I33">
            <v>0.18</v>
          </cell>
          <cell r="J33" t="e">
            <v>#N/A</v>
          </cell>
          <cell r="K33">
            <v>0.23</v>
          </cell>
        </row>
        <row r="34">
          <cell r="A34" t="str">
            <v>介護保険事業特別会計</v>
          </cell>
          <cell r="B34" t="e">
            <v>#N/A</v>
          </cell>
          <cell r="C34">
            <v>1.01</v>
          </cell>
          <cell r="D34" t="e">
            <v>#N/A</v>
          </cell>
          <cell r="E34">
            <v>2.5299999999999998</v>
          </cell>
          <cell r="F34" t="e">
            <v>#N/A</v>
          </cell>
          <cell r="G34">
            <v>1.66</v>
          </cell>
          <cell r="H34" t="e">
            <v>#N/A</v>
          </cell>
          <cell r="I34">
            <v>1.64</v>
          </cell>
          <cell r="J34" t="e">
            <v>#N/A</v>
          </cell>
          <cell r="K34">
            <v>1.21</v>
          </cell>
        </row>
        <row r="35">
          <cell r="A35" t="str">
            <v>一般会計</v>
          </cell>
          <cell r="B35" t="e">
            <v>#N/A</v>
          </cell>
          <cell r="C35">
            <v>4.0599999999999996</v>
          </cell>
          <cell r="D35" t="e">
            <v>#N/A</v>
          </cell>
          <cell r="E35">
            <v>3.58</v>
          </cell>
          <cell r="F35" t="e">
            <v>#N/A</v>
          </cell>
          <cell r="G35">
            <v>3.69</v>
          </cell>
          <cell r="H35" t="e">
            <v>#N/A</v>
          </cell>
          <cell r="I35">
            <v>3.34</v>
          </cell>
          <cell r="J35" t="e">
            <v>#N/A</v>
          </cell>
          <cell r="K35">
            <v>4.24</v>
          </cell>
        </row>
        <row r="36">
          <cell r="A36" t="str">
            <v>印南町水道事業会計</v>
          </cell>
          <cell r="B36" t="e">
            <v>#VALUE!</v>
          </cell>
          <cell r="C36" t="e">
            <v>#VALUE!</v>
          </cell>
          <cell r="D36" t="e">
            <v>#VALUE!</v>
          </cell>
          <cell r="E36" t="e">
            <v>#VALUE!</v>
          </cell>
          <cell r="F36" t="e">
            <v>#N/A</v>
          </cell>
          <cell r="G36">
            <v>6.44</v>
          </cell>
          <cell r="H36" t="e">
            <v>#N/A</v>
          </cell>
          <cell r="I36">
            <v>6.03</v>
          </cell>
          <cell r="J36" t="e">
            <v>#N/A</v>
          </cell>
          <cell r="K36">
            <v>5.65</v>
          </cell>
        </row>
        <row r="40">
          <cell r="B40" t="str">
            <v>H27</v>
          </cell>
          <cell r="E40" t="str">
            <v>H28</v>
          </cell>
          <cell r="H40" t="str">
            <v>H29</v>
          </cell>
          <cell r="K40" t="str">
            <v>H30</v>
          </cell>
          <cell r="N40" t="str">
            <v>R01</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650</v>
          </cell>
          <cell r="G42">
            <v>624</v>
          </cell>
          <cell r="J42">
            <v>647</v>
          </cell>
          <cell r="M42">
            <v>669</v>
          </cell>
          <cell r="P42">
            <v>654</v>
          </cell>
        </row>
        <row r="43">
          <cell r="A43" t="str">
            <v>一時借入金の利子</v>
          </cell>
          <cell r="B43" t="str">
            <v>-</v>
          </cell>
          <cell r="E43" t="str">
            <v>-</v>
          </cell>
          <cell r="H43" t="str">
            <v>-</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53</v>
          </cell>
          <cell r="E45">
            <v>48</v>
          </cell>
          <cell r="H45">
            <v>57</v>
          </cell>
          <cell r="K45">
            <v>56</v>
          </cell>
          <cell r="N45">
            <v>56</v>
          </cell>
        </row>
        <row r="46">
          <cell r="A46" t="str">
            <v>公営企業債の元利償還金に対する繰入金</v>
          </cell>
          <cell r="B46">
            <v>77</v>
          </cell>
          <cell r="E46">
            <v>85</v>
          </cell>
          <cell r="H46">
            <v>101</v>
          </cell>
          <cell r="K46">
            <v>111</v>
          </cell>
          <cell r="N46">
            <v>121</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683</v>
          </cell>
          <cell r="E49">
            <v>698</v>
          </cell>
          <cell r="H49">
            <v>695</v>
          </cell>
          <cell r="K49">
            <v>671</v>
          </cell>
          <cell r="N49">
            <v>650</v>
          </cell>
        </row>
        <row r="50">
          <cell r="A50" t="str">
            <v>実質公債費比率の分子</v>
          </cell>
          <cell r="B50" t="e">
            <v>#N/A</v>
          </cell>
          <cell r="C50">
            <v>163</v>
          </cell>
          <cell r="D50" t="e">
            <v>#N/A</v>
          </cell>
          <cell r="E50" t="e">
            <v>#N/A</v>
          </cell>
          <cell r="F50">
            <v>207</v>
          </cell>
          <cell r="G50" t="e">
            <v>#N/A</v>
          </cell>
          <cell r="H50" t="e">
            <v>#N/A</v>
          </cell>
          <cell r="I50">
            <v>206</v>
          </cell>
          <cell r="J50" t="e">
            <v>#N/A</v>
          </cell>
          <cell r="K50" t="e">
            <v>#N/A</v>
          </cell>
          <cell r="L50">
            <v>169</v>
          </cell>
          <cell r="M50" t="e">
            <v>#N/A</v>
          </cell>
          <cell r="N50" t="e">
            <v>#N/A</v>
          </cell>
          <cell r="O50">
            <v>173</v>
          </cell>
          <cell r="P50" t="e">
            <v>#N/A</v>
          </cell>
        </row>
        <row r="54">
          <cell r="B54" t="str">
            <v>H27</v>
          </cell>
          <cell r="E54" t="str">
            <v>H28</v>
          </cell>
          <cell r="H54" t="str">
            <v>H29</v>
          </cell>
          <cell r="K54" t="str">
            <v>H30</v>
          </cell>
          <cell r="N54" t="str">
            <v>R01</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6697</v>
          </cell>
          <cell r="G56">
            <v>6565</v>
          </cell>
          <cell r="J56">
            <v>6437</v>
          </cell>
          <cell r="M56">
            <v>6205</v>
          </cell>
          <cell r="P56">
            <v>6125</v>
          </cell>
        </row>
        <row r="57">
          <cell r="A57" t="str">
            <v>充当可能特定歳入</v>
          </cell>
          <cell r="D57">
            <v>275</v>
          </cell>
          <cell r="G57">
            <v>339</v>
          </cell>
          <cell r="J57">
            <v>437</v>
          </cell>
          <cell r="M57">
            <v>480</v>
          </cell>
          <cell r="P57">
            <v>544</v>
          </cell>
        </row>
        <row r="58">
          <cell r="A58" t="str">
            <v>充当可能基金</v>
          </cell>
          <cell r="D58">
            <v>6139</v>
          </cell>
          <cell r="G58">
            <v>6221</v>
          </cell>
          <cell r="J58">
            <v>6585</v>
          </cell>
          <cell r="M58">
            <v>6878</v>
          </cell>
          <cell r="P58">
            <v>7162</v>
          </cell>
        </row>
        <row r="59">
          <cell r="A59" t="str">
            <v>組合等連結実質赤字額負担見込額</v>
          </cell>
          <cell r="B59" t="str">
            <v>-</v>
          </cell>
          <cell r="E59" t="str">
            <v>-</v>
          </cell>
          <cell r="H59">
            <v>35</v>
          </cell>
          <cell r="K59">
            <v>44</v>
          </cell>
          <cell r="N59">
            <v>65</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955</v>
          </cell>
          <cell r="E62">
            <v>924</v>
          </cell>
          <cell r="H62">
            <v>880</v>
          </cell>
          <cell r="K62">
            <v>805</v>
          </cell>
          <cell r="N62">
            <v>761</v>
          </cell>
        </row>
        <row r="63">
          <cell r="A63" t="str">
            <v>組合等負担等見込額</v>
          </cell>
          <cell r="B63">
            <v>674</v>
          </cell>
          <cell r="E63">
            <v>724</v>
          </cell>
          <cell r="H63">
            <v>679</v>
          </cell>
          <cell r="K63">
            <v>623</v>
          </cell>
          <cell r="N63">
            <v>571</v>
          </cell>
        </row>
        <row r="64">
          <cell r="A64" t="str">
            <v>公営企業債等繰入見込額</v>
          </cell>
          <cell r="B64">
            <v>1223</v>
          </cell>
          <cell r="E64">
            <v>1255</v>
          </cell>
          <cell r="H64">
            <v>1292</v>
          </cell>
          <cell r="K64">
            <v>1325</v>
          </cell>
          <cell r="N64">
            <v>1331</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6383</v>
          </cell>
          <cell r="E66">
            <v>7089</v>
          </cell>
          <cell r="H66">
            <v>7107</v>
          </cell>
          <cell r="K66">
            <v>7111</v>
          </cell>
          <cell r="N66">
            <v>7217</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H29</v>
          </cell>
          <cell r="C71" t="str">
            <v>H30</v>
          </cell>
          <cell r="D71" t="str">
            <v>R01</v>
          </cell>
        </row>
        <row r="72">
          <cell r="A72" t="str">
            <v>財政調整基金</v>
          </cell>
          <cell r="B72">
            <v>2501</v>
          </cell>
          <cell r="C72">
            <v>2536</v>
          </cell>
          <cell r="D72">
            <v>2491</v>
          </cell>
        </row>
        <row r="73">
          <cell r="A73" t="str">
            <v>減債基金</v>
          </cell>
          <cell r="B73">
            <v>142</v>
          </cell>
          <cell r="C73">
            <v>142</v>
          </cell>
          <cell r="D73">
            <v>142</v>
          </cell>
        </row>
        <row r="74">
          <cell r="A74" t="str">
            <v>その他特定目的基金</v>
          </cell>
          <cell r="B74">
            <v>3942</v>
          </cell>
          <cell r="C74">
            <v>4166</v>
          </cell>
          <cell r="D74">
            <v>4495</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43" customWidth="1"/>
    <col min="12" max="12" width="2.25" style="43" customWidth="1"/>
    <col min="13" max="17" width="2.375" style="43" customWidth="1"/>
    <col min="18" max="119" width="2.125" style="43" customWidth="1"/>
    <col min="120" max="16384" width="0" style="43" hidden="1"/>
  </cols>
  <sheetData>
    <row r="1" spans="1:119" ht="33" customHeight="1" x14ac:dyDescent="0.15">
      <c r="A1" s="41"/>
      <c r="B1" s="606" t="s">
        <v>18</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42"/>
      <c r="DK1" s="42"/>
      <c r="DL1" s="42"/>
      <c r="DM1" s="42"/>
      <c r="DN1" s="42"/>
      <c r="DO1" s="42"/>
    </row>
    <row r="2" spans="1:119" ht="24.75" thickBot="1" x14ac:dyDescent="0.2">
      <c r="A2" s="41"/>
      <c r="B2" s="44" t="s">
        <v>19</v>
      </c>
      <c r="C2" s="44"/>
      <c r="D2" s="45"/>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row>
    <row r="3" spans="1:119" ht="18.75" customHeight="1" thickBot="1" x14ac:dyDescent="0.2">
      <c r="A3" s="42"/>
      <c r="B3" s="607" t="s">
        <v>20</v>
      </c>
      <c r="C3" s="608"/>
      <c r="D3" s="608"/>
      <c r="E3" s="609"/>
      <c r="F3" s="609"/>
      <c r="G3" s="609"/>
      <c r="H3" s="609"/>
      <c r="I3" s="609"/>
      <c r="J3" s="609"/>
      <c r="K3" s="609"/>
      <c r="L3" s="609" t="s">
        <v>21</v>
      </c>
      <c r="M3" s="609"/>
      <c r="N3" s="609"/>
      <c r="O3" s="609"/>
      <c r="P3" s="609"/>
      <c r="Q3" s="609"/>
      <c r="R3" s="612"/>
      <c r="S3" s="612"/>
      <c r="T3" s="612"/>
      <c r="U3" s="612"/>
      <c r="V3" s="613"/>
      <c r="W3" s="503" t="s">
        <v>22</v>
      </c>
      <c r="X3" s="504"/>
      <c r="Y3" s="504"/>
      <c r="Z3" s="504"/>
      <c r="AA3" s="504"/>
      <c r="AB3" s="608"/>
      <c r="AC3" s="612" t="s">
        <v>23</v>
      </c>
      <c r="AD3" s="504"/>
      <c r="AE3" s="504"/>
      <c r="AF3" s="504"/>
      <c r="AG3" s="504"/>
      <c r="AH3" s="504"/>
      <c r="AI3" s="504"/>
      <c r="AJ3" s="504"/>
      <c r="AK3" s="504"/>
      <c r="AL3" s="574"/>
      <c r="AM3" s="503" t="s">
        <v>24</v>
      </c>
      <c r="AN3" s="504"/>
      <c r="AO3" s="504"/>
      <c r="AP3" s="504"/>
      <c r="AQ3" s="504"/>
      <c r="AR3" s="504"/>
      <c r="AS3" s="504"/>
      <c r="AT3" s="504"/>
      <c r="AU3" s="504"/>
      <c r="AV3" s="504"/>
      <c r="AW3" s="504"/>
      <c r="AX3" s="574"/>
      <c r="AY3" s="566" t="s">
        <v>25</v>
      </c>
      <c r="AZ3" s="567"/>
      <c r="BA3" s="567"/>
      <c r="BB3" s="567"/>
      <c r="BC3" s="567"/>
      <c r="BD3" s="567"/>
      <c r="BE3" s="567"/>
      <c r="BF3" s="567"/>
      <c r="BG3" s="567"/>
      <c r="BH3" s="567"/>
      <c r="BI3" s="567"/>
      <c r="BJ3" s="567"/>
      <c r="BK3" s="567"/>
      <c r="BL3" s="567"/>
      <c r="BM3" s="616"/>
      <c r="BN3" s="503" t="s">
        <v>26</v>
      </c>
      <c r="BO3" s="504"/>
      <c r="BP3" s="504"/>
      <c r="BQ3" s="504"/>
      <c r="BR3" s="504"/>
      <c r="BS3" s="504"/>
      <c r="BT3" s="504"/>
      <c r="BU3" s="574"/>
      <c r="BV3" s="503" t="s">
        <v>27</v>
      </c>
      <c r="BW3" s="504"/>
      <c r="BX3" s="504"/>
      <c r="BY3" s="504"/>
      <c r="BZ3" s="504"/>
      <c r="CA3" s="504"/>
      <c r="CB3" s="504"/>
      <c r="CC3" s="574"/>
      <c r="CD3" s="566" t="s">
        <v>25</v>
      </c>
      <c r="CE3" s="567"/>
      <c r="CF3" s="567"/>
      <c r="CG3" s="567"/>
      <c r="CH3" s="567"/>
      <c r="CI3" s="567"/>
      <c r="CJ3" s="567"/>
      <c r="CK3" s="567"/>
      <c r="CL3" s="567"/>
      <c r="CM3" s="567"/>
      <c r="CN3" s="567"/>
      <c r="CO3" s="567"/>
      <c r="CP3" s="567"/>
      <c r="CQ3" s="567"/>
      <c r="CR3" s="567"/>
      <c r="CS3" s="616"/>
      <c r="CT3" s="503" t="s">
        <v>28</v>
      </c>
      <c r="CU3" s="504"/>
      <c r="CV3" s="504"/>
      <c r="CW3" s="504"/>
      <c r="CX3" s="504"/>
      <c r="CY3" s="504"/>
      <c r="CZ3" s="504"/>
      <c r="DA3" s="574"/>
      <c r="DB3" s="503" t="s">
        <v>29</v>
      </c>
      <c r="DC3" s="504"/>
      <c r="DD3" s="504"/>
      <c r="DE3" s="504"/>
      <c r="DF3" s="504"/>
      <c r="DG3" s="504"/>
      <c r="DH3" s="504"/>
      <c r="DI3" s="574"/>
      <c r="DJ3" s="41"/>
      <c r="DK3" s="41"/>
      <c r="DL3" s="41"/>
      <c r="DM3" s="41"/>
      <c r="DN3" s="41"/>
      <c r="DO3" s="41"/>
    </row>
    <row r="4" spans="1:119" ht="18.75" customHeight="1" x14ac:dyDescent="0.15">
      <c r="A4" s="42"/>
      <c r="B4" s="582"/>
      <c r="C4" s="583"/>
      <c r="D4" s="583"/>
      <c r="E4" s="584"/>
      <c r="F4" s="584"/>
      <c r="G4" s="584"/>
      <c r="H4" s="584"/>
      <c r="I4" s="584"/>
      <c r="J4" s="584"/>
      <c r="K4" s="584"/>
      <c r="L4" s="584"/>
      <c r="M4" s="584"/>
      <c r="N4" s="584"/>
      <c r="O4" s="584"/>
      <c r="P4" s="584"/>
      <c r="Q4" s="584"/>
      <c r="R4" s="588"/>
      <c r="S4" s="588"/>
      <c r="T4" s="588"/>
      <c r="U4" s="588"/>
      <c r="V4" s="589"/>
      <c r="W4" s="575"/>
      <c r="X4" s="386"/>
      <c r="Y4" s="386"/>
      <c r="Z4" s="386"/>
      <c r="AA4" s="386"/>
      <c r="AB4" s="583"/>
      <c r="AC4" s="588"/>
      <c r="AD4" s="386"/>
      <c r="AE4" s="386"/>
      <c r="AF4" s="386"/>
      <c r="AG4" s="386"/>
      <c r="AH4" s="386"/>
      <c r="AI4" s="386"/>
      <c r="AJ4" s="386"/>
      <c r="AK4" s="386"/>
      <c r="AL4" s="576"/>
      <c r="AM4" s="530"/>
      <c r="AN4" s="442"/>
      <c r="AO4" s="442"/>
      <c r="AP4" s="442"/>
      <c r="AQ4" s="442"/>
      <c r="AR4" s="442"/>
      <c r="AS4" s="442"/>
      <c r="AT4" s="442"/>
      <c r="AU4" s="442"/>
      <c r="AV4" s="442"/>
      <c r="AW4" s="442"/>
      <c r="AX4" s="615"/>
      <c r="AY4" s="416" t="s">
        <v>30</v>
      </c>
      <c r="AZ4" s="417"/>
      <c r="BA4" s="417"/>
      <c r="BB4" s="417"/>
      <c r="BC4" s="417"/>
      <c r="BD4" s="417"/>
      <c r="BE4" s="417"/>
      <c r="BF4" s="417"/>
      <c r="BG4" s="417"/>
      <c r="BH4" s="417"/>
      <c r="BI4" s="417"/>
      <c r="BJ4" s="417"/>
      <c r="BK4" s="417"/>
      <c r="BL4" s="417"/>
      <c r="BM4" s="418"/>
      <c r="BN4" s="419">
        <v>5965582</v>
      </c>
      <c r="BO4" s="420"/>
      <c r="BP4" s="420"/>
      <c r="BQ4" s="420"/>
      <c r="BR4" s="420"/>
      <c r="BS4" s="420"/>
      <c r="BT4" s="420"/>
      <c r="BU4" s="421"/>
      <c r="BV4" s="419">
        <v>5749208</v>
      </c>
      <c r="BW4" s="420"/>
      <c r="BX4" s="420"/>
      <c r="BY4" s="420"/>
      <c r="BZ4" s="420"/>
      <c r="CA4" s="420"/>
      <c r="CB4" s="420"/>
      <c r="CC4" s="421"/>
      <c r="CD4" s="600" t="s">
        <v>31</v>
      </c>
      <c r="CE4" s="601"/>
      <c r="CF4" s="601"/>
      <c r="CG4" s="601"/>
      <c r="CH4" s="601"/>
      <c r="CI4" s="601"/>
      <c r="CJ4" s="601"/>
      <c r="CK4" s="601"/>
      <c r="CL4" s="601"/>
      <c r="CM4" s="601"/>
      <c r="CN4" s="601"/>
      <c r="CO4" s="601"/>
      <c r="CP4" s="601"/>
      <c r="CQ4" s="601"/>
      <c r="CR4" s="601"/>
      <c r="CS4" s="602"/>
      <c r="CT4" s="603">
        <v>4.4000000000000004</v>
      </c>
      <c r="CU4" s="604"/>
      <c r="CV4" s="604"/>
      <c r="CW4" s="604"/>
      <c r="CX4" s="604"/>
      <c r="CY4" s="604"/>
      <c r="CZ4" s="604"/>
      <c r="DA4" s="605"/>
      <c r="DB4" s="603">
        <v>3.5</v>
      </c>
      <c r="DC4" s="604"/>
      <c r="DD4" s="604"/>
      <c r="DE4" s="604"/>
      <c r="DF4" s="604"/>
      <c r="DG4" s="604"/>
      <c r="DH4" s="604"/>
      <c r="DI4" s="605"/>
      <c r="DJ4" s="41"/>
      <c r="DK4" s="41"/>
      <c r="DL4" s="41"/>
      <c r="DM4" s="41"/>
      <c r="DN4" s="41"/>
      <c r="DO4" s="41"/>
    </row>
    <row r="5" spans="1:119" ht="18.75" customHeight="1" x14ac:dyDescent="0.15">
      <c r="A5" s="42"/>
      <c r="B5" s="610"/>
      <c r="C5" s="443"/>
      <c r="D5" s="443"/>
      <c r="E5" s="611"/>
      <c r="F5" s="611"/>
      <c r="G5" s="611"/>
      <c r="H5" s="611"/>
      <c r="I5" s="611"/>
      <c r="J5" s="611"/>
      <c r="K5" s="611"/>
      <c r="L5" s="611"/>
      <c r="M5" s="611"/>
      <c r="N5" s="611"/>
      <c r="O5" s="611"/>
      <c r="P5" s="611"/>
      <c r="Q5" s="611"/>
      <c r="R5" s="441"/>
      <c r="S5" s="441"/>
      <c r="T5" s="441"/>
      <c r="U5" s="441"/>
      <c r="V5" s="614"/>
      <c r="W5" s="530"/>
      <c r="X5" s="442"/>
      <c r="Y5" s="442"/>
      <c r="Z5" s="442"/>
      <c r="AA5" s="442"/>
      <c r="AB5" s="443"/>
      <c r="AC5" s="441"/>
      <c r="AD5" s="442"/>
      <c r="AE5" s="442"/>
      <c r="AF5" s="442"/>
      <c r="AG5" s="442"/>
      <c r="AH5" s="442"/>
      <c r="AI5" s="442"/>
      <c r="AJ5" s="442"/>
      <c r="AK5" s="442"/>
      <c r="AL5" s="615"/>
      <c r="AM5" s="493" t="s">
        <v>32</v>
      </c>
      <c r="AN5" s="398"/>
      <c r="AO5" s="398"/>
      <c r="AP5" s="398"/>
      <c r="AQ5" s="398"/>
      <c r="AR5" s="398"/>
      <c r="AS5" s="398"/>
      <c r="AT5" s="399"/>
      <c r="AU5" s="481" t="s">
        <v>33</v>
      </c>
      <c r="AV5" s="482"/>
      <c r="AW5" s="482"/>
      <c r="AX5" s="482"/>
      <c r="AY5" s="404" t="s">
        <v>34</v>
      </c>
      <c r="AZ5" s="405"/>
      <c r="BA5" s="405"/>
      <c r="BB5" s="405"/>
      <c r="BC5" s="405"/>
      <c r="BD5" s="405"/>
      <c r="BE5" s="405"/>
      <c r="BF5" s="405"/>
      <c r="BG5" s="405"/>
      <c r="BH5" s="405"/>
      <c r="BI5" s="405"/>
      <c r="BJ5" s="405"/>
      <c r="BK5" s="405"/>
      <c r="BL5" s="405"/>
      <c r="BM5" s="406"/>
      <c r="BN5" s="424">
        <v>5782204</v>
      </c>
      <c r="BO5" s="425"/>
      <c r="BP5" s="425"/>
      <c r="BQ5" s="425"/>
      <c r="BR5" s="425"/>
      <c r="BS5" s="425"/>
      <c r="BT5" s="425"/>
      <c r="BU5" s="426"/>
      <c r="BV5" s="424">
        <v>5614384</v>
      </c>
      <c r="BW5" s="425"/>
      <c r="BX5" s="425"/>
      <c r="BY5" s="425"/>
      <c r="BZ5" s="425"/>
      <c r="CA5" s="425"/>
      <c r="CB5" s="425"/>
      <c r="CC5" s="426"/>
      <c r="CD5" s="433" t="s">
        <v>35</v>
      </c>
      <c r="CE5" s="434"/>
      <c r="CF5" s="434"/>
      <c r="CG5" s="434"/>
      <c r="CH5" s="434"/>
      <c r="CI5" s="434"/>
      <c r="CJ5" s="434"/>
      <c r="CK5" s="434"/>
      <c r="CL5" s="434"/>
      <c r="CM5" s="434"/>
      <c r="CN5" s="434"/>
      <c r="CO5" s="434"/>
      <c r="CP5" s="434"/>
      <c r="CQ5" s="434"/>
      <c r="CR5" s="434"/>
      <c r="CS5" s="435"/>
      <c r="CT5" s="394">
        <v>76.7</v>
      </c>
      <c r="CU5" s="395"/>
      <c r="CV5" s="395"/>
      <c r="CW5" s="395"/>
      <c r="CX5" s="395"/>
      <c r="CY5" s="395"/>
      <c r="CZ5" s="395"/>
      <c r="DA5" s="396"/>
      <c r="DB5" s="394">
        <v>78.2</v>
      </c>
      <c r="DC5" s="395"/>
      <c r="DD5" s="395"/>
      <c r="DE5" s="395"/>
      <c r="DF5" s="395"/>
      <c r="DG5" s="395"/>
      <c r="DH5" s="395"/>
      <c r="DI5" s="396"/>
      <c r="DJ5" s="41"/>
      <c r="DK5" s="41"/>
      <c r="DL5" s="41"/>
      <c r="DM5" s="41"/>
      <c r="DN5" s="41"/>
      <c r="DO5" s="41"/>
    </row>
    <row r="6" spans="1:119" ht="18.75" customHeight="1" x14ac:dyDescent="0.15">
      <c r="A6" s="42"/>
      <c r="B6" s="580" t="s">
        <v>36</v>
      </c>
      <c r="C6" s="440"/>
      <c r="D6" s="440"/>
      <c r="E6" s="581"/>
      <c r="F6" s="581"/>
      <c r="G6" s="581"/>
      <c r="H6" s="581"/>
      <c r="I6" s="581"/>
      <c r="J6" s="581"/>
      <c r="K6" s="581"/>
      <c r="L6" s="581" t="s">
        <v>37</v>
      </c>
      <c r="M6" s="581"/>
      <c r="N6" s="581"/>
      <c r="O6" s="581"/>
      <c r="P6" s="581"/>
      <c r="Q6" s="581"/>
      <c r="R6" s="464"/>
      <c r="S6" s="464"/>
      <c r="T6" s="464"/>
      <c r="U6" s="464"/>
      <c r="V6" s="587"/>
      <c r="W6" s="515" t="s">
        <v>38</v>
      </c>
      <c r="X6" s="439"/>
      <c r="Y6" s="439"/>
      <c r="Z6" s="439"/>
      <c r="AA6" s="439"/>
      <c r="AB6" s="440"/>
      <c r="AC6" s="592" t="s">
        <v>39</v>
      </c>
      <c r="AD6" s="593"/>
      <c r="AE6" s="593"/>
      <c r="AF6" s="593"/>
      <c r="AG6" s="593"/>
      <c r="AH6" s="593"/>
      <c r="AI6" s="593"/>
      <c r="AJ6" s="593"/>
      <c r="AK6" s="593"/>
      <c r="AL6" s="594"/>
      <c r="AM6" s="493" t="s">
        <v>40</v>
      </c>
      <c r="AN6" s="398"/>
      <c r="AO6" s="398"/>
      <c r="AP6" s="398"/>
      <c r="AQ6" s="398"/>
      <c r="AR6" s="398"/>
      <c r="AS6" s="398"/>
      <c r="AT6" s="399"/>
      <c r="AU6" s="481" t="s">
        <v>33</v>
      </c>
      <c r="AV6" s="482"/>
      <c r="AW6" s="482"/>
      <c r="AX6" s="482"/>
      <c r="AY6" s="404" t="s">
        <v>41</v>
      </c>
      <c r="AZ6" s="405"/>
      <c r="BA6" s="405"/>
      <c r="BB6" s="405"/>
      <c r="BC6" s="405"/>
      <c r="BD6" s="405"/>
      <c r="BE6" s="405"/>
      <c r="BF6" s="405"/>
      <c r="BG6" s="405"/>
      <c r="BH6" s="405"/>
      <c r="BI6" s="405"/>
      <c r="BJ6" s="405"/>
      <c r="BK6" s="405"/>
      <c r="BL6" s="405"/>
      <c r="BM6" s="406"/>
      <c r="BN6" s="424">
        <v>183378</v>
      </c>
      <c r="BO6" s="425"/>
      <c r="BP6" s="425"/>
      <c r="BQ6" s="425"/>
      <c r="BR6" s="425"/>
      <c r="BS6" s="425"/>
      <c r="BT6" s="425"/>
      <c r="BU6" s="426"/>
      <c r="BV6" s="424">
        <v>134824</v>
      </c>
      <c r="BW6" s="425"/>
      <c r="BX6" s="425"/>
      <c r="BY6" s="425"/>
      <c r="BZ6" s="425"/>
      <c r="CA6" s="425"/>
      <c r="CB6" s="425"/>
      <c r="CC6" s="426"/>
      <c r="CD6" s="433" t="s">
        <v>42</v>
      </c>
      <c r="CE6" s="434"/>
      <c r="CF6" s="434"/>
      <c r="CG6" s="434"/>
      <c r="CH6" s="434"/>
      <c r="CI6" s="434"/>
      <c r="CJ6" s="434"/>
      <c r="CK6" s="434"/>
      <c r="CL6" s="434"/>
      <c r="CM6" s="434"/>
      <c r="CN6" s="434"/>
      <c r="CO6" s="434"/>
      <c r="CP6" s="434"/>
      <c r="CQ6" s="434"/>
      <c r="CR6" s="434"/>
      <c r="CS6" s="435"/>
      <c r="CT6" s="577">
        <v>79.3</v>
      </c>
      <c r="CU6" s="578"/>
      <c r="CV6" s="578"/>
      <c r="CW6" s="578"/>
      <c r="CX6" s="578"/>
      <c r="CY6" s="578"/>
      <c r="CZ6" s="578"/>
      <c r="DA6" s="579"/>
      <c r="DB6" s="577">
        <v>81.900000000000006</v>
      </c>
      <c r="DC6" s="578"/>
      <c r="DD6" s="578"/>
      <c r="DE6" s="578"/>
      <c r="DF6" s="578"/>
      <c r="DG6" s="578"/>
      <c r="DH6" s="578"/>
      <c r="DI6" s="579"/>
      <c r="DJ6" s="41"/>
      <c r="DK6" s="41"/>
      <c r="DL6" s="41"/>
      <c r="DM6" s="41"/>
      <c r="DN6" s="41"/>
      <c r="DO6" s="41"/>
    </row>
    <row r="7" spans="1:119" ht="18.75" customHeight="1" x14ac:dyDescent="0.15">
      <c r="A7" s="42"/>
      <c r="B7" s="582"/>
      <c r="C7" s="583"/>
      <c r="D7" s="583"/>
      <c r="E7" s="584"/>
      <c r="F7" s="584"/>
      <c r="G7" s="584"/>
      <c r="H7" s="584"/>
      <c r="I7" s="584"/>
      <c r="J7" s="584"/>
      <c r="K7" s="584"/>
      <c r="L7" s="584"/>
      <c r="M7" s="584"/>
      <c r="N7" s="584"/>
      <c r="O7" s="584"/>
      <c r="P7" s="584"/>
      <c r="Q7" s="584"/>
      <c r="R7" s="588"/>
      <c r="S7" s="588"/>
      <c r="T7" s="588"/>
      <c r="U7" s="588"/>
      <c r="V7" s="589"/>
      <c r="W7" s="575"/>
      <c r="X7" s="386"/>
      <c r="Y7" s="386"/>
      <c r="Z7" s="386"/>
      <c r="AA7" s="386"/>
      <c r="AB7" s="583"/>
      <c r="AC7" s="595"/>
      <c r="AD7" s="387"/>
      <c r="AE7" s="387"/>
      <c r="AF7" s="387"/>
      <c r="AG7" s="387"/>
      <c r="AH7" s="387"/>
      <c r="AI7" s="387"/>
      <c r="AJ7" s="387"/>
      <c r="AK7" s="387"/>
      <c r="AL7" s="596"/>
      <c r="AM7" s="493" t="s">
        <v>43</v>
      </c>
      <c r="AN7" s="398"/>
      <c r="AO7" s="398"/>
      <c r="AP7" s="398"/>
      <c r="AQ7" s="398"/>
      <c r="AR7" s="398"/>
      <c r="AS7" s="398"/>
      <c r="AT7" s="399"/>
      <c r="AU7" s="481" t="s">
        <v>33</v>
      </c>
      <c r="AV7" s="482"/>
      <c r="AW7" s="482"/>
      <c r="AX7" s="482"/>
      <c r="AY7" s="404" t="s">
        <v>44</v>
      </c>
      <c r="AZ7" s="405"/>
      <c r="BA7" s="405"/>
      <c r="BB7" s="405"/>
      <c r="BC7" s="405"/>
      <c r="BD7" s="405"/>
      <c r="BE7" s="405"/>
      <c r="BF7" s="405"/>
      <c r="BG7" s="405"/>
      <c r="BH7" s="405"/>
      <c r="BI7" s="405"/>
      <c r="BJ7" s="405"/>
      <c r="BK7" s="405"/>
      <c r="BL7" s="405"/>
      <c r="BM7" s="406"/>
      <c r="BN7" s="424">
        <v>41182</v>
      </c>
      <c r="BO7" s="425"/>
      <c r="BP7" s="425"/>
      <c r="BQ7" s="425"/>
      <c r="BR7" s="425"/>
      <c r="BS7" s="425"/>
      <c r="BT7" s="425"/>
      <c r="BU7" s="426"/>
      <c r="BV7" s="424">
        <v>24343</v>
      </c>
      <c r="BW7" s="425"/>
      <c r="BX7" s="425"/>
      <c r="BY7" s="425"/>
      <c r="BZ7" s="425"/>
      <c r="CA7" s="425"/>
      <c r="CB7" s="425"/>
      <c r="CC7" s="426"/>
      <c r="CD7" s="433" t="s">
        <v>45</v>
      </c>
      <c r="CE7" s="434"/>
      <c r="CF7" s="434"/>
      <c r="CG7" s="434"/>
      <c r="CH7" s="434"/>
      <c r="CI7" s="434"/>
      <c r="CJ7" s="434"/>
      <c r="CK7" s="434"/>
      <c r="CL7" s="434"/>
      <c r="CM7" s="434"/>
      <c r="CN7" s="434"/>
      <c r="CO7" s="434"/>
      <c r="CP7" s="434"/>
      <c r="CQ7" s="434"/>
      <c r="CR7" s="434"/>
      <c r="CS7" s="435"/>
      <c r="CT7" s="424">
        <v>3247391</v>
      </c>
      <c r="CU7" s="425"/>
      <c r="CV7" s="425"/>
      <c r="CW7" s="425"/>
      <c r="CX7" s="425"/>
      <c r="CY7" s="425"/>
      <c r="CZ7" s="425"/>
      <c r="DA7" s="426"/>
      <c r="DB7" s="424">
        <v>3200750</v>
      </c>
      <c r="DC7" s="425"/>
      <c r="DD7" s="425"/>
      <c r="DE7" s="425"/>
      <c r="DF7" s="425"/>
      <c r="DG7" s="425"/>
      <c r="DH7" s="425"/>
      <c r="DI7" s="426"/>
      <c r="DJ7" s="41"/>
      <c r="DK7" s="41"/>
      <c r="DL7" s="41"/>
      <c r="DM7" s="41"/>
      <c r="DN7" s="41"/>
      <c r="DO7" s="41"/>
    </row>
    <row r="8" spans="1:119" ht="18.75" customHeight="1" thickBot="1" x14ac:dyDescent="0.2">
      <c r="A8" s="42"/>
      <c r="B8" s="585"/>
      <c r="C8" s="516"/>
      <c r="D8" s="516"/>
      <c r="E8" s="586"/>
      <c r="F8" s="586"/>
      <c r="G8" s="586"/>
      <c r="H8" s="586"/>
      <c r="I8" s="586"/>
      <c r="J8" s="586"/>
      <c r="K8" s="586"/>
      <c r="L8" s="586"/>
      <c r="M8" s="586"/>
      <c r="N8" s="586"/>
      <c r="O8" s="586"/>
      <c r="P8" s="586"/>
      <c r="Q8" s="586"/>
      <c r="R8" s="590"/>
      <c r="S8" s="590"/>
      <c r="T8" s="590"/>
      <c r="U8" s="590"/>
      <c r="V8" s="591"/>
      <c r="W8" s="505"/>
      <c r="X8" s="506"/>
      <c r="Y8" s="506"/>
      <c r="Z8" s="506"/>
      <c r="AA8" s="506"/>
      <c r="AB8" s="516"/>
      <c r="AC8" s="597"/>
      <c r="AD8" s="598"/>
      <c r="AE8" s="598"/>
      <c r="AF8" s="598"/>
      <c r="AG8" s="598"/>
      <c r="AH8" s="598"/>
      <c r="AI8" s="598"/>
      <c r="AJ8" s="598"/>
      <c r="AK8" s="598"/>
      <c r="AL8" s="599"/>
      <c r="AM8" s="493" t="s">
        <v>46</v>
      </c>
      <c r="AN8" s="398"/>
      <c r="AO8" s="398"/>
      <c r="AP8" s="398"/>
      <c r="AQ8" s="398"/>
      <c r="AR8" s="398"/>
      <c r="AS8" s="398"/>
      <c r="AT8" s="399"/>
      <c r="AU8" s="481" t="s">
        <v>33</v>
      </c>
      <c r="AV8" s="482"/>
      <c r="AW8" s="482"/>
      <c r="AX8" s="482"/>
      <c r="AY8" s="404" t="s">
        <v>47</v>
      </c>
      <c r="AZ8" s="405"/>
      <c r="BA8" s="405"/>
      <c r="BB8" s="405"/>
      <c r="BC8" s="405"/>
      <c r="BD8" s="405"/>
      <c r="BE8" s="405"/>
      <c r="BF8" s="405"/>
      <c r="BG8" s="405"/>
      <c r="BH8" s="405"/>
      <c r="BI8" s="405"/>
      <c r="BJ8" s="405"/>
      <c r="BK8" s="405"/>
      <c r="BL8" s="405"/>
      <c r="BM8" s="406"/>
      <c r="BN8" s="424">
        <v>142196</v>
      </c>
      <c r="BO8" s="425"/>
      <c r="BP8" s="425"/>
      <c r="BQ8" s="425"/>
      <c r="BR8" s="425"/>
      <c r="BS8" s="425"/>
      <c r="BT8" s="425"/>
      <c r="BU8" s="426"/>
      <c r="BV8" s="424">
        <v>110481</v>
      </c>
      <c r="BW8" s="425"/>
      <c r="BX8" s="425"/>
      <c r="BY8" s="425"/>
      <c r="BZ8" s="425"/>
      <c r="CA8" s="425"/>
      <c r="CB8" s="425"/>
      <c r="CC8" s="426"/>
      <c r="CD8" s="433" t="s">
        <v>48</v>
      </c>
      <c r="CE8" s="434"/>
      <c r="CF8" s="434"/>
      <c r="CG8" s="434"/>
      <c r="CH8" s="434"/>
      <c r="CI8" s="434"/>
      <c r="CJ8" s="434"/>
      <c r="CK8" s="434"/>
      <c r="CL8" s="434"/>
      <c r="CM8" s="434"/>
      <c r="CN8" s="434"/>
      <c r="CO8" s="434"/>
      <c r="CP8" s="434"/>
      <c r="CQ8" s="434"/>
      <c r="CR8" s="434"/>
      <c r="CS8" s="435"/>
      <c r="CT8" s="537">
        <v>0.33</v>
      </c>
      <c r="CU8" s="538"/>
      <c r="CV8" s="538"/>
      <c r="CW8" s="538"/>
      <c r="CX8" s="538"/>
      <c r="CY8" s="538"/>
      <c r="CZ8" s="538"/>
      <c r="DA8" s="539"/>
      <c r="DB8" s="537">
        <v>0.33</v>
      </c>
      <c r="DC8" s="538"/>
      <c r="DD8" s="538"/>
      <c r="DE8" s="538"/>
      <c r="DF8" s="538"/>
      <c r="DG8" s="538"/>
      <c r="DH8" s="538"/>
      <c r="DI8" s="539"/>
      <c r="DJ8" s="41"/>
      <c r="DK8" s="41"/>
      <c r="DL8" s="41"/>
      <c r="DM8" s="41"/>
      <c r="DN8" s="41"/>
      <c r="DO8" s="41"/>
    </row>
    <row r="9" spans="1:119" ht="18.75" customHeight="1" thickBot="1" x14ac:dyDescent="0.2">
      <c r="A9" s="42"/>
      <c r="B9" s="566" t="s">
        <v>49</v>
      </c>
      <c r="C9" s="567"/>
      <c r="D9" s="567"/>
      <c r="E9" s="567"/>
      <c r="F9" s="567"/>
      <c r="G9" s="567"/>
      <c r="H9" s="567"/>
      <c r="I9" s="567"/>
      <c r="J9" s="567"/>
      <c r="K9" s="487"/>
      <c r="L9" s="568" t="s">
        <v>50</v>
      </c>
      <c r="M9" s="569"/>
      <c r="N9" s="569"/>
      <c r="O9" s="569"/>
      <c r="P9" s="569"/>
      <c r="Q9" s="570"/>
      <c r="R9" s="571">
        <v>8068</v>
      </c>
      <c r="S9" s="572"/>
      <c r="T9" s="572"/>
      <c r="U9" s="572"/>
      <c r="V9" s="573"/>
      <c r="W9" s="503" t="s">
        <v>51</v>
      </c>
      <c r="X9" s="504"/>
      <c r="Y9" s="504"/>
      <c r="Z9" s="504"/>
      <c r="AA9" s="504"/>
      <c r="AB9" s="504"/>
      <c r="AC9" s="504"/>
      <c r="AD9" s="504"/>
      <c r="AE9" s="504"/>
      <c r="AF9" s="504"/>
      <c r="AG9" s="504"/>
      <c r="AH9" s="504"/>
      <c r="AI9" s="504"/>
      <c r="AJ9" s="504"/>
      <c r="AK9" s="504"/>
      <c r="AL9" s="574"/>
      <c r="AM9" s="493" t="s">
        <v>52</v>
      </c>
      <c r="AN9" s="398"/>
      <c r="AO9" s="398"/>
      <c r="AP9" s="398"/>
      <c r="AQ9" s="398"/>
      <c r="AR9" s="398"/>
      <c r="AS9" s="398"/>
      <c r="AT9" s="399"/>
      <c r="AU9" s="481" t="s">
        <v>33</v>
      </c>
      <c r="AV9" s="482"/>
      <c r="AW9" s="482"/>
      <c r="AX9" s="482"/>
      <c r="AY9" s="404" t="s">
        <v>53</v>
      </c>
      <c r="AZ9" s="405"/>
      <c r="BA9" s="405"/>
      <c r="BB9" s="405"/>
      <c r="BC9" s="405"/>
      <c r="BD9" s="405"/>
      <c r="BE9" s="405"/>
      <c r="BF9" s="405"/>
      <c r="BG9" s="405"/>
      <c r="BH9" s="405"/>
      <c r="BI9" s="405"/>
      <c r="BJ9" s="405"/>
      <c r="BK9" s="405"/>
      <c r="BL9" s="405"/>
      <c r="BM9" s="406"/>
      <c r="BN9" s="424">
        <v>31715</v>
      </c>
      <c r="BO9" s="425"/>
      <c r="BP9" s="425"/>
      <c r="BQ9" s="425"/>
      <c r="BR9" s="425"/>
      <c r="BS9" s="425"/>
      <c r="BT9" s="425"/>
      <c r="BU9" s="426"/>
      <c r="BV9" s="424">
        <v>-13011</v>
      </c>
      <c r="BW9" s="425"/>
      <c r="BX9" s="425"/>
      <c r="BY9" s="425"/>
      <c r="BZ9" s="425"/>
      <c r="CA9" s="425"/>
      <c r="CB9" s="425"/>
      <c r="CC9" s="426"/>
      <c r="CD9" s="433" t="s">
        <v>54</v>
      </c>
      <c r="CE9" s="434"/>
      <c r="CF9" s="434"/>
      <c r="CG9" s="434"/>
      <c r="CH9" s="434"/>
      <c r="CI9" s="434"/>
      <c r="CJ9" s="434"/>
      <c r="CK9" s="434"/>
      <c r="CL9" s="434"/>
      <c r="CM9" s="434"/>
      <c r="CN9" s="434"/>
      <c r="CO9" s="434"/>
      <c r="CP9" s="434"/>
      <c r="CQ9" s="434"/>
      <c r="CR9" s="434"/>
      <c r="CS9" s="435"/>
      <c r="CT9" s="394">
        <v>16.7</v>
      </c>
      <c r="CU9" s="395"/>
      <c r="CV9" s="395"/>
      <c r="CW9" s="395"/>
      <c r="CX9" s="395"/>
      <c r="CY9" s="395"/>
      <c r="CZ9" s="395"/>
      <c r="DA9" s="396"/>
      <c r="DB9" s="394">
        <v>17.5</v>
      </c>
      <c r="DC9" s="395"/>
      <c r="DD9" s="395"/>
      <c r="DE9" s="395"/>
      <c r="DF9" s="395"/>
      <c r="DG9" s="395"/>
      <c r="DH9" s="395"/>
      <c r="DI9" s="396"/>
      <c r="DJ9" s="41"/>
      <c r="DK9" s="41"/>
      <c r="DL9" s="41"/>
      <c r="DM9" s="41"/>
      <c r="DN9" s="41"/>
      <c r="DO9" s="41"/>
    </row>
    <row r="10" spans="1:119" ht="18.75" customHeight="1" thickBot="1" x14ac:dyDescent="0.2">
      <c r="A10" s="42"/>
      <c r="B10" s="566"/>
      <c r="C10" s="567"/>
      <c r="D10" s="567"/>
      <c r="E10" s="567"/>
      <c r="F10" s="567"/>
      <c r="G10" s="567"/>
      <c r="H10" s="567"/>
      <c r="I10" s="567"/>
      <c r="J10" s="567"/>
      <c r="K10" s="487"/>
      <c r="L10" s="397" t="s">
        <v>55</v>
      </c>
      <c r="M10" s="398"/>
      <c r="N10" s="398"/>
      <c r="O10" s="398"/>
      <c r="P10" s="398"/>
      <c r="Q10" s="399"/>
      <c r="R10" s="400">
        <v>8606</v>
      </c>
      <c r="S10" s="401"/>
      <c r="T10" s="401"/>
      <c r="U10" s="401"/>
      <c r="V10" s="403"/>
      <c r="W10" s="575"/>
      <c r="X10" s="386"/>
      <c r="Y10" s="386"/>
      <c r="Z10" s="386"/>
      <c r="AA10" s="386"/>
      <c r="AB10" s="386"/>
      <c r="AC10" s="386"/>
      <c r="AD10" s="386"/>
      <c r="AE10" s="386"/>
      <c r="AF10" s="386"/>
      <c r="AG10" s="386"/>
      <c r="AH10" s="386"/>
      <c r="AI10" s="386"/>
      <c r="AJ10" s="386"/>
      <c r="AK10" s="386"/>
      <c r="AL10" s="576"/>
      <c r="AM10" s="493" t="s">
        <v>56</v>
      </c>
      <c r="AN10" s="398"/>
      <c r="AO10" s="398"/>
      <c r="AP10" s="398"/>
      <c r="AQ10" s="398"/>
      <c r="AR10" s="398"/>
      <c r="AS10" s="398"/>
      <c r="AT10" s="399"/>
      <c r="AU10" s="481" t="s">
        <v>57</v>
      </c>
      <c r="AV10" s="482"/>
      <c r="AW10" s="482"/>
      <c r="AX10" s="482"/>
      <c r="AY10" s="404" t="s">
        <v>58</v>
      </c>
      <c r="AZ10" s="405"/>
      <c r="BA10" s="405"/>
      <c r="BB10" s="405"/>
      <c r="BC10" s="405"/>
      <c r="BD10" s="405"/>
      <c r="BE10" s="405"/>
      <c r="BF10" s="405"/>
      <c r="BG10" s="405"/>
      <c r="BH10" s="405"/>
      <c r="BI10" s="405"/>
      <c r="BJ10" s="405"/>
      <c r="BK10" s="405"/>
      <c r="BL10" s="405"/>
      <c r="BM10" s="406"/>
      <c r="BN10" s="424">
        <v>65140</v>
      </c>
      <c r="BO10" s="425"/>
      <c r="BP10" s="425"/>
      <c r="BQ10" s="425"/>
      <c r="BR10" s="425"/>
      <c r="BS10" s="425"/>
      <c r="BT10" s="425"/>
      <c r="BU10" s="426"/>
      <c r="BV10" s="424">
        <v>101600</v>
      </c>
      <c r="BW10" s="425"/>
      <c r="BX10" s="425"/>
      <c r="BY10" s="425"/>
      <c r="BZ10" s="425"/>
      <c r="CA10" s="425"/>
      <c r="CB10" s="425"/>
      <c r="CC10" s="426"/>
      <c r="CD10" s="46" t="s">
        <v>59</v>
      </c>
      <c r="CE10" s="47"/>
      <c r="CF10" s="47"/>
      <c r="CG10" s="47"/>
      <c r="CH10" s="47"/>
      <c r="CI10" s="47"/>
      <c r="CJ10" s="47"/>
      <c r="CK10" s="47"/>
      <c r="CL10" s="47"/>
      <c r="CM10" s="47"/>
      <c r="CN10" s="47"/>
      <c r="CO10" s="47"/>
      <c r="CP10" s="47"/>
      <c r="CQ10" s="47"/>
      <c r="CR10" s="47"/>
      <c r="CS10" s="48"/>
      <c r="CT10" s="49"/>
      <c r="CU10" s="50"/>
      <c r="CV10" s="50"/>
      <c r="CW10" s="50"/>
      <c r="CX10" s="50"/>
      <c r="CY10" s="50"/>
      <c r="CZ10" s="50"/>
      <c r="DA10" s="51"/>
      <c r="DB10" s="49"/>
      <c r="DC10" s="50"/>
      <c r="DD10" s="50"/>
      <c r="DE10" s="50"/>
      <c r="DF10" s="50"/>
      <c r="DG10" s="50"/>
      <c r="DH10" s="50"/>
      <c r="DI10" s="51"/>
      <c r="DJ10" s="41"/>
      <c r="DK10" s="41"/>
      <c r="DL10" s="41"/>
      <c r="DM10" s="41"/>
      <c r="DN10" s="41"/>
      <c r="DO10" s="41"/>
    </row>
    <row r="11" spans="1:119" ht="18.75" customHeight="1" thickBot="1" x14ac:dyDescent="0.2">
      <c r="A11" s="42"/>
      <c r="B11" s="566"/>
      <c r="C11" s="567"/>
      <c r="D11" s="567"/>
      <c r="E11" s="567"/>
      <c r="F11" s="567"/>
      <c r="G11" s="567"/>
      <c r="H11" s="567"/>
      <c r="I11" s="567"/>
      <c r="J11" s="567"/>
      <c r="K11" s="487"/>
      <c r="L11" s="472" t="s">
        <v>60</v>
      </c>
      <c r="M11" s="473"/>
      <c r="N11" s="473"/>
      <c r="O11" s="473"/>
      <c r="P11" s="473"/>
      <c r="Q11" s="474"/>
      <c r="R11" s="563" t="s">
        <v>61</v>
      </c>
      <c r="S11" s="564"/>
      <c r="T11" s="564"/>
      <c r="U11" s="564"/>
      <c r="V11" s="565"/>
      <c r="W11" s="575"/>
      <c r="X11" s="386"/>
      <c r="Y11" s="386"/>
      <c r="Z11" s="386"/>
      <c r="AA11" s="386"/>
      <c r="AB11" s="386"/>
      <c r="AC11" s="386"/>
      <c r="AD11" s="386"/>
      <c r="AE11" s="386"/>
      <c r="AF11" s="386"/>
      <c r="AG11" s="386"/>
      <c r="AH11" s="386"/>
      <c r="AI11" s="386"/>
      <c r="AJ11" s="386"/>
      <c r="AK11" s="386"/>
      <c r="AL11" s="576"/>
      <c r="AM11" s="493" t="s">
        <v>62</v>
      </c>
      <c r="AN11" s="398"/>
      <c r="AO11" s="398"/>
      <c r="AP11" s="398"/>
      <c r="AQ11" s="398"/>
      <c r="AR11" s="398"/>
      <c r="AS11" s="398"/>
      <c r="AT11" s="399"/>
      <c r="AU11" s="481" t="s">
        <v>57</v>
      </c>
      <c r="AV11" s="482"/>
      <c r="AW11" s="482"/>
      <c r="AX11" s="482"/>
      <c r="AY11" s="404" t="s">
        <v>63</v>
      </c>
      <c r="AZ11" s="405"/>
      <c r="BA11" s="405"/>
      <c r="BB11" s="405"/>
      <c r="BC11" s="405"/>
      <c r="BD11" s="405"/>
      <c r="BE11" s="405"/>
      <c r="BF11" s="405"/>
      <c r="BG11" s="405"/>
      <c r="BH11" s="405"/>
      <c r="BI11" s="405"/>
      <c r="BJ11" s="405"/>
      <c r="BK11" s="405"/>
      <c r="BL11" s="405"/>
      <c r="BM11" s="406"/>
      <c r="BN11" s="424">
        <v>0</v>
      </c>
      <c r="BO11" s="425"/>
      <c r="BP11" s="425"/>
      <c r="BQ11" s="425"/>
      <c r="BR11" s="425"/>
      <c r="BS11" s="425"/>
      <c r="BT11" s="425"/>
      <c r="BU11" s="426"/>
      <c r="BV11" s="424">
        <v>0</v>
      </c>
      <c r="BW11" s="425"/>
      <c r="BX11" s="425"/>
      <c r="BY11" s="425"/>
      <c r="BZ11" s="425"/>
      <c r="CA11" s="425"/>
      <c r="CB11" s="425"/>
      <c r="CC11" s="426"/>
      <c r="CD11" s="433" t="s">
        <v>64</v>
      </c>
      <c r="CE11" s="434"/>
      <c r="CF11" s="434"/>
      <c r="CG11" s="434"/>
      <c r="CH11" s="434"/>
      <c r="CI11" s="434"/>
      <c r="CJ11" s="434"/>
      <c r="CK11" s="434"/>
      <c r="CL11" s="434"/>
      <c r="CM11" s="434"/>
      <c r="CN11" s="434"/>
      <c r="CO11" s="434"/>
      <c r="CP11" s="434"/>
      <c r="CQ11" s="434"/>
      <c r="CR11" s="434"/>
      <c r="CS11" s="435"/>
      <c r="CT11" s="537" t="s">
        <v>65</v>
      </c>
      <c r="CU11" s="538"/>
      <c r="CV11" s="538"/>
      <c r="CW11" s="538"/>
      <c r="CX11" s="538"/>
      <c r="CY11" s="538"/>
      <c r="CZ11" s="538"/>
      <c r="DA11" s="539"/>
      <c r="DB11" s="537" t="s">
        <v>65</v>
      </c>
      <c r="DC11" s="538"/>
      <c r="DD11" s="538"/>
      <c r="DE11" s="538"/>
      <c r="DF11" s="538"/>
      <c r="DG11" s="538"/>
      <c r="DH11" s="538"/>
      <c r="DI11" s="539"/>
      <c r="DJ11" s="41"/>
      <c r="DK11" s="41"/>
      <c r="DL11" s="41"/>
      <c r="DM11" s="41"/>
      <c r="DN11" s="41"/>
      <c r="DO11" s="41"/>
    </row>
    <row r="12" spans="1:119" ht="18.75" customHeight="1" x14ac:dyDescent="0.15">
      <c r="A12" s="42"/>
      <c r="B12" s="540" t="s">
        <v>66</v>
      </c>
      <c r="C12" s="541"/>
      <c r="D12" s="541"/>
      <c r="E12" s="541"/>
      <c r="F12" s="541"/>
      <c r="G12" s="541"/>
      <c r="H12" s="541"/>
      <c r="I12" s="541"/>
      <c r="J12" s="541"/>
      <c r="K12" s="542"/>
      <c r="L12" s="549" t="s">
        <v>67</v>
      </c>
      <c r="M12" s="550"/>
      <c r="N12" s="550"/>
      <c r="O12" s="550"/>
      <c r="P12" s="550"/>
      <c r="Q12" s="551"/>
      <c r="R12" s="552">
        <v>8212</v>
      </c>
      <c r="S12" s="553"/>
      <c r="T12" s="553"/>
      <c r="U12" s="553"/>
      <c r="V12" s="554"/>
      <c r="W12" s="555" t="s">
        <v>25</v>
      </c>
      <c r="X12" s="482"/>
      <c r="Y12" s="482"/>
      <c r="Z12" s="482"/>
      <c r="AA12" s="482"/>
      <c r="AB12" s="556"/>
      <c r="AC12" s="557" t="s">
        <v>68</v>
      </c>
      <c r="AD12" s="558"/>
      <c r="AE12" s="558"/>
      <c r="AF12" s="558"/>
      <c r="AG12" s="559"/>
      <c r="AH12" s="557" t="s">
        <v>69</v>
      </c>
      <c r="AI12" s="558"/>
      <c r="AJ12" s="558"/>
      <c r="AK12" s="558"/>
      <c r="AL12" s="560"/>
      <c r="AM12" s="493" t="s">
        <v>70</v>
      </c>
      <c r="AN12" s="398"/>
      <c r="AO12" s="398"/>
      <c r="AP12" s="398"/>
      <c r="AQ12" s="398"/>
      <c r="AR12" s="398"/>
      <c r="AS12" s="398"/>
      <c r="AT12" s="399"/>
      <c r="AU12" s="481" t="s">
        <v>57</v>
      </c>
      <c r="AV12" s="482"/>
      <c r="AW12" s="482"/>
      <c r="AX12" s="482"/>
      <c r="AY12" s="404" t="s">
        <v>71</v>
      </c>
      <c r="AZ12" s="405"/>
      <c r="BA12" s="405"/>
      <c r="BB12" s="405"/>
      <c r="BC12" s="405"/>
      <c r="BD12" s="405"/>
      <c r="BE12" s="405"/>
      <c r="BF12" s="405"/>
      <c r="BG12" s="405"/>
      <c r="BH12" s="405"/>
      <c r="BI12" s="405"/>
      <c r="BJ12" s="405"/>
      <c r="BK12" s="405"/>
      <c r="BL12" s="405"/>
      <c r="BM12" s="406"/>
      <c r="BN12" s="424">
        <v>110000</v>
      </c>
      <c r="BO12" s="425"/>
      <c r="BP12" s="425"/>
      <c r="BQ12" s="425"/>
      <c r="BR12" s="425"/>
      <c r="BS12" s="425"/>
      <c r="BT12" s="425"/>
      <c r="BU12" s="426"/>
      <c r="BV12" s="424">
        <v>66900</v>
      </c>
      <c r="BW12" s="425"/>
      <c r="BX12" s="425"/>
      <c r="BY12" s="425"/>
      <c r="BZ12" s="425"/>
      <c r="CA12" s="425"/>
      <c r="CB12" s="425"/>
      <c r="CC12" s="426"/>
      <c r="CD12" s="433" t="s">
        <v>72</v>
      </c>
      <c r="CE12" s="434"/>
      <c r="CF12" s="434"/>
      <c r="CG12" s="434"/>
      <c r="CH12" s="434"/>
      <c r="CI12" s="434"/>
      <c r="CJ12" s="434"/>
      <c r="CK12" s="434"/>
      <c r="CL12" s="434"/>
      <c r="CM12" s="434"/>
      <c r="CN12" s="434"/>
      <c r="CO12" s="434"/>
      <c r="CP12" s="434"/>
      <c r="CQ12" s="434"/>
      <c r="CR12" s="434"/>
      <c r="CS12" s="435"/>
      <c r="CT12" s="537" t="s">
        <v>65</v>
      </c>
      <c r="CU12" s="538"/>
      <c r="CV12" s="538"/>
      <c r="CW12" s="538"/>
      <c r="CX12" s="538"/>
      <c r="CY12" s="538"/>
      <c r="CZ12" s="538"/>
      <c r="DA12" s="539"/>
      <c r="DB12" s="537" t="s">
        <v>65</v>
      </c>
      <c r="DC12" s="538"/>
      <c r="DD12" s="538"/>
      <c r="DE12" s="538"/>
      <c r="DF12" s="538"/>
      <c r="DG12" s="538"/>
      <c r="DH12" s="538"/>
      <c r="DI12" s="539"/>
      <c r="DJ12" s="41"/>
      <c r="DK12" s="41"/>
      <c r="DL12" s="41"/>
      <c r="DM12" s="41"/>
      <c r="DN12" s="41"/>
      <c r="DO12" s="41"/>
    </row>
    <row r="13" spans="1:119" ht="18.75" customHeight="1" x14ac:dyDescent="0.15">
      <c r="A13" s="42"/>
      <c r="B13" s="543"/>
      <c r="C13" s="544"/>
      <c r="D13" s="544"/>
      <c r="E13" s="544"/>
      <c r="F13" s="544"/>
      <c r="G13" s="544"/>
      <c r="H13" s="544"/>
      <c r="I13" s="544"/>
      <c r="J13" s="544"/>
      <c r="K13" s="545"/>
      <c r="L13" s="52"/>
      <c r="M13" s="524" t="s">
        <v>73</v>
      </c>
      <c r="N13" s="525"/>
      <c r="O13" s="525"/>
      <c r="P13" s="525"/>
      <c r="Q13" s="526"/>
      <c r="R13" s="527">
        <v>8185</v>
      </c>
      <c r="S13" s="528"/>
      <c r="T13" s="528"/>
      <c r="U13" s="528"/>
      <c r="V13" s="529"/>
      <c r="W13" s="515" t="s">
        <v>74</v>
      </c>
      <c r="X13" s="439"/>
      <c r="Y13" s="439"/>
      <c r="Z13" s="439"/>
      <c r="AA13" s="439"/>
      <c r="AB13" s="440"/>
      <c r="AC13" s="400">
        <v>1339</v>
      </c>
      <c r="AD13" s="401"/>
      <c r="AE13" s="401"/>
      <c r="AF13" s="401"/>
      <c r="AG13" s="402"/>
      <c r="AH13" s="400">
        <v>1477</v>
      </c>
      <c r="AI13" s="401"/>
      <c r="AJ13" s="401"/>
      <c r="AK13" s="401"/>
      <c r="AL13" s="403"/>
      <c r="AM13" s="493" t="s">
        <v>75</v>
      </c>
      <c r="AN13" s="398"/>
      <c r="AO13" s="398"/>
      <c r="AP13" s="398"/>
      <c r="AQ13" s="398"/>
      <c r="AR13" s="398"/>
      <c r="AS13" s="398"/>
      <c r="AT13" s="399"/>
      <c r="AU13" s="481" t="s">
        <v>57</v>
      </c>
      <c r="AV13" s="482"/>
      <c r="AW13" s="482"/>
      <c r="AX13" s="482"/>
      <c r="AY13" s="404" t="s">
        <v>76</v>
      </c>
      <c r="AZ13" s="405"/>
      <c r="BA13" s="405"/>
      <c r="BB13" s="405"/>
      <c r="BC13" s="405"/>
      <c r="BD13" s="405"/>
      <c r="BE13" s="405"/>
      <c r="BF13" s="405"/>
      <c r="BG13" s="405"/>
      <c r="BH13" s="405"/>
      <c r="BI13" s="405"/>
      <c r="BJ13" s="405"/>
      <c r="BK13" s="405"/>
      <c r="BL13" s="405"/>
      <c r="BM13" s="406"/>
      <c r="BN13" s="424">
        <v>-13145</v>
      </c>
      <c r="BO13" s="425"/>
      <c r="BP13" s="425"/>
      <c r="BQ13" s="425"/>
      <c r="BR13" s="425"/>
      <c r="BS13" s="425"/>
      <c r="BT13" s="425"/>
      <c r="BU13" s="426"/>
      <c r="BV13" s="424">
        <v>21689</v>
      </c>
      <c r="BW13" s="425"/>
      <c r="BX13" s="425"/>
      <c r="BY13" s="425"/>
      <c r="BZ13" s="425"/>
      <c r="CA13" s="425"/>
      <c r="CB13" s="425"/>
      <c r="CC13" s="426"/>
      <c r="CD13" s="433" t="s">
        <v>77</v>
      </c>
      <c r="CE13" s="434"/>
      <c r="CF13" s="434"/>
      <c r="CG13" s="434"/>
      <c r="CH13" s="434"/>
      <c r="CI13" s="434"/>
      <c r="CJ13" s="434"/>
      <c r="CK13" s="434"/>
      <c r="CL13" s="434"/>
      <c r="CM13" s="434"/>
      <c r="CN13" s="434"/>
      <c r="CO13" s="434"/>
      <c r="CP13" s="434"/>
      <c r="CQ13" s="434"/>
      <c r="CR13" s="434"/>
      <c r="CS13" s="435"/>
      <c r="CT13" s="394">
        <v>7</v>
      </c>
      <c r="CU13" s="395"/>
      <c r="CV13" s="395"/>
      <c r="CW13" s="395"/>
      <c r="CX13" s="395"/>
      <c r="CY13" s="395"/>
      <c r="CZ13" s="395"/>
      <c r="DA13" s="396"/>
      <c r="DB13" s="394">
        <v>7.4</v>
      </c>
      <c r="DC13" s="395"/>
      <c r="DD13" s="395"/>
      <c r="DE13" s="395"/>
      <c r="DF13" s="395"/>
      <c r="DG13" s="395"/>
      <c r="DH13" s="395"/>
      <c r="DI13" s="396"/>
      <c r="DJ13" s="41"/>
      <c r="DK13" s="41"/>
      <c r="DL13" s="41"/>
      <c r="DM13" s="41"/>
      <c r="DN13" s="41"/>
      <c r="DO13" s="41"/>
    </row>
    <row r="14" spans="1:119" ht="18.75" customHeight="1" thickBot="1" x14ac:dyDescent="0.2">
      <c r="A14" s="42"/>
      <c r="B14" s="543"/>
      <c r="C14" s="544"/>
      <c r="D14" s="544"/>
      <c r="E14" s="544"/>
      <c r="F14" s="544"/>
      <c r="G14" s="544"/>
      <c r="H14" s="544"/>
      <c r="I14" s="544"/>
      <c r="J14" s="544"/>
      <c r="K14" s="545"/>
      <c r="L14" s="517" t="s">
        <v>78</v>
      </c>
      <c r="M14" s="561"/>
      <c r="N14" s="561"/>
      <c r="O14" s="561"/>
      <c r="P14" s="561"/>
      <c r="Q14" s="562"/>
      <c r="R14" s="527">
        <v>8322</v>
      </c>
      <c r="S14" s="528"/>
      <c r="T14" s="528"/>
      <c r="U14" s="528"/>
      <c r="V14" s="529"/>
      <c r="W14" s="530"/>
      <c r="X14" s="442"/>
      <c r="Y14" s="442"/>
      <c r="Z14" s="442"/>
      <c r="AA14" s="442"/>
      <c r="AB14" s="443"/>
      <c r="AC14" s="520">
        <v>32.299999999999997</v>
      </c>
      <c r="AD14" s="521"/>
      <c r="AE14" s="521"/>
      <c r="AF14" s="521"/>
      <c r="AG14" s="522"/>
      <c r="AH14" s="520">
        <v>34.200000000000003</v>
      </c>
      <c r="AI14" s="521"/>
      <c r="AJ14" s="521"/>
      <c r="AK14" s="521"/>
      <c r="AL14" s="523"/>
      <c r="AM14" s="493"/>
      <c r="AN14" s="398"/>
      <c r="AO14" s="398"/>
      <c r="AP14" s="398"/>
      <c r="AQ14" s="398"/>
      <c r="AR14" s="398"/>
      <c r="AS14" s="398"/>
      <c r="AT14" s="399"/>
      <c r="AU14" s="481"/>
      <c r="AV14" s="482"/>
      <c r="AW14" s="482"/>
      <c r="AX14" s="482"/>
      <c r="AY14" s="404"/>
      <c r="AZ14" s="405"/>
      <c r="BA14" s="405"/>
      <c r="BB14" s="405"/>
      <c r="BC14" s="405"/>
      <c r="BD14" s="405"/>
      <c r="BE14" s="405"/>
      <c r="BF14" s="405"/>
      <c r="BG14" s="405"/>
      <c r="BH14" s="405"/>
      <c r="BI14" s="405"/>
      <c r="BJ14" s="405"/>
      <c r="BK14" s="405"/>
      <c r="BL14" s="405"/>
      <c r="BM14" s="406"/>
      <c r="BN14" s="424"/>
      <c r="BO14" s="425"/>
      <c r="BP14" s="425"/>
      <c r="BQ14" s="425"/>
      <c r="BR14" s="425"/>
      <c r="BS14" s="425"/>
      <c r="BT14" s="425"/>
      <c r="BU14" s="426"/>
      <c r="BV14" s="424"/>
      <c r="BW14" s="425"/>
      <c r="BX14" s="425"/>
      <c r="BY14" s="425"/>
      <c r="BZ14" s="425"/>
      <c r="CA14" s="425"/>
      <c r="CB14" s="425"/>
      <c r="CC14" s="426"/>
      <c r="CD14" s="430" t="s">
        <v>79</v>
      </c>
      <c r="CE14" s="431"/>
      <c r="CF14" s="431"/>
      <c r="CG14" s="431"/>
      <c r="CH14" s="431"/>
      <c r="CI14" s="431"/>
      <c r="CJ14" s="431"/>
      <c r="CK14" s="431"/>
      <c r="CL14" s="431"/>
      <c r="CM14" s="431"/>
      <c r="CN14" s="431"/>
      <c r="CO14" s="431"/>
      <c r="CP14" s="431"/>
      <c r="CQ14" s="431"/>
      <c r="CR14" s="431"/>
      <c r="CS14" s="432"/>
      <c r="CT14" s="531" t="s">
        <v>65</v>
      </c>
      <c r="CU14" s="532"/>
      <c r="CV14" s="532"/>
      <c r="CW14" s="532"/>
      <c r="CX14" s="532"/>
      <c r="CY14" s="532"/>
      <c r="CZ14" s="532"/>
      <c r="DA14" s="533"/>
      <c r="DB14" s="531" t="s">
        <v>65</v>
      </c>
      <c r="DC14" s="532"/>
      <c r="DD14" s="532"/>
      <c r="DE14" s="532"/>
      <c r="DF14" s="532"/>
      <c r="DG14" s="532"/>
      <c r="DH14" s="532"/>
      <c r="DI14" s="533"/>
      <c r="DJ14" s="41"/>
      <c r="DK14" s="41"/>
      <c r="DL14" s="41"/>
      <c r="DM14" s="41"/>
      <c r="DN14" s="41"/>
      <c r="DO14" s="41"/>
    </row>
    <row r="15" spans="1:119" ht="18.75" customHeight="1" x14ac:dyDescent="0.15">
      <c r="A15" s="42"/>
      <c r="B15" s="543"/>
      <c r="C15" s="544"/>
      <c r="D15" s="544"/>
      <c r="E15" s="544"/>
      <c r="F15" s="544"/>
      <c r="G15" s="544"/>
      <c r="H15" s="544"/>
      <c r="I15" s="544"/>
      <c r="J15" s="544"/>
      <c r="K15" s="545"/>
      <c r="L15" s="52"/>
      <c r="M15" s="524" t="s">
        <v>73</v>
      </c>
      <c r="N15" s="525"/>
      <c r="O15" s="525"/>
      <c r="P15" s="525"/>
      <c r="Q15" s="526"/>
      <c r="R15" s="527">
        <v>8293</v>
      </c>
      <c r="S15" s="528"/>
      <c r="T15" s="528"/>
      <c r="U15" s="528"/>
      <c r="V15" s="529"/>
      <c r="W15" s="515" t="s">
        <v>80</v>
      </c>
      <c r="X15" s="439"/>
      <c r="Y15" s="439"/>
      <c r="Z15" s="439"/>
      <c r="AA15" s="439"/>
      <c r="AB15" s="440"/>
      <c r="AC15" s="400">
        <v>839</v>
      </c>
      <c r="AD15" s="401"/>
      <c r="AE15" s="401"/>
      <c r="AF15" s="401"/>
      <c r="AG15" s="402"/>
      <c r="AH15" s="400">
        <v>855</v>
      </c>
      <c r="AI15" s="401"/>
      <c r="AJ15" s="401"/>
      <c r="AK15" s="401"/>
      <c r="AL15" s="403"/>
      <c r="AM15" s="493"/>
      <c r="AN15" s="398"/>
      <c r="AO15" s="398"/>
      <c r="AP15" s="398"/>
      <c r="AQ15" s="398"/>
      <c r="AR15" s="398"/>
      <c r="AS15" s="398"/>
      <c r="AT15" s="399"/>
      <c r="AU15" s="481"/>
      <c r="AV15" s="482"/>
      <c r="AW15" s="482"/>
      <c r="AX15" s="482"/>
      <c r="AY15" s="416" t="s">
        <v>81</v>
      </c>
      <c r="AZ15" s="417"/>
      <c r="BA15" s="417"/>
      <c r="BB15" s="417"/>
      <c r="BC15" s="417"/>
      <c r="BD15" s="417"/>
      <c r="BE15" s="417"/>
      <c r="BF15" s="417"/>
      <c r="BG15" s="417"/>
      <c r="BH15" s="417"/>
      <c r="BI15" s="417"/>
      <c r="BJ15" s="417"/>
      <c r="BK15" s="417"/>
      <c r="BL15" s="417"/>
      <c r="BM15" s="418"/>
      <c r="BN15" s="419">
        <v>974654</v>
      </c>
      <c r="BO15" s="420"/>
      <c r="BP15" s="420"/>
      <c r="BQ15" s="420"/>
      <c r="BR15" s="420"/>
      <c r="BS15" s="420"/>
      <c r="BT15" s="420"/>
      <c r="BU15" s="421"/>
      <c r="BV15" s="419">
        <v>929018</v>
      </c>
      <c r="BW15" s="420"/>
      <c r="BX15" s="420"/>
      <c r="BY15" s="420"/>
      <c r="BZ15" s="420"/>
      <c r="CA15" s="420"/>
      <c r="CB15" s="420"/>
      <c r="CC15" s="421"/>
      <c r="CD15" s="534" t="s">
        <v>82</v>
      </c>
      <c r="CE15" s="535"/>
      <c r="CF15" s="535"/>
      <c r="CG15" s="535"/>
      <c r="CH15" s="535"/>
      <c r="CI15" s="535"/>
      <c r="CJ15" s="535"/>
      <c r="CK15" s="535"/>
      <c r="CL15" s="535"/>
      <c r="CM15" s="535"/>
      <c r="CN15" s="535"/>
      <c r="CO15" s="535"/>
      <c r="CP15" s="535"/>
      <c r="CQ15" s="535"/>
      <c r="CR15" s="535"/>
      <c r="CS15" s="536"/>
      <c r="CT15" s="53"/>
      <c r="CU15" s="54"/>
      <c r="CV15" s="54"/>
      <c r="CW15" s="54"/>
      <c r="CX15" s="54"/>
      <c r="CY15" s="54"/>
      <c r="CZ15" s="54"/>
      <c r="DA15" s="55"/>
      <c r="DB15" s="53"/>
      <c r="DC15" s="54"/>
      <c r="DD15" s="54"/>
      <c r="DE15" s="54"/>
      <c r="DF15" s="54"/>
      <c r="DG15" s="54"/>
      <c r="DH15" s="54"/>
      <c r="DI15" s="55"/>
      <c r="DJ15" s="41"/>
      <c r="DK15" s="41"/>
      <c r="DL15" s="41"/>
      <c r="DM15" s="41"/>
      <c r="DN15" s="41"/>
      <c r="DO15" s="41"/>
    </row>
    <row r="16" spans="1:119" ht="18.75" customHeight="1" x14ac:dyDescent="0.15">
      <c r="A16" s="42"/>
      <c r="B16" s="543"/>
      <c r="C16" s="544"/>
      <c r="D16" s="544"/>
      <c r="E16" s="544"/>
      <c r="F16" s="544"/>
      <c r="G16" s="544"/>
      <c r="H16" s="544"/>
      <c r="I16" s="544"/>
      <c r="J16" s="544"/>
      <c r="K16" s="545"/>
      <c r="L16" s="517" t="s">
        <v>83</v>
      </c>
      <c r="M16" s="518"/>
      <c r="N16" s="518"/>
      <c r="O16" s="518"/>
      <c r="P16" s="518"/>
      <c r="Q16" s="519"/>
      <c r="R16" s="512" t="s">
        <v>84</v>
      </c>
      <c r="S16" s="513"/>
      <c r="T16" s="513"/>
      <c r="U16" s="513"/>
      <c r="V16" s="514"/>
      <c r="W16" s="530"/>
      <c r="X16" s="442"/>
      <c r="Y16" s="442"/>
      <c r="Z16" s="442"/>
      <c r="AA16" s="442"/>
      <c r="AB16" s="443"/>
      <c r="AC16" s="520">
        <v>20.2</v>
      </c>
      <c r="AD16" s="521"/>
      <c r="AE16" s="521"/>
      <c r="AF16" s="521"/>
      <c r="AG16" s="522"/>
      <c r="AH16" s="520">
        <v>19.8</v>
      </c>
      <c r="AI16" s="521"/>
      <c r="AJ16" s="521"/>
      <c r="AK16" s="521"/>
      <c r="AL16" s="523"/>
      <c r="AM16" s="493"/>
      <c r="AN16" s="398"/>
      <c r="AO16" s="398"/>
      <c r="AP16" s="398"/>
      <c r="AQ16" s="398"/>
      <c r="AR16" s="398"/>
      <c r="AS16" s="398"/>
      <c r="AT16" s="399"/>
      <c r="AU16" s="481"/>
      <c r="AV16" s="482"/>
      <c r="AW16" s="482"/>
      <c r="AX16" s="482"/>
      <c r="AY16" s="404" t="s">
        <v>85</v>
      </c>
      <c r="AZ16" s="405"/>
      <c r="BA16" s="405"/>
      <c r="BB16" s="405"/>
      <c r="BC16" s="405"/>
      <c r="BD16" s="405"/>
      <c r="BE16" s="405"/>
      <c r="BF16" s="405"/>
      <c r="BG16" s="405"/>
      <c r="BH16" s="405"/>
      <c r="BI16" s="405"/>
      <c r="BJ16" s="405"/>
      <c r="BK16" s="405"/>
      <c r="BL16" s="405"/>
      <c r="BM16" s="406"/>
      <c r="BN16" s="424">
        <v>2888735</v>
      </c>
      <c r="BO16" s="425"/>
      <c r="BP16" s="425"/>
      <c r="BQ16" s="425"/>
      <c r="BR16" s="425"/>
      <c r="BS16" s="425"/>
      <c r="BT16" s="425"/>
      <c r="BU16" s="426"/>
      <c r="BV16" s="424">
        <v>2810874</v>
      </c>
      <c r="BW16" s="425"/>
      <c r="BX16" s="425"/>
      <c r="BY16" s="425"/>
      <c r="BZ16" s="425"/>
      <c r="CA16" s="425"/>
      <c r="CB16" s="425"/>
      <c r="CC16" s="426"/>
      <c r="CD16" s="56"/>
      <c r="CE16" s="422"/>
      <c r="CF16" s="422"/>
      <c r="CG16" s="422"/>
      <c r="CH16" s="422"/>
      <c r="CI16" s="422"/>
      <c r="CJ16" s="422"/>
      <c r="CK16" s="422"/>
      <c r="CL16" s="422"/>
      <c r="CM16" s="422"/>
      <c r="CN16" s="422"/>
      <c r="CO16" s="422"/>
      <c r="CP16" s="422"/>
      <c r="CQ16" s="422"/>
      <c r="CR16" s="422"/>
      <c r="CS16" s="423"/>
      <c r="CT16" s="394"/>
      <c r="CU16" s="395"/>
      <c r="CV16" s="395"/>
      <c r="CW16" s="395"/>
      <c r="CX16" s="395"/>
      <c r="CY16" s="395"/>
      <c r="CZ16" s="395"/>
      <c r="DA16" s="396"/>
      <c r="DB16" s="394"/>
      <c r="DC16" s="395"/>
      <c r="DD16" s="395"/>
      <c r="DE16" s="395"/>
      <c r="DF16" s="395"/>
      <c r="DG16" s="395"/>
      <c r="DH16" s="395"/>
      <c r="DI16" s="396"/>
      <c r="DJ16" s="41"/>
      <c r="DK16" s="41"/>
      <c r="DL16" s="41"/>
      <c r="DM16" s="41"/>
      <c r="DN16" s="41"/>
      <c r="DO16" s="41"/>
    </row>
    <row r="17" spans="1:119" ht="18.75" customHeight="1" thickBot="1" x14ac:dyDescent="0.2">
      <c r="A17" s="42"/>
      <c r="B17" s="546"/>
      <c r="C17" s="547"/>
      <c r="D17" s="547"/>
      <c r="E17" s="547"/>
      <c r="F17" s="547"/>
      <c r="G17" s="547"/>
      <c r="H17" s="547"/>
      <c r="I17" s="547"/>
      <c r="J17" s="547"/>
      <c r="K17" s="548"/>
      <c r="L17" s="57"/>
      <c r="M17" s="509" t="s">
        <v>86</v>
      </c>
      <c r="N17" s="510"/>
      <c r="O17" s="510"/>
      <c r="P17" s="510"/>
      <c r="Q17" s="511"/>
      <c r="R17" s="512" t="s">
        <v>84</v>
      </c>
      <c r="S17" s="513"/>
      <c r="T17" s="513"/>
      <c r="U17" s="513"/>
      <c r="V17" s="514"/>
      <c r="W17" s="515" t="s">
        <v>87</v>
      </c>
      <c r="X17" s="439"/>
      <c r="Y17" s="439"/>
      <c r="Z17" s="439"/>
      <c r="AA17" s="439"/>
      <c r="AB17" s="440"/>
      <c r="AC17" s="400">
        <v>1969</v>
      </c>
      <c r="AD17" s="401"/>
      <c r="AE17" s="401"/>
      <c r="AF17" s="401"/>
      <c r="AG17" s="402"/>
      <c r="AH17" s="400">
        <v>1985</v>
      </c>
      <c r="AI17" s="401"/>
      <c r="AJ17" s="401"/>
      <c r="AK17" s="401"/>
      <c r="AL17" s="403"/>
      <c r="AM17" s="493"/>
      <c r="AN17" s="398"/>
      <c r="AO17" s="398"/>
      <c r="AP17" s="398"/>
      <c r="AQ17" s="398"/>
      <c r="AR17" s="398"/>
      <c r="AS17" s="398"/>
      <c r="AT17" s="399"/>
      <c r="AU17" s="481"/>
      <c r="AV17" s="482"/>
      <c r="AW17" s="482"/>
      <c r="AX17" s="482"/>
      <c r="AY17" s="404" t="s">
        <v>88</v>
      </c>
      <c r="AZ17" s="405"/>
      <c r="BA17" s="405"/>
      <c r="BB17" s="405"/>
      <c r="BC17" s="405"/>
      <c r="BD17" s="405"/>
      <c r="BE17" s="405"/>
      <c r="BF17" s="405"/>
      <c r="BG17" s="405"/>
      <c r="BH17" s="405"/>
      <c r="BI17" s="405"/>
      <c r="BJ17" s="405"/>
      <c r="BK17" s="405"/>
      <c r="BL17" s="405"/>
      <c r="BM17" s="406"/>
      <c r="BN17" s="424">
        <v>1230711</v>
      </c>
      <c r="BO17" s="425"/>
      <c r="BP17" s="425"/>
      <c r="BQ17" s="425"/>
      <c r="BR17" s="425"/>
      <c r="BS17" s="425"/>
      <c r="BT17" s="425"/>
      <c r="BU17" s="426"/>
      <c r="BV17" s="424">
        <v>1174682</v>
      </c>
      <c r="BW17" s="425"/>
      <c r="BX17" s="425"/>
      <c r="BY17" s="425"/>
      <c r="BZ17" s="425"/>
      <c r="CA17" s="425"/>
      <c r="CB17" s="425"/>
      <c r="CC17" s="426"/>
      <c r="CD17" s="56"/>
      <c r="CE17" s="422"/>
      <c r="CF17" s="422"/>
      <c r="CG17" s="422"/>
      <c r="CH17" s="422"/>
      <c r="CI17" s="422"/>
      <c r="CJ17" s="422"/>
      <c r="CK17" s="422"/>
      <c r="CL17" s="422"/>
      <c r="CM17" s="422"/>
      <c r="CN17" s="422"/>
      <c r="CO17" s="422"/>
      <c r="CP17" s="422"/>
      <c r="CQ17" s="422"/>
      <c r="CR17" s="422"/>
      <c r="CS17" s="423"/>
      <c r="CT17" s="394"/>
      <c r="CU17" s="395"/>
      <c r="CV17" s="395"/>
      <c r="CW17" s="395"/>
      <c r="CX17" s="395"/>
      <c r="CY17" s="395"/>
      <c r="CZ17" s="395"/>
      <c r="DA17" s="396"/>
      <c r="DB17" s="394"/>
      <c r="DC17" s="395"/>
      <c r="DD17" s="395"/>
      <c r="DE17" s="395"/>
      <c r="DF17" s="395"/>
      <c r="DG17" s="395"/>
      <c r="DH17" s="395"/>
      <c r="DI17" s="396"/>
      <c r="DJ17" s="41"/>
      <c r="DK17" s="41"/>
      <c r="DL17" s="41"/>
      <c r="DM17" s="41"/>
      <c r="DN17" s="41"/>
      <c r="DO17" s="41"/>
    </row>
    <row r="18" spans="1:119" ht="18.75" customHeight="1" thickBot="1" x14ac:dyDescent="0.2">
      <c r="A18" s="42"/>
      <c r="B18" s="486" t="s">
        <v>89</v>
      </c>
      <c r="C18" s="487"/>
      <c r="D18" s="487"/>
      <c r="E18" s="488"/>
      <c r="F18" s="488"/>
      <c r="G18" s="488"/>
      <c r="H18" s="488"/>
      <c r="I18" s="488"/>
      <c r="J18" s="488"/>
      <c r="K18" s="488"/>
      <c r="L18" s="489">
        <v>113.62</v>
      </c>
      <c r="M18" s="489"/>
      <c r="N18" s="489"/>
      <c r="O18" s="489"/>
      <c r="P18" s="489"/>
      <c r="Q18" s="489"/>
      <c r="R18" s="490"/>
      <c r="S18" s="490"/>
      <c r="T18" s="490"/>
      <c r="U18" s="490"/>
      <c r="V18" s="491"/>
      <c r="W18" s="505"/>
      <c r="X18" s="506"/>
      <c r="Y18" s="506"/>
      <c r="Z18" s="506"/>
      <c r="AA18" s="506"/>
      <c r="AB18" s="516"/>
      <c r="AC18" s="388">
        <v>47.5</v>
      </c>
      <c r="AD18" s="389"/>
      <c r="AE18" s="389"/>
      <c r="AF18" s="389"/>
      <c r="AG18" s="492"/>
      <c r="AH18" s="388">
        <v>46</v>
      </c>
      <c r="AI18" s="389"/>
      <c r="AJ18" s="389"/>
      <c r="AK18" s="389"/>
      <c r="AL18" s="390"/>
      <c r="AM18" s="493"/>
      <c r="AN18" s="398"/>
      <c r="AO18" s="398"/>
      <c r="AP18" s="398"/>
      <c r="AQ18" s="398"/>
      <c r="AR18" s="398"/>
      <c r="AS18" s="398"/>
      <c r="AT18" s="399"/>
      <c r="AU18" s="481"/>
      <c r="AV18" s="482"/>
      <c r="AW18" s="482"/>
      <c r="AX18" s="482"/>
      <c r="AY18" s="404" t="s">
        <v>90</v>
      </c>
      <c r="AZ18" s="405"/>
      <c r="BA18" s="405"/>
      <c r="BB18" s="405"/>
      <c r="BC18" s="405"/>
      <c r="BD18" s="405"/>
      <c r="BE18" s="405"/>
      <c r="BF18" s="405"/>
      <c r="BG18" s="405"/>
      <c r="BH18" s="405"/>
      <c r="BI18" s="405"/>
      <c r="BJ18" s="405"/>
      <c r="BK18" s="405"/>
      <c r="BL18" s="405"/>
      <c r="BM18" s="406"/>
      <c r="BN18" s="424">
        <v>2522253</v>
      </c>
      <c r="BO18" s="425"/>
      <c r="BP18" s="425"/>
      <c r="BQ18" s="425"/>
      <c r="BR18" s="425"/>
      <c r="BS18" s="425"/>
      <c r="BT18" s="425"/>
      <c r="BU18" s="426"/>
      <c r="BV18" s="424">
        <v>2519553</v>
      </c>
      <c r="BW18" s="425"/>
      <c r="BX18" s="425"/>
      <c r="BY18" s="425"/>
      <c r="BZ18" s="425"/>
      <c r="CA18" s="425"/>
      <c r="CB18" s="425"/>
      <c r="CC18" s="426"/>
      <c r="CD18" s="56"/>
      <c r="CE18" s="422"/>
      <c r="CF18" s="422"/>
      <c r="CG18" s="422"/>
      <c r="CH18" s="422"/>
      <c r="CI18" s="422"/>
      <c r="CJ18" s="422"/>
      <c r="CK18" s="422"/>
      <c r="CL18" s="422"/>
      <c r="CM18" s="422"/>
      <c r="CN18" s="422"/>
      <c r="CO18" s="422"/>
      <c r="CP18" s="422"/>
      <c r="CQ18" s="422"/>
      <c r="CR18" s="422"/>
      <c r="CS18" s="423"/>
      <c r="CT18" s="394"/>
      <c r="CU18" s="395"/>
      <c r="CV18" s="395"/>
      <c r="CW18" s="395"/>
      <c r="CX18" s="395"/>
      <c r="CY18" s="395"/>
      <c r="CZ18" s="395"/>
      <c r="DA18" s="396"/>
      <c r="DB18" s="394"/>
      <c r="DC18" s="395"/>
      <c r="DD18" s="395"/>
      <c r="DE18" s="395"/>
      <c r="DF18" s="395"/>
      <c r="DG18" s="395"/>
      <c r="DH18" s="395"/>
      <c r="DI18" s="396"/>
      <c r="DJ18" s="41"/>
      <c r="DK18" s="41"/>
      <c r="DL18" s="41"/>
      <c r="DM18" s="41"/>
      <c r="DN18" s="41"/>
      <c r="DO18" s="41"/>
    </row>
    <row r="19" spans="1:119" ht="18.75" customHeight="1" thickBot="1" x14ac:dyDescent="0.2">
      <c r="A19" s="42"/>
      <c r="B19" s="486" t="s">
        <v>91</v>
      </c>
      <c r="C19" s="487"/>
      <c r="D19" s="487"/>
      <c r="E19" s="488"/>
      <c r="F19" s="488"/>
      <c r="G19" s="488"/>
      <c r="H19" s="488"/>
      <c r="I19" s="488"/>
      <c r="J19" s="488"/>
      <c r="K19" s="488"/>
      <c r="L19" s="494">
        <v>71</v>
      </c>
      <c r="M19" s="494"/>
      <c r="N19" s="494"/>
      <c r="O19" s="494"/>
      <c r="P19" s="494"/>
      <c r="Q19" s="494"/>
      <c r="R19" s="495"/>
      <c r="S19" s="495"/>
      <c r="T19" s="495"/>
      <c r="U19" s="495"/>
      <c r="V19" s="496"/>
      <c r="W19" s="503"/>
      <c r="X19" s="504"/>
      <c r="Y19" s="504"/>
      <c r="Z19" s="504"/>
      <c r="AA19" s="504"/>
      <c r="AB19" s="504"/>
      <c r="AC19" s="507"/>
      <c r="AD19" s="507"/>
      <c r="AE19" s="507"/>
      <c r="AF19" s="507"/>
      <c r="AG19" s="507"/>
      <c r="AH19" s="507"/>
      <c r="AI19" s="507"/>
      <c r="AJ19" s="507"/>
      <c r="AK19" s="507"/>
      <c r="AL19" s="508"/>
      <c r="AM19" s="493"/>
      <c r="AN19" s="398"/>
      <c r="AO19" s="398"/>
      <c r="AP19" s="398"/>
      <c r="AQ19" s="398"/>
      <c r="AR19" s="398"/>
      <c r="AS19" s="398"/>
      <c r="AT19" s="399"/>
      <c r="AU19" s="481"/>
      <c r="AV19" s="482"/>
      <c r="AW19" s="482"/>
      <c r="AX19" s="482"/>
      <c r="AY19" s="404" t="s">
        <v>92</v>
      </c>
      <c r="AZ19" s="405"/>
      <c r="BA19" s="405"/>
      <c r="BB19" s="405"/>
      <c r="BC19" s="405"/>
      <c r="BD19" s="405"/>
      <c r="BE19" s="405"/>
      <c r="BF19" s="405"/>
      <c r="BG19" s="405"/>
      <c r="BH19" s="405"/>
      <c r="BI19" s="405"/>
      <c r="BJ19" s="405"/>
      <c r="BK19" s="405"/>
      <c r="BL19" s="405"/>
      <c r="BM19" s="406"/>
      <c r="BN19" s="424">
        <v>3785288</v>
      </c>
      <c r="BO19" s="425"/>
      <c r="BP19" s="425"/>
      <c r="BQ19" s="425"/>
      <c r="BR19" s="425"/>
      <c r="BS19" s="425"/>
      <c r="BT19" s="425"/>
      <c r="BU19" s="426"/>
      <c r="BV19" s="424">
        <v>3730408</v>
      </c>
      <c r="BW19" s="425"/>
      <c r="BX19" s="425"/>
      <c r="BY19" s="425"/>
      <c r="BZ19" s="425"/>
      <c r="CA19" s="425"/>
      <c r="CB19" s="425"/>
      <c r="CC19" s="426"/>
      <c r="CD19" s="56"/>
      <c r="CE19" s="422"/>
      <c r="CF19" s="422"/>
      <c r="CG19" s="422"/>
      <c r="CH19" s="422"/>
      <c r="CI19" s="422"/>
      <c r="CJ19" s="422"/>
      <c r="CK19" s="422"/>
      <c r="CL19" s="422"/>
      <c r="CM19" s="422"/>
      <c r="CN19" s="422"/>
      <c r="CO19" s="422"/>
      <c r="CP19" s="422"/>
      <c r="CQ19" s="422"/>
      <c r="CR19" s="422"/>
      <c r="CS19" s="423"/>
      <c r="CT19" s="394"/>
      <c r="CU19" s="395"/>
      <c r="CV19" s="395"/>
      <c r="CW19" s="395"/>
      <c r="CX19" s="395"/>
      <c r="CY19" s="395"/>
      <c r="CZ19" s="395"/>
      <c r="DA19" s="396"/>
      <c r="DB19" s="394"/>
      <c r="DC19" s="395"/>
      <c r="DD19" s="395"/>
      <c r="DE19" s="395"/>
      <c r="DF19" s="395"/>
      <c r="DG19" s="395"/>
      <c r="DH19" s="395"/>
      <c r="DI19" s="396"/>
      <c r="DJ19" s="41"/>
      <c r="DK19" s="41"/>
      <c r="DL19" s="41"/>
      <c r="DM19" s="41"/>
      <c r="DN19" s="41"/>
      <c r="DO19" s="41"/>
    </row>
    <row r="20" spans="1:119" ht="18.75" customHeight="1" thickBot="1" x14ac:dyDescent="0.2">
      <c r="A20" s="42"/>
      <c r="B20" s="486" t="s">
        <v>93</v>
      </c>
      <c r="C20" s="487"/>
      <c r="D20" s="487"/>
      <c r="E20" s="488"/>
      <c r="F20" s="488"/>
      <c r="G20" s="488"/>
      <c r="H20" s="488"/>
      <c r="I20" s="488"/>
      <c r="J20" s="488"/>
      <c r="K20" s="488"/>
      <c r="L20" s="494">
        <v>2918</v>
      </c>
      <c r="M20" s="494"/>
      <c r="N20" s="494"/>
      <c r="O20" s="494"/>
      <c r="P20" s="494"/>
      <c r="Q20" s="494"/>
      <c r="R20" s="495"/>
      <c r="S20" s="495"/>
      <c r="T20" s="495"/>
      <c r="U20" s="495"/>
      <c r="V20" s="496"/>
      <c r="W20" s="505"/>
      <c r="X20" s="506"/>
      <c r="Y20" s="506"/>
      <c r="Z20" s="506"/>
      <c r="AA20" s="506"/>
      <c r="AB20" s="506"/>
      <c r="AC20" s="497"/>
      <c r="AD20" s="497"/>
      <c r="AE20" s="497"/>
      <c r="AF20" s="497"/>
      <c r="AG20" s="497"/>
      <c r="AH20" s="497"/>
      <c r="AI20" s="497"/>
      <c r="AJ20" s="497"/>
      <c r="AK20" s="497"/>
      <c r="AL20" s="498"/>
      <c r="AM20" s="499"/>
      <c r="AN20" s="473"/>
      <c r="AO20" s="473"/>
      <c r="AP20" s="473"/>
      <c r="AQ20" s="473"/>
      <c r="AR20" s="473"/>
      <c r="AS20" s="473"/>
      <c r="AT20" s="474"/>
      <c r="AU20" s="500"/>
      <c r="AV20" s="501"/>
      <c r="AW20" s="501"/>
      <c r="AX20" s="502"/>
      <c r="AY20" s="404"/>
      <c r="AZ20" s="405"/>
      <c r="BA20" s="405"/>
      <c r="BB20" s="405"/>
      <c r="BC20" s="405"/>
      <c r="BD20" s="405"/>
      <c r="BE20" s="405"/>
      <c r="BF20" s="405"/>
      <c r="BG20" s="405"/>
      <c r="BH20" s="405"/>
      <c r="BI20" s="405"/>
      <c r="BJ20" s="405"/>
      <c r="BK20" s="405"/>
      <c r="BL20" s="405"/>
      <c r="BM20" s="406"/>
      <c r="BN20" s="424"/>
      <c r="BO20" s="425"/>
      <c r="BP20" s="425"/>
      <c r="BQ20" s="425"/>
      <c r="BR20" s="425"/>
      <c r="BS20" s="425"/>
      <c r="BT20" s="425"/>
      <c r="BU20" s="426"/>
      <c r="BV20" s="424"/>
      <c r="BW20" s="425"/>
      <c r="BX20" s="425"/>
      <c r="BY20" s="425"/>
      <c r="BZ20" s="425"/>
      <c r="CA20" s="425"/>
      <c r="CB20" s="425"/>
      <c r="CC20" s="426"/>
      <c r="CD20" s="56"/>
      <c r="CE20" s="422"/>
      <c r="CF20" s="422"/>
      <c r="CG20" s="422"/>
      <c r="CH20" s="422"/>
      <c r="CI20" s="422"/>
      <c r="CJ20" s="422"/>
      <c r="CK20" s="422"/>
      <c r="CL20" s="422"/>
      <c r="CM20" s="422"/>
      <c r="CN20" s="422"/>
      <c r="CO20" s="422"/>
      <c r="CP20" s="422"/>
      <c r="CQ20" s="422"/>
      <c r="CR20" s="422"/>
      <c r="CS20" s="423"/>
      <c r="CT20" s="394"/>
      <c r="CU20" s="395"/>
      <c r="CV20" s="395"/>
      <c r="CW20" s="395"/>
      <c r="CX20" s="395"/>
      <c r="CY20" s="395"/>
      <c r="CZ20" s="395"/>
      <c r="DA20" s="396"/>
      <c r="DB20" s="394"/>
      <c r="DC20" s="395"/>
      <c r="DD20" s="395"/>
      <c r="DE20" s="395"/>
      <c r="DF20" s="395"/>
      <c r="DG20" s="395"/>
      <c r="DH20" s="395"/>
      <c r="DI20" s="396"/>
      <c r="DJ20" s="41"/>
      <c r="DK20" s="41"/>
      <c r="DL20" s="41"/>
      <c r="DM20" s="41"/>
      <c r="DN20" s="41"/>
      <c r="DO20" s="41"/>
    </row>
    <row r="21" spans="1:119" ht="18.75" customHeight="1" x14ac:dyDescent="0.15">
      <c r="A21" s="42"/>
      <c r="B21" s="483" t="s">
        <v>94</v>
      </c>
      <c r="C21" s="484"/>
      <c r="D21" s="484"/>
      <c r="E21" s="484"/>
      <c r="F21" s="484"/>
      <c r="G21" s="484"/>
      <c r="H21" s="484"/>
      <c r="I21" s="484"/>
      <c r="J21" s="484"/>
      <c r="K21" s="484"/>
      <c r="L21" s="484"/>
      <c r="M21" s="484"/>
      <c r="N21" s="484"/>
      <c r="O21" s="484"/>
      <c r="P21" s="484"/>
      <c r="Q21" s="484"/>
      <c r="R21" s="484"/>
      <c r="S21" s="484"/>
      <c r="T21" s="484"/>
      <c r="U21" s="484"/>
      <c r="V21" s="484"/>
      <c r="W21" s="484"/>
      <c r="X21" s="484"/>
      <c r="Y21" s="484"/>
      <c r="Z21" s="484"/>
      <c r="AA21" s="484"/>
      <c r="AB21" s="484"/>
      <c r="AC21" s="484"/>
      <c r="AD21" s="484"/>
      <c r="AE21" s="484"/>
      <c r="AF21" s="484"/>
      <c r="AG21" s="484"/>
      <c r="AH21" s="484"/>
      <c r="AI21" s="484"/>
      <c r="AJ21" s="484"/>
      <c r="AK21" s="484"/>
      <c r="AL21" s="484"/>
      <c r="AM21" s="484"/>
      <c r="AN21" s="484"/>
      <c r="AO21" s="484"/>
      <c r="AP21" s="484"/>
      <c r="AQ21" s="484"/>
      <c r="AR21" s="484"/>
      <c r="AS21" s="484"/>
      <c r="AT21" s="484"/>
      <c r="AU21" s="484"/>
      <c r="AV21" s="484"/>
      <c r="AW21" s="484"/>
      <c r="AX21" s="485"/>
      <c r="AY21" s="404"/>
      <c r="AZ21" s="405"/>
      <c r="BA21" s="405"/>
      <c r="BB21" s="405"/>
      <c r="BC21" s="405"/>
      <c r="BD21" s="405"/>
      <c r="BE21" s="405"/>
      <c r="BF21" s="405"/>
      <c r="BG21" s="405"/>
      <c r="BH21" s="405"/>
      <c r="BI21" s="405"/>
      <c r="BJ21" s="405"/>
      <c r="BK21" s="405"/>
      <c r="BL21" s="405"/>
      <c r="BM21" s="406"/>
      <c r="BN21" s="424"/>
      <c r="BO21" s="425"/>
      <c r="BP21" s="425"/>
      <c r="BQ21" s="425"/>
      <c r="BR21" s="425"/>
      <c r="BS21" s="425"/>
      <c r="BT21" s="425"/>
      <c r="BU21" s="426"/>
      <c r="BV21" s="424"/>
      <c r="BW21" s="425"/>
      <c r="BX21" s="425"/>
      <c r="BY21" s="425"/>
      <c r="BZ21" s="425"/>
      <c r="CA21" s="425"/>
      <c r="CB21" s="425"/>
      <c r="CC21" s="426"/>
      <c r="CD21" s="56"/>
      <c r="CE21" s="422"/>
      <c r="CF21" s="422"/>
      <c r="CG21" s="422"/>
      <c r="CH21" s="422"/>
      <c r="CI21" s="422"/>
      <c r="CJ21" s="422"/>
      <c r="CK21" s="422"/>
      <c r="CL21" s="422"/>
      <c r="CM21" s="422"/>
      <c r="CN21" s="422"/>
      <c r="CO21" s="422"/>
      <c r="CP21" s="422"/>
      <c r="CQ21" s="422"/>
      <c r="CR21" s="422"/>
      <c r="CS21" s="423"/>
      <c r="CT21" s="394"/>
      <c r="CU21" s="395"/>
      <c r="CV21" s="395"/>
      <c r="CW21" s="395"/>
      <c r="CX21" s="395"/>
      <c r="CY21" s="395"/>
      <c r="CZ21" s="395"/>
      <c r="DA21" s="396"/>
      <c r="DB21" s="394"/>
      <c r="DC21" s="395"/>
      <c r="DD21" s="395"/>
      <c r="DE21" s="395"/>
      <c r="DF21" s="395"/>
      <c r="DG21" s="395"/>
      <c r="DH21" s="395"/>
      <c r="DI21" s="396"/>
      <c r="DJ21" s="41"/>
      <c r="DK21" s="41"/>
      <c r="DL21" s="41"/>
      <c r="DM21" s="41"/>
      <c r="DN21" s="41"/>
      <c r="DO21" s="41"/>
    </row>
    <row r="22" spans="1:119" ht="18.75" customHeight="1" thickBot="1" x14ac:dyDescent="0.2">
      <c r="A22" s="42"/>
      <c r="B22" s="455" t="s">
        <v>95</v>
      </c>
      <c r="C22" s="456"/>
      <c r="D22" s="457"/>
      <c r="E22" s="464" t="s">
        <v>25</v>
      </c>
      <c r="F22" s="439"/>
      <c r="G22" s="439"/>
      <c r="H22" s="439"/>
      <c r="I22" s="439"/>
      <c r="J22" s="439"/>
      <c r="K22" s="440"/>
      <c r="L22" s="464" t="s">
        <v>96</v>
      </c>
      <c r="M22" s="439"/>
      <c r="N22" s="439"/>
      <c r="O22" s="439"/>
      <c r="P22" s="440"/>
      <c r="Q22" s="449" t="s">
        <v>97</v>
      </c>
      <c r="R22" s="450"/>
      <c r="S22" s="450"/>
      <c r="T22" s="450"/>
      <c r="U22" s="450"/>
      <c r="V22" s="465"/>
      <c r="W22" s="467" t="s">
        <v>98</v>
      </c>
      <c r="X22" s="456"/>
      <c r="Y22" s="457"/>
      <c r="Z22" s="464" t="s">
        <v>25</v>
      </c>
      <c r="AA22" s="439"/>
      <c r="AB22" s="439"/>
      <c r="AC22" s="439"/>
      <c r="AD22" s="439"/>
      <c r="AE22" s="439"/>
      <c r="AF22" s="439"/>
      <c r="AG22" s="440"/>
      <c r="AH22" s="438" t="s">
        <v>99</v>
      </c>
      <c r="AI22" s="439"/>
      <c r="AJ22" s="439"/>
      <c r="AK22" s="439"/>
      <c r="AL22" s="440"/>
      <c r="AM22" s="438" t="s">
        <v>100</v>
      </c>
      <c r="AN22" s="444"/>
      <c r="AO22" s="444"/>
      <c r="AP22" s="444"/>
      <c r="AQ22" s="444"/>
      <c r="AR22" s="445"/>
      <c r="AS22" s="449" t="s">
        <v>97</v>
      </c>
      <c r="AT22" s="450"/>
      <c r="AU22" s="450"/>
      <c r="AV22" s="450"/>
      <c r="AW22" s="450"/>
      <c r="AX22" s="451"/>
      <c r="AY22" s="391"/>
      <c r="AZ22" s="392"/>
      <c r="BA22" s="392"/>
      <c r="BB22" s="392"/>
      <c r="BC22" s="392"/>
      <c r="BD22" s="392"/>
      <c r="BE22" s="392"/>
      <c r="BF22" s="392"/>
      <c r="BG22" s="392"/>
      <c r="BH22" s="392"/>
      <c r="BI22" s="392"/>
      <c r="BJ22" s="392"/>
      <c r="BK22" s="392"/>
      <c r="BL22" s="392"/>
      <c r="BM22" s="393"/>
      <c r="BN22" s="427"/>
      <c r="BO22" s="428"/>
      <c r="BP22" s="428"/>
      <c r="BQ22" s="428"/>
      <c r="BR22" s="428"/>
      <c r="BS22" s="428"/>
      <c r="BT22" s="428"/>
      <c r="BU22" s="429"/>
      <c r="BV22" s="427"/>
      <c r="BW22" s="428"/>
      <c r="BX22" s="428"/>
      <c r="BY22" s="428"/>
      <c r="BZ22" s="428"/>
      <c r="CA22" s="428"/>
      <c r="CB22" s="428"/>
      <c r="CC22" s="429"/>
      <c r="CD22" s="56"/>
      <c r="CE22" s="422"/>
      <c r="CF22" s="422"/>
      <c r="CG22" s="422"/>
      <c r="CH22" s="422"/>
      <c r="CI22" s="422"/>
      <c r="CJ22" s="422"/>
      <c r="CK22" s="422"/>
      <c r="CL22" s="422"/>
      <c r="CM22" s="422"/>
      <c r="CN22" s="422"/>
      <c r="CO22" s="422"/>
      <c r="CP22" s="422"/>
      <c r="CQ22" s="422"/>
      <c r="CR22" s="422"/>
      <c r="CS22" s="423"/>
      <c r="CT22" s="394"/>
      <c r="CU22" s="395"/>
      <c r="CV22" s="395"/>
      <c r="CW22" s="395"/>
      <c r="CX22" s="395"/>
      <c r="CY22" s="395"/>
      <c r="CZ22" s="395"/>
      <c r="DA22" s="396"/>
      <c r="DB22" s="394"/>
      <c r="DC22" s="395"/>
      <c r="DD22" s="395"/>
      <c r="DE22" s="395"/>
      <c r="DF22" s="395"/>
      <c r="DG22" s="395"/>
      <c r="DH22" s="395"/>
      <c r="DI22" s="396"/>
      <c r="DJ22" s="41"/>
      <c r="DK22" s="41"/>
      <c r="DL22" s="41"/>
      <c r="DM22" s="41"/>
      <c r="DN22" s="41"/>
      <c r="DO22" s="41"/>
    </row>
    <row r="23" spans="1:119" ht="18.75" customHeight="1" x14ac:dyDescent="0.15">
      <c r="A23" s="42"/>
      <c r="B23" s="458"/>
      <c r="C23" s="459"/>
      <c r="D23" s="460"/>
      <c r="E23" s="441"/>
      <c r="F23" s="442"/>
      <c r="G23" s="442"/>
      <c r="H23" s="442"/>
      <c r="I23" s="442"/>
      <c r="J23" s="442"/>
      <c r="K23" s="443"/>
      <c r="L23" s="441"/>
      <c r="M23" s="442"/>
      <c r="N23" s="442"/>
      <c r="O23" s="442"/>
      <c r="P23" s="443"/>
      <c r="Q23" s="452"/>
      <c r="R23" s="453"/>
      <c r="S23" s="453"/>
      <c r="T23" s="453"/>
      <c r="U23" s="453"/>
      <c r="V23" s="466"/>
      <c r="W23" s="468"/>
      <c r="X23" s="459"/>
      <c r="Y23" s="460"/>
      <c r="Z23" s="441"/>
      <c r="AA23" s="442"/>
      <c r="AB23" s="442"/>
      <c r="AC23" s="442"/>
      <c r="AD23" s="442"/>
      <c r="AE23" s="442"/>
      <c r="AF23" s="442"/>
      <c r="AG23" s="443"/>
      <c r="AH23" s="441"/>
      <c r="AI23" s="442"/>
      <c r="AJ23" s="442"/>
      <c r="AK23" s="442"/>
      <c r="AL23" s="443"/>
      <c r="AM23" s="446"/>
      <c r="AN23" s="447"/>
      <c r="AO23" s="447"/>
      <c r="AP23" s="447"/>
      <c r="AQ23" s="447"/>
      <c r="AR23" s="448"/>
      <c r="AS23" s="452"/>
      <c r="AT23" s="453"/>
      <c r="AU23" s="453"/>
      <c r="AV23" s="453"/>
      <c r="AW23" s="453"/>
      <c r="AX23" s="454"/>
      <c r="AY23" s="416" t="s">
        <v>101</v>
      </c>
      <c r="AZ23" s="417"/>
      <c r="BA23" s="417"/>
      <c r="BB23" s="417"/>
      <c r="BC23" s="417"/>
      <c r="BD23" s="417"/>
      <c r="BE23" s="417"/>
      <c r="BF23" s="417"/>
      <c r="BG23" s="417"/>
      <c r="BH23" s="417"/>
      <c r="BI23" s="417"/>
      <c r="BJ23" s="417"/>
      <c r="BK23" s="417"/>
      <c r="BL23" s="417"/>
      <c r="BM23" s="418"/>
      <c r="BN23" s="424">
        <v>7216555</v>
      </c>
      <c r="BO23" s="425"/>
      <c r="BP23" s="425"/>
      <c r="BQ23" s="425"/>
      <c r="BR23" s="425"/>
      <c r="BS23" s="425"/>
      <c r="BT23" s="425"/>
      <c r="BU23" s="426"/>
      <c r="BV23" s="424">
        <v>7110854</v>
      </c>
      <c r="BW23" s="425"/>
      <c r="BX23" s="425"/>
      <c r="BY23" s="425"/>
      <c r="BZ23" s="425"/>
      <c r="CA23" s="425"/>
      <c r="CB23" s="425"/>
      <c r="CC23" s="426"/>
      <c r="CD23" s="56"/>
      <c r="CE23" s="422"/>
      <c r="CF23" s="422"/>
      <c r="CG23" s="422"/>
      <c r="CH23" s="422"/>
      <c r="CI23" s="422"/>
      <c r="CJ23" s="422"/>
      <c r="CK23" s="422"/>
      <c r="CL23" s="422"/>
      <c r="CM23" s="422"/>
      <c r="CN23" s="422"/>
      <c r="CO23" s="422"/>
      <c r="CP23" s="422"/>
      <c r="CQ23" s="422"/>
      <c r="CR23" s="422"/>
      <c r="CS23" s="423"/>
      <c r="CT23" s="394"/>
      <c r="CU23" s="395"/>
      <c r="CV23" s="395"/>
      <c r="CW23" s="395"/>
      <c r="CX23" s="395"/>
      <c r="CY23" s="395"/>
      <c r="CZ23" s="395"/>
      <c r="DA23" s="396"/>
      <c r="DB23" s="394"/>
      <c r="DC23" s="395"/>
      <c r="DD23" s="395"/>
      <c r="DE23" s="395"/>
      <c r="DF23" s="395"/>
      <c r="DG23" s="395"/>
      <c r="DH23" s="395"/>
      <c r="DI23" s="396"/>
      <c r="DJ23" s="41"/>
      <c r="DK23" s="41"/>
      <c r="DL23" s="41"/>
      <c r="DM23" s="41"/>
      <c r="DN23" s="41"/>
      <c r="DO23" s="41"/>
    </row>
    <row r="24" spans="1:119" ht="18.75" customHeight="1" thickBot="1" x14ac:dyDescent="0.2">
      <c r="A24" s="42"/>
      <c r="B24" s="458"/>
      <c r="C24" s="459"/>
      <c r="D24" s="460"/>
      <c r="E24" s="397" t="s">
        <v>102</v>
      </c>
      <c r="F24" s="398"/>
      <c r="G24" s="398"/>
      <c r="H24" s="398"/>
      <c r="I24" s="398"/>
      <c r="J24" s="398"/>
      <c r="K24" s="399"/>
      <c r="L24" s="400">
        <v>1</v>
      </c>
      <c r="M24" s="401"/>
      <c r="N24" s="401"/>
      <c r="O24" s="401"/>
      <c r="P24" s="402"/>
      <c r="Q24" s="400">
        <v>7200</v>
      </c>
      <c r="R24" s="401"/>
      <c r="S24" s="401"/>
      <c r="T24" s="401"/>
      <c r="U24" s="401"/>
      <c r="V24" s="402"/>
      <c r="W24" s="468"/>
      <c r="X24" s="459"/>
      <c r="Y24" s="460"/>
      <c r="Z24" s="397" t="s">
        <v>103</v>
      </c>
      <c r="AA24" s="398"/>
      <c r="AB24" s="398"/>
      <c r="AC24" s="398"/>
      <c r="AD24" s="398"/>
      <c r="AE24" s="398"/>
      <c r="AF24" s="398"/>
      <c r="AG24" s="399"/>
      <c r="AH24" s="400">
        <v>76</v>
      </c>
      <c r="AI24" s="401"/>
      <c r="AJ24" s="401"/>
      <c r="AK24" s="401"/>
      <c r="AL24" s="402"/>
      <c r="AM24" s="400">
        <v>201020</v>
      </c>
      <c r="AN24" s="401"/>
      <c r="AO24" s="401"/>
      <c r="AP24" s="401"/>
      <c r="AQ24" s="401"/>
      <c r="AR24" s="402"/>
      <c r="AS24" s="400">
        <v>2645</v>
      </c>
      <c r="AT24" s="401"/>
      <c r="AU24" s="401"/>
      <c r="AV24" s="401"/>
      <c r="AW24" s="401"/>
      <c r="AX24" s="403"/>
      <c r="AY24" s="391" t="s">
        <v>104</v>
      </c>
      <c r="AZ24" s="392"/>
      <c r="BA24" s="392"/>
      <c r="BB24" s="392"/>
      <c r="BC24" s="392"/>
      <c r="BD24" s="392"/>
      <c r="BE24" s="392"/>
      <c r="BF24" s="392"/>
      <c r="BG24" s="392"/>
      <c r="BH24" s="392"/>
      <c r="BI24" s="392"/>
      <c r="BJ24" s="392"/>
      <c r="BK24" s="392"/>
      <c r="BL24" s="392"/>
      <c r="BM24" s="393"/>
      <c r="BN24" s="424">
        <v>6098317</v>
      </c>
      <c r="BO24" s="425"/>
      <c r="BP24" s="425"/>
      <c r="BQ24" s="425"/>
      <c r="BR24" s="425"/>
      <c r="BS24" s="425"/>
      <c r="BT24" s="425"/>
      <c r="BU24" s="426"/>
      <c r="BV24" s="424">
        <v>5953929</v>
      </c>
      <c r="BW24" s="425"/>
      <c r="BX24" s="425"/>
      <c r="BY24" s="425"/>
      <c r="BZ24" s="425"/>
      <c r="CA24" s="425"/>
      <c r="CB24" s="425"/>
      <c r="CC24" s="426"/>
      <c r="CD24" s="56"/>
      <c r="CE24" s="422"/>
      <c r="CF24" s="422"/>
      <c r="CG24" s="422"/>
      <c r="CH24" s="422"/>
      <c r="CI24" s="422"/>
      <c r="CJ24" s="422"/>
      <c r="CK24" s="422"/>
      <c r="CL24" s="422"/>
      <c r="CM24" s="422"/>
      <c r="CN24" s="422"/>
      <c r="CO24" s="422"/>
      <c r="CP24" s="422"/>
      <c r="CQ24" s="422"/>
      <c r="CR24" s="422"/>
      <c r="CS24" s="423"/>
      <c r="CT24" s="394"/>
      <c r="CU24" s="395"/>
      <c r="CV24" s="395"/>
      <c r="CW24" s="395"/>
      <c r="CX24" s="395"/>
      <c r="CY24" s="395"/>
      <c r="CZ24" s="395"/>
      <c r="DA24" s="396"/>
      <c r="DB24" s="394"/>
      <c r="DC24" s="395"/>
      <c r="DD24" s="395"/>
      <c r="DE24" s="395"/>
      <c r="DF24" s="395"/>
      <c r="DG24" s="395"/>
      <c r="DH24" s="395"/>
      <c r="DI24" s="396"/>
      <c r="DJ24" s="41"/>
      <c r="DK24" s="41"/>
      <c r="DL24" s="41"/>
      <c r="DM24" s="41"/>
      <c r="DN24" s="41"/>
      <c r="DO24" s="41"/>
    </row>
    <row r="25" spans="1:119" s="41" customFormat="1" ht="18.75" customHeight="1" x14ac:dyDescent="0.15">
      <c r="A25" s="42"/>
      <c r="B25" s="458"/>
      <c r="C25" s="459"/>
      <c r="D25" s="460"/>
      <c r="E25" s="397" t="s">
        <v>105</v>
      </c>
      <c r="F25" s="398"/>
      <c r="G25" s="398"/>
      <c r="H25" s="398"/>
      <c r="I25" s="398"/>
      <c r="J25" s="398"/>
      <c r="K25" s="399"/>
      <c r="L25" s="400">
        <v>1</v>
      </c>
      <c r="M25" s="401"/>
      <c r="N25" s="401"/>
      <c r="O25" s="401"/>
      <c r="P25" s="402"/>
      <c r="Q25" s="400">
        <v>5900</v>
      </c>
      <c r="R25" s="401"/>
      <c r="S25" s="401"/>
      <c r="T25" s="401"/>
      <c r="U25" s="401"/>
      <c r="V25" s="402"/>
      <c r="W25" s="468"/>
      <c r="X25" s="459"/>
      <c r="Y25" s="460"/>
      <c r="Z25" s="397" t="s">
        <v>106</v>
      </c>
      <c r="AA25" s="398"/>
      <c r="AB25" s="398"/>
      <c r="AC25" s="398"/>
      <c r="AD25" s="398"/>
      <c r="AE25" s="398"/>
      <c r="AF25" s="398"/>
      <c r="AG25" s="399"/>
      <c r="AH25" s="400" t="s">
        <v>65</v>
      </c>
      <c r="AI25" s="401"/>
      <c r="AJ25" s="401"/>
      <c r="AK25" s="401"/>
      <c r="AL25" s="402"/>
      <c r="AM25" s="400" t="s">
        <v>65</v>
      </c>
      <c r="AN25" s="401"/>
      <c r="AO25" s="401"/>
      <c r="AP25" s="401"/>
      <c r="AQ25" s="401"/>
      <c r="AR25" s="402"/>
      <c r="AS25" s="400" t="s">
        <v>65</v>
      </c>
      <c r="AT25" s="401"/>
      <c r="AU25" s="401"/>
      <c r="AV25" s="401"/>
      <c r="AW25" s="401"/>
      <c r="AX25" s="403"/>
      <c r="AY25" s="416" t="s">
        <v>107</v>
      </c>
      <c r="AZ25" s="417"/>
      <c r="BA25" s="417"/>
      <c r="BB25" s="417"/>
      <c r="BC25" s="417"/>
      <c r="BD25" s="417"/>
      <c r="BE25" s="417"/>
      <c r="BF25" s="417"/>
      <c r="BG25" s="417"/>
      <c r="BH25" s="417"/>
      <c r="BI25" s="417"/>
      <c r="BJ25" s="417"/>
      <c r="BK25" s="417"/>
      <c r="BL25" s="417"/>
      <c r="BM25" s="418"/>
      <c r="BN25" s="419">
        <v>13817</v>
      </c>
      <c r="BO25" s="420"/>
      <c r="BP25" s="420"/>
      <c r="BQ25" s="420"/>
      <c r="BR25" s="420"/>
      <c r="BS25" s="420"/>
      <c r="BT25" s="420"/>
      <c r="BU25" s="421"/>
      <c r="BV25" s="419">
        <v>13817</v>
      </c>
      <c r="BW25" s="420"/>
      <c r="BX25" s="420"/>
      <c r="BY25" s="420"/>
      <c r="BZ25" s="420"/>
      <c r="CA25" s="420"/>
      <c r="CB25" s="420"/>
      <c r="CC25" s="421"/>
      <c r="CD25" s="56"/>
      <c r="CE25" s="422"/>
      <c r="CF25" s="422"/>
      <c r="CG25" s="422"/>
      <c r="CH25" s="422"/>
      <c r="CI25" s="422"/>
      <c r="CJ25" s="422"/>
      <c r="CK25" s="422"/>
      <c r="CL25" s="422"/>
      <c r="CM25" s="422"/>
      <c r="CN25" s="422"/>
      <c r="CO25" s="422"/>
      <c r="CP25" s="422"/>
      <c r="CQ25" s="422"/>
      <c r="CR25" s="422"/>
      <c r="CS25" s="423"/>
      <c r="CT25" s="394"/>
      <c r="CU25" s="395"/>
      <c r="CV25" s="395"/>
      <c r="CW25" s="395"/>
      <c r="CX25" s="395"/>
      <c r="CY25" s="395"/>
      <c r="CZ25" s="395"/>
      <c r="DA25" s="396"/>
      <c r="DB25" s="394"/>
      <c r="DC25" s="395"/>
      <c r="DD25" s="395"/>
      <c r="DE25" s="395"/>
      <c r="DF25" s="395"/>
      <c r="DG25" s="395"/>
      <c r="DH25" s="395"/>
      <c r="DI25" s="396"/>
    </row>
    <row r="26" spans="1:119" s="41" customFormat="1" ht="18.75" customHeight="1" x14ac:dyDescent="0.15">
      <c r="A26" s="42"/>
      <c r="B26" s="458"/>
      <c r="C26" s="459"/>
      <c r="D26" s="460"/>
      <c r="E26" s="397" t="s">
        <v>108</v>
      </c>
      <c r="F26" s="398"/>
      <c r="G26" s="398"/>
      <c r="H26" s="398"/>
      <c r="I26" s="398"/>
      <c r="J26" s="398"/>
      <c r="K26" s="399"/>
      <c r="L26" s="400">
        <v>1</v>
      </c>
      <c r="M26" s="401"/>
      <c r="N26" s="401"/>
      <c r="O26" s="401"/>
      <c r="P26" s="402"/>
      <c r="Q26" s="400">
        <v>5300</v>
      </c>
      <c r="R26" s="401"/>
      <c r="S26" s="401"/>
      <c r="T26" s="401"/>
      <c r="U26" s="401"/>
      <c r="V26" s="402"/>
      <c r="W26" s="468"/>
      <c r="X26" s="459"/>
      <c r="Y26" s="460"/>
      <c r="Z26" s="397" t="s">
        <v>109</v>
      </c>
      <c r="AA26" s="436"/>
      <c r="AB26" s="436"/>
      <c r="AC26" s="436"/>
      <c r="AD26" s="436"/>
      <c r="AE26" s="436"/>
      <c r="AF26" s="436"/>
      <c r="AG26" s="437"/>
      <c r="AH26" s="400" t="s">
        <v>65</v>
      </c>
      <c r="AI26" s="401"/>
      <c r="AJ26" s="401"/>
      <c r="AK26" s="401"/>
      <c r="AL26" s="402"/>
      <c r="AM26" s="400" t="s">
        <v>65</v>
      </c>
      <c r="AN26" s="401"/>
      <c r="AO26" s="401"/>
      <c r="AP26" s="401"/>
      <c r="AQ26" s="401"/>
      <c r="AR26" s="402"/>
      <c r="AS26" s="400" t="s">
        <v>65</v>
      </c>
      <c r="AT26" s="401"/>
      <c r="AU26" s="401"/>
      <c r="AV26" s="401"/>
      <c r="AW26" s="401"/>
      <c r="AX26" s="403"/>
      <c r="AY26" s="433" t="s">
        <v>110</v>
      </c>
      <c r="AZ26" s="434"/>
      <c r="BA26" s="434"/>
      <c r="BB26" s="434"/>
      <c r="BC26" s="434"/>
      <c r="BD26" s="434"/>
      <c r="BE26" s="434"/>
      <c r="BF26" s="434"/>
      <c r="BG26" s="434"/>
      <c r="BH26" s="434"/>
      <c r="BI26" s="434"/>
      <c r="BJ26" s="434"/>
      <c r="BK26" s="434"/>
      <c r="BL26" s="434"/>
      <c r="BM26" s="435"/>
      <c r="BN26" s="424" t="s">
        <v>65</v>
      </c>
      <c r="BO26" s="425"/>
      <c r="BP26" s="425"/>
      <c r="BQ26" s="425"/>
      <c r="BR26" s="425"/>
      <c r="BS26" s="425"/>
      <c r="BT26" s="425"/>
      <c r="BU26" s="426"/>
      <c r="BV26" s="424" t="s">
        <v>65</v>
      </c>
      <c r="BW26" s="425"/>
      <c r="BX26" s="425"/>
      <c r="BY26" s="425"/>
      <c r="BZ26" s="425"/>
      <c r="CA26" s="425"/>
      <c r="CB26" s="425"/>
      <c r="CC26" s="426"/>
      <c r="CD26" s="56"/>
      <c r="CE26" s="422"/>
      <c r="CF26" s="422"/>
      <c r="CG26" s="422"/>
      <c r="CH26" s="422"/>
      <c r="CI26" s="422"/>
      <c r="CJ26" s="422"/>
      <c r="CK26" s="422"/>
      <c r="CL26" s="422"/>
      <c r="CM26" s="422"/>
      <c r="CN26" s="422"/>
      <c r="CO26" s="422"/>
      <c r="CP26" s="422"/>
      <c r="CQ26" s="422"/>
      <c r="CR26" s="422"/>
      <c r="CS26" s="423"/>
      <c r="CT26" s="394"/>
      <c r="CU26" s="395"/>
      <c r="CV26" s="395"/>
      <c r="CW26" s="395"/>
      <c r="CX26" s="395"/>
      <c r="CY26" s="395"/>
      <c r="CZ26" s="395"/>
      <c r="DA26" s="396"/>
      <c r="DB26" s="394"/>
      <c r="DC26" s="395"/>
      <c r="DD26" s="395"/>
      <c r="DE26" s="395"/>
      <c r="DF26" s="395"/>
      <c r="DG26" s="395"/>
      <c r="DH26" s="395"/>
      <c r="DI26" s="396"/>
    </row>
    <row r="27" spans="1:119" ht="18.75" customHeight="1" thickBot="1" x14ac:dyDescent="0.2">
      <c r="A27" s="42"/>
      <c r="B27" s="458"/>
      <c r="C27" s="459"/>
      <c r="D27" s="460"/>
      <c r="E27" s="397" t="s">
        <v>111</v>
      </c>
      <c r="F27" s="398"/>
      <c r="G27" s="398"/>
      <c r="H27" s="398"/>
      <c r="I27" s="398"/>
      <c r="J27" s="398"/>
      <c r="K27" s="399"/>
      <c r="L27" s="400">
        <v>1</v>
      </c>
      <c r="M27" s="401"/>
      <c r="N27" s="401"/>
      <c r="O27" s="401"/>
      <c r="P27" s="402"/>
      <c r="Q27" s="400">
        <v>3000</v>
      </c>
      <c r="R27" s="401"/>
      <c r="S27" s="401"/>
      <c r="T27" s="401"/>
      <c r="U27" s="401"/>
      <c r="V27" s="402"/>
      <c r="W27" s="468"/>
      <c r="X27" s="459"/>
      <c r="Y27" s="460"/>
      <c r="Z27" s="397" t="s">
        <v>112</v>
      </c>
      <c r="AA27" s="398"/>
      <c r="AB27" s="398"/>
      <c r="AC27" s="398"/>
      <c r="AD27" s="398"/>
      <c r="AE27" s="398"/>
      <c r="AF27" s="398"/>
      <c r="AG27" s="399"/>
      <c r="AH27" s="400">
        <v>1</v>
      </c>
      <c r="AI27" s="401"/>
      <c r="AJ27" s="401"/>
      <c r="AK27" s="401"/>
      <c r="AL27" s="402"/>
      <c r="AM27" s="400" t="s">
        <v>113</v>
      </c>
      <c r="AN27" s="401"/>
      <c r="AO27" s="401"/>
      <c r="AP27" s="401"/>
      <c r="AQ27" s="401"/>
      <c r="AR27" s="402"/>
      <c r="AS27" s="400" t="s">
        <v>113</v>
      </c>
      <c r="AT27" s="401"/>
      <c r="AU27" s="401"/>
      <c r="AV27" s="401"/>
      <c r="AW27" s="401"/>
      <c r="AX27" s="403"/>
      <c r="AY27" s="430" t="s">
        <v>114</v>
      </c>
      <c r="AZ27" s="431"/>
      <c r="BA27" s="431"/>
      <c r="BB27" s="431"/>
      <c r="BC27" s="431"/>
      <c r="BD27" s="431"/>
      <c r="BE27" s="431"/>
      <c r="BF27" s="431"/>
      <c r="BG27" s="431"/>
      <c r="BH27" s="431"/>
      <c r="BI27" s="431"/>
      <c r="BJ27" s="431"/>
      <c r="BK27" s="431"/>
      <c r="BL27" s="431"/>
      <c r="BM27" s="432"/>
      <c r="BN27" s="427" t="s">
        <v>65</v>
      </c>
      <c r="BO27" s="428"/>
      <c r="BP27" s="428"/>
      <c r="BQ27" s="428"/>
      <c r="BR27" s="428"/>
      <c r="BS27" s="428"/>
      <c r="BT27" s="428"/>
      <c r="BU27" s="429"/>
      <c r="BV27" s="427" t="s">
        <v>65</v>
      </c>
      <c r="BW27" s="428"/>
      <c r="BX27" s="428"/>
      <c r="BY27" s="428"/>
      <c r="BZ27" s="428"/>
      <c r="CA27" s="428"/>
      <c r="CB27" s="428"/>
      <c r="CC27" s="429"/>
      <c r="CD27" s="58"/>
      <c r="CE27" s="422"/>
      <c r="CF27" s="422"/>
      <c r="CG27" s="422"/>
      <c r="CH27" s="422"/>
      <c r="CI27" s="422"/>
      <c r="CJ27" s="422"/>
      <c r="CK27" s="422"/>
      <c r="CL27" s="422"/>
      <c r="CM27" s="422"/>
      <c r="CN27" s="422"/>
      <c r="CO27" s="422"/>
      <c r="CP27" s="422"/>
      <c r="CQ27" s="422"/>
      <c r="CR27" s="422"/>
      <c r="CS27" s="423"/>
      <c r="CT27" s="394"/>
      <c r="CU27" s="395"/>
      <c r="CV27" s="395"/>
      <c r="CW27" s="395"/>
      <c r="CX27" s="395"/>
      <c r="CY27" s="395"/>
      <c r="CZ27" s="395"/>
      <c r="DA27" s="396"/>
      <c r="DB27" s="394"/>
      <c r="DC27" s="395"/>
      <c r="DD27" s="395"/>
      <c r="DE27" s="395"/>
      <c r="DF27" s="395"/>
      <c r="DG27" s="395"/>
      <c r="DH27" s="395"/>
      <c r="DI27" s="396"/>
      <c r="DJ27" s="41"/>
      <c r="DK27" s="41"/>
      <c r="DL27" s="41"/>
      <c r="DM27" s="41"/>
      <c r="DN27" s="41"/>
      <c r="DO27" s="41"/>
    </row>
    <row r="28" spans="1:119" ht="18.75" customHeight="1" x14ac:dyDescent="0.15">
      <c r="A28" s="42"/>
      <c r="B28" s="458"/>
      <c r="C28" s="459"/>
      <c r="D28" s="460"/>
      <c r="E28" s="397" t="s">
        <v>115</v>
      </c>
      <c r="F28" s="398"/>
      <c r="G28" s="398"/>
      <c r="H28" s="398"/>
      <c r="I28" s="398"/>
      <c r="J28" s="398"/>
      <c r="K28" s="399"/>
      <c r="L28" s="400">
        <v>1</v>
      </c>
      <c r="M28" s="401"/>
      <c r="N28" s="401"/>
      <c r="O28" s="401"/>
      <c r="P28" s="402"/>
      <c r="Q28" s="400">
        <v>2400</v>
      </c>
      <c r="R28" s="401"/>
      <c r="S28" s="401"/>
      <c r="T28" s="401"/>
      <c r="U28" s="401"/>
      <c r="V28" s="402"/>
      <c r="W28" s="468"/>
      <c r="X28" s="459"/>
      <c r="Y28" s="460"/>
      <c r="Z28" s="397" t="s">
        <v>116</v>
      </c>
      <c r="AA28" s="398"/>
      <c r="AB28" s="398"/>
      <c r="AC28" s="398"/>
      <c r="AD28" s="398"/>
      <c r="AE28" s="398"/>
      <c r="AF28" s="398"/>
      <c r="AG28" s="399"/>
      <c r="AH28" s="400" t="s">
        <v>65</v>
      </c>
      <c r="AI28" s="401"/>
      <c r="AJ28" s="401"/>
      <c r="AK28" s="401"/>
      <c r="AL28" s="402"/>
      <c r="AM28" s="400" t="s">
        <v>65</v>
      </c>
      <c r="AN28" s="401"/>
      <c r="AO28" s="401"/>
      <c r="AP28" s="401"/>
      <c r="AQ28" s="401"/>
      <c r="AR28" s="402"/>
      <c r="AS28" s="400" t="s">
        <v>65</v>
      </c>
      <c r="AT28" s="401"/>
      <c r="AU28" s="401"/>
      <c r="AV28" s="401"/>
      <c r="AW28" s="401"/>
      <c r="AX28" s="403"/>
      <c r="AY28" s="407" t="s">
        <v>117</v>
      </c>
      <c r="AZ28" s="408"/>
      <c r="BA28" s="408"/>
      <c r="BB28" s="409"/>
      <c r="BC28" s="416" t="s">
        <v>118</v>
      </c>
      <c r="BD28" s="417"/>
      <c r="BE28" s="417"/>
      <c r="BF28" s="417"/>
      <c r="BG28" s="417"/>
      <c r="BH28" s="417"/>
      <c r="BI28" s="417"/>
      <c r="BJ28" s="417"/>
      <c r="BK28" s="417"/>
      <c r="BL28" s="417"/>
      <c r="BM28" s="418"/>
      <c r="BN28" s="419">
        <v>2491150</v>
      </c>
      <c r="BO28" s="420"/>
      <c r="BP28" s="420"/>
      <c r="BQ28" s="420"/>
      <c r="BR28" s="420"/>
      <c r="BS28" s="420"/>
      <c r="BT28" s="420"/>
      <c r="BU28" s="421"/>
      <c r="BV28" s="419">
        <v>2536010</v>
      </c>
      <c r="BW28" s="420"/>
      <c r="BX28" s="420"/>
      <c r="BY28" s="420"/>
      <c r="BZ28" s="420"/>
      <c r="CA28" s="420"/>
      <c r="CB28" s="420"/>
      <c r="CC28" s="421"/>
      <c r="CD28" s="56"/>
      <c r="CE28" s="422"/>
      <c r="CF28" s="422"/>
      <c r="CG28" s="422"/>
      <c r="CH28" s="422"/>
      <c r="CI28" s="422"/>
      <c r="CJ28" s="422"/>
      <c r="CK28" s="422"/>
      <c r="CL28" s="422"/>
      <c r="CM28" s="422"/>
      <c r="CN28" s="422"/>
      <c r="CO28" s="422"/>
      <c r="CP28" s="422"/>
      <c r="CQ28" s="422"/>
      <c r="CR28" s="422"/>
      <c r="CS28" s="423"/>
      <c r="CT28" s="394"/>
      <c r="CU28" s="395"/>
      <c r="CV28" s="395"/>
      <c r="CW28" s="395"/>
      <c r="CX28" s="395"/>
      <c r="CY28" s="395"/>
      <c r="CZ28" s="395"/>
      <c r="DA28" s="396"/>
      <c r="DB28" s="394"/>
      <c r="DC28" s="395"/>
      <c r="DD28" s="395"/>
      <c r="DE28" s="395"/>
      <c r="DF28" s="395"/>
      <c r="DG28" s="395"/>
      <c r="DH28" s="395"/>
      <c r="DI28" s="396"/>
      <c r="DJ28" s="41"/>
      <c r="DK28" s="41"/>
      <c r="DL28" s="41"/>
      <c r="DM28" s="41"/>
      <c r="DN28" s="41"/>
      <c r="DO28" s="41"/>
    </row>
    <row r="29" spans="1:119" ht="18.75" customHeight="1" x14ac:dyDescent="0.15">
      <c r="A29" s="42"/>
      <c r="B29" s="458"/>
      <c r="C29" s="459"/>
      <c r="D29" s="460"/>
      <c r="E29" s="397" t="s">
        <v>119</v>
      </c>
      <c r="F29" s="398"/>
      <c r="G29" s="398"/>
      <c r="H29" s="398"/>
      <c r="I29" s="398"/>
      <c r="J29" s="398"/>
      <c r="K29" s="399"/>
      <c r="L29" s="400">
        <v>10</v>
      </c>
      <c r="M29" s="401"/>
      <c r="N29" s="401"/>
      <c r="O29" s="401"/>
      <c r="P29" s="402"/>
      <c r="Q29" s="400">
        <v>2300</v>
      </c>
      <c r="R29" s="401"/>
      <c r="S29" s="401"/>
      <c r="T29" s="401"/>
      <c r="U29" s="401"/>
      <c r="V29" s="402"/>
      <c r="W29" s="469"/>
      <c r="X29" s="470"/>
      <c r="Y29" s="471"/>
      <c r="Z29" s="397" t="s">
        <v>120</v>
      </c>
      <c r="AA29" s="398"/>
      <c r="AB29" s="398"/>
      <c r="AC29" s="398"/>
      <c r="AD29" s="398"/>
      <c r="AE29" s="398"/>
      <c r="AF29" s="398"/>
      <c r="AG29" s="399"/>
      <c r="AH29" s="400">
        <v>77</v>
      </c>
      <c r="AI29" s="401"/>
      <c r="AJ29" s="401"/>
      <c r="AK29" s="401"/>
      <c r="AL29" s="402"/>
      <c r="AM29" s="400">
        <v>204940</v>
      </c>
      <c r="AN29" s="401"/>
      <c r="AO29" s="401"/>
      <c r="AP29" s="401"/>
      <c r="AQ29" s="401"/>
      <c r="AR29" s="402"/>
      <c r="AS29" s="400">
        <v>2662</v>
      </c>
      <c r="AT29" s="401"/>
      <c r="AU29" s="401"/>
      <c r="AV29" s="401"/>
      <c r="AW29" s="401"/>
      <c r="AX29" s="403"/>
      <c r="AY29" s="410"/>
      <c r="AZ29" s="411"/>
      <c r="BA29" s="411"/>
      <c r="BB29" s="412"/>
      <c r="BC29" s="404" t="s">
        <v>121</v>
      </c>
      <c r="BD29" s="405"/>
      <c r="BE29" s="405"/>
      <c r="BF29" s="405"/>
      <c r="BG29" s="405"/>
      <c r="BH29" s="405"/>
      <c r="BI29" s="405"/>
      <c r="BJ29" s="405"/>
      <c r="BK29" s="405"/>
      <c r="BL29" s="405"/>
      <c r="BM29" s="406"/>
      <c r="BN29" s="424">
        <v>142429</v>
      </c>
      <c r="BO29" s="425"/>
      <c r="BP29" s="425"/>
      <c r="BQ29" s="425"/>
      <c r="BR29" s="425"/>
      <c r="BS29" s="425"/>
      <c r="BT29" s="425"/>
      <c r="BU29" s="426"/>
      <c r="BV29" s="424">
        <v>142159</v>
      </c>
      <c r="BW29" s="425"/>
      <c r="BX29" s="425"/>
      <c r="BY29" s="425"/>
      <c r="BZ29" s="425"/>
      <c r="CA29" s="425"/>
      <c r="CB29" s="425"/>
      <c r="CC29" s="426"/>
      <c r="CD29" s="58"/>
      <c r="CE29" s="422"/>
      <c r="CF29" s="422"/>
      <c r="CG29" s="422"/>
      <c r="CH29" s="422"/>
      <c r="CI29" s="422"/>
      <c r="CJ29" s="422"/>
      <c r="CK29" s="422"/>
      <c r="CL29" s="422"/>
      <c r="CM29" s="422"/>
      <c r="CN29" s="422"/>
      <c r="CO29" s="422"/>
      <c r="CP29" s="422"/>
      <c r="CQ29" s="422"/>
      <c r="CR29" s="422"/>
      <c r="CS29" s="423"/>
      <c r="CT29" s="394"/>
      <c r="CU29" s="395"/>
      <c r="CV29" s="395"/>
      <c r="CW29" s="395"/>
      <c r="CX29" s="395"/>
      <c r="CY29" s="395"/>
      <c r="CZ29" s="395"/>
      <c r="DA29" s="396"/>
      <c r="DB29" s="394"/>
      <c r="DC29" s="395"/>
      <c r="DD29" s="395"/>
      <c r="DE29" s="395"/>
      <c r="DF29" s="395"/>
      <c r="DG29" s="395"/>
      <c r="DH29" s="395"/>
      <c r="DI29" s="396"/>
      <c r="DJ29" s="41"/>
      <c r="DK29" s="41"/>
      <c r="DL29" s="41"/>
      <c r="DM29" s="41"/>
      <c r="DN29" s="41"/>
      <c r="DO29" s="41"/>
    </row>
    <row r="30" spans="1:119" ht="18.75" customHeight="1" thickBot="1" x14ac:dyDescent="0.2">
      <c r="A30" s="42"/>
      <c r="B30" s="461"/>
      <c r="C30" s="462"/>
      <c r="D30" s="463"/>
      <c r="E30" s="472"/>
      <c r="F30" s="473"/>
      <c r="G30" s="473"/>
      <c r="H30" s="473"/>
      <c r="I30" s="473"/>
      <c r="J30" s="473"/>
      <c r="K30" s="474"/>
      <c r="L30" s="475"/>
      <c r="M30" s="476"/>
      <c r="N30" s="476"/>
      <c r="O30" s="476"/>
      <c r="P30" s="477"/>
      <c r="Q30" s="475"/>
      <c r="R30" s="476"/>
      <c r="S30" s="476"/>
      <c r="T30" s="476"/>
      <c r="U30" s="476"/>
      <c r="V30" s="477"/>
      <c r="W30" s="478" t="s">
        <v>122</v>
      </c>
      <c r="X30" s="479"/>
      <c r="Y30" s="479"/>
      <c r="Z30" s="479"/>
      <c r="AA30" s="479"/>
      <c r="AB30" s="479"/>
      <c r="AC30" s="479"/>
      <c r="AD30" s="479"/>
      <c r="AE30" s="479"/>
      <c r="AF30" s="479"/>
      <c r="AG30" s="480"/>
      <c r="AH30" s="388">
        <v>97.3</v>
      </c>
      <c r="AI30" s="389"/>
      <c r="AJ30" s="389"/>
      <c r="AK30" s="389"/>
      <c r="AL30" s="389"/>
      <c r="AM30" s="389"/>
      <c r="AN30" s="389"/>
      <c r="AO30" s="389"/>
      <c r="AP30" s="389"/>
      <c r="AQ30" s="389"/>
      <c r="AR30" s="389"/>
      <c r="AS30" s="389"/>
      <c r="AT30" s="389"/>
      <c r="AU30" s="389"/>
      <c r="AV30" s="389"/>
      <c r="AW30" s="389"/>
      <c r="AX30" s="390"/>
      <c r="AY30" s="413"/>
      <c r="AZ30" s="414"/>
      <c r="BA30" s="414"/>
      <c r="BB30" s="415"/>
      <c r="BC30" s="391" t="s">
        <v>123</v>
      </c>
      <c r="BD30" s="392"/>
      <c r="BE30" s="392"/>
      <c r="BF30" s="392"/>
      <c r="BG30" s="392"/>
      <c r="BH30" s="392"/>
      <c r="BI30" s="392"/>
      <c r="BJ30" s="392"/>
      <c r="BK30" s="392"/>
      <c r="BL30" s="392"/>
      <c r="BM30" s="393"/>
      <c r="BN30" s="427">
        <v>4495387</v>
      </c>
      <c r="BO30" s="428"/>
      <c r="BP30" s="428"/>
      <c r="BQ30" s="428"/>
      <c r="BR30" s="428"/>
      <c r="BS30" s="428"/>
      <c r="BT30" s="428"/>
      <c r="BU30" s="429"/>
      <c r="BV30" s="427">
        <v>4166363</v>
      </c>
      <c r="BW30" s="428"/>
      <c r="BX30" s="428"/>
      <c r="BY30" s="428"/>
      <c r="BZ30" s="428"/>
      <c r="CA30" s="428"/>
      <c r="CB30" s="428"/>
      <c r="CC30" s="429"/>
      <c r="CD30" s="59"/>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c r="DJ30" s="41"/>
      <c r="DK30" s="41"/>
      <c r="DL30" s="41"/>
      <c r="DM30" s="41"/>
      <c r="DN30" s="41"/>
      <c r="DO30" s="41"/>
    </row>
    <row r="31" spans="1:119" ht="13.5" customHeight="1" x14ac:dyDescent="0.15">
      <c r="A31" s="42"/>
      <c r="B31" s="65"/>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c r="CC31" s="66"/>
      <c r="CD31" s="66"/>
      <c r="CE31" s="66"/>
      <c r="CF31" s="66"/>
      <c r="CG31" s="66"/>
      <c r="CH31" s="66"/>
      <c r="CI31" s="66"/>
      <c r="CJ31" s="66"/>
      <c r="CK31" s="66"/>
      <c r="CL31" s="66"/>
      <c r="CM31" s="66"/>
      <c r="CN31" s="66"/>
      <c r="CO31" s="66"/>
      <c r="CP31" s="66"/>
      <c r="CQ31" s="66"/>
      <c r="CR31" s="66"/>
      <c r="CS31" s="66"/>
      <c r="CT31" s="66"/>
      <c r="CU31" s="66"/>
      <c r="CV31" s="66"/>
      <c r="CW31" s="66"/>
      <c r="CX31" s="66"/>
      <c r="CY31" s="66"/>
      <c r="CZ31" s="66"/>
      <c r="DA31" s="66"/>
      <c r="DB31" s="66"/>
      <c r="DC31" s="66"/>
      <c r="DD31" s="66"/>
      <c r="DE31" s="66"/>
      <c r="DF31" s="66"/>
      <c r="DG31" s="66"/>
      <c r="DH31" s="66"/>
      <c r="DI31" s="67"/>
      <c r="DJ31" s="41"/>
      <c r="DK31" s="41"/>
      <c r="DL31" s="41"/>
      <c r="DM31" s="41"/>
      <c r="DN31" s="41"/>
      <c r="DO31" s="41"/>
    </row>
    <row r="32" spans="1:119" ht="13.5" customHeight="1" x14ac:dyDescent="0.15">
      <c r="A32" s="42"/>
      <c r="B32" s="68"/>
      <c r="C32" s="69" t="s">
        <v>124</v>
      </c>
      <c r="D32" s="69"/>
      <c r="E32" s="69"/>
      <c r="F32" s="66"/>
      <c r="G32" s="66"/>
      <c r="H32" s="66"/>
      <c r="I32" s="66"/>
      <c r="J32" s="66"/>
      <c r="K32" s="66"/>
      <c r="L32" s="66"/>
      <c r="M32" s="66"/>
      <c r="N32" s="66"/>
      <c r="O32" s="66"/>
      <c r="P32" s="66"/>
      <c r="Q32" s="66"/>
      <c r="R32" s="66"/>
      <c r="S32" s="66"/>
      <c r="T32" s="66"/>
      <c r="U32" s="66" t="s">
        <v>125</v>
      </c>
      <c r="V32" s="66"/>
      <c r="W32" s="66"/>
      <c r="X32" s="66"/>
      <c r="Y32" s="66"/>
      <c r="Z32" s="66"/>
      <c r="AA32" s="66"/>
      <c r="AB32" s="66"/>
      <c r="AC32" s="66"/>
      <c r="AD32" s="66"/>
      <c r="AE32" s="66"/>
      <c r="AF32" s="66"/>
      <c r="AG32" s="66"/>
      <c r="AH32" s="66"/>
      <c r="AI32" s="66"/>
      <c r="AJ32" s="66"/>
      <c r="AK32" s="66"/>
      <c r="AL32" s="66"/>
      <c r="AM32" s="70" t="s">
        <v>126</v>
      </c>
      <c r="AN32" s="66"/>
      <c r="AO32" s="66"/>
      <c r="AP32" s="66"/>
      <c r="AQ32" s="66"/>
      <c r="AR32" s="66"/>
      <c r="AS32" s="70"/>
      <c r="AT32" s="70"/>
      <c r="AU32" s="70"/>
      <c r="AV32" s="70"/>
      <c r="AW32" s="70"/>
      <c r="AX32" s="70"/>
      <c r="AY32" s="70"/>
      <c r="AZ32" s="70"/>
      <c r="BA32" s="70"/>
      <c r="BB32" s="66"/>
      <c r="BC32" s="70"/>
      <c r="BD32" s="66"/>
      <c r="BE32" s="70" t="s">
        <v>127</v>
      </c>
      <c r="BF32" s="66"/>
      <c r="BG32" s="66"/>
      <c r="BH32" s="66"/>
      <c r="BI32" s="66"/>
      <c r="BJ32" s="70"/>
      <c r="BK32" s="70"/>
      <c r="BL32" s="70"/>
      <c r="BM32" s="70"/>
      <c r="BN32" s="70"/>
      <c r="BO32" s="70"/>
      <c r="BP32" s="70"/>
      <c r="BQ32" s="70"/>
      <c r="BR32" s="66"/>
      <c r="BS32" s="66"/>
      <c r="BT32" s="66"/>
      <c r="BU32" s="66"/>
      <c r="BV32" s="66"/>
      <c r="BW32" s="66" t="s">
        <v>128</v>
      </c>
      <c r="BX32" s="66"/>
      <c r="BY32" s="66"/>
      <c r="BZ32" s="66"/>
      <c r="CA32" s="66"/>
      <c r="CB32" s="70"/>
      <c r="CC32" s="70"/>
      <c r="CD32" s="70"/>
      <c r="CE32" s="70"/>
      <c r="CF32" s="70"/>
      <c r="CG32" s="70"/>
      <c r="CH32" s="70"/>
      <c r="CI32" s="70"/>
      <c r="CJ32" s="70"/>
      <c r="CK32" s="70"/>
      <c r="CL32" s="70"/>
      <c r="CM32" s="70"/>
      <c r="CN32" s="70"/>
      <c r="CO32" s="70" t="s">
        <v>129</v>
      </c>
      <c r="CP32" s="70"/>
      <c r="CQ32" s="70"/>
      <c r="CR32" s="70"/>
      <c r="CS32" s="70"/>
      <c r="CT32" s="70"/>
      <c r="CU32" s="70"/>
      <c r="CV32" s="70"/>
      <c r="CW32" s="70"/>
      <c r="CX32" s="70"/>
      <c r="CY32" s="70"/>
      <c r="CZ32" s="70"/>
      <c r="DA32" s="70"/>
      <c r="DB32" s="70"/>
      <c r="DC32" s="70"/>
      <c r="DD32" s="70"/>
      <c r="DE32" s="70"/>
      <c r="DF32" s="70"/>
      <c r="DG32" s="70"/>
      <c r="DH32" s="70"/>
      <c r="DI32" s="67"/>
      <c r="DJ32" s="41"/>
      <c r="DK32" s="41"/>
      <c r="DL32" s="41"/>
      <c r="DM32" s="41"/>
      <c r="DN32" s="41"/>
      <c r="DO32" s="41"/>
    </row>
    <row r="33" spans="1:119" ht="13.5" customHeight="1" x14ac:dyDescent="0.15">
      <c r="A33" s="42"/>
      <c r="B33" s="68"/>
      <c r="C33" s="387" t="s">
        <v>130</v>
      </c>
      <c r="D33" s="387"/>
      <c r="E33" s="386" t="s">
        <v>131</v>
      </c>
      <c r="F33" s="386"/>
      <c r="G33" s="386"/>
      <c r="H33" s="386"/>
      <c r="I33" s="386"/>
      <c r="J33" s="386"/>
      <c r="K33" s="386"/>
      <c r="L33" s="386"/>
      <c r="M33" s="386"/>
      <c r="N33" s="386"/>
      <c r="O33" s="386"/>
      <c r="P33" s="386"/>
      <c r="Q33" s="386"/>
      <c r="R33" s="386"/>
      <c r="S33" s="386"/>
      <c r="T33" s="71"/>
      <c r="U33" s="387" t="s">
        <v>130</v>
      </c>
      <c r="V33" s="387"/>
      <c r="W33" s="386" t="s">
        <v>131</v>
      </c>
      <c r="X33" s="386"/>
      <c r="Y33" s="386"/>
      <c r="Z33" s="386"/>
      <c r="AA33" s="386"/>
      <c r="AB33" s="386"/>
      <c r="AC33" s="386"/>
      <c r="AD33" s="386"/>
      <c r="AE33" s="386"/>
      <c r="AF33" s="386"/>
      <c r="AG33" s="386"/>
      <c r="AH33" s="386"/>
      <c r="AI33" s="386"/>
      <c r="AJ33" s="386"/>
      <c r="AK33" s="386"/>
      <c r="AL33" s="71"/>
      <c r="AM33" s="387" t="s">
        <v>130</v>
      </c>
      <c r="AN33" s="387"/>
      <c r="AO33" s="386" t="s">
        <v>131</v>
      </c>
      <c r="AP33" s="386"/>
      <c r="AQ33" s="386"/>
      <c r="AR33" s="386"/>
      <c r="AS33" s="386"/>
      <c r="AT33" s="386"/>
      <c r="AU33" s="386"/>
      <c r="AV33" s="386"/>
      <c r="AW33" s="386"/>
      <c r="AX33" s="386"/>
      <c r="AY33" s="386"/>
      <c r="AZ33" s="386"/>
      <c r="BA33" s="386"/>
      <c r="BB33" s="386"/>
      <c r="BC33" s="386"/>
      <c r="BD33" s="72"/>
      <c r="BE33" s="386" t="s">
        <v>132</v>
      </c>
      <c r="BF33" s="386"/>
      <c r="BG33" s="386" t="s">
        <v>133</v>
      </c>
      <c r="BH33" s="386"/>
      <c r="BI33" s="386"/>
      <c r="BJ33" s="386"/>
      <c r="BK33" s="386"/>
      <c r="BL33" s="386"/>
      <c r="BM33" s="386"/>
      <c r="BN33" s="386"/>
      <c r="BO33" s="386"/>
      <c r="BP33" s="386"/>
      <c r="BQ33" s="386"/>
      <c r="BR33" s="386"/>
      <c r="BS33" s="386"/>
      <c r="BT33" s="386"/>
      <c r="BU33" s="386"/>
      <c r="BV33" s="72"/>
      <c r="BW33" s="387" t="s">
        <v>132</v>
      </c>
      <c r="BX33" s="387"/>
      <c r="BY33" s="386" t="s">
        <v>134</v>
      </c>
      <c r="BZ33" s="386"/>
      <c r="CA33" s="386"/>
      <c r="CB33" s="386"/>
      <c r="CC33" s="386"/>
      <c r="CD33" s="386"/>
      <c r="CE33" s="386"/>
      <c r="CF33" s="386"/>
      <c r="CG33" s="386"/>
      <c r="CH33" s="386"/>
      <c r="CI33" s="386"/>
      <c r="CJ33" s="386"/>
      <c r="CK33" s="386"/>
      <c r="CL33" s="386"/>
      <c r="CM33" s="386"/>
      <c r="CN33" s="71"/>
      <c r="CO33" s="387" t="s">
        <v>130</v>
      </c>
      <c r="CP33" s="387"/>
      <c r="CQ33" s="386" t="s">
        <v>135</v>
      </c>
      <c r="CR33" s="386"/>
      <c r="CS33" s="386"/>
      <c r="CT33" s="386"/>
      <c r="CU33" s="386"/>
      <c r="CV33" s="386"/>
      <c r="CW33" s="386"/>
      <c r="CX33" s="386"/>
      <c r="CY33" s="386"/>
      <c r="CZ33" s="386"/>
      <c r="DA33" s="386"/>
      <c r="DB33" s="386"/>
      <c r="DC33" s="386"/>
      <c r="DD33" s="386"/>
      <c r="DE33" s="386"/>
      <c r="DF33" s="71"/>
      <c r="DG33" s="385" t="s">
        <v>136</v>
      </c>
      <c r="DH33" s="385"/>
      <c r="DI33" s="73"/>
      <c r="DJ33" s="41"/>
      <c r="DK33" s="41"/>
      <c r="DL33" s="41"/>
      <c r="DM33" s="41"/>
      <c r="DN33" s="41"/>
      <c r="DO33" s="41"/>
    </row>
    <row r="34" spans="1:119" ht="32.25" customHeight="1" x14ac:dyDescent="0.15">
      <c r="A34" s="42"/>
      <c r="B34" s="68"/>
      <c r="C34" s="383">
        <f>IF(E34="","",1)</f>
        <v>1</v>
      </c>
      <c r="D34" s="383"/>
      <c r="E34" s="382" t="str">
        <f>IF('各会計、関係団体の財政状況及び健全化判断比率'!B7="","",'各会計、関係団体の財政状況及び健全化判断比率'!B7)</f>
        <v>一般会計</v>
      </c>
      <c r="F34" s="382"/>
      <c r="G34" s="382"/>
      <c r="H34" s="382"/>
      <c r="I34" s="382"/>
      <c r="J34" s="382"/>
      <c r="K34" s="382"/>
      <c r="L34" s="382"/>
      <c r="M34" s="382"/>
      <c r="N34" s="382"/>
      <c r="O34" s="382"/>
      <c r="P34" s="382"/>
      <c r="Q34" s="382"/>
      <c r="R34" s="382"/>
      <c r="S34" s="382"/>
      <c r="T34" s="69"/>
      <c r="U34" s="383">
        <f>IF(W34="","",MAX(C34:D43)+1)</f>
        <v>4</v>
      </c>
      <c r="V34" s="383"/>
      <c r="W34" s="382" t="str">
        <f>IF('各会計、関係団体の財政状況及び健全化判断比率'!B28="","",'各会計、関係団体の財政状況及び健全化判断比率'!B28)</f>
        <v>国民健康保険事業特別会計</v>
      </c>
      <c r="X34" s="382"/>
      <c r="Y34" s="382"/>
      <c r="Z34" s="382"/>
      <c r="AA34" s="382"/>
      <c r="AB34" s="382"/>
      <c r="AC34" s="382"/>
      <c r="AD34" s="382"/>
      <c r="AE34" s="382"/>
      <c r="AF34" s="382"/>
      <c r="AG34" s="382"/>
      <c r="AH34" s="382"/>
      <c r="AI34" s="382"/>
      <c r="AJ34" s="382"/>
      <c r="AK34" s="382"/>
      <c r="AL34" s="69"/>
      <c r="AM34" s="383">
        <f>IF(AO34="","",MAX(C34:D43,U34:V43)+1)</f>
        <v>7</v>
      </c>
      <c r="AN34" s="383"/>
      <c r="AO34" s="382" t="str">
        <f>IF('各会計、関係団体の財政状況及び健全化判断比率'!B31="","",'各会計、関係団体の財政状況及び健全化判断比率'!B31)</f>
        <v>印南町水道事業会計</v>
      </c>
      <c r="AP34" s="382"/>
      <c r="AQ34" s="382"/>
      <c r="AR34" s="382"/>
      <c r="AS34" s="382"/>
      <c r="AT34" s="382"/>
      <c r="AU34" s="382"/>
      <c r="AV34" s="382"/>
      <c r="AW34" s="382"/>
      <c r="AX34" s="382"/>
      <c r="AY34" s="382"/>
      <c r="AZ34" s="382"/>
      <c r="BA34" s="382"/>
      <c r="BB34" s="382"/>
      <c r="BC34" s="382"/>
      <c r="BD34" s="69"/>
      <c r="BE34" s="383">
        <f>IF(BG34="","",MAX(C34:D43,U34:V43,AM34:AN43)+1)</f>
        <v>8</v>
      </c>
      <c r="BF34" s="383"/>
      <c r="BG34" s="382" t="str">
        <f>IF('各会計、関係団体の財政状況及び健全化判断比率'!B32="","",'各会計、関係団体の財政状況及び健全化判断比率'!B32)</f>
        <v>印南町農業集落排水事業特別会計</v>
      </c>
      <c r="BH34" s="382"/>
      <c r="BI34" s="382"/>
      <c r="BJ34" s="382"/>
      <c r="BK34" s="382"/>
      <c r="BL34" s="382"/>
      <c r="BM34" s="382"/>
      <c r="BN34" s="382"/>
      <c r="BO34" s="382"/>
      <c r="BP34" s="382"/>
      <c r="BQ34" s="382"/>
      <c r="BR34" s="382"/>
      <c r="BS34" s="382"/>
      <c r="BT34" s="382"/>
      <c r="BU34" s="382"/>
      <c r="BV34" s="69"/>
      <c r="BW34" s="383">
        <f>IF(BY34="","",MAX(C34:D43,U34:V43,AM34:AN43,BE34:BF43)+1)</f>
        <v>9</v>
      </c>
      <c r="BX34" s="383"/>
      <c r="BY34" s="382" t="str">
        <f>IF('各会計、関係団体の財政状況及び健全化判断比率'!B68="","",'各会計、関係団体の財政状況及び健全化判断比率'!B68)</f>
        <v>御坊広域行政事務組合</v>
      </c>
      <c r="BZ34" s="382"/>
      <c r="CA34" s="382"/>
      <c r="CB34" s="382"/>
      <c r="CC34" s="382"/>
      <c r="CD34" s="382"/>
      <c r="CE34" s="382"/>
      <c r="CF34" s="382"/>
      <c r="CG34" s="382"/>
      <c r="CH34" s="382"/>
      <c r="CI34" s="382"/>
      <c r="CJ34" s="382"/>
      <c r="CK34" s="382"/>
      <c r="CL34" s="382"/>
      <c r="CM34" s="382"/>
      <c r="CN34" s="69"/>
      <c r="CO34" s="383" t="str">
        <f>IF(CQ34="","",MAX(C34:D43,U34:V43,AM34:AN43,BE34:BF43,BW34:BX43)+1)</f>
        <v/>
      </c>
      <c r="CP34" s="383"/>
      <c r="CQ34" s="382" t="str">
        <f>IF('各会計、関係団体の財政状況及び健全化判断比率'!BS7="","",'各会計、関係団体の財政状況及び健全化判断比率'!BS7)</f>
        <v/>
      </c>
      <c r="CR34" s="382"/>
      <c r="CS34" s="382"/>
      <c r="CT34" s="382"/>
      <c r="CU34" s="382"/>
      <c r="CV34" s="382"/>
      <c r="CW34" s="382"/>
      <c r="CX34" s="382"/>
      <c r="CY34" s="382"/>
      <c r="CZ34" s="382"/>
      <c r="DA34" s="382"/>
      <c r="DB34" s="382"/>
      <c r="DC34" s="382"/>
      <c r="DD34" s="382"/>
      <c r="DE34" s="382"/>
      <c r="DF34" s="66"/>
      <c r="DG34" s="384" t="str">
        <f>IF('各会計、関係団体の財政状況及び健全化判断比率'!BR7="","",'各会計、関係団体の財政状況及び健全化判断比率'!BR7)</f>
        <v/>
      </c>
      <c r="DH34" s="384"/>
      <c r="DI34" s="73"/>
      <c r="DJ34" s="41"/>
      <c r="DK34" s="41"/>
      <c r="DL34" s="41"/>
      <c r="DM34" s="41"/>
      <c r="DN34" s="41"/>
      <c r="DO34" s="41"/>
    </row>
    <row r="35" spans="1:119" ht="32.25" customHeight="1" x14ac:dyDescent="0.15">
      <c r="A35" s="42"/>
      <c r="B35" s="68"/>
      <c r="C35" s="383">
        <f>IF(E35="","",C34+1)</f>
        <v>2</v>
      </c>
      <c r="D35" s="383"/>
      <c r="E35" s="382" t="str">
        <f>IF('各会計、関係団体の財政状況及び健全化判断比率'!B8="","",'各会計、関係団体の財政状況及び健全化判断比率'!B8)</f>
        <v>同和対策新築家屋貸付金特別会計</v>
      </c>
      <c r="F35" s="382"/>
      <c r="G35" s="382"/>
      <c r="H35" s="382"/>
      <c r="I35" s="382"/>
      <c r="J35" s="382"/>
      <c r="K35" s="382"/>
      <c r="L35" s="382"/>
      <c r="M35" s="382"/>
      <c r="N35" s="382"/>
      <c r="O35" s="382"/>
      <c r="P35" s="382"/>
      <c r="Q35" s="382"/>
      <c r="R35" s="382"/>
      <c r="S35" s="382"/>
      <c r="T35" s="69"/>
      <c r="U35" s="383">
        <f>IF(W35="","",U34+1)</f>
        <v>5</v>
      </c>
      <c r="V35" s="383"/>
      <c r="W35" s="382" t="str">
        <f>IF('各会計、関係団体の財政状況及び健全化判断比率'!B29="","",'各会計、関係団体の財政状況及び健全化判断比率'!B29)</f>
        <v>介護保険事業特別会計</v>
      </c>
      <c r="X35" s="382"/>
      <c r="Y35" s="382"/>
      <c r="Z35" s="382"/>
      <c r="AA35" s="382"/>
      <c r="AB35" s="382"/>
      <c r="AC35" s="382"/>
      <c r="AD35" s="382"/>
      <c r="AE35" s="382"/>
      <c r="AF35" s="382"/>
      <c r="AG35" s="382"/>
      <c r="AH35" s="382"/>
      <c r="AI35" s="382"/>
      <c r="AJ35" s="382"/>
      <c r="AK35" s="382"/>
      <c r="AL35" s="69"/>
      <c r="AM35" s="383" t="str">
        <f t="shared" ref="AM35:AM43" si="0">IF(AO35="","",AM34+1)</f>
        <v/>
      </c>
      <c r="AN35" s="383"/>
      <c r="AO35" s="382"/>
      <c r="AP35" s="382"/>
      <c r="AQ35" s="382"/>
      <c r="AR35" s="382"/>
      <c r="AS35" s="382"/>
      <c r="AT35" s="382"/>
      <c r="AU35" s="382"/>
      <c r="AV35" s="382"/>
      <c r="AW35" s="382"/>
      <c r="AX35" s="382"/>
      <c r="AY35" s="382"/>
      <c r="AZ35" s="382"/>
      <c r="BA35" s="382"/>
      <c r="BB35" s="382"/>
      <c r="BC35" s="382"/>
      <c r="BD35" s="69"/>
      <c r="BE35" s="383" t="str">
        <f t="shared" ref="BE35:BE43" si="1">IF(BG35="","",BE34+1)</f>
        <v/>
      </c>
      <c r="BF35" s="383"/>
      <c r="BG35" s="382"/>
      <c r="BH35" s="382"/>
      <c r="BI35" s="382"/>
      <c r="BJ35" s="382"/>
      <c r="BK35" s="382"/>
      <c r="BL35" s="382"/>
      <c r="BM35" s="382"/>
      <c r="BN35" s="382"/>
      <c r="BO35" s="382"/>
      <c r="BP35" s="382"/>
      <c r="BQ35" s="382"/>
      <c r="BR35" s="382"/>
      <c r="BS35" s="382"/>
      <c r="BT35" s="382"/>
      <c r="BU35" s="382"/>
      <c r="BV35" s="69"/>
      <c r="BW35" s="383">
        <f t="shared" ref="BW35:BW43" si="2">IF(BY35="","",BW34+1)</f>
        <v>10</v>
      </c>
      <c r="BX35" s="383"/>
      <c r="BY35" s="382" t="str">
        <f>IF('各会計、関係団体の財政状況及び健全化判断比率'!B69="","",'各会計、関係団体の財政状況及び健全化判断比率'!B69)</f>
        <v>日高広域消防事務組合</v>
      </c>
      <c r="BZ35" s="382"/>
      <c r="CA35" s="382"/>
      <c r="CB35" s="382"/>
      <c r="CC35" s="382"/>
      <c r="CD35" s="382"/>
      <c r="CE35" s="382"/>
      <c r="CF35" s="382"/>
      <c r="CG35" s="382"/>
      <c r="CH35" s="382"/>
      <c r="CI35" s="382"/>
      <c r="CJ35" s="382"/>
      <c r="CK35" s="382"/>
      <c r="CL35" s="382"/>
      <c r="CM35" s="382"/>
      <c r="CN35" s="69"/>
      <c r="CO35" s="383" t="str">
        <f t="shared" ref="CO35:CO43" si="3">IF(CQ35="","",CO34+1)</f>
        <v/>
      </c>
      <c r="CP35" s="383"/>
      <c r="CQ35" s="382" t="str">
        <f>IF('各会計、関係団体の財政状況及び健全化判断比率'!BS8="","",'各会計、関係団体の財政状況及び健全化判断比率'!BS8)</f>
        <v/>
      </c>
      <c r="CR35" s="382"/>
      <c r="CS35" s="382"/>
      <c r="CT35" s="382"/>
      <c r="CU35" s="382"/>
      <c r="CV35" s="382"/>
      <c r="CW35" s="382"/>
      <c r="CX35" s="382"/>
      <c r="CY35" s="382"/>
      <c r="CZ35" s="382"/>
      <c r="DA35" s="382"/>
      <c r="DB35" s="382"/>
      <c r="DC35" s="382"/>
      <c r="DD35" s="382"/>
      <c r="DE35" s="382"/>
      <c r="DF35" s="66"/>
      <c r="DG35" s="384" t="str">
        <f>IF('各会計、関係団体の財政状況及び健全化判断比率'!BR8="","",'各会計、関係団体の財政状況及び健全化判断比率'!BR8)</f>
        <v/>
      </c>
      <c r="DH35" s="384"/>
      <c r="DI35" s="73"/>
      <c r="DJ35" s="41"/>
      <c r="DK35" s="41"/>
      <c r="DL35" s="41"/>
      <c r="DM35" s="41"/>
      <c r="DN35" s="41"/>
      <c r="DO35" s="41"/>
    </row>
    <row r="36" spans="1:119" ht="32.25" customHeight="1" x14ac:dyDescent="0.15">
      <c r="A36" s="42"/>
      <c r="B36" s="68"/>
      <c r="C36" s="383">
        <f>IF(E36="","",C35+1)</f>
        <v>3</v>
      </c>
      <c r="D36" s="383"/>
      <c r="E36" s="382" t="str">
        <f>IF('各会計、関係団体の財政状況及び健全化判断比率'!B9="","",'各会計、関係団体の財政状況及び健全化判断比率'!B9)</f>
        <v>滝ノ岡専用水道事業特別会計</v>
      </c>
      <c r="F36" s="382"/>
      <c r="G36" s="382"/>
      <c r="H36" s="382"/>
      <c r="I36" s="382"/>
      <c r="J36" s="382"/>
      <c r="K36" s="382"/>
      <c r="L36" s="382"/>
      <c r="M36" s="382"/>
      <c r="N36" s="382"/>
      <c r="O36" s="382"/>
      <c r="P36" s="382"/>
      <c r="Q36" s="382"/>
      <c r="R36" s="382"/>
      <c r="S36" s="382"/>
      <c r="T36" s="69"/>
      <c r="U36" s="383">
        <f t="shared" ref="U36:U43" si="4">IF(W36="","",U35+1)</f>
        <v>6</v>
      </c>
      <c r="V36" s="383"/>
      <c r="W36" s="382" t="str">
        <f>IF('各会計、関係団体の財政状況及び健全化判断比率'!B30="","",'各会計、関係団体の財政状況及び健全化判断比率'!B30)</f>
        <v>後期高齢者医療特別会計</v>
      </c>
      <c r="X36" s="382"/>
      <c r="Y36" s="382"/>
      <c r="Z36" s="382"/>
      <c r="AA36" s="382"/>
      <c r="AB36" s="382"/>
      <c r="AC36" s="382"/>
      <c r="AD36" s="382"/>
      <c r="AE36" s="382"/>
      <c r="AF36" s="382"/>
      <c r="AG36" s="382"/>
      <c r="AH36" s="382"/>
      <c r="AI36" s="382"/>
      <c r="AJ36" s="382"/>
      <c r="AK36" s="382"/>
      <c r="AL36" s="69"/>
      <c r="AM36" s="383" t="str">
        <f t="shared" si="0"/>
        <v/>
      </c>
      <c r="AN36" s="383"/>
      <c r="AO36" s="382"/>
      <c r="AP36" s="382"/>
      <c r="AQ36" s="382"/>
      <c r="AR36" s="382"/>
      <c r="AS36" s="382"/>
      <c r="AT36" s="382"/>
      <c r="AU36" s="382"/>
      <c r="AV36" s="382"/>
      <c r="AW36" s="382"/>
      <c r="AX36" s="382"/>
      <c r="AY36" s="382"/>
      <c r="AZ36" s="382"/>
      <c r="BA36" s="382"/>
      <c r="BB36" s="382"/>
      <c r="BC36" s="382"/>
      <c r="BD36" s="69"/>
      <c r="BE36" s="383" t="str">
        <f t="shared" si="1"/>
        <v/>
      </c>
      <c r="BF36" s="383"/>
      <c r="BG36" s="382"/>
      <c r="BH36" s="382"/>
      <c r="BI36" s="382"/>
      <c r="BJ36" s="382"/>
      <c r="BK36" s="382"/>
      <c r="BL36" s="382"/>
      <c r="BM36" s="382"/>
      <c r="BN36" s="382"/>
      <c r="BO36" s="382"/>
      <c r="BP36" s="382"/>
      <c r="BQ36" s="382"/>
      <c r="BR36" s="382"/>
      <c r="BS36" s="382"/>
      <c r="BT36" s="382"/>
      <c r="BU36" s="382"/>
      <c r="BV36" s="69"/>
      <c r="BW36" s="383">
        <f t="shared" si="2"/>
        <v>11</v>
      </c>
      <c r="BX36" s="383"/>
      <c r="BY36" s="382" t="str">
        <f>IF('各会計、関係団体の財政状況及び健全化判断比率'!B70="","",'各会計、関係団体の財政状況及び健全化判断比率'!B70)</f>
        <v>御坊市外五ヶ町病院経営事務組合</v>
      </c>
      <c r="BZ36" s="382"/>
      <c r="CA36" s="382"/>
      <c r="CB36" s="382"/>
      <c r="CC36" s="382"/>
      <c r="CD36" s="382"/>
      <c r="CE36" s="382"/>
      <c r="CF36" s="382"/>
      <c r="CG36" s="382"/>
      <c r="CH36" s="382"/>
      <c r="CI36" s="382"/>
      <c r="CJ36" s="382"/>
      <c r="CK36" s="382"/>
      <c r="CL36" s="382"/>
      <c r="CM36" s="382"/>
      <c r="CN36" s="69"/>
      <c r="CO36" s="383" t="str">
        <f t="shared" si="3"/>
        <v/>
      </c>
      <c r="CP36" s="383"/>
      <c r="CQ36" s="382" t="str">
        <f>IF('各会計、関係団体の財政状況及び健全化判断比率'!BS9="","",'各会計、関係団体の財政状況及び健全化判断比率'!BS9)</f>
        <v/>
      </c>
      <c r="CR36" s="382"/>
      <c r="CS36" s="382"/>
      <c r="CT36" s="382"/>
      <c r="CU36" s="382"/>
      <c r="CV36" s="382"/>
      <c r="CW36" s="382"/>
      <c r="CX36" s="382"/>
      <c r="CY36" s="382"/>
      <c r="CZ36" s="382"/>
      <c r="DA36" s="382"/>
      <c r="DB36" s="382"/>
      <c r="DC36" s="382"/>
      <c r="DD36" s="382"/>
      <c r="DE36" s="382"/>
      <c r="DF36" s="66"/>
      <c r="DG36" s="384" t="str">
        <f>IF('各会計、関係団体の財政状況及び健全化判断比率'!BR9="","",'各会計、関係団体の財政状況及び健全化判断比率'!BR9)</f>
        <v/>
      </c>
      <c r="DH36" s="384"/>
      <c r="DI36" s="73"/>
      <c r="DJ36" s="41"/>
      <c r="DK36" s="41"/>
      <c r="DL36" s="41"/>
      <c r="DM36" s="41"/>
      <c r="DN36" s="41"/>
      <c r="DO36" s="41"/>
    </row>
    <row r="37" spans="1:119" ht="32.25" customHeight="1" x14ac:dyDescent="0.15">
      <c r="A37" s="42"/>
      <c r="B37" s="68"/>
      <c r="C37" s="383" t="str">
        <f>IF(E37="","",C36+1)</f>
        <v/>
      </c>
      <c r="D37" s="383"/>
      <c r="E37" s="382" t="str">
        <f>IF('各会計、関係団体の財政状況及び健全化判断比率'!B10="","",'各会計、関係団体の財政状況及び健全化判断比率'!B10)</f>
        <v/>
      </c>
      <c r="F37" s="382"/>
      <c r="G37" s="382"/>
      <c r="H37" s="382"/>
      <c r="I37" s="382"/>
      <c r="J37" s="382"/>
      <c r="K37" s="382"/>
      <c r="L37" s="382"/>
      <c r="M37" s="382"/>
      <c r="N37" s="382"/>
      <c r="O37" s="382"/>
      <c r="P37" s="382"/>
      <c r="Q37" s="382"/>
      <c r="R37" s="382"/>
      <c r="S37" s="382"/>
      <c r="T37" s="69"/>
      <c r="U37" s="383" t="str">
        <f t="shared" si="4"/>
        <v/>
      </c>
      <c r="V37" s="383"/>
      <c r="W37" s="382"/>
      <c r="X37" s="382"/>
      <c r="Y37" s="382"/>
      <c r="Z37" s="382"/>
      <c r="AA37" s="382"/>
      <c r="AB37" s="382"/>
      <c r="AC37" s="382"/>
      <c r="AD37" s="382"/>
      <c r="AE37" s="382"/>
      <c r="AF37" s="382"/>
      <c r="AG37" s="382"/>
      <c r="AH37" s="382"/>
      <c r="AI37" s="382"/>
      <c r="AJ37" s="382"/>
      <c r="AK37" s="382"/>
      <c r="AL37" s="69"/>
      <c r="AM37" s="383" t="str">
        <f t="shared" si="0"/>
        <v/>
      </c>
      <c r="AN37" s="383"/>
      <c r="AO37" s="382"/>
      <c r="AP37" s="382"/>
      <c r="AQ37" s="382"/>
      <c r="AR37" s="382"/>
      <c r="AS37" s="382"/>
      <c r="AT37" s="382"/>
      <c r="AU37" s="382"/>
      <c r="AV37" s="382"/>
      <c r="AW37" s="382"/>
      <c r="AX37" s="382"/>
      <c r="AY37" s="382"/>
      <c r="AZ37" s="382"/>
      <c r="BA37" s="382"/>
      <c r="BB37" s="382"/>
      <c r="BC37" s="382"/>
      <c r="BD37" s="69"/>
      <c r="BE37" s="383" t="str">
        <f t="shared" si="1"/>
        <v/>
      </c>
      <c r="BF37" s="383"/>
      <c r="BG37" s="382"/>
      <c r="BH37" s="382"/>
      <c r="BI37" s="382"/>
      <c r="BJ37" s="382"/>
      <c r="BK37" s="382"/>
      <c r="BL37" s="382"/>
      <c r="BM37" s="382"/>
      <c r="BN37" s="382"/>
      <c r="BO37" s="382"/>
      <c r="BP37" s="382"/>
      <c r="BQ37" s="382"/>
      <c r="BR37" s="382"/>
      <c r="BS37" s="382"/>
      <c r="BT37" s="382"/>
      <c r="BU37" s="382"/>
      <c r="BV37" s="69"/>
      <c r="BW37" s="383">
        <f t="shared" si="2"/>
        <v>12</v>
      </c>
      <c r="BX37" s="383"/>
      <c r="BY37" s="382" t="str">
        <f>IF('各会計、関係団体の財政状況及び健全化判断比率'!B71="","",'各会計、関係団体の財政状況及び健全化判断比率'!B71)</f>
        <v>和歌山県後期高齢者医療広域連合</v>
      </c>
      <c r="BZ37" s="382"/>
      <c r="CA37" s="382"/>
      <c r="CB37" s="382"/>
      <c r="CC37" s="382"/>
      <c r="CD37" s="382"/>
      <c r="CE37" s="382"/>
      <c r="CF37" s="382"/>
      <c r="CG37" s="382"/>
      <c r="CH37" s="382"/>
      <c r="CI37" s="382"/>
      <c r="CJ37" s="382"/>
      <c r="CK37" s="382"/>
      <c r="CL37" s="382"/>
      <c r="CM37" s="382"/>
      <c r="CN37" s="69"/>
      <c r="CO37" s="383" t="str">
        <f t="shared" si="3"/>
        <v/>
      </c>
      <c r="CP37" s="383"/>
      <c r="CQ37" s="382" t="str">
        <f>IF('各会計、関係団体の財政状況及び健全化判断比率'!BS10="","",'各会計、関係団体の財政状況及び健全化判断比率'!BS10)</f>
        <v/>
      </c>
      <c r="CR37" s="382"/>
      <c r="CS37" s="382"/>
      <c r="CT37" s="382"/>
      <c r="CU37" s="382"/>
      <c r="CV37" s="382"/>
      <c r="CW37" s="382"/>
      <c r="CX37" s="382"/>
      <c r="CY37" s="382"/>
      <c r="CZ37" s="382"/>
      <c r="DA37" s="382"/>
      <c r="DB37" s="382"/>
      <c r="DC37" s="382"/>
      <c r="DD37" s="382"/>
      <c r="DE37" s="382"/>
      <c r="DF37" s="66"/>
      <c r="DG37" s="384" t="str">
        <f>IF('各会計、関係団体の財政状況及び健全化判断比率'!BR10="","",'各会計、関係団体の財政状況及び健全化判断比率'!BR10)</f>
        <v/>
      </c>
      <c r="DH37" s="384"/>
      <c r="DI37" s="73"/>
      <c r="DJ37" s="41"/>
      <c r="DK37" s="41"/>
      <c r="DL37" s="41"/>
      <c r="DM37" s="41"/>
      <c r="DN37" s="41"/>
      <c r="DO37" s="41"/>
    </row>
    <row r="38" spans="1:119" ht="32.25" customHeight="1" x14ac:dyDescent="0.15">
      <c r="A38" s="42"/>
      <c r="B38" s="68"/>
      <c r="C38" s="383" t="str">
        <f t="shared" ref="C38:C43" si="5">IF(E38="","",C37+1)</f>
        <v/>
      </c>
      <c r="D38" s="383"/>
      <c r="E38" s="382" t="str">
        <f>IF('各会計、関係団体の財政状況及び健全化判断比率'!B11="","",'各会計、関係団体の財政状況及び健全化判断比率'!B11)</f>
        <v/>
      </c>
      <c r="F38" s="382"/>
      <c r="G38" s="382"/>
      <c r="H38" s="382"/>
      <c r="I38" s="382"/>
      <c r="J38" s="382"/>
      <c r="K38" s="382"/>
      <c r="L38" s="382"/>
      <c r="M38" s="382"/>
      <c r="N38" s="382"/>
      <c r="O38" s="382"/>
      <c r="P38" s="382"/>
      <c r="Q38" s="382"/>
      <c r="R38" s="382"/>
      <c r="S38" s="382"/>
      <c r="T38" s="69"/>
      <c r="U38" s="383" t="str">
        <f t="shared" si="4"/>
        <v/>
      </c>
      <c r="V38" s="383"/>
      <c r="W38" s="382"/>
      <c r="X38" s="382"/>
      <c r="Y38" s="382"/>
      <c r="Z38" s="382"/>
      <c r="AA38" s="382"/>
      <c r="AB38" s="382"/>
      <c r="AC38" s="382"/>
      <c r="AD38" s="382"/>
      <c r="AE38" s="382"/>
      <c r="AF38" s="382"/>
      <c r="AG38" s="382"/>
      <c r="AH38" s="382"/>
      <c r="AI38" s="382"/>
      <c r="AJ38" s="382"/>
      <c r="AK38" s="382"/>
      <c r="AL38" s="69"/>
      <c r="AM38" s="383" t="str">
        <f t="shared" si="0"/>
        <v/>
      </c>
      <c r="AN38" s="383"/>
      <c r="AO38" s="382"/>
      <c r="AP38" s="382"/>
      <c r="AQ38" s="382"/>
      <c r="AR38" s="382"/>
      <c r="AS38" s="382"/>
      <c r="AT38" s="382"/>
      <c r="AU38" s="382"/>
      <c r="AV38" s="382"/>
      <c r="AW38" s="382"/>
      <c r="AX38" s="382"/>
      <c r="AY38" s="382"/>
      <c r="AZ38" s="382"/>
      <c r="BA38" s="382"/>
      <c r="BB38" s="382"/>
      <c r="BC38" s="382"/>
      <c r="BD38" s="69"/>
      <c r="BE38" s="383" t="str">
        <f t="shared" si="1"/>
        <v/>
      </c>
      <c r="BF38" s="383"/>
      <c r="BG38" s="382"/>
      <c r="BH38" s="382"/>
      <c r="BI38" s="382"/>
      <c r="BJ38" s="382"/>
      <c r="BK38" s="382"/>
      <c r="BL38" s="382"/>
      <c r="BM38" s="382"/>
      <c r="BN38" s="382"/>
      <c r="BO38" s="382"/>
      <c r="BP38" s="382"/>
      <c r="BQ38" s="382"/>
      <c r="BR38" s="382"/>
      <c r="BS38" s="382"/>
      <c r="BT38" s="382"/>
      <c r="BU38" s="382"/>
      <c r="BV38" s="69"/>
      <c r="BW38" s="383">
        <f t="shared" si="2"/>
        <v>13</v>
      </c>
      <c r="BX38" s="383"/>
      <c r="BY38" s="382" t="str">
        <f>IF('各会計、関係団体の財政状況及び健全化判断比率'!B72="","",'各会計、関係団体の財政状況及び健全化判断比率'!B72)</f>
        <v>和歌山県後期高齢者医療広域連合（特別会計）</v>
      </c>
      <c r="BZ38" s="382"/>
      <c r="CA38" s="382"/>
      <c r="CB38" s="382"/>
      <c r="CC38" s="382"/>
      <c r="CD38" s="382"/>
      <c r="CE38" s="382"/>
      <c r="CF38" s="382"/>
      <c r="CG38" s="382"/>
      <c r="CH38" s="382"/>
      <c r="CI38" s="382"/>
      <c r="CJ38" s="382"/>
      <c r="CK38" s="382"/>
      <c r="CL38" s="382"/>
      <c r="CM38" s="382"/>
      <c r="CN38" s="69"/>
      <c r="CO38" s="383" t="str">
        <f t="shared" si="3"/>
        <v/>
      </c>
      <c r="CP38" s="383"/>
      <c r="CQ38" s="382" t="str">
        <f>IF('各会計、関係団体の財政状況及び健全化判断比率'!BS11="","",'各会計、関係団体の財政状況及び健全化判断比率'!BS11)</f>
        <v/>
      </c>
      <c r="CR38" s="382"/>
      <c r="CS38" s="382"/>
      <c r="CT38" s="382"/>
      <c r="CU38" s="382"/>
      <c r="CV38" s="382"/>
      <c r="CW38" s="382"/>
      <c r="CX38" s="382"/>
      <c r="CY38" s="382"/>
      <c r="CZ38" s="382"/>
      <c r="DA38" s="382"/>
      <c r="DB38" s="382"/>
      <c r="DC38" s="382"/>
      <c r="DD38" s="382"/>
      <c r="DE38" s="382"/>
      <c r="DF38" s="66"/>
      <c r="DG38" s="384" t="str">
        <f>IF('各会計、関係団体の財政状況及び健全化判断比率'!BR11="","",'各会計、関係団体の財政状況及び健全化判断比率'!BR11)</f>
        <v/>
      </c>
      <c r="DH38" s="384"/>
      <c r="DI38" s="73"/>
      <c r="DJ38" s="41"/>
      <c r="DK38" s="41"/>
      <c r="DL38" s="41"/>
      <c r="DM38" s="41"/>
      <c r="DN38" s="41"/>
      <c r="DO38" s="41"/>
    </row>
    <row r="39" spans="1:119" ht="32.25" customHeight="1" x14ac:dyDescent="0.15">
      <c r="A39" s="42"/>
      <c r="B39" s="68"/>
      <c r="C39" s="383" t="str">
        <f t="shared" si="5"/>
        <v/>
      </c>
      <c r="D39" s="383"/>
      <c r="E39" s="382" t="str">
        <f>IF('各会計、関係団体の財政状況及び健全化判断比率'!B12="","",'各会計、関係団体の財政状況及び健全化判断比率'!B12)</f>
        <v/>
      </c>
      <c r="F39" s="382"/>
      <c r="G39" s="382"/>
      <c r="H39" s="382"/>
      <c r="I39" s="382"/>
      <c r="J39" s="382"/>
      <c r="K39" s="382"/>
      <c r="L39" s="382"/>
      <c r="M39" s="382"/>
      <c r="N39" s="382"/>
      <c r="O39" s="382"/>
      <c r="P39" s="382"/>
      <c r="Q39" s="382"/>
      <c r="R39" s="382"/>
      <c r="S39" s="382"/>
      <c r="T39" s="69"/>
      <c r="U39" s="383" t="str">
        <f t="shared" si="4"/>
        <v/>
      </c>
      <c r="V39" s="383"/>
      <c r="W39" s="382"/>
      <c r="X39" s="382"/>
      <c r="Y39" s="382"/>
      <c r="Z39" s="382"/>
      <c r="AA39" s="382"/>
      <c r="AB39" s="382"/>
      <c r="AC39" s="382"/>
      <c r="AD39" s="382"/>
      <c r="AE39" s="382"/>
      <c r="AF39" s="382"/>
      <c r="AG39" s="382"/>
      <c r="AH39" s="382"/>
      <c r="AI39" s="382"/>
      <c r="AJ39" s="382"/>
      <c r="AK39" s="382"/>
      <c r="AL39" s="69"/>
      <c r="AM39" s="383" t="str">
        <f t="shared" si="0"/>
        <v/>
      </c>
      <c r="AN39" s="383"/>
      <c r="AO39" s="382"/>
      <c r="AP39" s="382"/>
      <c r="AQ39" s="382"/>
      <c r="AR39" s="382"/>
      <c r="AS39" s="382"/>
      <c r="AT39" s="382"/>
      <c r="AU39" s="382"/>
      <c r="AV39" s="382"/>
      <c r="AW39" s="382"/>
      <c r="AX39" s="382"/>
      <c r="AY39" s="382"/>
      <c r="AZ39" s="382"/>
      <c r="BA39" s="382"/>
      <c r="BB39" s="382"/>
      <c r="BC39" s="382"/>
      <c r="BD39" s="69"/>
      <c r="BE39" s="383" t="str">
        <f t="shared" si="1"/>
        <v/>
      </c>
      <c r="BF39" s="383"/>
      <c r="BG39" s="382"/>
      <c r="BH39" s="382"/>
      <c r="BI39" s="382"/>
      <c r="BJ39" s="382"/>
      <c r="BK39" s="382"/>
      <c r="BL39" s="382"/>
      <c r="BM39" s="382"/>
      <c r="BN39" s="382"/>
      <c r="BO39" s="382"/>
      <c r="BP39" s="382"/>
      <c r="BQ39" s="382"/>
      <c r="BR39" s="382"/>
      <c r="BS39" s="382"/>
      <c r="BT39" s="382"/>
      <c r="BU39" s="382"/>
      <c r="BV39" s="69"/>
      <c r="BW39" s="383">
        <f t="shared" si="2"/>
        <v>14</v>
      </c>
      <c r="BX39" s="383"/>
      <c r="BY39" s="382" t="str">
        <f>IF('各会計、関係団体の財政状況及び健全化判断比率'!B73="","",'各会計、関係団体の財政状況及び健全化判断比率'!B73)</f>
        <v>和歌山県地方税回収機構</v>
      </c>
      <c r="BZ39" s="382"/>
      <c r="CA39" s="382"/>
      <c r="CB39" s="382"/>
      <c r="CC39" s="382"/>
      <c r="CD39" s="382"/>
      <c r="CE39" s="382"/>
      <c r="CF39" s="382"/>
      <c r="CG39" s="382"/>
      <c r="CH39" s="382"/>
      <c r="CI39" s="382"/>
      <c r="CJ39" s="382"/>
      <c r="CK39" s="382"/>
      <c r="CL39" s="382"/>
      <c r="CM39" s="382"/>
      <c r="CN39" s="69"/>
      <c r="CO39" s="383" t="str">
        <f t="shared" si="3"/>
        <v/>
      </c>
      <c r="CP39" s="383"/>
      <c r="CQ39" s="382" t="str">
        <f>IF('各会計、関係団体の財政状況及び健全化判断比率'!BS12="","",'各会計、関係団体の財政状況及び健全化判断比率'!BS12)</f>
        <v/>
      </c>
      <c r="CR39" s="382"/>
      <c r="CS39" s="382"/>
      <c r="CT39" s="382"/>
      <c r="CU39" s="382"/>
      <c r="CV39" s="382"/>
      <c r="CW39" s="382"/>
      <c r="CX39" s="382"/>
      <c r="CY39" s="382"/>
      <c r="CZ39" s="382"/>
      <c r="DA39" s="382"/>
      <c r="DB39" s="382"/>
      <c r="DC39" s="382"/>
      <c r="DD39" s="382"/>
      <c r="DE39" s="382"/>
      <c r="DF39" s="66"/>
      <c r="DG39" s="384" t="str">
        <f>IF('各会計、関係団体の財政状況及び健全化判断比率'!BR12="","",'各会計、関係団体の財政状況及び健全化判断比率'!BR12)</f>
        <v/>
      </c>
      <c r="DH39" s="384"/>
      <c r="DI39" s="73"/>
      <c r="DJ39" s="41"/>
      <c r="DK39" s="41"/>
      <c r="DL39" s="41"/>
      <c r="DM39" s="41"/>
      <c r="DN39" s="41"/>
      <c r="DO39" s="41"/>
    </row>
    <row r="40" spans="1:119" ht="32.25" customHeight="1" x14ac:dyDescent="0.15">
      <c r="A40" s="42"/>
      <c r="B40" s="68"/>
      <c r="C40" s="383" t="str">
        <f t="shared" si="5"/>
        <v/>
      </c>
      <c r="D40" s="383"/>
      <c r="E40" s="382" t="str">
        <f>IF('各会計、関係団体の財政状況及び健全化判断比率'!B13="","",'各会計、関係団体の財政状況及び健全化判断比率'!B13)</f>
        <v/>
      </c>
      <c r="F40" s="382"/>
      <c r="G40" s="382"/>
      <c r="H40" s="382"/>
      <c r="I40" s="382"/>
      <c r="J40" s="382"/>
      <c r="K40" s="382"/>
      <c r="L40" s="382"/>
      <c r="M40" s="382"/>
      <c r="N40" s="382"/>
      <c r="O40" s="382"/>
      <c r="P40" s="382"/>
      <c r="Q40" s="382"/>
      <c r="R40" s="382"/>
      <c r="S40" s="382"/>
      <c r="T40" s="69"/>
      <c r="U40" s="383" t="str">
        <f t="shared" si="4"/>
        <v/>
      </c>
      <c r="V40" s="383"/>
      <c r="W40" s="382"/>
      <c r="X40" s="382"/>
      <c r="Y40" s="382"/>
      <c r="Z40" s="382"/>
      <c r="AA40" s="382"/>
      <c r="AB40" s="382"/>
      <c r="AC40" s="382"/>
      <c r="AD40" s="382"/>
      <c r="AE40" s="382"/>
      <c r="AF40" s="382"/>
      <c r="AG40" s="382"/>
      <c r="AH40" s="382"/>
      <c r="AI40" s="382"/>
      <c r="AJ40" s="382"/>
      <c r="AK40" s="382"/>
      <c r="AL40" s="69"/>
      <c r="AM40" s="383" t="str">
        <f t="shared" si="0"/>
        <v/>
      </c>
      <c r="AN40" s="383"/>
      <c r="AO40" s="382"/>
      <c r="AP40" s="382"/>
      <c r="AQ40" s="382"/>
      <c r="AR40" s="382"/>
      <c r="AS40" s="382"/>
      <c r="AT40" s="382"/>
      <c r="AU40" s="382"/>
      <c r="AV40" s="382"/>
      <c r="AW40" s="382"/>
      <c r="AX40" s="382"/>
      <c r="AY40" s="382"/>
      <c r="AZ40" s="382"/>
      <c r="BA40" s="382"/>
      <c r="BB40" s="382"/>
      <c r="BC40" s="382"/>
      <c r="BD40" s="69"/>
      <c r="BE40" s="383" t="str">
        <f t="shared" si="1"/>
        <v/>
      </c>
      <c r="BF40" s="383"/>
      <c r="BG40" s="382"/>
      <c r="BH40" s="382"/>
      <c r="BI40" s="382"/>
      <c r="BJ40" s="382"/>
      <c r="BK40" s="382"/>
      <c r="BL40" s="382"/>
      <c r="BM40" s="382"/>
      <c r="BN40" s="382"/>
      <c r="BO40" s="382"/>
      <c r="BP40" s="382"/>
      <c r="BQ40" s="382"/>
      <c r="BR40" s="382"/>
      <c r="BS40" s="382"/>
      <c r="BT40" s="382"/>
      <c r="BU40" s="382"/>
      <c r="BV40" s="69"/>
      <c r="BW40" s="383">
        <f t="shared" si="2"/>
        <v>15</v>
      </c>
      <c r="BX40" s="383"/>
      <c r="BY40" s="382" t="str">
        <f>IF('各会計、関係団体の財政状況及び健全化判断比率'!B74="","",'各会計、関係団体の財政状況及び健全化判断比率'!B74)</f>
        <v>御坊日高老人福祉施設事務組合</v>
      </c>
      <c r="BZ40" s="382"/>
      <c r="CA40" s="382"/>
      <c r="CB40" s="382"/>
      <c r="CC40" s="382"/>
      <c r="CD40" s="382"/>
      <c r="CE40" s="382"/>
      <c r="CF40" s="382"/>
      <c r="CG40" s="382"/>
      <c r="CH40" s="382"/>
      <c r="CI40" s="382"/>
      <c r="CJ40" s="382"/>
      <c r="CK40" s="382"/>
      <c r="CL40" s="382"/>
      <c r="CM40" s="382"/>
      <c r="CN40" s="69"/>
      <c r="CO40" s="383" t="str">
        <f t="shared" si="3"/>
        <v/>
      </c>
      <c r="CP40" s="383"/>
      <c r="CQ40" s="382" t="str">
        <f>IF('各会計、関係団体の財政状況及び健全化判断比率'!BS13="","",'各会計、関係団体の財政状況及び健全化判断比率'!BS13)</f>
        <v/>
      </c>
      <c r="CR40" s="382"/>
      <c r="CS40" s="382"/>
      <c r="CT40" s="382"/>
      <c r="CU40" s="382"/>
      <c r="CV40" s="382"/>
      <c r="CW40" s="382"/>
      <c r="CX40" s="382"/>
      <c r="CY40" s="382"/>
      <c r="CZ40" s="382"/>
      <c r="DA40" s="382"/>
      <c r="DB40" s="382"/>
      <c r="DC40" s="382"/>
      <c r="DD40" s="382"/>
      <c r="DE40" s="382"/>
      <c r="DF40" s="66"/>
      <c r="DG40" s="384" t="str">
        <f>IF('各会計、関係団体の財政状況及び健全化判断比率'!BR13="","",'各会計、関係団体の財政状況及び健全化判断比率'!BR13)</f>
        <v/>
      </c>
      <c r="DH40" s="384"/>
      <c r="DI40" s="73"/>
      <c r="DJ40" s="41"/>
      <c r="DK40" s="41"/>
      <c r="DL40" s="41"/>
      <c r="DM40" s="41"/>
      <c r="DN40" s="41"/>
      <c r="DO40" s="41"/>
    </row>
    <row r="41" spans="1:119" ht="32.25" customHeight="1" x14ac:dyDescent="0.15">
      <c r="A41" s="42"/>
      <c r="B41" s="68"/>
      <c r="C41" s="383" t="str">
        <f t="shared" si="5"/>
        <v/>
      </c>
      <c r="D41" s="383"/>
      <c r="E41" s="382" t="str">
        <f>IF('各会計、関係団体の財政状況及び健全化判断比率'!B14="","",'各会計、関係団体の財政状況及び健全化判断比率'!B14)</f>
        <v/>
      </c>
      <c r="F41" s="382"/>
      <c r="G41" s="382"/>
      <c r="H41" s="382"/>
      <c r="I41" s="382"/>
      <c r="J41" s="382"/>
      <c r="K41" s="382"/>
      <c r="L41" s="382"/>
      <c r="M41" s="382"/>
      <c r="N41" s="382"/>
      <c r="O41" s="382"/>
      <c r="P41" s="382"/>
      <c r="Q41" s="382"/>
      <c r="R41" s="382"/>
      <c r="S41" s="382"/>
      <c r="T41" s="69"/>
      <c r="U41" s="383" t="str">
        <f t="shared" si="4"/>
        <v/>
      </c>
      <c r="V41" s="383"/>
      <c r="W41" s="382"/>
      <c r="X41" s="382"/>
      <c r="Y41" s="382"/>
      <c r="Z41" s="382"/>
      <c r="AA41" s="382"/>
      <c r="AB41" s="382"/>
      <c r="AC41" s="382"/>
      <c r="AD41" s="382"/>
      <c r="AE41" s="382"/>
      <c r="AF41" s="382"/>
      <c r="AG41" s="382"/>
      <c r="AH41" s="382"/>
      <c r="AI41" s="382"/>
      <c r="AJ41" s="382"/>
      <c r="AK41" s="382"/>
      <c r="AL41" s="69"/>
      <c r="AM41" s="383" t="str">
        <f t="shared" si="0"/>
        <v/>
      </c>
      <c r="AN41" s="383"/>
      <c r="AO41" s="382"/>
      <c r="AP41" s="382"/>
      <c r="AQ41" s="382"/>
      <c r="AR41" s="382"/>
      <c r="AS41" s="382"/>
      <c r="AT41" s="382"/>
      <c r="AU41" s="382"/>
      <c r="AV41" s="382"/>
      <c r="AW41" s="382"/>
      <c r="AX41" s="382"/>
      <c r="AY41" s="382"/>
      <c r="AZ41" s="382"/>
      <c r="BA41" s="382"/>
      <c r="BB41" s="382"/>
      <c r="BC41" s="382"/>
      <c r="BD41" s="69"/>
      <c r="BE41" s="383" t="str">
        <f t="shared" si="1"/>
        <v/>
      </c>
      <c r="BF41" s="383"/>
      <c r="BG41" s="382"/>
      <c r="BH41" s="382"/>
      <c r="BI41" s="382"/>
      <c r="BJ41" s="382"/>
      <c r="BK41" s="382"/>
      <c r="BL41" s="382"/>
      <c r="BM41" s="382"/>
      <c r="BN41" s="382"/>
      <c r="BO41" s="382"/>
      <c r="BP41" s="382"/>
      <c r="BQ41" s="382"/>
      <c r="BR41" s="382"/>
      <c r="BS41" s="382"/>
      <c r="BT41" s="382"/>
      <c r="BU41" s="382"/>
      <c r="BV41" s="69"/>
      <c r="BW41" s="383">
        <f t="shared" si="2"/>
        <v>16</v>
      </c>
      <c r="BX41" s="383"/>
      <c r="BY41" s="382" t="str">
        <f>IF('各会計、関係団体の財政状況及び健全化判断比率'!B75="","",'各会計、関係団体の財政状況及び健全化判断比率'!B75)</f>
        <v>御坊日高老人福祉施設事務組合（公営企業会計）</v>
      </c>
      <c r="BZ41" s="382"/>
      <c r="CA41" s="382"/>
      <c r="CB41" s="382"/>
      <c r="CC41" s="382"/>
      <c r="CD41" s="382"/>
      <c r="CE41" s="382"/>
      <c r="CF41" s="382"/>
      <c r="CG41" s="382"/>
      <c r="CH41" s="382"/>
      <c r="CI41" s="382"/>
      <c r="CJ41" s="382"/>
      <c r="CK41" s="382"/>
      <c r="CL41" s="382"/>
      <c r="CM41" s="382"/>
      <c r="CN41" s="69"/>
      <c r="CO41" s="383" t="str">
        <f t="shared" si="3"/>
        <v/>
      </c>
      <c r="CP41" s="383"/>
      <c r="CQ41" s="382" t="str">
        <f>IF('各会計、関係団体の財政状況及び健全化判断比率'!BS14="","",'各会計、関係団体の財政状況及び健全化判断比率'!BS14)</f>
        <v/>
      </c>
      <c r="CR41" s="382"/>
      <c r="CS41" s="382"/>
      <c r="CT41" s="382"/>
      <c r="CU41" s="382"/>
      <c r="CV41" s="382"/>
      <c r="CW41" s="382"/>
      <c r="CX41" s="382"/>
      <c r="CY41" s="382"/>
      <c r="CZ41" s="382"/>
      <c r="DA41" s="382"/>
      <c r="DB41" s="382"/>
      <c r="DC41" s="382"/>
      <c r="DD41" s="382"/>
      <c r="DE41" s="382"/>
      <c r="DF41" s="66"/>
      <c r="DG41" s="384" t="str">
        <f>IF('各会計、関係団体の財政状況及び健全化判断比率'!BR14="","",'各会計、関係団体の財政状況及び健全化判断比率'!BR14)</f>
        <v/>
      </c>
      <c r="DH41" s="384"/>
      <c r="DI41" s="73"/>
      <c r="DJ41" s="41"/>
      <c r="DK41" s="41"/>
      <c r="DL41" s="41"/>
      <c r="DM41" s="41"/>
      <c r="DN41" s="41"/>
      <c r="DO41" s="41"/>
    </row>
    <row r="42" spans="1:119" ht="32.25" customHeight="1" x14ac:dyDescent="0.15">
      <c r="A42" s="41"/>
      <c r="B42" s="68"/>
      <c r="C42" s="383" t="str">
        <f t="shared" si="5"/>
        <v/>
      </c>
      <c r="D42" s="383"/>
      <c r="E42" s="382" t="str">
        <f>IF('各会計、関係団体の財政状況及び健全化判断比率'!B15="","",'各会計、関係団体の財政状況及び健全化判断比率'!B15)</f>
        <v/>
      </c>
      <c r="F42" s="382"/>
      <c r="G42" s="382"/>
      <c r="H42" s="382"/>
      <c r="I42" s="382"/>
      <c r="J42" s="382"/>
      <c r="K42" s="382"/>
      <c r="L42" s="382"/>
      <c r="M42" s="382"/>
      <c r="N42" s="382"/>
      <c r="O42" s="382"/>
      <c r="P42" s="382"/>
      <c r="Q42" s="382"/>
      <c r="R42" s="382"/>
      <c r="S42" s="382"/>
      <c r="T42" s="69"/>
      <c r="U42" s="383" t="str">
        <f t="shared" si="4"/>
        <v/>
      </c>
      <c r="V42" s="383"/>
      <c r="W42" s="382"/>
      <c r="X42" s="382"/>
      <c r="Y42" s="382"/>
      <c r="Z42" s="382"/>
      <c r="AA42" s="382"/>
      <c r="AB42" s="382"/>
      <c r="AC42" s="382"/>
      <c r="AD42" s="382"/>
      <c r="AE42" s="382"/>
      <c r="AF42" s="382"/>
      <c r="AG42" s="382"/>
      <c r="AH42" s="382"/>
      <c r="AI42" s="382"/>
      <c r="AJ42" s="382"/>
      <c r="AK42" s="382"/>
      <c r="AL42" s="69"/>
      <c r="AM42" s="383" t="str">
        <f t="shared" si="0"/>
        <v/>
      </c>
      <c r="AN42" s="383"/>
      <c r="AO42" s="382"/>
      <c r="AP42" s="382"/>
      <c r="AQ42" s="382"/>
      <c r="AR42" s="382"/>
      <c r="AS42" s="382"/>
      <c r="AT42" s="382"/>
      <c r="AU42" s="382"/>
      <c r="AV42" s="382"/>
      <c r="AW42" s="382"/>
      <c r="AX42" s="382"/>
      <c r="AY42" s="382"/>
      <c r="AZ42" s="382"/>
      <c r="BA42" s="382"/>
      <c r="BB42" s="382"/>
      <c r="BC42" s="382"/>
      <c r="BD42" s="69"/>
      <c r="BE42" s="383" t="str">
        <f t="shared" si="1"/>
        <v/>
      </c>
      <c r="BF42" s="383"/>
      <c r="BG42" s="382"/>
      <c r="BH42" s="382"/>
      <c r="BI42" s="382"/>
      <c r="BJ42" s="382"/>
      <c r="BK42" s="382"/>
      <c r="BL42" s="382"/>
      <c r="BM42" s="382"/>
      <c r="BN42" s="382"/>
      <c r="BO42" s="382"/>
      <c r="BP42" s="382"/>
      <c r="BQ42" s="382"/>
      <c r="BR42" s="382"/>
      <c r="BS42" s="382"/>
      <c r="BT42" s="382"/>
      <c r="BU42" s="382"/>
      <c r="BV42" s="69"/>
      <c r="BW42" s="383">
        <f t="shared" si="2"/>
        <v>17</v>
      </c>
      <c r="BX42" s="383"/>
      <c r="BY42" s="382" t="str">
        <f>IF('各会計、関係団体の財政状況及び健全化判断比率'!B76="","",'各会計、関係団体の財政状況及び健全化判断比率'!B76)</f>
        <v>和歌山県市町村総合事務組合</v>
      </c>
      <c r="BZ42" s="382"/>
      <c r="CA42" s="382"/>
      <c r="CB42" s="382"/>
      <c r="CC42" s="382"/>
      <c r="CD42" s="382"/>
      <c r="CE42" s="382"/>
      <c r="CF42" s="382"/>
      <c r="CG42" s="382"/>
      <c r="CH42" s="382"/>
      <c r="CI42" s="382"/>
      <c r="CJ42" s="382"/>
      <c r="CK42" s="382"/>
      <c r="CL42" s="382"/>
      <c r="CM42" s="382"/>
      <c r="CN42" s="69"/>
      <c r="CO42" s="383" t="str">
        <f t="shared" si="3"/>
        <v/>
      </c>
      <c r="CP42" s="383"/>
      <c r="CQ42" s="382" t="str">
        <f>IF('各会計、関係団体の財政状況及び健全化判断比率'!BS15="","",'各会計、関係団体の財政状況及び健全化判断比率'!BS15)</f>
        <v/>
      </c>
      <c r="CR42" s="382"/>
      <c r="CS42" s="382"/>
      <c r="CT42" s="382"/>
      <c r="CU42" s="382"/>
      <c r="CV42" s="382"/>
      <c r="CW42" s="382"/>
      <c r="CX42" s="382"/>
      <c r="CY42" s="382"/>
      <c r="CZ42" s="382"/>
      <c r="DA42" s="382"/>
      <c r="DB42" s="382"/>
      <c r="DC42" s="382"/>
      <c r="DD42" s="382"/>
      <c r="DE42" s="382"/>
      <c r="DF42" s="66"/>
      <c r="DG42" s="384" t="str">
        <f>IF('各会計、関係団体の財政状況及び健全化判断比率'!BR15="","",'各会計、関係団体の財政状況及び健全化判断比率'!BR15)</f>
        <v/>
      </c>
      <c r="DH42" s="384"/>
      <c r="DI42" s="73"/>
      <c r="DJ42" s="41"/>
      <c r="DK42" s="41"/>
      <c r="DL42" s="41"/>
      <c r="DM42" s="41"/>
      <c r="DN42" s="41"/>
      <c r="DO42" s="41"/>
    </row>
    <row r="43" spans="1:119" ht="32.25" customHeight="1" x14ac:dyDescent="0.15">
      <c r="A43" s="41"/>
      <c r="B43" s="68"/>
      <c r="C43" s="383" t="str">
        <f t="shared" si="5"/>
        <v/>
      </c>
      <c r="D43" s="383"/>
      <c r="E43" s="382" t="str">
        <f>IF('各会計、関係団体の財政状況及び健全化判断比率'!B16="","",'各会計、関係団体の財政状況及び健全化判断比率'!B16)</f>
        <v/>
      </c>
      <c r="F43" s="382"/>
      <c r="G43" s="382"/>
      <c r="H43" s="382"/>
      <c r="I43" s="382"/>
      <c r="J43" s="382"/>
      <c r="K43" s="382"/>
      <c r="L43" s="382"/>
      <c r="M43" s="382"/>
      <c r="N43" s="382"/>
      <c r="O43" s="382"/>
      <c r="P43" s="382"/>
      <c r="Q43" s="382"/>
      <c r="R43" s="382"/>
      <c r="S43" s="382"/>
      <c r="T43" s="69"/>
      <c r="U43" s="383" t="str">
        <f t="shared" si="4"/>
        <v/>
      </c>
      <c r="V43" s="383"/>
      <c r="W43" s="382"/>
      <c r="X43" s="382"/>
      <c r="Y43" s="382"/>
      <c r="Z43" s="382"/>
      <c r="AA43" s="382"/>
      <c r="AB43" s="382"/>
      <c r="AC43" s="382"/>
      <c r="AD43" s="382"/>
      <c r="AE43" s="382"/>
      <c r="AF43" s="382"/>
      <c r="AG43" s="382"/>
      <c r="AH43" s="382"/>
      <c r="AI43" s="382"/>
      <c r="AJ43" s="382"/>
      <c r="AK43" s="382"/>
      <c r="AL43" s="69"/>
      <c r="AM43" s="383" t="str">
        <f t="shared" si="0"/>
        <v/>
      </c>
      <c r="AN43" s="383"/>
      <c r="AO43" s="382"/>
      <c r="AP43" s="382"/>
      <c r="AQ43" s="382"/>
      <c r="AR43" s="382"/>
      <c r="AS43" s="382"/>
      <c r="AT43" s="382"/>
      <c r="AU43" s="382"/>
      <c r="AV43" s="382"/>
      <c r="AW43" s="382"/>
      <c r="AX43" s="382"/>
      <c r="AY43" s="382"/>
      <c r="AZ43" s="382"/>
      <c r="BA43" s="382"/>
      <c r="BB43" s="382"/>
      <c r="BC43" s="382"/>
      <c r="BD43" s="69"/>
      <c r="BE43" s="383" t="str">
        <f t="shared" si="1"/>
        <v/>
      </c>
      <c r="BF43" s="383"/>
      <c r="BG43" s="382"/>
      <c r="BH43" s="382"/>
      <c r="BI43" s="382"/>
      <c r="BJ43" s="382"/>
      <c r="BK43" s="382"/>
      <c r="BL43" s="382"/>
      <c r="BM43" s="382"/>
      <c r="BN43" s="382"/>
      <c r="BO43" s="382"/>
      <c r="BP43" s="382"/>
      <c r="BQ43" s="382"/>
      <c r="BR43" s="382"/>
      <c r="BS43" s="382"/>
      <c r="BT43" s="382"/>
      <c r="BU43" s="382"/>
      <c r="BV43" s="69"/>
      <c r="BW43" s="383" t="str">
        <f t="shared" si="2"/>
        <v/>
      </c>
      <c r="BX43" s="383"/>
      <c r="BY43" s="382" t="str">
        <f>IF('各会計、関係団体の財政状況及び健全化判断比率'!B77="","",'各会計、関係団体の財政状況及び健全化判断比率'!B77)</f>
        <v/>
      </c>
      <c r="BZ43" s="382"/>
      <c r="CA43" s="382"/>
      <c r="CB43" s="382"/>
      <c r="CC43" s="382"/>
      <c r="CD43" s="382"/>
      <c r="CE43" s="382"/>
      <c r="CF43" s="382"/>
      <c r="CG43" s="382"/>
      <c r="CH43" s="382"/>
      <c r="CI43" s="382"/>
      <c r="CJ43" s="382"/>
      <c r="CK43" s="382"/>
      <c r="CL43" s="382"/>
      <c r="CM43" s="382"/>
      <c r="CN43" s="69"/>
      <c r="CO43" s="383" t="str">
        <f t="shared" si="3"/>
        <v/>
      </c>
      <c r="CP43" s="383"/>
      <c r="CQ43" s="382" t="str">
        <f>IF('各会計、関係団体の財政状況及び健全化判断比率'!BS16="","",'各会計、関係団体の財政状況及び健全化判断比率'!BS16)</f>
        <v/>
      </c>
      <c r="CR43" s="382"/>
      <c r="CS43" s="382"/>
      <c r="CT43" s="382"/>
      <c r="CU43" s="382"/>
      <c r="CV43" s="382"/>
      <c r="CW43" s="382"/>
      <c r="CX43" s="382"/>
      <c r="CY43" s="382"/>
      <c r="CZ43" s="382"/>
      <c r="DA43" s="382"/>
      <c r="DB43" s="382"/>
      <c r="DC43" s="382"/>
      <c r="DD43" s="382"/>
      <c r="DE43" s="382"/>
      <c r="DF43" s="66"/>
      <c r="DG43" s="384" t="str">
        <f>IF('各会計、関係団体の財政状況及び健全化判断比率'!BR16="","",'各会計、関係団体の財政状況及び健全化判断比率'!BR16)</f>
        <v/>
      </c>
      <c r="DH43" s="384"/>
      <c r="DI43" s="73"/>
      <c r="DJ43" s="41"/>
      <c r="DK43" s="41"/>
      <c r="DL43" s="41"/>
      <c r="DM43" s="41"/>
      <c r="DN43" s="41"/>
      <c r="DO43" s="41"/>
    </row>
    <row r="44" spans="1:119" ht="13.5" customHeight="1" thickBot="1" x14ac:dyDescent="0.2">
      <c r="A44" s="41"/>
      <c r="B44" s="74"/>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6"/>
      <c r="DJ44" s="41"/>
      <c r="DK44" s="41"/>
      <c r="DL44" s="41"/>
      <c r="DM44" s="41"/>
      <c r="DN44" s="41"/>
      <c r="DO44" s="41"/>
    </row>
    <row r="45" spans="1:119" x14ac:dyDescent="0.15">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row>
    <row r="46" spans="1:119" x14ac:dyDescent="0.15">
      <c r="B46" s="41" t="s">
        <v>137</v>
      </c>
      <c r="C46" s="41"/>
      <c r="D46" s="41"/>
      <c r="E46" s="41" t="s">
        <v>138</v>
      </c>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row>
    <row r="47" spans="1:119" x14ac:dyDescent="0.15">
      <c r="B47" s="41"/>
      <c r="C47" s="41"/>
      <c r="D47" s="41"/>
      <c r="E47" s="41" t="s">
        <v>139</v>
      </c>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row>
    <row r="48" spans="1:119" x14ac:dyDescent="0.15">
      <c r="B48" s="41"/>
      <c r="C48" s="41"/>
      <c r="D48" s="41"/>
      <c r="E48" s="41" t="s">
        <v>140</v>
      </c>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row>
    <row r="49" spans="5:5" x14ac:dyDescent="0.15">
      <c r="E49" s="77" t="s">
        <v>141</v>
      </c>
    </row>
    <row r="50" spans="5:5" x14ac:dyDescent="0.15">
      <c r="E50" s="43" t="s">
        <v>142</v>
      </c>
    </row>
    <row r="51" spans="5:5" x14ac:dyDescent="0.15">
      <c r="E51" s="43" t="s">
        <v>143</v>
      </c>
    </row>
    <row r="52" spans="5:5" x14ac:dyDescent="0.15">
      <c r="E52" s="43" t="s">
        <v>144</v>
      </c>
    </row>
    <row r="53" spans="5:5" x14ac:dyDescent="0.15"/>
    <row r="54" spans="5:5" x14ac:dyDescent="0.15"/>
    <row r="55" spans="5:5" x14ac:dyDescent="0.15"/>
    <row r="56" spans="5:5" x14ac:dyDescent="0.15"/>
  </sheetData>
  <sheetProtection algorithmName="SHA-512" hashValue="+dssDO2XONLNjIr/kZuT3o8q+toWiuXKt/zKs6oCvEEbbIbq2q7HBmi1ZO5GHBzGG6kvK4yD1gu1130ZN6XNzg==" saltValue="Q8A4Xb8n/+gKyv6G3GDhd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61" customWidth="1"/>
    <col min="2" max="2" width="11" style="261" customWidth="1"/>
    <col min="3" max="3" width="17" style="261" customWidth="1"/>
    <col min="4" max="5" width="16.625" style="261" customWidth="1"/>
    <col min="6" max="15" width="15" style="261" customWidth="1"/>
    <col min="16" max="16" width="24" style="261" customWidth="1"/>
    <col min="17" max="16384" width="0" style="261" hidden="1"/>
  </cols>
  <sheetData>
    <row r="1" spans="1:16" ht="16.5" customHeight="1" x14ac:dyDescent="0.15">
      <c r="A1" s="260"/>
      <c r="B1" s="260"/>
      <c r="C1" s="260"/>
      <c r="D1" s="260"/>
      <c r="E1" s="260"/>
      <c r="F1" s="260"/>
      <c r="G1" s="260"/>
      <c r="H1" s="260"/>
      <c r="I1" s="260"/>
      <c r="J1" s="260"/>
      <c r="K1" s="260"/>
      <c r="L1" s="260"/>
      <c r="M1" s="260"/>
      <c r="N1" s="260"/>
      <c r="O1" s="260"/>
      <c r="P1" s="260"/>
    </row>
    <row r="2" spans="1:16" ht="16.5" customHeight="1" x14ac:dyDescent="0.15">
      <c r="A2" s="260"/>
      <c r="B2" s="260"/>
      <c r="C2" s="260"/>
      <c r="D2" s="260"/>
      <c r="E2" s="260"/>
      <c r="F2" s="260"/>
      <c r="G2" s="260"/>
      <c r="H2" s="260"/>
      <c r="I2" s="260"/>
      <c r="J2" s="260"/>
      <c r="K2" s="260"/>
      <c r="L2" s="260"/>
      <c r="M2" s="260"/>
      <c r="N2" s="260"/>
      <c r="O2" s="260"/>
      <c r="P2" s="260"/>
    </row>
    <row r="3" spans="1:16" ht="16.5" customHeight="1" x14ac:dyDescent="0.15">
      <c r="A3" s="260"/>
      <c r="B3" s="260"/>
      <c r="C3" s="260"/>
      <c r="D3" s="260"/>
      <c r="E3" s="260"/>
      <c r="F3" s="260"/>
      <c r="G3" s="260"/>
      <c r="H3" s="260"/>
      <c r="I3" s="260"/>
      <c r="J3" s="260"/>
      <c r="K3" s="260"/>
      <c r="L3" s="260"/>
      <c r="M3" s="260"/>
      <c r="N3" s="260"/>
      <c r="O3" s="260"/>
      <c r="P3" s="260"/>
    </row>
    <row r="4" spans="1:16" ht="16.5" customHeight="1" x14ac:dyDescent="0.15">
      <c r="A4" s="260"/>
      <c r="B4" s="260"/>
      <c r="C4" s="260"/>
      <c r="D4" s="260"/>
      <c r="E4" s="260"/>
      <c r="F4" s="260"/>
      <c r="G4" s="260"/>
      <c r="H4" s="260"/>
      <c r="I4" s="260"/>
      <c r="J4" s="260"/>
      <c r="K4" s="260"/>
      <c r="L4" s="260"/>
      <c r="M4" s="260"/>
      <c r="N4" s="260"/>
      <c r="O4" s="260"/>
      <c r="P4" s="260"/>
    </row>
    <row r="5" spans="1:16" ht="16.5" customHeight="1" x14ac:dyDescent="0.15">
      <c r="A5" s="260"/>
      <c r="B5" s="260"/>
      <c r="C5" s="260"/>
      <c r="D5" s="260"/>
      <c r="E5" s="260"/>
      <c r="F5" s="260"/>
      <c r="G5" s="260"/>
      <c r="H5" s="260"/>
      <c r="I5" s="260"/>
      <c r="J5" s="260"/>
      <c r="K5" s="260"/>
      <c r="L5" s="260"/>
      <c r="M5" s="260"/>
      <c r="N5" s="260"/>
      <c r="O5" s="260"/>
      <c r="P5" s="260"/>
    </row>
    <row r="6" spans="1:16" ht="16.5" customHeight="1" x14ac:dyDescent="0.15">
      <c r="A6" s="260"/>
      <c r="B6" s="260"/>
      <c r="C6" s="260"/>
      <c r="D6" s="260"/>
      <c r="E6" s="260"/>
      <c r="F6" s="260"/>
      <c r="G6" s="260"/>
      <c r="H6" s="260"/>
      <c r="I6" s="260"/>
      <c r="J6" s="260"/>
      <c r="K6" s="260"/>
      <c r="L6" s="260"/>
      <c r="M6" s="260"/>
      <c r="N6" s="260"/>
      <c r="O6" s="260"/>
      <c r="P6" s="260"/>
    </row>
    <row r="7" spans="1:16" ht="16.5" customHeight="1" x14ac:dyDescent="0.15">
      <c r="A7" s="260"/>
      <c r="B7" s="260"/>
      <c r="C7" s="260"/>
      <c r="D7" s="260"/>
      <c r="E7" s="260"/>
      <c r="F7" s="260"/>
      <c r="G7" s="260"/>
      <c r="H7" s="260"/>
      <c r="I7" s="260"/>
      <c r="J7" s="260"/>
      <c r="K7" s="260"/>
      <c r="L7" s="260"/>
      <c r="M7" s="260"/>
      <c r="N7" s="260"/>
      <c r="O7" s="260"/>
      <c r="P7" s="260"/>
    </row>
    <row r="8" spans="1:16" ht="16.5" customHeight="1" x14ac:dyDescent="0.15">
      <c r="A8" s="260"/>
      <c r="B8" s="260"/>
      <c r="C8" s="260"/>
      <c r="D8" s="260"/>
      <c r="E8" s="260"/>
      <c r="F8" s="260"/>
      <c r="G8" s="260"/>
      <c r="H8" s="260"/>
      <c r="I8" s="260"/>
      <c r="J8" s="260"/>
      <c r="K8" s="260"/>
      <c r="L8" s="260"/>
      <c r="M8" s="260"/>
      <c r="N8" s="260"/>
      <c r="O8" s="260"/>
      <c r="P8" s="260"/>
    </row>
    <row r="9" spans="1:16" ht="16.5" customHeight="1" x14ac:dyDescent="0.15">
      <c r="A9" s="260"/>
      <c r="B9" s="260"/>
      <c r="C9" s="260"/>
      <c r="D9" s="260"/>
      <c r="E9" s="260"/>
      <c r="F9" s="260"/>
      <c r="G9" s="260"/>
      <c r="H9" s="260"/>
      <c r="I9" s="260"/>
      <c r="J9" s="260"/>
      <c r="K9" s="260"/>
      <c r="L9" s="260"/>
      <c r="M9" s="260"/>
      <c r="N9" s="260"/>
      <c r="O9" s="260"/>
      <c r="P9" s="260"/>
    </row>
    <row r="10" spans="1:16" ht="16.5" customHeight="1" x14ac:dyDescent="0.15">
      <c r="A10" s="260"/>
      <c r="B10" s="260"/>
      <c r="C10" s="260"/>
      <c r="D10" s="260"/>
      <c r="E10" s="260"/>
      <c r="F10" s="260"/>
      <c r="G10" s="260"/>
      <c r="H10" s="260"/>
      <c r="I10" s="260"/>
      <c r="J10" s="260"/>
      <c r="K10" s="260"/>
      <c r="L10" s="260"/>
      <c r="M10" s="260"/>
      <c r="N10" s="260"/>
      <c r="O10" s="260"/>
      <c r="P10" s="260"/>
    </row>
    <row r="11" spans="1:16" ht="16.5" customHeight="1" x14ac:dyDescent="0.15">
      <c r="A11" s="260"/>
      <c r="B11" s="260"/>
      <c r="C11" s="260"/>
      <c r="D11" s="260"/>
      <c r="E11" s="260"/>
      <c r="F11" s="260"/>
      <c r="G11" s="260"/>
      <c r="H11" s="260"/>
      <c r="I11" s="260"/>
      <c r="J11" s="260"/>
      <c r="K11" s="260"/>
      <c r="L11" s="260"/>
      <c r="M11" s="260"/>
      <c r="N11" s="260"/>
      <c r="O11" s="260"/>
      <c r="P11" s="260"/>
    </row>
    <row r="12" spans="1:16" ht="16.5" customHeight="1" x14ac:dyDescent="0.15">
      <c r="A12" s="260"/>
      <c r="B12" s="260"/>
      <c r="C12" s="260"/>
      <c r="D12" s="260"/>
      <c r="E12" s="260"/>
      <c r="F12" s="260"/>
      <c r="G12" s="260"/>
      <c r="H12" s="260"/>
      <c r="I12" s="260"/>
      <c r="J12" s="260"/>
      <c r="K12" s="260"/>
      <c r="L12" s="260"/>
      <c r="M12" s="260"/>
      <c r="N12" s="260"/>
      <c r="O12" s="260"/>
      <c r="P12" s="260"/>
    </row>
    <row r="13" spans="1:16" ht="16.5" customHeight="1" x14ac:dyDescent="0.15">
      <c r="A13" s="260"/>
      <c r="B13" s="260"/>
      <c r="C13" s="260"/>
      <c r="D13" s="260"/>
      <c r="E13" s="260"/>
      <c r="F13" s="260"/>
      <c r="G13" s="260"/>
      <c r="H13" s="260"/>
      <c r="I13" s="260"/>
      <c r="J13" s="260"/>
      <c r="K13" s="260"/>
      <c r="L13" s="260"/>
      <c r="M13" s="260"/>
      <c r="N13" s="260"/>
      <c r="O13" s="260"/>
      <c r="P13" s="260"/>
    </row>
    <row r="14" spans="1:16" ht="16.5" customHeight="1" x14ac:dyDescent="0.15">
      <c r="A14" s="260"/>
      <c r="B14" s="260"/>
      <c r="C14" s="260"/>
      <c r="D14" s="260"/>
      <c r="E14" s="260"/>
      <c r="F14" s="260"/>
      <c r="G14" s="260"/>
      <c r="H14" s="260"/>
      <c r="I14" s="260"/>
      <c r="J14" s="260"/>
      <c r="K14" s="260"/>
      <c r="L14" s="260"/>
      <c r="M14" s="260"/>
      <c r="N14" s="260"/>
      <c r="O14" s="260"/>
      <c r="P14" s="260"/>
    </row>
    <row r="15" spans="1:16" ht="16.5" customHeight="1" x14ac:dyDescent="0.15">
      <c r="A15" s="260"/>
      <c r="B15" s="260"/>
      <c r="C15" s="260"/>
      <c r="D15" s="260"/>
      <c r="E15" s="260"/>
      <c r="F15" s="260"/>
      <c r="G15" s="260"/>
      <c r="H15" s="260"/>
      <c r="I15" s="260"/>
      <c r="J15" s="260"/>
      <c r="K15" s="260"/>
      <c r="L15" s="260"/>
      <c r="M15" s="260"/>
      <c r="N15" s="260"/>
      <c r="O15" s="260"/>
      <c r="P15" s="260"/>
    </row>
    <row r="16" spans="1:16" ht="16.5" customHeight="1" x14ac:dyDescent="0.15">
      <c r="A16" s="260"/>
      <c r="B16" s="260"/>
      <c r="C16" s="260"/>
      <c r="D16" s="260"/>
      <c r="E16" s="260"/>
      <c r="F16" s="260"/>
      <c r="G16" s="260"/>
      <c r="H16" s="260"/>
      <c r="I16" s="260"/>
      <c r="J16" s="260"/>
      <c r="K16" s="260"/>
      <c r="L16" s="260"/>
      <c r="M16" s="260"/>
      <c r="N16" s="260"/>
      <c r="O16" s="260"/>
      <c r="P16" s="260"/>
    </row>
    <row r="17" spans="1:16" ht="16.5" customHeight="1" x14ac:dyDescent="0.15">
      <c r="A17" s="260"/>
      <c r="B17" s="260"/>
      <c r="C17" s="260"/>
      <c r="D17" s="260"/>
      <c r="E17" s="260"/>
      <c r="F17" s="260"/>
      <c r="G17" s="260"/>
      <c r="H17" s="260"/>
      <c r="I17" s="260"/>
      <c r="J17" s="260"/>
      <c r="K17" s="260"/>
      <c r="L17" s="260"/>
      <c r="M17" s="260"/>
      <c r="N17" s="260"/>
      <c r="O17" s="260"/>
      <c r="P17" s="260"/>
    </row>
    <row r="18" spans="1:16" ht="16.5" customHeight="1" x14ac:dyDescent="0.15">
      <c r="A18" s="260"/>
      <c r="B18" s="260"/>
      <c r="C18" s="260"/>
      <c r="D18" s="260"/>
      <c r="E18" s="260"/>
      <c r="F18" s="260"/>
      <c r="G18" s="260"/>
      <c r="H18" s="260"/>
      <c r="I18" s="260"/>
      <c r="J18" s="260"/>
      <c r="K18" s="260"/>
      <c r="L18" s="260"/>
      <c r="M18" s="260"/>
      <c r="N18" s="260"/>
      <c r="O18" s="260"/>
      <c r="P18" s="260"/>
    </row>
    <row r="19" spans="1:16" ht="16.5" customHeight="1" x14ac:dyDescent="0.15">
      <c r="A19" s="260"/>
      <c r="B19" s="260"/>
      <c r="C19" s="260"/>
      <c r="D19" s="260"/>
      <c r="E19" s="260"/>
      <c r="F19" s="260"/>
      <c r="G19" s="260"/>
      <c r="H19" s="260"/>
      <c r="I19" s="260"/>
      <c r="J19" s="260"/>
      <c r="K19" s="260"/>
      <c r="L19" s="260"/>
      <c r="M19" s="260"/>
      <c r="N19" s="260"/>
      <c r="O19" s="260"/>
      <c r="P19" s="260"/>
    </row>
    <row r="20" spans="1:16" ht="16.5" customHeight="1" x14ac:dyDescent="0.15">
      <c r="A20" s="260"/>
      <c r="B20" s="260"/>
      <c r="C20" s="260"/>
      <c r="D20" s="260"/>
      <c r="E20" s="260"/>
      <c r="F20" s="260"/>
      <c r="G20" s="260"/>
      <c r="H20" s="260"/>
      <c r="I20" s="260"/>
      <c r="J20" s="260"/>
      <c r="K20" s="260"/>
      <c r="L20" s="260"/>
      <c r="M20" s="260"/>
      <c r="N20" s="260"/>
      <c r="O20" s="260"/>
      <c r="P20" s="260"/>
    </row>
    <row r="21" spans="1:16" ht="16.5" customHeight="1" x14ac:dyDescent="0.15">
      <c r="A21" s="260"/>
      <c r="B21" s="260"/>
      <c r="C21" s="260"/>
      <c r="D21" s="260"/>
      <c r="E21" s="260"/>
      <c r="F21" s="260"/>
      <c r="G21" s="260"/>
      <c r="H21" s="260"/>
      <c r="I21" s="260"/>
      <c r="J21" s="260"/>
      <c r="K21" s="260"/>
      <c r="L21" s="260"/>
      <c r="M21" s="260"/>
      <c r="N21" s="260"/>
      <c r="O21" s="260"/>
      <c r="P21" s="260"/>
    </row>
    <row r="22" spans="1:16" ht="16.5" customHeight="1" x14ac:dyDescent="0.15">
      <c r="A22" s="260"/>
      <c r="B22" s="260"/>
      <c r="C22" s="260"/>
      <c r="D22" s="260"/>
      <c r="E22" s="260"/>
      <c r="F22" s="260"/>
      <c r="G22" s="260"/>
      <c r="H22" s="260"/>
      <c r="I22" s="260"/>
      <c r="J22" s="260"/>
      <c r="K22" s="260"/>
      <c r="L22" s="260"/>
      <c r="M22" s="260"/>
      <c r="N22" s="260"/>
      <c r="O22" s="260"/>
      <c r="P22" s="260"/>
    </row>
    <row r="23" spans="1:16" ht="16.5" customHeight="1" x14ac:dyDescent="0.15">
      <c r="A23" s="260"/>
      <c r="B23" s="260"/>
      <c r="C23" s="260"/>
      <c r="D23" s="260"/>
      <c r="E23" s="260"/>
      <c r="F23" s="260"/>
      <c r="G23" s="260"/>
      <c r="H23" s="260"/>
      <c r="I23" s="260"/>
      <c r="J23" s="260"/>
      <c r="K23" s="260"/>
      <c r="L23" s="260"/>
      <c r="M23" s="260"/>
      <c r="N23" s="260"/>
      <c r="O23" s="260"/>
      <c r="P23" s="260"/>
    </row>
    <row r="24" spans="1:16" ht="16.5" customHeight="1" x14ac:dyDescent="0.15">
      <c r="A24" s="260"/>
      <c r="B24" s="260"/>
      <c r="C24" s="260"/>
      <c r="D24" s="260"/>
      <c r="E24" s="260"/>
      <c r="F24" s="260"/>
      <c r="G24" s="260"/>
      <c r="H24" s="260"/>
      <c r="I24" s="260"/>
      <c r="J24" s="260"/>
      <c r="K24" s="260"/>
      <c r="L24" s="260"/>
      <c r="M24" s="260"/>
      <c r="N24" s="260"/>
      <c r="O24" s="260"/>
      <c r="P24" s="260"/>
    </row>
    <row r="25" spans="1:16" ht="16.5" customHeight="1" x14ac:dyDescent="0.15">
      <c r="A25" s="260"/>
      <c r="B25" s="260"/>
      <c r="C25" s="260"/>
      <c r="D25" s="260"/>
      <c r="E25" s="260"/>
      <c r="F25" s="260"/>
      <c r="G25" s="260"/>
      <c r="H25" s="260"/>
      <c r="I25" s="260"/>
      <c r="J25" s="260"/>
      <c r="K25" s="260"/>
      <c r="L25" s="260"/>
      <c r="M25" s="260"/>
      <c r="N25" s="260"/>
      <c r="O25" s="260"/>
      <c r="P25" s="260"/>
    </row>
    <row r="26" spans="1:16" ht="16.5" customHeight="1" x14ac:dyDescent="0.15">
      <c r="A26" s="260"/>
      <c r="B26" s="260"/>
      <c r="C26" s="260"/>
      <c r="D26" s="260"/>
      <c r="E26" s="260"/>
      <c r="F26" s="260"/>
      <c r="G26" s="260"/>
      <c r="H26" s="260"/>
      <c r="I26" s="260"/>
      <c r="J26" s="260"/>
      <c r="K26" s="260"/>
      <c r="L26" s="260"/>
      <c r="M26" s="260"/>
      <c r="N26" s="260"/>
      <c r="O26" s="260"/>
      <c r="P26" s="260"/>
    </row>
    <row r="27" spans="1:16" ht="16.5" customHeight="1" x14ac:dyDescent="0.15">
      <c r="A27" s="260"/>
      <c r="B27" s="260"/>
      <c r="C27" s="260"/>
      <c r="D27" s="260"/>
      <c r="E27" s="260"/>
      <c r="F27" s="260"/>
      <c r="G27" s="260"/>
      <c r="H27" s="260"/>
      <c r="I27" s="260"/>
      <c r="J27" s="260"/>
      <c r="K27" s="260"/>
      <c r="L27" s="260"/>
      <c r="M27" s="260"/>
      <c r="N27" s="260"/>
      <c r="O27" s="260"/>
      <c r="P27" s="260"/>
    </row>
    <row r="28" spans="1:16" ht="16.5" customHeight="1" x14ac:dyDescent="0.15">
      <c r="A28" s="260"/>
      <c r="B28" s="260"/>
      <c r="C28" s="260"/>
      <c r="D28" s="260"/>
      <c r="E28" s="260"/>
      <c r="F28" s="260"/>
      <c r="G28" s="260"/>
      <c r="H28" s="260"/>
      <c r="I28" s="260"/>
      <c r="J28" s="260"/>
      <c r="K28" s="260"/>
      <c r="L28" s="260"/>
      <c r="M28" s="260"/>
      <c r="N28" s="260"/>
      <c r="O28" s="260"/>
      <c r="P28" s="260"/>
    </row>
    <row r="29" spans="1:16" ht="16.5" customHeight="1" x14ac:dyDescent="0.15">
      <c r="A29" s="260"/>
      <c r="B29" s="260"/>
      <c r="C29" s="260"/>
      <c r="D29" s="260"/>
      <c r="E29" s="260"/>
      <c r="F29" s="260"/>
      <c r="G29" s="260"/>
      <c r="H29" s="260"/>
      <c r="I29" s="260"/>
      <c r="J29" s="260"/>
      <c r="K29" s="260"/>
      <c r="L29" s="260"/>
      <c r="M29" s="260"/>
      <c r="N29" s="260"/>
      <c r="O29" s="260"/>
      <c r="P29" s="260"/>
    </row>
    <row r="30" spans="1:16" ht="16.5" customHeight="1" x14ac:dyDescent="0.15">
      <c r="A30" s="260"/>
      <c r="B30" s="260"/>
      <c r="C30" s="260"/>
      <c r="D30" s="260"/>
      <c r="E30" s="260"/>
      <c r="F30" s="260"/>
      <c r="G30" s="260"/>
      <c r="H30" s="260"/>
      <c r="I30" s="260"/>
      <c r="J30" s="260"/>
      <c r="K30" s="260"/>
      <c r="L30" s="260"/>
      <c r="M30" s="260"/>
      <c r="N30" s="260"/>
      <c r="O30" s="260"/>
      <c r="P30" s="260"/>
    </row>
    <row r="31" spans="1:16" ht="16.5" customHeight="1" x14ac:dyDescent="0.15">
      <c r="A31" s="260"/>
      <c r="B31" s="260"/>
      <c r="C31" s="260"/>
      <c r="D31" s="260"/>
      <c r="E31" s="260"/>
      <c r="F31" s="260"/>
      <c r="G31" s="260"/>
      <c r="H31" s="260"/>
      <c r="I31" s="260"/>
      <c r="J31" s="260"/>
      <c r="K31" s="260"/>
      <c r="L31" s="260"/>
      <c r="M31" s="260"/>
      <c r="N31" s="260"/>
      <c r="O31" s="260"/>
      <c r="P31" s="260"/>
    </row>
    <row r="32" spans="1:16" ht="31.5" customHeight="1" thickBot="1" x14ac:dyDescent="0.2">
      <c r="A32" s="260"/>
      <c r="B32" s="260"/>
      <c r="C32" s="260"/>
      <c r="D32" s="260"/>
      <c r="E32" s="260"/>
      <c r="F32" s="260"/>
      <c r="G32" s="260"/>
      <c r="H32" s="260"/>
      <c r="I32" s="260"/>
      <c r="J32" s="262" t="s">
        <v>482</v>
      </c>
      <c r="K32" s="260"/>
      <c r="L32" s="260"/>
      <c r="M32" s="260"/>
      <c r="N32" s="260"/>
      <c r="O32" s="260"/>
      <c r="P32" s="260"/>
    </row>
    <row r="33" spans="1:16" ht="39" customHeight="1" thickBot="1" x14ac:dyDescent="0.25">
      <c r="A33" s="260"/>
      <c r="B33" s="263" t="s">
        <v>488</v>
      </c>
      <c r="C33" s="264"/>
      <c r="D33" s="264"/>
      <c r="E33" s="265" t="s">
        <v>483</v>
      </c>
      <c r="F33" s="266" t="s">
        <v>4</v>
      </c>
      <c r="G33" s="267" t="s">
        <v>5</v>
      </c>
      <c r="H33" s="267" t="s">
        <v>6</v>
      </c>
      <c r="I33" s="267" t="s">
        <v>7</v>
      </c>
      <c r="J33" s="268" t="s">
        <v>8</v>
      </c>
      <c r="K33" s="260"/>
      <c r="L33" s="260"/>
      <c r="M33" s="260"/>
      <c r="N33" s="260"/>
      <c r="O33" s="260"/>
      <c r="P33" s="260"/>
    </row>
    <row r="34" spans="1:16" ht="39" customHeight="1" x14ac:dyDescent="0.15">
      <c r="A34" s="260"/>
      <c r="B34" s="269"/>
      <c r="C34" s="1206" t="s">
        <v>489</v>
      </c>
      <c r="D34" s="1206"/>
      <c r="E34" s="1207"/>
      <c r="F34" s="270" t="s">
        <v>443</v>
      </c>
      <c r="G34" s="271" t="s">
        <v>443</v>
      </c>
      <c r="H34" s="271">
        <v>6.44</v>
      </c>
      <c r="I34" s="271">
        <v>6.03</v>
      </c>
      <c r="J34" s="272">
        <v>5.65</v>
      </c>
      <c r="K34" s="260"/>
      <c r="L34" s="260"/>
      <c r="M34" s="260"/>
      <c r="N34" s="260"/>
      <c r="O34" s="260"/>
      <c r="P34" s="260"/>
    </row>
    <row r="35" spans="1:16" ht="39" customHeight="1" x14ac:dyDescent="0.15">
      <c r="A35" s="260"/>
      <c r="B35" s="273"/>
      <c r="C35" s="1200" t="s">
        <v>490</v>
      </c>
      <c r="D35" s="1201"/>
      <c r="E35" s="1202"/>
      <c r="F35" s="274">
        <v>4.0599999999999996</v>
      </c>
      <c r="G35" s="275">
        <v>3.58</v>
      </c>
      <c r="H35" s="275">
        <v>3.69</v>
      </c>
      <c r="I35" s="275">
        <v>3.34</v>
      </c>
      <c r="J35" s="276">
        <v>4.24</v>
      </c>
      <c r="K35" s="260"/>
      <c r="L35" s="260"/>
      <c r="M35" s="260"/>
      <c r="N35" s="260"/>
      <c r="O35" s="260"/>
      <c r="P35" s="260"/>
    </row>
    <row r="36" spans="1:16" ht="39" customHeight="1" x14ac:dyDescent="0.15">
      <c r="A36" s="260"/>
      <c r="B36" s="273"/>
      <c r="C36" s="1200" t="s">
        <v>491</v>
      </c>
      <c r="D36" s="1201"/>
      <c r="E36" s="1202"/>
      <c r="F36" s="274">
        <v>1.01</v>
      </c>
      <c r="G36" s="275">
        <v>2.5299999999999998</v>
      </c>
      <c r="H36" s="275">
        <v>1.66</v>
      </c>
      <c r="I36" s="275">
        <v>1.64</v>
      </c>
      <c r="J36" s="276">
        <v>1.21</v>
      </c>
      <c r="K36" s="260"/>
      <c r="L36" s="260"/>
      <c r="M36" s="260"/>
      <c r="N36" s="260"/>
      <c r="O36" s="260"/>
      <c r="P36" s="260"/>
    </row>
    <row r="37" spans="1:16" ht="39" customHeight="1" x14ac:dyDescent="0.15">
      <c r="A37" s="260"/>
      <c r="B37" s="273"/>
      <c r="C37" s="1200" t="s">
        <v>492</v>
      </c>
      <c r="D37" s="1201"/>
      <c r="E37" s="1202"/>
      <c r="F37" s="274">
        <v>0.74</v>
      </c>
      <c r="G37" s="275">
        <v>0.04</v>
      </c>
      <c r="H37" s="275" t="s">
        <v>493</v>
      </c>
      <c r="I37" s="275">
        <v>0.18</v>
      </c>
      <c r="J37" s="276">
        <v>0.23</v>
      </c>
      <c r="K37" s="260"/>
      <c r="L37" s="260"/>
      <c r="M37" s="260"/>
      <c r="N37" s="260"/>
      <c r="O37" s="260"/>
      <c r="P37" s="260"/>
    </row>
    <row r="38" spans="1:16" ht="39" customHeight="1" x14ac:dyDescent="0.15">
      <c r="A38" s="260"/>
      <c r="B38" s="273"/>
      <c r="C38" s="1200" t="s">
        <v>494</v>
      </c>
      <c r="D38" s="1201"/>
      <c r="E38" s="1202"/>
      <c r="F38" s="274">
        <v>0.08</v>
      </c>
      <c r="G38" s="275">
        <v>0.09</v>
      </c>
      <c r="H38" s="275">
        <v>0.08</v>
      </c>
      <c r="I38" s="275">
        <v>0.09</v>
      </c>
      <c r="J38" s="276">
        <v>0.19</v>
      </c>
      <c r="K38" s="260"/>
      <c r="L38" s="260"/>
      <c r="M38" s="260"/>
      <c r="N38" s="260"/>
      <c r="O38" s="260"/>
      <c r="P38" s="260"/>
    </row>
    <row r="39" spans="1:16" ht="39" customHeight="1" x14ac:dyDescent="0.15">
      <c r="A39" s="260"/>
      <c r="B39" s="273"/>
      <c r="C39" s="1200" t="s">
        <v>495</v>
      </c>
      <c r="D39" s="1201"/>
      <c r="E39" s="1202"/>
      <c r="F39" s="274">
        <v>0.05</v>
      </c>
      <c r="G39" s="275">
        <v>7.0000000000000007E-2</v>
      </c>
      <c r="H39" s="275">
        <v>0.08</v>
      </c>
      <c r="I39" s="275">
        <v>0.1</v>
      </c>
      <c r="J39" s="276">
        <v>0.13</v>
      </c>
      <c r="K39" s="260"/>
      <c r="L39" s="260"/>
      <c r="M39" s="260"/>
      <c r="N39" s="260"/>
      <c r="O39" s="260"/>
      <c r="P39" s="260"/>
    </row>
    <row r="40" spans="1:16" ht="39" customHeight="1" x14ac:dyDescent="0.15">
      <c r="A40" s="260"/>
      <c r="B40" s="273"/>
      <c r="C40" s="1200" t="s">
        <v>496</v>
      </c>
      <c r="D40" s="1201"/>
      <c r="E40" s="1202"/>
      <c r="F40" s="274">
        <v>0.1</v>
      </c>
      <c r="G40" s="275">
        <v>0.13</v>
      </c>
      <c r="H40" s="275">
        <v>0.12</v>
      </c>
      <c r="I40" s="275">
        <v>0.1</v>
      </c>
      <c r="J40" s="276">
        <v>0.13</v>
      </c>
      <c r="K40" s="260"/>
      <c r="L40" s="260"/>
      <c r="M40" s="260"/>
      <c r="N40" s="260"/>
      <c r="O40" s="260"/>
      <c r="P40" s="260"/>
    </row>
    <row r="41" spans="1:16" ht="39" customHeight="1" x14ac:dyDescent="0.15">
      <c r="A41" s="260"/>
      <c r="B41" s="273"/>
      <c r="C41" s="1200" t="s">
        <v>497</v>
      </c>
      <c r="D41" s="1201"/>
      <c r="E41" s="1202"/>
      <c r="F41" s="274">
        <v>0</v>
      </c>
      <c r="G41" s="275">
        <v>0</v>
      </c>
      <c r="H41" s="275">
        <v>0</v>
      </c>
      <c r="I41" s="275">
        <v>0</v>
      </c>
      <c r="J41" s="276">
        <v>0</v>
      </c>
      <c r="K41" s="260"/>
      <c r="L41" s="260"/>
      <c r="M41" s="260"/>
      <c r="N41" s="260"/>
      <c r="O41" s="260"/>
      <c r="P41" s="260"/>
    </row>
    <row r="42" spans="1:16" ht="39" customHeight="1" x14ac:dyDescent="0.15">
      <c r="A42" s="260"/>
      <c r="B42" s="277"/>
      <c r="C42" s="1200" t="s">
        <v>498</v>
      </c>
      <c r="D42" s="1201"/>
      <c r="E42" s="1202"/>
      <c r="F42" s="274" t="s">
        <v>443</v>
      </c>
      <c r="G42" s="275" t="s">
        <v>443</v>
      </c>
      <c r="H42" s="275" t="s">
        <v>443</v>
      </c>
      <c r="I42" s="275" t="s">
        <v>443</v>
      </c>
      <c r="J42" s="276" t="s">
        <v>443</v>
      </c>
      <c r="K42" s="260"/>
      <c r="L42" s="260"/>
      <c r="M42" s="260"/>
      <c r="N42" s="260"/>
      <c r="O42" s="260"/>
      <c r="P42" s="260"/>
    </row>
    <row r="43" spans="1:16" ht="39" customHeight="1" thickBot="1" x14ac:dyDescent="0.2">
      <c r="A43" s="260"/>
      <c r="B43" s="278"/>
      <c r="C43" s="1203" t="s">
        <v>499</v>
      </c>
      <c r="D43" s="1204"/>
      <c r="E43" s="1205"/>
      <c r="F43" s="279">
        <v>0.48</v>
      </c>
      <c r="G43" s="280">
        <v>0.35</v>
      </c>
      <c r="H43" s="280" t="s">
        <v>443</v>
      </c>
      <c r="I43" s="280" t="s">
        <v>443</v>
      </c>
      <c r="J43" s="281" t="s">
        <v>443</v>
      </c>
      <c r="K43" s="260"/>
      <c r="L43" s="260"/>
      <c r="M43" s="260"/>
      <c r="N43" s="260"/>
      <c r="O43" s="260"/>
      <c r="P43" s="260"/>
    </row>
    <row r="44" spans="1:16" ht="39" customHeight="1" x14ac:dyDescent="0.15">
      <c r="A44" s="260"/>
      <c r="B44" s="282" t="s">
        <v>500</v>
      </c>
      <c r="C44" s="283"/>
      <c r="D44" s="284"/>
      <c r="E44" s="284"/>
      <c r="F44" s="285"/>
      <c r="G44" s="285"/>
      <c r="H44" s="285"/>
      <c r="I44" s="285"/>
      <c r="J44" s="285"/>
      <c r="K44" s="260"/>
      <c r="L44" s="260"/>
      <c r="M44" s="260"/>
      <c r="N44" s="260"/>
      <c r="O44" s="260"/>
      <c r="P44" s="260"/>
    </row>
    <row r="45" spans="1:16" ht="18" customHeight="1" x14ac:dyDescent="0.15">
      <c r="A45" s="260"/>
      <c r="B45" s="260"/>
      <c r="C45" s="260"/>
      <c r="D45" s="260"/>
      <c r="E45" s="260"/>
      <c r="F45" s="260"/>
      <c r="G45" s="260"/>
      <c r="H45" s="260"/>
      <c r="I45" s="260"/>
      <c r="J45" s="260"/>
      <c r="K45" s="260"/>
      <c r="L45" s="260"/>
      <c r="M45" s="260"/>
      <c r="N45" s="260"/>
      <c r="O45" s="260"/>
      <c r="P45" s="260"/>
    </row>
  </sheetData>
  <sheetProtection algorithmName="SHA-512" hashValue="G+83k5xTs/iUfb7m14w6YuM6yWCtvTvUT4i3hYy7lzpCzjTW0NnKw6i7Csl6r5jY3ff7DOjanpDpCNOA1QkI8w==" saltValue="/0hvArc+p2QeeUjrawko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287" customWidth="1"/>
    <col min="2" max="3" width="10.875" style="287" customWidth="1"/>
    <col min="4" max="4" width="10" style="287" customWidth="1"/>
    <col min="5" max="10" width="11" style="287" customWidth="1"/>
    <col min="11" max="15" width="13.125" style="287" customWidth="1"/>
    <col min="16" max="21" width="11.5" style="287" customWidth="1"/>
    <col min="22" max="16384" width="0" style="287" hidden="1"/>
  </cols>
  <sheetData>
    <row r="1" spans="1:21" ht="13.5" customHeight="1" x14ac:dyDescent="0.15">
      <c r="A1" s="286"/>
      <c r="B1" s="286"/>
      <c r="C1" s="286"/>
      <c r="D1" s="286"/>
      <c r="E1" s="286"/>
      <c r="F1" s="286"/>
      <c r="G1" s="286"/>
      <c r="H1" s="286"/>
      <c r="I1" s="286"/>
      <c r="J1" s="286"/>
      <c r="K1" s="286"/>
      <c r="L1" s="286"/>
      <c r="M1" s="286"/>
      <c r="N1" s="286"/>
      <c r="O1" s="286"/>
      <c r="P1" s="286"/>
      <c r="Q1" s="286"/>
      <c r="R1" s="286"/>
      <c r="S1" s="286"/>
      <c r="T1" s="286"/>
      <c r="U1" s="286"/>
    </row>
    <row r="2" spans="1:21" ht="13.5" customHeight="1" x14ac:dyDescent="0.15">
      <c r="A2" s="286"/>
      <c r="B2" s="286"/>
      <c r="C2" s="286"/>
      <c r="D2" s="286"/>
      <c r="E2" s="286"/>
      <c r="F2" s="286"/>
      <c r="G2" s="286"/>
      <c r="H2" s="286"/>
      <c r="I2" s="286"/>
      <c r="J2" s="286"/>
      <c r="K2" s="286"/>
      <c r="L2" s="286"/>
      <c r="M2" s="286"/>
      <c r="N2" s="286"/>
      <c r="O2" s="286"/>
      <c r="P2" s="286"/>
      <c r="Q2" s="286"/>
      <c r="R2" s="286"/>
      <c r="S2" s="286"/>
      <c r="T2" s="286"/>
      <c r="U2" s="286"/>
    </row>
    <row r="3" spans="1:21" ht="13.5" customHeight="1" x14ac:dyDescent="0.15">
      <c r="A3" s="286"/>
      <c r="B3" s="286"/>
      <c r="C3" s="286"/>
      <c r="D3" s="286"/>
      <c r="E3" s="286"/>
      <c r="F3" s="286"/>
      <c r="G3" s="286"/>
      <c r="H3" s="286"/>
      <c r="I3" s="286"/>
      <c r="J3" s="286"/>
      <c r="K3" s="286"/>
      <c r="L3" s="286"/>
      <c r="M3" s="286"/>
      <c r="N3" s="286"/>
      <c r="O3" s="286"/>
      <c r="P3" s="286"/>
      <c r="Q3" s="286"/>
      <c r="R3" s="286"/>
      <c r="S3" s="286"/>
      <c r="T3" s="286"/>
      <c r="U3" s="286"/>
    </row>
    <row r="4" spans="1:21" ht="13.5" customHeight="1" x14ac:dyDescent="0.15">
      <c r="A4" s="286"/>
      <c r="B4" s="286"/>
      <c r="C4" s="286"/>
      <c r="D4" s="286"/>
      <c r="E4" s="286"/>
      <c r="F4" s="286"/>
      <c r="G4" s="286"/>
      <c r="H4" s="286"/>
      <c r="I4" s="286"/>
      <c r="J4" s="286"/>
      <c r="K4" s="286"/>
      <c r="L4" s="286"/>
      <c r="M4" s="286"/>
      <c r="N4" s="286"/>
      <c r="O4" s="286"/>
      <c r="P4" s="286"/>
      <c r="Q4" s="286"/>
      <c r="R4" s="286"/>
      <c r="S4" s="286"/>
      <c r="T4" s="286"/>
      <c r="U4" s="286"/>
    </row>
    <row r="5" spans="1:21" ht="13.5" customHeight="1" x14ac:dyDescent="0.15">
      <c r="A5" s="286"/>
      <c r="B5" s="286"/>
      <c r="C5" s="286"/>
      <c r="D5" s="286"/>
      <c r="E5" s="286"/>
      <c r="F5" s="286"/>
      <c r="G5" s="286"/>
      <c r="H5" s="286"/>
      <c r="I5" s="286"/>
      <c r="J5" s="286"/>
      <c r="K5" s="286"/>
      <c r="L5" s="286"/>
      <c r="M5" s="286"/>
      <c r="N5" s="286"/>
      <c r="O5" s="286"/>
      <c r="P5" s="286"/>
      <c r="Q5" s="286"/>
      <c r="R5" s="286"/>
      <c r="S5" s="286"/>
      <c r="T5" s="286"/>
      <c r="U5" s="286"/>
    </row>
    <row r="6" spans="1:21" ht="13.5" customHeight="1" x14ac:dyDescent="0.15">
      <c r="A6" s="286"/>
      <c r="B6" s="286"/>
      <c r="C6" s="286"/>
      <c r="D6" s="286"/>
      <c r="E6" s="286"/>
      <c r="F6" s="286"/>
      <c r="G6" s="286"/>
      <c r="H6" s="286"/>
      <c r="I6" s="286"/>
      <c r="J6" s="286"/>
      <c r="K6" s="286"/>
      <c r="L6" s="286"/>
      <c r="M6" s="286"/>
      <c r="N6" s="286"/>
      <c r="O6" s="286"/>
      <c r="P6" s="286"/>
      <c r="Q6" s="286"/>
      <c r="R6" s="286"/>
      <c r="S6" s="286"/>
      <c r="T6" s="286"/>
      <c r="U6" s="286"/>
    </row>
    <row r="7" spans="1:21" ht="13.5" customHeight="1" x14ac:dyDescent="0.15">
      <c r="A7" s="286"/>
      <c r="B7" s="286"/>
      <c r="C7" s="286"/>
      <c r="D7" s="286"/>
      <c r="E7" s="286"/>
      <c r="F7" s="286"/>
      <c r="G7" s="286"/>
      <c r="H7" s="286"/>
      <c r="I7" s="286"/>
      <c r="J7" s="286"/>
      <c r="K7" s="286"/>
      <c r="L7" s="286"/>
      <c r="M7" s="286"/>
      <c r="N7" s="286"/>
      <c r="O7" s="286"/>
      <c r="P7" s="286"/>
      <c r="Q7" s="286"/>
      <c r="R7" s="286"/>
      <c r="S7" s="286"/>
      <c r="T7" s="286"/>
      <c r="U7" s="286"/>
    </row>
    <row r="8" spans="1:21" ht="13.5" customHeight="1" x14ac:dyDescent="0.15">
      <c r="A8" s="286"/>
      <c r="B8" s="286"/>
      <c r="C8" s="286"/>
      <c r="D8" s="286"/>
      <c r="E8" s="286"/>
      <c r="F8" s="286"/>
      <c r="G8" s="286"/>
      <c r="H8" s="286"/>
      <c r="I8" s="286"/>
      <c r="J8" s="286"/>
      <c r="K8" s="286"/>
      <c r="L8" s="286"/>
      <c r="M8" s="286"/>
      <c r="N8" s="286"/>
      <c r="O8" s="286"/>
      <c r="P8" s="286"/>
      <c r="Q8" s="286"/>
      <c r="R8" s="286"/>
      <c r="S8" s="286"/>
      <c r="T8" s="286"/>
      <c r="U8" s="286"/>
    </row>
    <row r="9" spans="1:21" ht="13.5" customHeight="1" x14ac:dyDescent="0.15">
      <c r="A9" s="286"/>
      <c r="B9" s="286"/>
      <c r="C9" s="286"/>
      <c r="D9" s="286"/>
      <c r="E9" s="286"/>
      <c r="F9" s="286"/>
      <c r="G9" s="286"/>
      <c r="H9" s="286"/>
      <c r="I9" s="286"/>
      <c r="J9" s="286"/>
      <c r="K9" s="286"/>
      <c r="L9" s="286"/>
      <c r="M9" s="286"/>
      <c r="N9" s="286"/>
      <c r="O9" s="286"/>
      <c r="P9" s="286"/>
      <c r="Q9" s="286"/>
      <c r="R9" s="286"/>
      <c r="S9" s="286"/>
      <c r="T9" s="286"/>
      <c r="U9" s="286"/>
    </row>
    <row r="10" spans="1:21" ht="13.5" customHeight="1" x14ac:dyDescent="0.15">
      <c r="A10" s="286"/>
      <c r="B10" s="286"/>
      <c r="C10" s="286"/>
      <c r="D10" s="286"/>
      <c r="E10" s="286"/>
      <c r="F10" s="286"/>
      <c r="G10" s="286"/>
      <c r="H10" s="286"/>
      <c r="I10" s="286"/>
      <c r="J10" s="286"/>
      <c r="K10" s="286"/>
      <c r="L10" s="286"/>
      <c r="M10" s="286"/>
      <c r="N10" s="286"/>
      <c r="O10" s="286"/>
      <c r="P10" s="286"/>
      <c r="Q10" s="286"/>
      <c r="R10" s="286"/>
      <c r="S10" s="286"/>
      <c r="T10" s="286"/>
      <c r="U10" s="286"/>
    </row>
    <row r="11" spans="1:21" ht="13.5" customHeight="1" x14ac:dyDescent="0.15">
      <c r="A11" s="286"/>
      <c r="B11" s="286"/>
      <c r="C11" s="286"/>
      <c r="D11" s="286"/>
      <c r="E11" s="286"/>
      <c r="F11" s="286"/>
      <c r="G11" s="286"/>
      <c r="H11" s="286"/>
      <c r="I11" s="286"/>
      <c r="J11" s="286"/>
      <c r="K11" s="286"/>
      <c r="L11" s="286"/>
      <c r="M11" s="286"/>
      <c r="N11" s="286"/>
      <c r="O11" s="286"/>
      <c r="P11" s="286"/>
      <c r="Q11" s="286"/>
      <c r="R11" s="286"/>
      <c r="S11" s="286"/>
      <c r="T11" s="286"/>
      <c r="U11" s="286"/>
    </row>
    <row r="12" spans="1:21" ht="13.5" customHeight="1" x14ac:dyDescent="0.15">
      <c r="A12" s="286"/>
      <c r="B12" s="286"/>
      <c r="C12" s="286"/>
      <c r="D12" s="286"/>
      <c r="E12" s="286"/>
      <c r="F12" s="286"/>
      <c r="G12" s="286"/>
      <c r="H12" s="286"/>
      <c r="I12" s="286"/>
      <c r="J12" s="286"/>
      <c r="K12" s="286"/>
      <c r="L12" s="286"/>
      <c r="M12" s="286"/>
      <c r="N12" s="286"/>
      <c r="O12" s="286"/>
      <c r="P12" s="286"/>
      <c r="Q12" s="286"/>
      <c r="R12" s="286"/>
      <c r="S12" s="286"/>
      <c r="T12" s="286"/>
      <c r="U12" s="286"/>
    </row>
    <row r="13" spans="1:21" ht="13.5" customHeight="1" x14ac:dyDescent="0.15">
      <c r="A13" s="286"/>
      <c r="B13" s="286"/>
      <c r="C13" s="286"/>
      <c r="D13" s="286"/>
      <c r="E13" s="286"/>
      <c r="F13" s="286"/>
      <c r="G13" s="286"/>
      <c r="H13" s="286"/>
      <c r="I13" s="286"/>
      <c r="J13" s="286"/>
      <c r="K13" s="286"/>
      <c r="L13" s="286"/>
      <c r="M13" s="286"/>
      <c r="N13" s="286"/>
      <c r="O13" s="286"/>
      <c r="P13" s="286"/>
      <c r="Q13" s="286"/>
      <c r="R13" s="286"/>
      <c r="S13" s="286"/>
      <c r="T13" s="286"/>
      <c r="U13" s="286"/>
    </row>
    <row r="14" spans="1:21" ht="13.5" customHeight="1" x14ac:dyDescent="0.15">
      <c r="A14" s="286"/>
      <c r="B14" s="286"/>
      <c r="C14" s="286"/>
      <c r="D14" s="286"/>
      <c r="E14" s="286"/>
      <c r="F14" s="286"/>
      <c r="G14" s="286"/>
      <c r="H14" s="286"/>
      <c r="I14" s="286"/>
      <c r="J14" s="286"/>
      <c r="K14" s="286"/>
      <c r="L14" s="286"/>
      <c r="M14" s="286"/>
      <c r="N14" s="286"/>
      <c r="O14" s="286"/>
      <c r="P14" s="286"/>
      <c r="Q14" s="286"/>
      <c r="R14" s="286"/>
      <c r="S14" s="286"/>
      <c r="T14" s="286"/>
      <c r="U14" s="286"/>
    </row>
    <row r="15" spans="1:21" ht="13.5" customHeight="1" x14ac:dyDescent="0.15">
      <c r="A15" s="286"/>
      <c r="B15" s="286"/>
      <c r="C15" s="286"/>
      <c r="D15" s="286"/>
      <c r="E15" s="286"/>
      <c r="F15" s="286"/>
      <c r="G15" s="286"/>
      <c r="H15" s="286"/>
      <c r="I15" s="286"/>
      <c r="J15" s="286"/>
      <c r="K15" s="286"/>
      <c r="L15" s="286"/>
      <c r="M15" s="286"/>
      <c r="N15" s="286"/>
      <c r="O15" s="286"/>
      <c r="P15" s="286"/>
      <c r="Q15" s="286"/>
      <c r="R15" s="286"/>
      <c r="S15" s="286"/>
      <c r="T15" s="286"/>
      <c r="U15" s="286"/>
    </row>
    <row r="16" spans="1:21" ht="13.5" customHeight="1" x14ac:dyDescent="0.15">
      <c r="A16" s="286"/>
      <c r="B16" s="286"/>
      <c r="C16" s="286"/>
      <c r="D16" s="286"/>
      <c r="E16" s="286"/>
      <c r="F16" s="286"/>
      <c r="G16" s="286"/>
      <c r="H16" s="286"/>
      <c r="I16" s="286"/>
      <c r="J16" s="286"/>
      <c r="K16" s="286"/>
      <c r="L16" s="286"/>
      <c r="M16" s="286"/>
      <c r="N16" s="286"/>
      <c r="O16" s="286"/>
      <c r="P16" s="286"/>
      <c r="Q16" s="286"/>
      <c r="R16" s="286"/>
      <c r="S16" s="286"/>
      <c r="T16" s="286"/>
      <c r="U16" s="286"/>
    </row>
    <row r="17" spans="1:21" ht="13.5" customHeight="1" x14ac:dyDescent="0.15">
      <c r="A17" s="286"/>
      <c r="B17" s="286"/>
      <c r="C17" s="286"/>
      <c r="D17" s="286"/>
      <c r="E17" s="286"/>
      <c r="F17" s="286"/>
      <c r="G17" s="286"/>
      <c r="H17" s="286"/>
      <c r="I17" s="286"/>
      <c r="J17" s="286"/>
      <c r="K17" s="286"/>
      <c r="L17" s="286"/>
      <c r="M17" s="286"/>
      <c r="N17" s="286"/>
      <c r="O17" s="286"/>
      <c r="P17" s="286"/>
      <c r="Q17" s="286"/>
      <c r="R17" s="286"/>
      <c r="S17" s="286"/>
      <c r="T17" s="286"/>
      <c r="U17" s="286"/>
    </row>
    <row r="18" spans="1:21" ht="13.5" customHeight="1" x14ac:dyDescent="0.15">
      <c r="A18" s="286"/>
      <c r="B18" s="286"/>
      <c r="C18" s="286"/>
      <c r="D18" s="286"/>
      <c r="E18" s="286"/>
      <c r="F18" s="286"/>
      <c r="G18" s="286"/>
      <c r="H18" s="286"/>
      <c r="I18" s="286"/>
      <c r="J18" s="286"/>
      <c r="K18" s="286"/>
      <c r="L18" s="286"/>
      <c r="M18" s="286"/>
      <c r="N18" s="286"/>
      <c r="O18" s="286"/>
      <c r="P18" s="286"/>
      <c r="Q18" s="286"/>
      <c r="R18" s="286"/>
      <c r="S18" s="286"/>
      <c r="T18" s="286"/>
      <c r="U18" s="286"/>
    </row>
    <row r="19" spans="1:21" ht="13.5" customHeight="1" x14ac:dyDescent="0.15">
      <c r="A19" s="286"/>
      <c r="B19" s="286"/>
      <c r="C19" s="286"/>
      <c r="D19" s="286"/>
      <c r="E19" s="286"/>
      <c r="F19" s="286"/>
      <c r="G19" s="286"/>
      <c r="H19" s="286"/>
      <c r="I19" s="286"/>
      <c r="J19" s="286"/>
      <c r="K19" s="286"/>
      <c r="L19" s="286"/>
      <c r="M19" s="286"/>
      <c r="N19" s="286"/>
      <c r="O19" s="286"/>
      <c r="P19" s="286"/>
      <c r="Q19" s="286"/>
      <c r="R19" s="286"/>
      <c r="S19" s="286"/>
      <c r="T19" s="286"/>
      <c r="U19" s="286"/>
    </row>
    <row r="20" spans="1:21" ht="13.5" customHeight="1" x14ac:dyDescent="0.15">
      <c r="A20" s="286"/>
      <c r="B20" s="286"/>
      <c r="C20" s="286"/>
      <c r="D20" s="286"/>
      <c r="E20" s="286"/>
      <c r="F20" s="286"/>
      <c r="G20" s="286"/>
      <c r="H20" s="286"/>
      <c r="I20" s="286"/>
      <c r="J20" s="286"/>
      <c r="K20" s="286"/>
      <c r="L20" s="286"/>
      <c r="M20" s="286"/>
      <c r="N20" s="286"/>
      <c r="O20" s="286"/>
      <c r="P20" s="286"/>
      <c r="Q20" s="286"/>
      <c r="R20" s="286"/>
      <c r="S20" s="286"/>
      <c r="T20" s="286"/>
      <c r="U20" s="286"/>
    </row>
    <row r="21" spans="1:21" ht="13.5" customHeight="1" x14ac:dyDescent="0.15">
      <c r="A21" s="286"/>
      <c r="B21" s="286"/>
      <c r="C21" s="286"/>
      <c r="D21" s="286"/>
      <c r="E21" s="286"/>
      <c r="F21" s="286"/>
      <c r="G21" s="286"/>
      <c r="H21" s="286"/>
      <c r="I21" s="286"/>
      <c r="J21" s="286"/>
      <c r="K21" s="286"/>
      <c r="L21" s="286"/>
      <c r="M21" s="286"/>
      <c r="N21" s="286"/>
      <c r="O21" s="286"/>
      <c r="P21" s="286"/>
      <c r="Q21" s="286"/>
      <c r="R21" s="286"/>
      <c r="S21" s="286"/>
      <c r="T21" s="286"/>
      <c r="U21" s="286"/>
    </row>
    <row r="22" spans="1:21" ht="13.5" customHeight="1" x14ac:dyDescent="0.15">
      <c r="A22" s="286"/>
      <c r="B22" s="286"/>
      <c r="C22" s="286"/>
      <c r="D22" s="286"/>
      <c r="E22" s="286"/>
      <c r="F22" s="286"/>
      <c r="G22" s="286"/>
      <c r="H22" s="286"/>
      <c r="I22" s="286"/>
      <c r="J22" s="286"/>
      <c r="K22" s="286"/>
      <c r="L22" s="286"/>
      <c r="M22" s="286"/>
      <c r="N22" s="286"/>
      <c r="O22" s="286"/>
      <c r="P22" s="286"/>
      <c r="Q22" s="286"/>
      <c r="R22" s="286"/>
      <c r="S22" s="286"/>
      <c r="T22" s="286"/>
      <c r="U22" s="286"/>
    </row>
    <row r="23" spans="1:21" ht="13.5" customHeight="1" x14ac:dyDescent="0.15">
      <c r="A23" s="286"/>
      <c r="B23" s="286"/>
      <c r="C23" s="286"/>
      <c r="D23" s="286"/>
      <c r="E23" s="286"/>
      <c r="F23" s="286"/>
      <c r="G23" s="286"/>
      <c r="H23" s="286"/>
      <c r="I23" s="286"/>
      <c r="J23" s="286"/>
      <c r="K23" s="286"/>
      <c r="L23" s="286"/>
      <c r="M23" s="286"/>
      <c r="N23" s="286"/>
      <c r="O23" s="286"/>
      <c r="P23" s="286"/>
      <c r="Q23" s="286"/>
      <c r="R23" s="286"/>
      <c r="S23" s="286"/>
      <c r="T23" s="286"/>
      <c r="U23" s="286"/>
    </row>
    <row r="24" spans="1:21" ht="13.5" customHeight="1" x14ac:dyDescent="0.15">
      <c r="A24" s="286"/>
      <c r="B24" s="286"/>
      <c r="C24" s="286"/>
      <c r="D24" s="286"/>
      <c r="E24" s="286"/>
      <c r="F24" s="286"/>
      <c r="G24" s="286"/>
      <c r="H24" s="286"/>
      <c r="I24" s="286"/>
      <c r="J24" s="286"/>
      <c r="K24" s="286"/>
      <c r="L24" s="286"/>
      <c r="M24" s="286"/>
      <c r="N24" s="286"/>
      <c r="O24" s="286"/>
      <c r="P24" s="286"/>
      <c r="Q24" s="286"/>
      <c r="R24" s="286"/>
      <c r="S24" s="286"/>
      <c r="T24" s="286"/>
      <c r="U24" s="286"/>
    </row>
    <row r="25" spans="1:21" ht="13.5" customHeight="1" x14ac:dyDescent="0.15">
      <c r="A25" s="286"/>
      <c r="B25" s="286"/>
      <c r="C25" s="286"/>
      <c r="D25" s="286"/>
      <c r="E25" s="286"/>
      <c r="F25" s="286"/>
      <c r="G25" s="286"/>
      <c r="H25" s="286"/>
      <c r="I25" s="286"/>
      <c r="J25" s="286"/>
      <c r="K25" s="286"/>
      <c r="L25" s="286"/>
      <c r="M25" s="286"/>
      <c r="N25" s="286"/>
      <c r="O25" s="286"/>
      <c r="P25" s="286"/>
      <c r="Q25" s="286"/>
      <c r="R25" s="286"/>
      <c r="S25" s="286"/>
      <c r="T25" s="286"/>
      <c r="U25" s="286"/>
    </row>
    <row r="26" spans="1:21" ht="13.5" customHeight="1" x14ac:dyDescent="0.15">
      <c r="A26" s="286"/>
      <c r="B26" s="286"/>
      <c r="C26" s="286"/>
      <c r="D26" s="286"/>
      <c r="E26" s="286"/>
      <c r="F26" s="286"/>
      <c r="G26" s="286"/>
      <c r="H26" s="286"/>
      <c r="I26" s="286"/>
      <c r="J26" s="286"/>
      <c r="K26" s="286"/>
      <c r="L26" s="286"/>
      <c r="M26" s="286"/>
      <c r="N26" s="286"/>
      <c r="O26" s="286"/>
      <c r="P26" s="286"/>
      <c r="Q26" s="286"/>
      <c r="R26" s="286"/>
      <c r="S26" s="286"/>
      <c r="T26" s="286"/>
      <c r="U26" s="286"/>
    </row>
    <row r="27" spans="1:21" ht="13.5" customHeight="1" x14ac:dyDescent="0.15">
      <c r="A27" s="286"/>
      <c r="B27" s="286"/>
      <c r="C27" s="286"/>
      <c r="D27" s="286"/>
      <c r="E27" s="286"/>
      <c r="F27" s="286"/>
      <c r="G27" s="286"/>
      <c r="H27" s="286"/>
      <c r="I27" s="286"/>
      <c r="J27" s="286"/>
      <c r="K27" s="286"/>
      <c r="L27" s="286"/>
      <c r="M27" s="286"/>
      <c r="N27" s="286"/>
      <c r="O27" s="286"/>
      <c r="P27" s="286"/>
      <c r="Q27" s="286"/>
      <c r="R27" s="286"/>
      <c r="S27" s="286"/>
      <c r="T27" s="286"/>
      <c r="U27" s="286"/>
    </row>
    <row r="28" spans="1:21" ht="13.5" customHeight="1" x14ac:dyDescent="0.15">
      <c r="A28" s="286"/>
      <c r="B28" s="286"/>
      <c r="C28" s="286"/>
      <c r="D28" s="286"/>
      <c r="E28" s="286"/>
      <c r="F28" s="286"/>
      <c r="G28" s="286"/>
      <c r="H28" s="286"/>
      <c r="I28" s="286"/>
      <c r="J28" s="286"/>
      <c r="K28" s="286"/>
      <c r="L28" s="286"/>
      <c r="M28" s="286"/>
      <c r="N28" s="286"/>
      <c r="O28" s="286"/>
      <c r="P28" s="286"/>
      <c r="Q28" s="286"/>
      <c r="R28" s="286"/>
      <c r="S28" s="286"/>
      <c r="T28" s="286"/>
      <c r="U28" s="286"/>
    </row>
    <row r="29" spans="1:21" ht="13.5" customHeight="1" x14ac:dyDescent="0.15">
      <c r="A29" s="286"/>
      <c r="B29" s="286"/>
      <c r="C29" s="286"/>
      <c r="D29" s="286"/>
      <c r="E29" s="286"/>
      <c r="F29" s="286"/>
      <c r="G29" s="286"/>
      <c r="H29" s="286"/>
      <c r="I29" s="286"/>
      <c r="J29" s="286"/>
      <c r="K29" s="286"/>
      <c r="L29" s="286"/>
      <c r="M29" s="286"/>
      <c r="N29" s="286"/>
      <c r="O29" s="286"/>
      <c r="P29" s="286"/>
      <c r="Q29" s="286"/>
      <c r="R29" s="286"/>
      <c r="S29" s="286"/>
      <c r="T29" s="286"/>
      <c r="U29" s="286"/>
    </row>
    <row r="30" spans="1:21" ht="13.5" customHeight="1" x14ac:dyDescent="0.15">
      <c r="A30" s="286"/>
      <c r="B30" s="286"/>
      <c r="C30" s="286"/>
      <c r="D30" s="286"/>
      <c r="E30" s="286"/>
      <c r="F30" s="286"/>
      <c r="G30" s="286"/>
      <c r="H30" s="286"/>
      <c r="I30" s="286"/>
      <c r="J30" s="286"/>
      <c r="K30" s="286"/>
      <c r="L30" s="286"/>
      <c r="M30" s="286"/>
      <c r="N30" s="286"/>
      <c r="O30" s="286"/>
      <c r="P30" s="286"/>
      <c r="Q30" s="286"/>
      <c r="R30" s="286"/>
      <c r="S30" s="286"/>
      <c r="T30" s="286"/>
      <c r="U30" s="286"/>
    </row>
    <row r="31" spans="1:21" ht="13.5" customHeight="1" x14ac:dyDescent="0.15">
      <c r="A31" s="286"/>
      <c r="B31" s="286"/>
      <c r="C31" s="286"/>
      <c r="D31" s="286"/>
      <c r="E31" s="286"/>
      <c r="F31" s="286"/>
      <c r="G31" s="286"/>
      <c r="H31" s="286"/>
      <c r="I31" s="286"/>
      <c r="J31" s="286"/>
      <c r="K31" s="286"/>
      <c r="L31" s="286"/>
      <c r="M31" s="286"/>
      <c r="N31" s="286"/>
      <c r="O31" s="286"/>
      <c r="P31" s="286"/>
      <c r="Q31" s="286"/>
      <c r="R31" s="286"/>
      <c r="S31" s="286"/>
      <c r="T31" s="286"/>
      <c r="U31" s="286"/>
    </row>
    <row r="32" spans="1:21" ht="13.5" customHeight="1" x14ac:dyDescent="0.15">
      <c r="A32" s="286"/>
      <c r="B32" s="286"/>
      <c r="C32" s="286"/>
      <c r="D32" s="286"/>
      <c r="E32" s="286"/>
      <c r="F32" s="286"/>
      <c r="G32" s="286"/>
      <c r="H32" s="286"/>
      <c r="I32" s="286"/>
      <c r="J32" s="286"/>
      <c r="K32" s="286"/>
      <c r="L32" s="286"/>
      <c r="M32" s="286"/>
      <c r="N32" s="286"/>
      <c r="O32" s="286"/>
      <c r="P32" s="286"/>
      <c r="Q32" s="286"/>
      <c r="R32" s="286"/>
      <c r="S32" s="286"/>
      <c r="T32" s="286"/>
      <c r="U32" s="286"/>
    </row>
    <row r="33" spans="1:21" ht="13.5" customHeight="1" x14ac:dyDescent="0.15">
      <c r="A33" s="286"/>
      <c r="B33" s="286"/>
      <c r="C33" s="286"/>
      <c r="D33" s="286"/>
      <c r="E33" s="286"/>
      <c r="F33" s="286"/>
      <c r="G33" s="286"/>
      <c r="H33" s="286"/>
      <c r="I33" s="286"/>
      <c r="J33" s="286"/>
      <c r="K33" s="286"/>
      <c r="L33" s="286"/>
      <c r="M33" s="286"/>
      <c r="N33" s="286"/>
      <c r="O33" s="286"/>
      <c r="P33" s="286"/>
      <c r="Q33" s="286"/>
      <c r="R33" s="286"/>
      <c r="S33" s="286"/>
      <c r="T33" s="286"/>
      <c r="U33" s="286"/>
    </row>
    <row r="34" spans="1:21" ht="13.5" customHeight="1" x14ac:dyDescent="0.15">
      <c r="A34" s="286"/>
      <c r="B34" s="286"/>
      <c r="C34" s="286"/>
      <c r="D34" s="286"/>
      <c r="E34" s="286"/>
      <c r="F34" s="286"/>
      <c r="G34" s="286"/>
      <c r="H34" s="286"/>
      <c r="I34" s="286"/>
      <c r="J34" s="286"/>
      <c r="K34" s="286"/>
      <c r="L34" s="286"/>
      <c r="M34" s="286"/>
      <c r="N34" s="286"/>
      <c r="O34" s="286"/>
      <c r="P34" s="286"/>
      <c r="Q34" s="286"/>
      <c r="R34" s="286"/>
      <c r="S34" s="286"/>
      <c r="T34" s="286"/>
      <c r="U34" s="286"/>
    </row>
    <row r="35" spans="1:21" ht="13.5" customHeight="1" x14ac:dyDescent="0.15">
      <c r="A35" s="286"/>
      <c r="B35" s="286"/>
      <c r="C35" s="286"/>
      <c r="D35" s="286"/>
      <c r="E35" s="286"/>
      <c r="F35" s="286"/>
      <c r="G35" s="286"/>
      <c r="H35" s="286"/>
      <c r="I35" s="286"/>
      <c r="J35" s="286"/>
      <c r="K35" s="286"/>
      <c r="L35" s="286"/>
      <c r="M35" s="286"/>
      <c r="N35" s="286"/>
      <c r="O35" s="286"/>
      <c r="P35" s="286"/>
      <c r="Q35" s="286"/>
      <c r="R35" s="286"/>
      <c r="S35" s="286"/>
      <c r="T35" s="286"/>
      <c r="U35" s="286"/>
    </row>
    <row r="36" spans="1:21" ht="13.5" customHeight="1" x14ac:dyDescent="0.15">
      <c r="A36" s="286"/>
      <c r="B36" s="286"/>
      <c r="C36" s="286"/>
      <c r="D36" s="286"/>
      <c r="E36" s="286"/>
      <c r="F36" s="286"/>
      <c r="G36" s="286"/>
      <c r="H36" s="286"/>
      <c r="I36" s="286"/>
      <c r="J36" s="286"/>
      <c r="K36" s="286"/>
      <c r="L36" s="286"/>
      <c r="M36" s="286"/>
      <c r="N36" s="286"/>
      <c r="O36" s="286"/>
      <c r="P36" s="286"/>
      <c r="Q36" s="286"/>
      <c r="R36" s="286"/>
      <c r="S36" s="286"/>
      <c r="T36" s="286"/>
      <c r="U36" s="286"/>
    </row>
    <row r="37" spans="1:21" ht="13.5" customHeight="1" x14ac:dyDescent="0.15">
      <c r="A37" s="286"/>
      <c r="B37" s="286"/>
      <c r="C37" s="286"/>
      <c r="D37" s="286"/>
      <c r="E37" s="286"/>
      <c r="F37" s="286"/>
      <c r="G37" s="286"/>
      <c r="H37" s="286"/>
      <c r="I37" s="286"/>
      <c r="J37" s="286"/>
      <c r="K37" s="286"/>
      <c r="L37" s="286"/>
      <c r="M37" s="286"/>
      <c r="N37" s="286"/>
      <c r="O37" s="286"/>
      <c r="P37" s="286"/>
      <c r="Q37" s="286"/>
      <c r="R37" s="286"/>
      <c r="S37" s="286"/>
      <c r="T37" s="286"/>
      <c r="U37" s="286"/>
    </row>
    <row r="38" spans="1:21" ht="13.5" customHeight="1" x14ac:dyDescent="0.15">
      <c r="A38" s="286"/>
      <c r="B38" s="286"/>
      <c r="C38" s="286"/>
      <c r="D38" s="286"/>
      <c r="E38" s="286"/>
      <c r="F38" s="286"/>
      <c r="G38" s="286"/>
      <c r="H38" s="286"/>
      <c r="I38" s="286"/>
      <c r="J38" s="286"/>
      <c r="K38" s="286"/>
      <c r="L38" s="286"/>
      <c r="M38" s="286"/>
      <c r="N38" s="286"/>
      <c r="O38" s="286"/>
      <c r="P38" s="286"/>
      <c r="Q38" s="286"/>
      <c r="R38" s="286"/>
      <c r="S38" s="286"/>
      <c r="T38" s="286"/>
      <c r="U38" s="286"/>
    </row>
    <row r="39" spans="1:21" ht="13.5" customHeight="1" x14ac:dyDescent="0.15">
      <c r="A39" s="286"/>
      <c r="B39" s="286"/>
      <c r="C39" s="286"/>
      <c r="D39" s="286"/>
      <c r="E39" s="286"/>
      <c r="F39" s="286"/>
      <c r="G39" s="286"/>
      <c r="H39" s="286"/>
      <c r="I39" s="286"/>
      <c r="J39" s="286"/>
      <c r="K39" s="286"/>
      <c r="L39" s="286"/>
      <c r="M39" s="286"/>
      <c r="N39" s="286"/>
      <c r="O39" s="286"/>
      <c r="P39" s="286"/>
      <c r="Q39" s="286"/>
      <c r="R39" s="286"/>
      <c r="S39" s="286"/>
      <c r="T39" s="286"/>
      <c r="U39" s="286"/>
    </row>
    <row r="40" spans="1:21" ht="13.5" customHeight="1" x14ac:dyDescent="0.15">
      <c r="A40" s="286"/>
      <c r="B40" s="286"/>
      <c r="C40" s="286"/>
      <c r="D40" s="286"/>
      <c r="E40" s="286"/>
      <c r="F40" s="286"/>
      <c r="G40" s="286"/>
      <c r="H40" s="286"/>
      <c r="I40" s="286"/>
      <c r="J40" s="286"/>
      <c r="K40" s="286"/>
      <c r="L40" s="286"/>
      <c r="M40" s="286"/>
      <c r="N40" s="286"/>
      <c r="O40" s="286"/>
      <c r="P40" s="286"/>
      <c r="Q40" s="286"/>
      <c r="R40" s="286"/>
      <c r="S40" s="286"/>
      <c r="T40" s="286"/>
      <c r="U40" s="286"/>
    </row>
    <row r="41" spans="1:21" ht="13.5" customHeight="1" x14ac:dyDescent="0.15">
      <c r="A41" s="286"/>
      <c r="B41" s="286"/>
      <c r="C41" s="286"/>
      <c r="D41" s="286"/>
      <c r="E41" s="286"/>
      <c r="F41" s="286"/>
      <c r="G41" s="286"/>
      <c r="H41" s="286"/>
      <c r="I41" s="286"/>
      <c r="J41" s="286"/>
      <c r="K41" s="286"/>
      <c r="L41" s="286"/>
      <c r="M41" s="286"/>
      <c r="N41" s="286"/>
      <c r="O41" s="286"/>
      <c r="P41" s="286"/>
      <c r="Q41" s="286"/>
      <c r="R41" s="286"/>
      <c r="S41" s="286"/>
      <c r="T41" s="286"/>
      <c r="U41" s="286"/>
    </row>
    <row r="42" spans="1:21" ht="13.5" customHeight="1" x14ac:dyDescent="0.15">
      <c r="A42" s="286"/>
      <c r="B42" s="286"/>
      <c r="C42" s="286"/>
      <c r="D42" s="286"/>
      <c r="E42" s="286"/>
      <c r="F42" s="286"/>
      <c r="G42" s="286"/>
      <c r="H42" s="286"/>
      <c r="I42" s="286"/>
      <c r="J42" s="286"/>
      <c r="K42" s="286"/>
      <c r="L42" s="286"/>
      <c r="M42" s="286"/>
      <c r="N42" s="286"/>
      <c r="O42" s="286"/>
      <c r="P42" s="286"/>
      <c r="Q42" s="286"/>
      <c r="R42" s="286"/>
      <c r="S42" s="286"/>
      <c r="T42" s="286"/>
      <c r="U42" s="286"/>
    </row>
    <row r="43" spans="1:21" ht="30.75" customHeight="1" thickBot="1" x14ac:dyDescent="0.2">
      <c r="A43" s="286"/>
      <c r="B43" s="286"/>
      <c r="C43" s="286"/>
      <c r="D43" s="286"/>
      <c r="E43" s="286"/>
      <c r="F43" s="286"/>
      <c r="G43" s="286"/>
      <c r="H43" s="286"/>
      <c r="I43" s="286"/>
      <c r="J43" s="286"/>
      <c r="K43" s="286"/>
      <c r="L43" s="286"/>
      <c r="M43" s="286"/>
      <c r="N43" s="286"/>
      <c r="O43" s="288" t="s">
        <v>501</v>
      </c>
      <c r="P43" s="286"/>
      <c r="Q43" s="286"/>
      <c r="R43" s="286"/>
      <c r="S43" s="286"/>
      <c r="T43" s="286"/>
      <c r="U43" s="286"/>
    </row>
    <row r="44" spans="1:21" ht="30.75" customHeight="1" thickBot="1" x14ac:dyDescent="0.2">
      <c r="A44" s="286"/>
      <c r="B44" s="289" t="s">
        <v>502</v>
      </c>
      <c r="C44" s="290"/>
      <c r="D44" s="290"/>
      <c r="E44" s="291"/>
      <c r="F44" s="291"/>
      <c r="G44" s="291"/>
      <c r="H44" s="291"/>
      <c r="I44" s="291"/>
      <c r="J44" s="292" t="s">
        <v>483</v>
      </c>
      <c r="K44" s="293" t="s">
        <v>4</v>
      </c>
      <c r="L44" s="294" t="s">
        <v>5</v>
      </c>
      <c r="M44" s="294" t="s">
        <v>6</v>
      </c>
      <c r="N44" s="294" t="s">
        <v>7</v>
      </c>
      <c r="O44" s="295" t="s">
        <v>8</v>
      </c>
      <c r="P44" s="286"/>
      <c r="Q44" s="286"/>
      <c r="R44" s="286"/>
      <c r="S44" s="286"/>
      <c r="T44" s="286"/>
      <c r="U44" s="286"/>
    </row>
    <row r="45" spans="1:21" ht="30.75" customHeight="1" x14ac:dyDescent="0.15">
      <c r="A45" s="286"/>
      <c r="B45" s="1226" t="s">
        <v>503</v>
      </c>
      <c r="C45" s="1227"/>
      <c r="D45" s="296"/>
      <c r="E45" s="1232" t="s">
        <v>504</v>
      </c>
      <c r="F45" s="1232"/>
      <c r="G45" s="1232"/>
      <c r="H45" s="1232"/>
      <c r="I45" s="1232"/>
      <c r="J45" s="1233"/>
      <c r="K45" s="297">
        <v>683</v>
      </c>
      <c r="L45" s="298">
        <v>698</v>
      </c>
      <c r="M45" s="298">
        <v>695</v>
      </c>
      <c r="N45" s="298">
        <v>671</v>
      </c>
      <c r="O45" s="299">
        <v>650</v>
      </c>
      <c r="P45" s="286"/>
      <c r="Q45" s="286"/>
      <c r="R45" s="286"/>
      <c r="S45" s="286"/>
      <c r="T45" s="286"/>
      <c r="U45" s="286"/>
    </row>
    <row r="46" spans="1:21" ht="30.75" customHeight="1" x14ac:dyDescent="0.15">
      <c r="A46" s="286"/>
      <c r="B46" s="1228"/>
      <c r="C46" s="1229"/>
      <c r="D46" s="300"/>
      <c r="E46" s="1210" t="s">
        <v>505</v>
      </c>
      <c r="F46" s="1210"/>
      <c r="G46" s="1210"/>
      <c r="H46" s="1210"/>
      <c r="I46" s="1210"/>
      <c r="J46" s="1211"/>
      <c r="K46" s="301" t="s">
        <v>443</v>
      </c>
      <c r="L46" s="302" t="s">
        <v>443</v>
      </c>
      <c r="M46" s="302" t="s">
        <v>443</v>
      </c>
      <c r="N46" s="302" t="s">
        <v>443</v>
      </c>
      <c r="O46" s="303" t="s">
        <v>443</v>
      </c>
      <c r="P46" s="286"/>
      <c r="Q46" s="286"/>
      <c r="R46" s="286"/>
      <c r="S46" s="286"/>
      <c r="T46" s="286"/>
      <c r="U46" s="286"/>
    </row>
    <row r="47" spans="1:21" ht="30.75" customHeight="1" x14ac:dyDescent="0.15">
      <c r="A47" s="286"/>
      <c r="B47" s="1228"/>
      <c r="C47" s="1229"/>
      <c r="D47" s="300"/>
      <c r="E47" s="1210" t="s">
        <v>506</v>
      </c>
      <c r="F47" s="1210"/>
      <c r="G47" s="1210"/>
      <c r="H47" s="1210"/>
      <c r="I47" s="1210"/>
      <c r="J47" s="1211"/>
      <c r="K47" s="301" t="s">
        <v>443</v>
      </c>
      <c r="L47" s="302" t="s">
        <v>443</v>
      </c>
      <c r="M47" s="302" t="s">
        <v>443</v>
      </c>
      <c r="N47" s="302" t="s">
        <v>443</v>
      </c>
      <c r="O47" s="303" t="s">
        <v>443</v>
      </c>
      <c r="P47" s="286"/>
      <c r="Q47" s="286"/>
      <c r="R47" s="286"/>
      <c r="S47" s="286"/>
      <c r="T47" s="286"/>
      <c r="U47" s="286"/>
    </row>
    <row r="48" spans="1:21" ht="30.75" customHeight="1" x14ac:dyDescent="0.15">
      <c r="A48" s="286"/>
      <c r="B48" s="1228"/>
      <c r="C48" s="1229"/>
      <c r="D48" s="300"/>
      <c r="E48" s="1210" t="s">
        <v>507</v>
      </c>
      <c r="F48" s="1210"/>
      <c r="G48" s="1210"/>
      <c r="H48" s="1210"/>
      <c r="I48" s="1210"/>
      <c r="J48" s="1211"/>
      <c r="K48" s="301">
        <v>77</v>
      </c>
      <c r="L48" s="302">
        <v>85</v>
      </c>
      <c r="M48" s="302">
        <v>101</v>
      </c>
      <c r="N48" s="302">
        <v>111</v>
      </c>
      <c r="O48" s="303">
        <v>121</v>
      </c>
      <c r="P48" s="286"/>
      <c r="Q48" s="286"/>
      <c r="R48" s="286"/>
      <c r="S48" s="286"/>
      <c r="T48" s="286"/>
      <c r="U48" s="286"/>
    </row>
    <row r="49" spans="1:21" ht="30.75" customHeight="1" x14ac:dyDescent="0.15">
      <c r="A49" s="286"/>
      <c r="B49" s="1228"/>
      <c r="C49" s="1229"/>
      <c r="D49" s="300"/>
      <c r="E49" s="1210" t="s">
        <v>508</v>
      </c>
      <c r="F49" s="1210"/>
      <c r="G49" s="1210"/>
      <c r="H49" s="1210"/>
      <c r="I49" s="1210"/>
      <c r="J49" s="1211"/>
      <c r="K49" s="301">
        <v>53</v>
      </c>
      <c r="L49" s="302">
        <v>48</v>
      </c>
      <c r="M49" s="302">
        <v>57</v>
      </c>
      <c r="N49" s="302">
        <v>56</v>
      </c>
      <c r="O49" s="303">
        <v>56</v>
      </c>
      <c r="P49" s="286"/>
      <c r="Q49" s="286"/>
      <c r="R49" s="286"/>
      <c r="S49" s="286"/>
      <c r="T49" s="286"/>
      <c r="U49" s="286"/>
    </row>
    <row r="50" spans="1:21" ht="30.75" customHeight="1" x14ac:dyDescent="0.15">
      <c r="A50" s="286"/>
      <c r="B50" s="1228"/>
      <c r="C50" s="1229"/>
      <c r="D50" s="300"/>
      <c r="E50" s="1210" t="s">
        <v>509</v>
      </c>
      <c r="F50" s="1210"/>
      <c r="G50" s="1210"/>
      <c r="H50" s="1210"/>
      <c r="I50" s="1210"/>
      <c r="J50" s="1211"/>
      <c r="K50" s="301" t="s">
        <v>443</v>
      </c>
      <c r="L50" s="302" t="s">
        <v>443</v>
      </c>
      <c r="M50" s="302" t="s">
        <v>443</v>
      </c>
      <c r="N50" s="302" t="s">
        <v>443</v>
      </c>
      <c r="O50" s="303" t="s">
        <v>443</v>
      </c>
      <c r="P50" s="286"/>
      <c r="Q50" s="286"/>
      <c r="R50" s="286"/>
      <c r="S50" s="286"/>
      <c r="T50" s="286"/>
      <c r="U50" s="286"/>
    </row>
    <row r="51" spans="1:21" ht="30.75" customHeight="1" x14ac:dyDescent="0.15">
      <c r="A51" s="286"/>
      <c r="B51" s="1230"/>
      <c r="C51" s="1231"/>
      <c r="D51" s="304"/>
      <c r="E51" s="1210" t="s">
        <v>510</v>
      </c>
      <c r="F51" s="1210"/>
      <c r="G51" s="1210"/>
      <c r="H51" s="1210"/>
      <c r="I51" s="1210"/>
      <c r="J51" s="1211"/>
      <c r="K51" s="301" t="s">
        <v>443</v>
      </c>
      <c r="L51" s="302" t="s">
        <v>443</v>
      </c>
      <c r="M51" s="302" t="s">
        <v>443</v>
      </c>
      <c r="N51" s="302" t="s">
        <v>443</v>
      </c>
      <c r="O51" s="303" t="s">
        <v>443</v>
      </c>
      <c r="P51" s="286"/>
      <c r="Q51" s="286"/>
      <c r="R51" s="286"/>
      <c r="S51" s="286"/>
      <c r="T51" s="286"/>
      <c r="U51" s="286"/>
    </row>
    <row r="52" spans="1:21" ht="30.75" customHeight="1" x14ac:dyDescent="0.15">
      <c r="A52" s="286"/>
      <c r="B52" s="1208" t="s">
        <v>511</v>
      </c>
      <c r="C52" s="1209"/>
      <c r="D52" s="304"/>
      <c r="E52" s="1210" t="s">
        <v>512</v>
      </c>
      <c r="F52" s="1210"/>
      <c r="G52" s="1210"/>
      <c r="H52" s="1210"/>
      <c r="I52" s="1210"/>
      <c r="J52" s="1211"/>
      <c r="K52" s="301">
        <v>650</v>
      </c>
      <c r="L52" s="302">
        <v>624</v>
      </c>
      <c r="M52" s="302">
        <v>647</v>
      </c>
      <c r="N52" s="302">
        <v>669</v>
      </c>
      <c r="O52" s="303">
        <v>654</v>
      </c>
      <c r="P52" s="286"/>
      <c r="Q52" s="286"/>
      <c r="R52" s="286"/>
      <c r="S52" s="286"/>
      <c r="T52" s="286"/>
      <c r="U52" s="286"/>
    </row>
    <row r="53" spans="1:21" ht="30.75" customHeight="1" thickBot="1" x14ac:dyDescent="0.2">
      <c r="A53" s="286"/>
      <c r="B53" s="1212" t="s">
        <v>513</v>
      </c>
      <c r="C53" s="1213"/>
      <c r="D53" s="305"/>
      <c r="E53" s="1214" t="s">
        <v>514</v>
      </c>
      <c r="F53" s="1214"/>
      <c r="G53" s="1214"/>
      <c r="H53" s="1214"/>
      <c r="I53" s="1214"/>
      <c r="J53" s="1215"/>
      <c r="K53" s="306">
        <v>163</v>
      </c>
      <c r="L53" s="307">
        <v>207</v>
      </c>
      <c r="M53" s="307">
        <v>206</v>
      </c>
      <c r="N53" s="307">
        <v>169</v>
      </c>
      <c r="O53" s="308">
        <v>173</v>
      </c>
      <c r="P53" s="286"/>
      <c r="Q53" s="286"/>
      <c r="R53" s="286"/>
      <c r="S53" s="286"/>
      <c r="T53" s="286"/>
      <c r="U53" s="286"/>
    </row>
    <row r="54" spans="1:21" ht="24" customHeight="1" x14ac:dyDescent="0.15">
      <c r="A54" s="286"/>
      <c r="B54" s="309" t="s">
        <v>515</v>
      </c>
      <c r="C54" s="286"/>
      <c r="D54" s="286"/>
      <c r="E54" s="286"/>
      <c r="F54" s="286"/>
      <c r="G54" s="286"/>
      <c r="H54" s="286"/>
      <c r="I54" s="286"/>
      <c r="J54" s="286"/>
      <c r="K54" s="286"/>
      <c r="L54" s="286"/>
      <c r="M54" s="286"/>
      <c r="N54" s="286"/>
      <c r="O54" s="286"/>
      <c r="P54" s="286"/>
      <c r="Q54" s="286"/>
      <c r="R54" s="286"/>
      <c r="S54" s="286"/>
      <c r="T54" s="286"/>
      <c r="U54" s="286"/>
    </row>
    <row r="55" spans="1:21" ht="24" customHeight="1" thickBot="1" x14ac:dyDescent="0.2">
      <c r="A55" s="286"/>
      <c r="B55" s="310" t="s">
        <v>516</v>
      </c>
      <c r="C55" s="311"/>
      <c r="D55" s="311"/>
      <c r="E55" s="311"/>
      <c r="F55" s="311"/>
      <c r="G55" s="311"/>
      <c r="H55" s="311"/>
      <c r="I55" s="311"/>
      <c r="J55" s="311"/>
      <c r="K55" s="312"/>
      <c r="L55" s="312"/>
      <c r="M55" s="312"/>
      <c r="N55" s="312"/>
      <c r="O55" s="313" t="s">
        <v>517</v>
      </c>
      <c r="P55" s="286"/>
      <c r="Q55" s="286"/>
      <c r="R55" s="286"/>
      <c r="S55" s="286"/>
      <c r="T55" s="286"/>
      <c r="U55" s="286"/>
    </row>
    <row r="56" spans="1:21" ht="31.5" customHeight="1" thickBot="1" x14ac:dyDescent="0.2">
      <c r="A56" s="286"/>
      <c r="B56" s="314"/>
      <c r="C56" s="315"/>
      <c r="D56" s="315"/>
      <c r="E56" s="316"/>
      <c r="F56" s="316"/>
      <c r="G56" s="316"/>
      <c r="H56" s="316"/>
      <c r="I56" s="316"/>
      <c r="J56" s="317" t="s">
        <v>483</v>
      </c>
      <c r="K56" s="318" t="s">
        <v>518</v>
      </c>
      <c r="L56" s="319" t="s">
        <v>519</v>
      </c>
      <c r="M56" s="319" t="s">
        <v>520</v>
      </c>
      <c r="N56" s="319" t="s">
        <v>521</v>
      </c>
      <c r="O56" s="320" t="s">
        <v>522</v>
      </c>
      <c r="P56" s="286"/>
      <c r="Q56" s="286"/>
      <c r="R56" s="286"/>
      <c r="S56" s="286"/>
      <c r="T56" s="286"/>
      <c r="U56" s="286"/>
    </row>
    <row r="57" spans="1:21" ht="31.5" customHeight="1" x14ac:dyDescent="0.15">
      <c r="B57" s="1216" t="s">
        <v>523</v>
      </c>
      <c r="C57" s="1217"/>
      <c r="D57" s="1220" t="s">
        <v>524</v>
      </c>
      <c r="E57" s="1221"/>
      <c r="F57" s="1221"/>
      <c r="G57" s="1221"/>
      <c r="H57" s="1221"/>
      <c r="I57" s="1221"/>
      <c r="J57" s="1222"/>
      <c r="K57" s="321"/>
      <c r="L57" s="322"/>
      <c r="M57" s="322"/>
      <c r="N57" s="322"/>
      <c r="O57" s="323"/>
    </row>
    <row r="58" spans="1:21" ht="31.5" customHeight="1" thickBot="1" x14ac:dyDescent="0.2">
      <c r="B58" s="1218"/>
      <c r="C58" s="1219"/>
      <c r="D58" s="1223" t="s">
        <v>525</v>
      </c>
      <c r="E58" s="1224"/>
      <c r="F58" s="1224"/>
      <c r="G58" s="1224"/>
      <c r="H58" s="1224"/>
      <c r="I58" s="1224"/>
      <c r="J58" s="1225"/>
      <c r="K58" s="324"/>
      <c r="L58" s="325"/>
      <c r="M58" s="325"/>
      <c r="N58" s="325"/>
      <c r="O58" s="326"/>
    </row>
    <row r="59" spans="1:21" ht="24" customHeight="1" x14ac:dyDescent="0.15">
      <c r="B59" s="327"/>
      <c r="C59" s="327"/>
      <c r="D59" s="328" t="s">
        <v>526</v>
      </c>
      <c r="E59" s="329"/>
      <c r="F59" s="329"/>
      <c r="G59" s="329"/>
      <c r="H59" s="329"/>
      <c r="I59" s="329"/>
      <c r="J59" s="329"/>
      <c r="K59" s="329"/>
      <c r="L59" s="329"/>
      <c r="M59" s="329"/>
      <c r="N59" s="329"/>
      <c r="O59" s="329"/>
    </row>
    <row r="60" spans="1:21" ht="24" customHeight="1" x14ac:dyDescent="0.15">
      <c r="B60" s="330"/>
      <c r="C60" s="330"/>
      <c r="D60" s="328" t="s">
        <v>527</v>
      </c>
      <c r="E60" s="329"/>
      <c r="F60" s="329"/>
      <c r="G60" s="329"/>
      <c r="H60" s="329"/>
      <c r="I60" s="329"/>
      <c r="J60" s="329"/>
      <c r="K60" s="329"/>
      <c r="L60" s="329"/>
      <c r="M60" s="329"/>
      <c r="N60" s="329"/>
      <c r="O60" s="329"/>
    </row>
    <row r="61" spans="1:21" ht="24" customHeight="1" x14ac:dyDescent="0.15">
      <c r="A61" s="286"/>
      <c r="B61" s="309"/>
      <c r="C61" s="286"/>
      <c r="D61" s="286"/>
      <c r="E61" s="286"/>
      <c r="F61" s="286"/>
      <c r="G61" s="286"/>
      <c r="H61" s="286"/>
      <c r="I61" s="286"/>
      <c r="J61" s="286"/>
      <c r="K61" s="286"/>
      <c r="L61" s="286"/>
      <c r="M61" s="286"/>
      <c r="N61" s="286"/>
      <c r="O61" s="286"/>
      <c r="P61" s="286"/>
      <c r="Q61" s="286"/>
      <c r="R61" s="286"/>
      <c r="S61" s="286"/>
      <c r="T61" s="286"/>
      <c r="U61" s="286"/>
    </row>
    <row r="62" spans="1:21" ht="24" customHeight="1" x14ac:dyDescent="0.15">
      <c r="A62" s="286"/>
      <c r="B62" s="309"/>
      <c r="C62" s="286"/>
      <c r="D62" s="286"/>
      <c r="E62" s="286"/>
      <c r="F62" s="286"/>
      <c r="G62" s="286"/>
      <c r="H62" s="286"/>
      <c r="I62" s="286"/>
      <c r="J62" s="286"/>
      <c r="K62" s="286"/>
      <c r="L62" s="286"/>
      <c r="M62" s="286"/>
      <c r="N62" s="286"/>
      <c r="O62" s="286"/>
      <c r="P62" s="286"/>
      <c r="Q62" s="286"/>
      <c r="R62" s="286"/>
      <c r="S62" s="286"/>
      <c r="T62" s="286"/>
      <c r="U62" s="286"/>
    </row>
  </sheetData>
  <sheetProtection algorithmName="SHA-512" hashValue="US/wEDHvDlHtCuQJnWFAgWPK4OtEdBsnIexz41/9xZzJDClQ6oZYQpF2+kxbXb28Ta784TCavhoCBd4gyHSBDg==" saltValue="5yArYzY1YiEHGYpKfviYe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50" zoomScaleNormal="50" zoomScaleSheetLayoutView="100" workbookViewId="0"/>
  </sheetViews>
  <sheetFormatPr defaultColWidth="0" defaultRowHeight="13.5" customHeight="1" zeroHeight="1" x14ac:dyDescent="0.15"/>
  <cols>
    <col min="1" max="1" width="6.625" style="331" customWidth="1"/>
    <col min="2" max="3" width="12.625" style="331" customWidth="1"/>
    <col min="4" max="4" width="11.625" style="331" customWidth="1"/>
    <col min="5" max="8" width="10.375" style="331" customWidth="1"/>
    <col min="9" max="13" width="16.375" style="331" customWidth="1"/>
    <col min="14" max="19" width="12.625" style="331" customWidth="1"/>
    <col min="20" max="16384" width="0" style="33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32" t="s">
        <v>501</v>
      </c>
    </row>
    <row r="40" spans="2:13" ht="27.75" customHeight="1" thickBot="1" x14ac:dyDescent="0.2">
      <c r="B40" s="333" t="s">
        <v>502</v>
      </c>
      <c r="C40" s="334"/>
      <c r="D40" s="334"/>
      <c r="E40" s="335"/>
      <c r="F40" s="335"/>
      <c r="G40" s="335"/>
      <c r="H40" s="336" t="s">
        <v>483</v>
      </c>
      <c r="I40" s="337" t="s">
        <v>4</v>
      </c>
      <c r="J40" s="338" t="s">
        <v>5</v>
      </c>
      <c r="K40" s="338" t="s">
        <v>6</v>
      </c>
      <c r="L40" s="338" t="s">
        <v>7</v>
      </c>
      <c r="M40" s="339" t="s">
        <v>8</v>
      </c>
    </row>
    <row r="41" spans="2:13" ht="27.75" customHeight="1" x14ac:dyDescent="0.15">
      <c r="B41" s="1246" t="s">
        <v>528</v>
      </c>
      <c r="C41" s="1247"/>
      <c r="D41" s="340"/>
      <c r="E41" s="1248" t="s">
        <v>529</v>
      </c>
      <c r="F41" s="1248"/>
      <c r="G41" s="1248"/>
      <c r="H41" s="1249"/>
      <c r="I41" s="341">
        <v>6383</v>
      </c>
      <c r="J41" s="342">
        <v>7089</v>
      </c>
      <c r="K41" s="342">
        <v>7107</v>
      </c>
      <c r="L41" s="342">
        <v>7111</v>
      </c>
      <c r="M41" s="343">
        <v>7217</v>
      </c>
    </row>
    <row r="42" spans="2:13" ht="27.75" customHeight="1" x14ac:dyDescent="0.15">
      <c r="B42" s="1236"/>
      <c r="C42" s="1237"/>
      <c r="D42" s="344"/>
      <c r="E42" s="1240" t="s">
        <v>530</v>
      </c>
      <c r="F42" s="1240"/>
      <c r="G42" s="1240"/>
      <c r="H42" s="1241"/>
      <c r="I42" s="345" t="s">
        <v>443</v>
      </c>
      <c r="J42" s="346" t="s">
        <v>443</v>
      </c>
      <c r="K42" s="346" t="s">
        <v>443</v>
      </c>
      <c r="L42" s="346" t="s">
        <v>443</v>
      </c>
      <c r="M42" s="347" t="s">
        <v>443</v>
      </c>
    </row>
    <row r="43" spans="2:13" ht="27.75" customHeight="1" x14ac:dyDescent="0.15">
      <c r="B43" s="1236"/>
      <c r="C43" s="1237"/>
      <c r="D43" s="344"/>
      <c r="E43" s="1240" t="s">
        <v>531</v>
      </c>
      <c r="F43" s="1240"/>
      <c r="G43" s="1240"/>
      <c r="H43" s="1241"/>
      <c r="I43" s="345">
        <v>1223</v>
      </c>
      <c r="J43" s="346">
        <v>1255</v>
      </c>
      <c r="K43" s="346">
        <v>1292</v>
      </c>
      <c r="L43" s="346">
        <v>1325</v>
      </c>
      <c r="M43" s="347">
        <v>1331</v>
      </c>
    </row>
    <row r="44" spans="2:13" ht="27.75" customHeight="1" x14ac:dyDescent="0.15">
      <c r="B44" s="1236"/>
      <c r="C44" s="1237"/>
      <c r="D44" s="344"/>
      <c r="E44" s="1240" t="s">
        <v>532</v>
      </c>
      <c r="F44" s="1240"/>
      <c r="G44" s="1240"/>
      <c r="H44" s="1241"/>
      <c r="I44" s="345">
        <v>674</v>
      </c>
      <c r="J44" s="346">
        <v>724</v>
      </c>
      <c r="K44" s="346">
        <v>679</v>
      </c>
      <c r="L44" s="346">
        <v>623</v>
      </c>
      <c r="M44" s="347">
        <v>571</v>
      </c>
    </row>
    <row r="45" spans="2:13" ht="27.75" customHeight="1" x14ac:dyDescent="0.15">
      <c r="B45" s="1236"/>
      <c r="C45" s="1237"/>
      <c r="D45" s="344"/>
      <c r="E45" s="1240" t="s">
        <v>533</v>
      </c>
      <c r="F45" s="1240"/>
      <c r="G45" s="1240"/>
      <c r="H45" s="1241"/>
      <c r="I45" s="345">
        <v>955</v>
      </c>
      <c r="J45" s="346">
        <v>924</v>
      </c>
      <c r="K45" s="346">
        <v>880</v>
      </c>
      <c r="L45" s="346">
        <v>805</v>
      </c>
      <c r="M45" s="347">
        <v>761</v>
      </c>
    </row>
    <row r="46" spans="2:13" ht="27.75" customHeight="1" x14ac:dyDescent="0.15">
      <c r="B46" s="1236"/>
      <c r="C46" s="1237"/>
      <c r="D46" s="348"/>
      <c r="E46" s="1240" t="s">
        <v>534</v>
      </c>
      <c r="F46" s="1240"/>
      <c r="G46" s="1240"/>
      <c r="H46" s="1241"/>
      <c r="I46" s="345" t="s">
        <v>443</v>
      </c>
      <c r="J46" s="346" t="s">
        <v>443</v>
      </c>
      <c r="K46" s="346" t="s">
        <v>443</v>
      </c>
      <c r="L46" s="346" t="s">
        <v>443</v>
      </c>
      <c r="M46" s="347" t="s">
        <v>443</v>
      </c>
    </row>
    <row r="47" spans="2:13" ht="27.75" customHeight="1" x14ac:dyDescent="0.15">
      <c r="B47" s="1236"/>
      <c r="C47" s="1237"/>
      <c r="D47" s="349"/>
      <c r="E47" s="1250" t="s">
        <v>535</v>
      </c>
      <c r="F47" s="1251"/>
      <c r="G47" s="1251"/>
      <c r="H47" s="1252"/>
      <c r="I47" s="345" t="s">
        <v>443</v>
      </c>
      <c r="J47" s="346" t="s">
        <v>443</v>
      </c>
      <c r="K47" s="346" t="s">
        <v>443</v>
      </c>
      <c r="L47" s="346" t="s">
        <v>443</v>
      </c>
      <c r="M47" s="347" t="s">
        <v>443</v>
      </c>
    </row>
    <row r="48" spans="2:13" ht="27.75" customHeight="1" x14ac:dyDescent="0.15">
      <c r="B48" s="1236"/>
      <c r="C48" s="1237"/>
      <c r="D48" s="344"/>
      <c r="E48" s="1240" t="s">
        <v>536</v>
      </c>
      <c r="F48" s="1240"/>
      <c r="G48" s="1240"/>
      <c r="H48" s="1241"/>
      <c r="I48" s="345" t="s">
        <v>443</v>
      </c>
      <c r="J48" s="346" t="s">
        <v>443</v>
      </c>
      <c r="K48" s="346" t="s">
        <v>443</v>
      </c>
      <c r="L48" s="346" t="s">
        <v>443</v>
      </c>
      <c r="M48" s="347" t="s">
        <v>443</v>
      </c>
    </row>
    <row r="49" spans="2:13" ht="27.75" customHeight="1" x14ac:dyDescent="0.15">
      <c r="B49" s="1238"/>
      <c r="C49" s="1239"/>
      <c r="D49" s="344"/>
      <c r="E49" s="1240" t="s">
        <v>537</v>
      </c>
      <c r="F49" s="1240"/>
      <c r="G49" s="1240"/>
      <c r="H49" s="1241"/>
      <c r="I49" s="345" t="s">
        <v>443</v>
      </c>
      <c r="J49" s="346" t="s">
        <v>443</v>
      </c>
      <c r="K49" s="346">
        <v>35</v>
      </c>
      <c r="L49" s="346">
        <v>44</v>
      </c>
      <c r="M49" s="347">
        <v>65</v>
      </c>
    </row>
    <row r="50" spans="2:13" ht="27.75" customHeight="1" x14ac:dyDescent="0.15">
      <c r="B50" s="1234" t="s">
        <v>538</v>
      </c>
      <c r="C50" s="1235"/>
      <c r="D50" s="350"/>
      <c r="E50" s="1240" t="s">
        <v>539</v>
      </c>
      <c r="F50" s="1240"/>
      <c r="G50" s="1240"/>
      <c r="H50" s="1241"/>
      <c r="I50" s="345">
        <v>6139</v>
      </c>
      <c r="J50" s="346">
        <v>6221</v>
      </c>
      <c r="K50" s="346">
        <v>6585</v>
      </c>
      <c r="L50" s="346">
        <v>6878</v>
      </c>
      <c r="M50" s="347">
        <v>7162</v>
      </c>
    </row>
    <row r="51" spans="2:13" ht="27.75" customHeight="1" x14ac:dyDescent="0.15">
      <c r="B51" s="1236"/>
      <c r="C51" s="1237"/>
      <c r="D51" s="344"/>
      <c r="E51" s="1240" t="s">
        <v>540</v>
      </c>
      <c r="F51" s="1240"/>
      <c r="G51" s="1240"/>
      <c r="H51" s="1241"/>
      <c r="I51" s="345">
        <v>275</v>
      </c>
      <c r="J51" s="346">
        <v>339</v>
      </c>
      <c r="K51" s="346">
        <v>437</v>
      </c>
      <c r="L51" s="346">
        <v>480</v>
      </c>
      <c r="M51" s="347">
        <v>544</v>
      </c>
    </row>
    <row r="52" spans="2:13" ht="27.75" customHeight="1" x14ac:dyDescent="0.15">
      <c r="B52" s="1238"/>
      <c r="C52" s="1239"/>
      <c r="D52" s="344"/>
      <c r="E52" s="1240" t="s">
        <v>541</v>
      </c>
      <c r="F52" s="1240"/>
      <c r="G52" s="1240"/>
      <c r="H52" s="1241"/>
      <c r="I52" s="345">
        <v>6697</v>
      </c>
      <c r="J52" s="346">
        <v>6565</v>
      </c>
      <c r="K52" s="346">
        <v>6437</v>
      </c>
      <c r="L52" s="346">
        <v>6205</v>
      </c>
      <c r="M52" s="347">
        <v>6125</v>
      </c>
    </row>
    <row r="53" spans="2:13" ht="27.75" customHeight="1" thickBot="1" x14ac:dyDescent="0.2">
      <c r="B53" s="1242" t="s">
        <v>513</v>
      </c>
      <c r="C53" s="1243"/>
      <c r="D53" s="351"/>
      <c r="E53" s="1244" t="s">
        <v>542</v>
      </c>
      <c r="F53" s="1244"/>
      <c r="G53" s="1244"/>
      <c r="H53" s="1245"/>
      <c r="I53" s="352">
        <v>-3876</v>
      </c>
      <c r="J53" s="353">
        <v>-3134</v>
      </c>
      <c r="K53" s="353">
        <v>-3467</v>
      </c>
      <c r="L53" s="353">
        <v>-3655</v>
      </c>
      <c r="M53" s="354">
        <v>-3886</v>
      </c>
    </row>
    <row r="54" spans="2:13" ht="27.75" customHeight="1" x14ac:dyDescent="0.15">
      <c r="B54" s="355" t="s">
        <v>543</v>
      </c>
      <c r="C54" s="356"/>
      <c r="D54" s="356"/>
      <c r="E54" s="357"/>
      <c r="F54" s="357"/>
      <c r="G54" s="357"/>
      <c r="H54" s="357"/>
      <c r="I54" s="358"/>
      <c r="J54" s="358"/>
      <c r="K54" s="358"/>
      <c r="L54" s="358"/>
      <c r="M54" s="358"/>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uQ/dWZvLPkGxzKfXZjI9NQ4iPVJhG/FkpuXSJfaY3jb+1W4ntpUTFgD/yYyKX4UAuPNEwfHA7JOlJmhDSNhgHQ==" saltValue="rgZ78PE8Qoz/8C2uzuYaB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heetViews>
  <sheetFormatPr defaultColWidth="0" defaultRowHeight="0" customHeight="1" zeroHeight="1" x14ac:dyDescent="0.15"/>
  <cols>
    <col min="1" max="1" width="8.25" style="239" customWidth="1"/>
    <col min="2" max="2" width="16.375" style="239" customWidth="1"/>
    <col min="3" max="5" width="26.25" style="239" customWidth="1"/>
    <col min="6" max="8" width="24.25" style="239" customWidth="1"/>
    <col min="9" max="14" width="26" style="239" customWidth="1"/>
    <col min="15" max="15" width="6.125" style="239" customWidth="1"/>
    <col min="16" max="16" width="9" style="239" hidden="1" customWidth="1"/>
    <col min="17" max="20" width="0" style="239" hidden="1" customWidth="1"/>
    <col min="21" max="21" width="9" style="239" hidden="1" customWidth="1"/>
    <col min="22" max="22" width="0" style="239" hidden="1" customWidth="1"/>
    <col min="23" max="23" width="9" style="239" hidden="1" customWidth="1"/>
    <col min="24" max="16384" width="0" style="23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40"/>
      <c r="C53" s="240"/>
      <c r="D53" s="240"/>
      <c r="E53" s="240"/>
      <c r="F53" s="240"/>
      <c r="G53" s="240"/>
      <c r="H53" s="359" t="s">
        <v>544</v>
      </c>
    </row>
    <row r="54" spans="2:8" ht="29.25" customHeight="1" thickBot="1" x14ac:dyDescent="0.25">
      <c r="B54" s="360" t="s">
        <v>25</v>
      </c>
      <c r="C54" s="361"/>
      <c r="D54" s="361"/>
      <c r="E54" s="362" t="s">
        <v>483</v>
      </c>
      <c r="F54" s="363" t="s">
        <v>6</v>
      </c>
      <c r="G54" s="363" t="s">
        <v>7</v>
      </c>
      <c r="H54" s="364" t="s">
        <v>8</v>
      </c>
    </row>
    <row r="55" spans="2:8" ht="52.5" customHeight="1" x14ac:dyDescent="0.15">
      <c r="B55" s="365"/>
      <c r="C55" s="1261" t="s">
        <v>118</v>
      </c>
      <c r="D55" s="1261"/>
      <c r="E55" s="1262"/>
      <c r="F55" s="366">
        <v>2501</v>
      </c>
      <c r="G55" s="366">
        <v>2536</v>
      </c>
      <c r="H55" s="367">
        <v>2491</v>
      </c>
    </row>
    <row r="56" spans="2:8" ht="52.5" customHeight="1" x14ac:dyDescent="0.15">
      <c r="B56" s="368"/>
      <c r="C56" s="1263" t="s">
        <v>545</v>
      </c>
      <c r="D56" s="1263"/>
      <c r="E56" s="1264"/>
      <c r="F56" s="369">
        <v>142</v>
      </c>
      <c r="G56" s="369">
        <v>142</v>
      </c>
      <c r="H56" s="370">
        <v>142</v>
      </c>
    </row>
    <row r="57" spans="2:8" ht="53.25" customHeight="1" x14ac:dyDescent="0.15">
      <c r="B57" s="368"/>
      <c r="C57" s="1265" t="s">
        <v>123</v>
      </c>
      <c r="D57" s="1265"/>
      <c r="E57" s="1266"/>
      <c r="F57" s="371">
        <v>3942</v>
      </c>
      <c r="G57" s="371">
        <v>4166</v>
      </c>
      <c r="H57" s="372">
        <v>4495</v>
      </c>
    </row>
    <row r="58" spans="2:8" ht="45.75" customHeight="1" x14ac:dyDescent="0.15">
      <c r="B58" s="373"/>
      <c r="C58" s="1253" t="s">
        <v>546</v>
      </c>
      <c r="D58" s="1254"/>
      <c r="E58" s="1255"/>
      <c r="F58" s="374">
        <v>1956</v>
      </c>
      <c r="G58" s="374">
        <v>1947</v>
      </c>
      <c r="H58" s="375">
        <v>1946</v>
      </c>
    </row>
    <row r="59" spans="2:8" ht="45.75" customHeight="1" x14ac:dyDescent="0.15">
      <c r="B59" s="373"/>
      <c r="C59" s="1253" t="s">
        <v>547</v>
      </c>
      <c r="D59" s="1254"/>
      <c r="E59" s="1255"/>
      <c r="F59" s="374">
        <v>523</v>
      </c>
      <c r="G59" s="374">
        <v>823</v>
      </c>
      <c r="H59" s="375">
        <v>1024</v>
      </c>
    </row>
    <row r="60" spans="2:8" ht="45.75" customHeight="1" x14ac:dyDescent="0.15">
      <c r="B60" s="373"/>
      <c r="C60" s="1253" t="s">
        <v>548</v>
      </c>
      <c r="D60" s="1254"/>
      <c r="E60" s="1255"/>
      <c r="F60" s="374">
        <v>743</v>
      </c>
      <c r="G60" s="374">
        <v>744</v>
      </c>
      <c r="H60" s="375">
        <v>746</v>
      </c>
    </row>
    <row r="61" spans="2:8" ht="45.75" customHeight="1" x14ac:dyDescent="0.15">
      <c r="B61" s="373"/>
      <c r="C61" s="1253" t="s">
        <v>549</v>
      </c>
      <c r="D61" s="1254"/>
      <c r="E61" s="1255"/>
      <c r="F61" s="374">
        <v>467</v>
      </c>
      <c r="G61" s="374">
        <v>398</v>
      </c>
      <c r="H61" s="375">
        <v>498</v>
      </c>
    </row>
    <row r="62" spans="2:8" ht="45.75" customHeight="1" thickBot="1" x14ac:dyDescent="0.2">
      <c r="B62" s="376"/>
      <c r="C62" s="1256" t="s">
        <v>550</v>
      </c>
      <c r="D62" s="1257"/>
      <c r="E62" s="1258"/>
      <c r="F62" s="377">
        <v>153</v>
      </c>
      <c r="G62" s="377">
        <v>155</v>
      </c>
      <c r="H62" s="378">
        <v>151</v>
      </c>
    </row>
    <row r="63" spans="2:8" ht="52.5" customHeight="1" thickBot="1" x14ac:dyDescent="0.2">
      <c r="B63" s="379"/>
      <c r="C63" s="1259" t="s">
        <v>551</v>
      </c>
      <c r="D63" s="1259"/>
      <c r="E63" s="1260"/>
      <c r="F63" s="380">
        <v>6585</v>
      </c>
      <c r="G63" s="380">
        <v>6845</v>
      </c>
      <c r="H63" s="381">
        <v>7129</v>
      </c>
    </row>
    <row r="64" spans="2:8" ht="15" customHeight="1" x14ac:dyDescent="0.15"/>
  </sheetData>
  <sheetProtection algorithmName="SHA-512" hashValue="2d8lqAmRjCCc1GNDenf/HHLvRp5dybkN51GtrLXYFgmQ7XniIed43hAainpSR6YbuaYnVxmUgM+R/fsYPrWX/g==" saltValue="e0FPN/94/xreDuBtXOF/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N53" zoomScaleNormal="100" zoomScaleSheetLayoutView="55" workbookViewId="0">
      <selection activeCell="AN43" sqref="AN43:DC47"/>
    </sheetView>
  </sheetViews>
  <sheetFormatPr defaultColWidth="0" defaultRowHeight="13.5" customHeight="1" zeroHeight="1" x14ac:dyDescent="0.15"/>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x14ac:dyDescent="0.15">
      <c r="A1" s="1"/>
      <c r="B1" s="2"/>
      <c r="DD1" s="3"/>
      <c r="DE1" s="3"/>
    </row>
    <row r="2" spans="1:143"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x14ac:dyDescent="0.15">
      <c r="DD19" s="3"/>
      <c r="DE19" s="3"/>
    </row>
    <row r="20" spans="1:351" x14ac:dyDescent="0.15">
      <c r="DD20" s="3"/>
      <c r="DE20" s="3"/>
    </row>
    <row r="21" spans="1:351" ht="17.25" x14ac:dyDescent="0.1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x14ac:dyDescent="0.15">
      <c r="B22" s="12"/>
      <c r="MM22" s="11"/>
    </row>
    <row r="23" spans="1:351" x14ac:dyDescent="0.15">
      <c r="B23" s="12"/>
    </row>
    <row r="24" spans="1:351" x14ac:dyDescent="0.15">
      <c r="B24" s="12"/>
    </row>
    <row r="25" spans="1:351" x14ac:dyDescent="0.15">
      <c r="B25" s="12"/>
    </row>
    <row r="26" spans="1:351" x14ac:dyDescent="0.15">
      <c r="B26" s="12"/>
    </row>
    <row r="27" spans="1:351" x14ac:dyDescent="0.15">
      <c r="B27" s="12"/>
    </row>
    <row r="28" spans="1:351" x14ac:dyDescent="0.15">
      <c r="B28" s="12"/>
    </row>
    <row r="29" spans="1:351" x14ac:dyDescent="0.15">
      <c r="B29" s="12"/>
    </row>
    <row r="30" spans="1:351" x14ac:dyDescent="0.15">
      <c r="B30" s="12"/>
    </row>
    <row r="31" spans="1:351" x14ac:dyDescent="0.15">
      <c r="B31" s="12"/>
    </row>
    <row r="32" spans="1:351" x14ac:dyDescent="0.15">
      <c r="B32" s="12"/>
    </row>
    <row r="33" spans="2:109" x14ac:dyDescent="0.15">
      <c r="B33" s="12"/>
    </row>
    <row r="34" spans="2:109" x14ac:dyDescent="0.15">
      <c r="B34" s="12"/>
    </row>
    <row r="35" spans="2:109" x14ac:dyDescent="0.15">
      <c r="B35" s="12"/>
    </row>
    <row r="36" spans="2:109" x14ac:dyDescent="0.15">
      <c r="B36" s="12"/>
    </row>
    <row r="37" spans="2:109" x14ac:dyDescent="0.15">
      <c r="B37" s="12"/>
    </row>
    <row r="38" spans="2:109" x14ac:dyDescent="0.15">
      <c r="B38" s="12"/>
    </row>
    <row r="39" spans="2:109" x14ac:dyDescent="0.15">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x14ac:dyDescent="0.15">
      <c r="B40" s="17"/>
      <c r="DD40" s="17"/>
      <c r="DE40" s="3"/>
    </row>
    <row r="41" spans="2:109" ht="17.25" x14ac:dyDescent="0.1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x14ac:dyDescent="0.15">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15">
      <c r="B43" s="12"/>
      <c r="AN43" s="1275" t="s">
        <v>17</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x14ac:dyDescent="0.15">
      <c r="B44" s="12"/>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x14ac:dyDescent="0.15">
      <c r="B45" s="12"/>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x14ac:dyDescent="0.15">
      <c r="B46" s="12"/>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x14ac:dyDescent="0.15">
      <c r="B47" s="12"/>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x14ac:dyDescent="0.15">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x14ac:dyDescent="0.15">
      <c r="B49" s="12"/>
      <c r="AN49" s="3" t="s">
        <v>3</v>
      </c>
    </row>
    <row r="50" spans="1:109" x14ac:dyDescent="0.15">
      <c r="B50" s="12"/>
      <c r="G50" s="1267"/>
      <c r="H50" s="1267"/>
      <c r="I50" s="1267"/>
      <c r="J50" s="1267"/>
      <c r="K50" s="22"/>
      <c r="L50" s="22"/>
      <c r="M50" s="23"/>
      <c r="N50" s="23"/>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73" t="s">
        <v>4</v>
      </c>
      <c r="BQ50" s="1273"/>
      <c r="BR50" s="1273"/>
      <c r="BS50" s="1273"/>
      <c r="BT50" s="1273"/>
      <c r="BU50" s="1273"/>
      <c r="BV50" s="1273"/>
      <c r="BW50" s="1273"/>
      <c r="BX50" s="1273" t="s">
        <v>5</v>
      </c>
      <c r="BY50" s="1273"/>
      <c r="BZ50" s="1273"/>
      <c r="CA50" s="1273"/>
      <c r="CB50" s="1273"/>
      <c r="CC50" s="1273"/>
      <c r="CD50" s="1273"/>
      <c r="CE50" s="1273"/>
      <c r="CF50" s="1273" t="s">
        <v>6</v>
      </c>
      <c r="CG50" s="1273"/>
      <c r="CH50" s="1273"/>
      <c r="CI50" s="1273"/>
      <c r="CJ50" s="1273"/>
      <c r="CK50" s="1273"/>
      <c r="CL50" s="1273"/>
      <c r="CM50" s="1273"/>
      <c r="CN50" s="1273" t="s">
        <v>7</v>
      </c>
      <c r="CO50" s="1273"/>
      <c r="CP50" s="1273"/>
      <c r="CQ50" s="1273"/>
      <c r="CR50" s="1273"/>
      <c r="CS50" s="1273"/>
      <c r="CT50" s="1273"/>
      <c r="CU50" s="1273"/>
      <c r="CV50" s="1273" t="s">
        <v>8</v>
      </c>
      <c r="CW50" s="1273"/>
      <c r="CX50" s="1273"/>
      <c r="CY50" s="1273"/>
      <c r="CZ50" s="1273"/>
      <c r="DA50" s="1273"/>
      <c r="DB50" s="1273"/>
      <c r="DC50" s="1273"/>
    </row>
    <row r="51" spans="1:109" ht="13.5" customHeight="1" x14ac:dyDescent="0.15">
      <c r="B51" s="12"/>
      <c r="G51" s="1284"/>
      <c r="H51" s="1284"/>
      <c r="I51" s="1288"/>
      <c r="J51" s="1288"/>
      <c r="K51" s="1274"/>
      <c r="L51" s="1274"/>
      <c r="M51" s="1274"/>
      <c r="N51" s="1274"/>
      <c r="AM51" s="21"/>
      <c r="AN51" s="1272" t="s">
        <v>9</v>
      </c>
      <c r="AO51" s="1272"/>
      <c r="AP51" s="1272"/>
      <c r="AQ51" s="1272"/>
      <c r="AR51" s="1272"/>
      <c r="AS51" s="1272"/>
      <c r="AT51" s="1272"/>
      <c r="AU51" s="1272"/>
      <c r="AV51" s="1272"/>
      <c r="AW51" s="1272"/>
      <c r="AX51" s="1272"/>
      <c r="AY51" s="1272"/>
      <c r="AZ51" s="1272"/>
      <c r="BA51" s="1272"/>
      <c r="BB51" s="1272" t="s">
        <v>10</v>
      </c>
      <c r="BC51" s="1272"/>
      <c r="BD51" s="1272"/>
      <c r="BE51" s="1272"/>
      <c r="BF51" s="1272"/>
      <c r="BG51" s="1272"/>
      <c r="BH51" s="1272"/>
      <c r="BI51" s="1272"/>
      <c r="BJ51" s="1272"/>
      <c r="BK51" s="1272"/>
      <c r="BL51" s="1272"/>
      <c r="BM51" s="1272"/>
      <c r="BN51" s="1272"/>
      <c r="BO51" s="1272"/>
      <c r="BP51" s="1269"/>
      <c r="BQ51" s="1269"/>
      <c r="BR51" s="1269"/>
      <c r="BS51" s="1269"/>
      <c r="BT51" s="1269"/>
      <c r="BU51" s="1269"/>
      <c r="BV51" s="1269"/>
      <c r="BW51" s="1269"/>
      <c r="BX51" s="1269"/>
      <c r="BY51" s="1269"/>
      <c r="BZ51" s="1269"/>
      <c r="CA51" s="1269"/>
      <c r="CB51" s="1269"/>
      <c r="CC51" s="1269"/>
      <c r="CD51" s="1269"/>
      <c r="CE51" s="1269"/>
      <c r="CF51" s="1269"/>
      <c r="CG51" s="1269"/>
      <c r="CH51" s="1269"/>
      <c r="CI51" s="1269"/>
      <c r="CJ51" s="1269"/>
      <c r="CK51" s="1269"/>
      <c r="CL51" s="1269"/>
      <c r="CM51" s="1269"/>
      <c r="CN51" s="1269"/>
      <c r="CO51" s="1269"/>
      <c r="CP51" s="1269"/>
      <c r="CQ51" s="1269"/>
      <c r="CR51" s="1269"/>
      <c r="CS51" s="1269"/>
      <c r="CT51" s="1269"/>
      <c r="CU51" s="1269"/>
      <c r="CV51" s="1269"/>
      <c r="CW51" s="1269"/>
      <c r="CX51" s="1269"/>
      <c r="CY51" s="1269"/>
      <c r="CZ51" s="1269"/>
      <c r="DA51" s="1269"/>
      <c r="DB51" s="1269"/>
      <c r="DC51" s="1269"/>
    </row>
    <row r="52" spans="1:109" x14ac:dyDescent="0.15">
      <c r="B52" s="12"/>
      <c r="G52" s="1284"/>
      <c r="H52" s="1284"/>
      <c r="I52" s="1288"/>
      <c r="J52" s="1288"/>
      <c r="K52" s="1274"/>
      <c r="L52" s="1274"/>
      <c r="M52" s="1274"/>
      <c r="N52" s="1274"/>
      <c r="AM52" s="21"/>
      <c r="AN52" s="1272"/>
      <c r="AO52" s="1272"/>
      <c r="AP52" s="1272"/>
      <c r="AQ52" s="1272"/>
      <c r="AR52" s="1272"/>
      <c r="AS52" s="1272"/>
      <c r="AT52" s="1272"/>
      <c r="AU52" s="1272"/>
      <c r="AV52" s="1272"/>
      <c r="AW52" s="1272"/>
      <c r="AX52" s="1272"/>
      <c r="AY52" s="1272"/>
      <c r="AZ52" s="1272"/>
      <c r="BA52" s="1272"/>
      <c r="BB52" s="1272"/>
      <c r="BC52" s="1272"/>
      <c r="BD52" s="1272"/>
      <c r="BE52" s="1272"/>
      <c r="BF52" s="1272"/>
      <c r="BG52" s="1272"/>
      <c r="BH52" s="1272"/>
      <c r="BI52" s="1272"/>
      <c r="BJ52" s="1272"/>
      <c r="BK52" s="1272"/>
      <c r="BL52" s="1272"/>
      <c r="BM52" s="1272"/>
      <c r="BN52" s="1272"/>
      <c r="BO52" s="1272"/>
      <c r="BP52" s="1269"/>
      <c r="BQ52" s="1269"/>
      <c r="BR52" s="1269"/>
      <c r="BS52" s="1269"/>
      <c r="BT52" s="1269"/>
      <c r="BU52" s="1269"/>
      <c r="BV52" s="1269"/>
      <c r="BW52" s="1269"/>
      <c r="BX52" s="1269"/>
      <c r="BY52" s="1269"/>
      <c r="BZ52" s="1269"/>
      <c r="CA52" s="1269"/>
      <c r="CB52" s="1269"/>
      <c r="CC52" s="1269"/>
      <c r="CD52" s="1269"/>
      <c r="CE52" s="1269"/>
      <c r="CF52" s="1269"/>
      <c r="CG52" s="1269"/>
      <c r="CH52" s="1269"/>
      <c r="CI52" s="1269"/>
      <c r="CJ52" s="1269"/>
      <c r="CK52" s="1269"/>
      <c r="CL52" s="1269"/>
      <c r="CM52" s="1269"/>
      <c r="CN52" s="1269"/>
      <c r="CO52" s="1269"/>
      <c r="CP52" s="1269"/>
      <c r="CQ52" s="1269"/>
      <c r="CR52" s="1269"/>
      <c r="CS52" s="1269"/>
      <c r="CT52" s="1269"/>
      <c r="CU52" s="1269"/>
      <c r="CV52" s="1269"/>
      <c r="CW52" s="1269"/>
      <c r="CX52" s="1269"/>
      <c r="CY52" s="1269"/>
      <c r="CZ52" s="1269"/>
      <c r="DA52" s="1269"/>
      <c r="DB52" s="1269"/>
      <c r="DC52" s="1269"/>
    </row>
    <row r="53" spans="1:109" x14ac:dyDescent="0.15">
      <c r="A53" s="20"/>
      <c r="B53" s="12"/>
      <c r="G53" s="1284"/>
      <c r="H53" s="1284"/>
      <c r="I53" s="1267"/>
      <c r="J53" s="1267"/>
      <c r="K53" s="1274"/>
      <c r="L53" s="1274"/>
      <c r="M53" s="1274"/>
      <c r="N53" s="1274"/>
      <c r="AM53" s="21"/>
      <c r="AN53" s="1272"/>
      <c r="AO53" s="1272"/>
      <c r="AP53" s="1272"/>
      <c r="AQ53" s="1272"/>
      <c r="AR53" s="1272"/>
      <c r="AS53" s="1272"/>
      <c r="AT53" s="1272"/>
      <c r="AU53" s="1272"/>
      <c r="AV53" s="1272"/>
      <c r="AW53" s="1272"/>
      <c r="AX53" s="1272"/>
      <c r="AY53" s="1272"/>
      <c r="AZ53" s="1272"/>
      <c r="BA53" s="1272"/>
      <c r="BB53" s="1272" t="s">
        <v>11</v>
      </c>
      <c r="BC53" s="1272"/>
      <c r="BD53" s="1272"/>
      <c r="BE53" s="1272"/>
      <c r="BF53" s="1272"/>
      <c r="BG53" s="1272"/>
      <c r="BH53" s="1272"/>
      <c r="BI53" s="1272"/>
      <c r="BJ53" s="1272"/>
      <c r="BK53" s="1272"/>
      <c r="BL53" s="1272"/>
      <c r="BM53" s="1272"/>
      <c r="BN53" s="1272"/>
      <c r="BO53" s="1272"/>
      <c r="BP53" s="1269">
        <v>47</v>
      </c>
      <c r="BQ53" s="1269"/>
      <c r="BR53" s="1269"/>
      <c r="BS53" s="1269"/>
      <c r="BT53" s="1269"/>
      <c r="BU53" s="1269"/>
      <c r="BV53" s="1269"/>
      <c r="BW53" s="1269"/>
      <c r="BX53" s="1269">
        <v>47.2</v>
      </c>
      <c r="BY53" s="1269"/>
      <c r="BZ53" s="1269"/>
      <c r="CA53" s="1269"/>
      <c r="CB53" s="1269"/>
      <c r="CC53" s="1269"/>
      <c r="CD53" s="1269"/>
      <c r="CE53" s="1269"/>
      <c r="CF53" s="1269">
        <v>48</v>
      </c>
      <c r="CG53" s="1269"/>
      <c r="CH53" s="1269"/>
      <c r="CI53" s="1269"/>
      <c r="CJ53" s="1269"/>
      <c r="CK53" s="1269"/>
      <c r="CL53" s="1269"/>
      <c r="CM53" s="1269"/>
      <c r="CN53" s="1269">
        <v>54.2</v>
      </c>
      <c r="CO53" s="1269"/>
      <c r="CP53" s="1269"/>
      <c r="CQ53" s="1269"/>
      <c r="CR53" s="1269"/>
      <c r="CS53" s="1269"/>
      <c r="CT53" s="1269"/>
      <c r="CU53" s="1269"/>
      <c r="CV53" s="1269">
        <v>54.9</v>
      </c>
      <c r="CW53" s="1269"/>
      <c r="CX53" s="1269"/>
      <c r="CY53" s="1269"/>
      <c r="CZ53" s="1269"/>
      <c r="DA53" s="1269"/>
      <c r="DB53" s="1269"/>
      <c r="DC53" s="1269"/>
    </row>
    <row r="54" spans="1:109" x14ac:dyDescent="0.15">
      <c r="A54" s="20"/>
      <c r="B54" s="12"/>
      <c r="G54" s="1284"/>
      <c r="H54" s="1284"/>
      <c r="I54" s="1267"/>
      <c r="J54" s="1267"/>
      <c r="K54" s="1274"/>
      <c r="L54" s="1274"/>
      <c r="M54" s="1274"/>
      <c r="N54" s="1274"/>
      <c r="AM54" s="21"/>
      <c r="AN54" s="1272"/>
      <c r="AO54" s="1272"/>
      <c r="AP54" s="1272"/>
      <c r="AQ54" s="1272"/>
      <c r="AR54" s="1272"/>
      <c r="AS54" s="1272"/>
      <c r="AT54" s="1272"/>
      <c r="AU54" s="1272"/>
      <c r="AV54" s="1272"/>
      <c r="AW54" s="1272"/>
      <c r="AX54" s="1272"/>
      <c r="AY54" s="1272"/>
      <c r="AZ54" s="1272"/>
      <c r="BA54" s="1272"/>
      <c r="BB54" s="1272"/>
      <c r="BC54" s="1272"/>
      <c r="BD54" s="1272"/>
      <c r="BE54" s="1272"/>
      <c r="BF54" s="1272"/>
      <c r="BG54" s="1272"/>
      <c r="BH54" s="1272"/>
      <c r="BI54" s="1272"/>
      <c r="BJ54" s="1272"/>
      <c r="BK54" s="1272"/>
      <c r="BL54" s="1272"/>
      <c r="BM54" s="1272"/>
      <c r="BN54" s="1272"/>
      <c r="BO54" s="1272"/>
      <c r="BP54" s="1269"/>
      <c r="BQ54" s="1269"/>
      <c r="BR54" s="1269"/>
      <c r="BS54" s="1269"/>
      <c r="BT54" s="1269"/>
      <c r="BU54" s="1269"/>
      <c r="BV54" s="1269"/>
      <c r="BW54" s="1269"/>
      <c r="BX54" s="1269"/>
      <c r="BY54" s="1269"/>
      <c r="BZ54" s="1269"/>
      <c r="CA54" s="1269"/>
      <c r="CB54" s="1269"/>
      <c r="CC54" s="1269"/>
      <c r="CD54" s="1269"/>
      <c r="CE54" s="1269"/>
      <c r="CF54" s="1269"/>
      <c r="CG54" s="1269"/>
      <c r="CH54" s="1269"/>
      <c r="CI54" s="1269"/>
      <c r="CJ54" s="1269"/>
      <c r="CK54" s="1269"/>
      <c r="CL54" s="1269"/>
      <c r="CM54" s="1269"/>
      <c r="CN54" s="1269"/>
      <c r="CO54" s="1269"/>
      <c r="CP54" s="1269"/>
      <c r="CQ54" s="1269"/>
      <c r="CR54" s="1269"/>
      <c r="CS54" s="1269"/>
      <c r="CT54" s="1269"/>
      <c r="CU54" s="1269"/>
      <c r="CV54" s="1269"/>
      <c r="CW54" s="1269"/>
      <c r="CX54" s="1269"/>
      <c r="CY54" s="1269"/>
      <c r="CZ54" s="1269"/>
      <c r="DA54" s="1269"/>
      <c r="DB54" s="1269"/>
      <c r="DC54" s="1269"/>
    </row>
    <row r="55" spans="1:109" x14ac:dyDescent="0.15">
      <c r="A55" s="20"/>
      <c r="B55" s="12"/>
      <c r="G55" s="1267"/>
      <c r="H55" s="1267"/>
      <c r="I55" s="1267"/>
      <c r="J55" s="1267"/>
      <c r="K55" s="1274"/>
      <c r="L55" s="1274"/>
      <c r="M55" s="1274"/>
      <c r="N55" s="1274"/>
      <c r="AN55" s="1273" t="s">
        <v>12</v>
      </c>
      <c r="AO55" s="1273"/>
      <c r="AP55" s="1273"/>
      <c r="AQ55" s="1273"/>
      <c r="AR55" s="1273"/>
      <c r="AS55" s="1273"/>
      <c r="AT55" s="1273"/>
      <c r="AU55" s="1273"/>
      <c r="AV55" s="1273"/>
      <c r="AW55" s="1273"/>
      <c r="AX55" s="1273"/>
      <c r="AY55" s="1273"/>
      <c r="AZ55" s="1273"/>
      <c r="BA55" s="1273"/>
      <c r="BB55" s="1272" t="s">
        <v>10</v>
      </c>
      <c r="BC55" s="1272"/>
      <c r="BD55" s="1272"/>
      <c r="BE55" s="1272"/>
      <c r="BF55" s="1272"/>
      <c r="BG55" s="1272"/>
      <c r="BH55" s="1272"/>
      <c r="BI55" s="1272"/>
      <c r="BJ55" s="1272"/>
      <c r="BK55" s="1272"/>
      <c r="BL55" s="1272"/>
      <c r="BM55" s="1272"/>
      <c r="BN55" s="1272"/>
      <c r="BO55" s="1272"/>
      <c r="BP55" s="1269">
        <v>0</v>
      </c>
      <c r="BQ55" s="1269"/>
      <c r="BR55" s="1269"/>
      <c r="BS55" s="1269"/>
      <c r="BT55" s="1269"/>
      <c r="BU55" s="1269"/>
      <c r="BV55" s="1269"/>
      <c r="BW55" s="1269"/>
      <c r="BX55" s="1269">
        <v>0</v>
      </c>
      <c r="BY55" s="1269"/>
      <c r="BZ55" s="1269"/>
      <c r="CA55" s="1269"/>
      <c r="CB55" s="1269"/>
      <c r="CC55" s="1269"/>
      <c r="CD55" s="1269"/>
      <c r="CE55" s="1269"/>
      <c r="CF55" s="1269">
        <v>0</v>
      </c>
      <c r="CG55" s="1269"/>
      <c r="CH55" s="1269"/>
      <c r="CI55" s="1269"/>
      <c r="CJ55" s="1269"/>
      <c r="CK55" s="1269"/>
      <c r="CL55" s="1269"/>
      <c r="CM55" s="1269"/>
      <c r="CN55" s="1269">
        <v>0</v>
      </c>
      <c r="CO55" s="1269"/>
      <c r="CP55" s="1269"/>
      <c r="CQ55" s="1269"/>
      <c r="CR55" s="1269"/>
      <c r="CS55" s="1269"/>
      <c r="CT55" s="1269"/>
      <c r="CU55" s="1269"/>
      <c r="CV55" s="1269">
        <v>0</v>
      </c>
      <c r="CW55" s="1269"/>
      <c r="CX55" s="1269"/>
      <c r="CY55" s="1269"/>
      <c r="CZ55" s="1269"/>
      <c r="DA55" s="1269"/>
      <c r="DB55" s="1269"/>
      <c r="DC55" s="1269"/>
    </row>
    <row r="56" spans="1:109" x14ac:dyDescent="0.15">
      <c r="A56" s="20"/>
      <c r="B56" s="12"/>
      <c r="G56" s="1267"/>
      <c r="H56" s="1267"/>
      <c r="I56" s="1267"/>
      <c r="J56" s="1267"/>
      <c r="K56" s="1274"/>
      <c r="L56" s="1274"/>
      <c r="M56" s="1274"/>
      <c r="N56" s="1274"/>
      <c r="AN56" s="1273"/>
      <c r="AO56" s="1273"/>
      <c r="AP56" s="1273"/>
      <c r="AQ56" s="1273"/>
      <c r="AR56" s="1273"/>
      <c r="AS56" s="1273"/>
      <c r="AT56" s="1273"/>
      <c r="AU56" s="1273"/>
      <c r="AV56" s="1273"/>
      <c r="AW56" s="1273"/>
      <c r="AX56" s="1273"/>
      <c r="AY56" s="1273"/>
      <c r="AZ56" s="1273"/>
      <c r="BA56" s="1273"/>
      <c r="BB56" s="1272"/>
      <c r="BC56" s="1272"/>
      <c r="BD56" s="1272"/>
      <c r="BE56" s="1272"/>
      <c r="BF56" s="1272"/>
      <c r="BG56" s="1272"/>
      <c r="BH56" s="1272"/>
      <c r="BI56" s="1272"/>
      <c r="BJ56" s="1272"/>
      <c r="BK56" s="1272"/>
      <c r="BL56" s="1272"/>
      <c r="BM56" s="1272"/>
      <c r="BN56" s="1272"/>
      <c r="BO56" s="1272"/>
      <c r="BP56" s="1269"/>
      <c r="BQ56" s="1269"/>
      <c r="BR56" s="1269"/>
      <c r="BS56" s="1269"/>
      <c r="BT56" s="1269"/>
      <c r="BU56" s="1269"/>
      <c r="BV56" s="1269"/>
      <c r="BW56" s="1269"/>
      <c r="BX56" s="1269"/>
      <c r="BY56" s="1269"/>
      <c r="BZ56" s="1269"/>
      <c r="CA56" s="1269"/>
      <c r="CB56" s="1269"/>
      <c r="CC56" s="1269"/>
      <c r="CD56" s="1269"/>
      <c r="CE56" s="1269"/>
      <c r="CF56" s="1269"/>
      <c r="CG56" s="1269"/>
      <c r="CH56" s="1269"/>
      <c r="CI56" s="1269"/>
      <c r="CJ56" s="1269"/>
      <c r="CK56" s="1269"/>
      <c r="CL56" s="1269"/>
      <c r="CM56" s="1269"/>
      <c r="CN56" s="1269"/>
      <c r="CO56" s="1269"/>
      <c r="CP56" s="1269"/>
      <c r="CQ56" s="1269"/>
      <c r="CR56" s="1269"/>
      <c r="CS56" s="1269"/>
      <c r="CT56" s="1269"/>
      <c r="CU56" s="1269"/>
      <c r="CV56" s="1269"/>
      <c r="CW56" s="1269"/>
      <c r="CX56" s="1269"/>
      <c r="CY56" s="1269"/>
      <c r="CZ56" s="1269"/>
      <c r="DA56" s="1269"/>
      <c r="DB56" s="1269"/>
      <c r="DC56" s="1269"/>
    </row>
    <row r="57" spans="1:109" s="20" customFormat="1" x14ac:dyDescent="0.15">
      <c r="B57" s="24"/>
      <c r="G57" s="1267"/>
      <c r="H57" s="1267"/>
      <c r="I57" s="1270"/>
      <c r="J57" s="1270"/>
      <c r="K57" s="1274"/>
      <c r="L57" s="1274"/>
      <c r="M57" s="1274"/>
      <c r="N57" s="1274"/>
      <c r="AM57" s="3"/>
      <c r="AN57" s="1273"/>
      <c r="AO57" s="1273"/>
      <c r="AP57" s="1273"/>
      <c r="AQ57" s="1273"/>
      <c r="AR57" s="1273"/>
      <c r="AS57" s="1273"/>
      <c r="AT57" s="1273"/>
      <c r="AU57" s="1273"/>
      <c r="AV57" s="1273"/>
      <c r="AW57" s="1273"/>
      <c r="AX57" s="1273"/>
      <c r="AY57" s="1273"/>
      <c r="AZ57" s="1273"/>
      <c r="BA57" s="1273"/>
      <c r="BB57" s="1272" t="s">
        <v>11</v>
      </c>
      <c r="BC57" s="1272"/>
      <c r="BD57" s="1272"/>
      <c r="BE57" s="1272"/>
      <c r="BF57" s="1272"/>
      <c r="BG57" s="1272"/>
      <c r="BH57" s="1272"/>
      <c r="BI57" s="1272"/>
      <c r="BJ57" s="1272"/>
      <c r="BK57" s="1272"/>
      <c r="BL57" s="1272"/>
      <c r="BM57" s="1272"/>
      <c r="BN57" s="1272"/>
      <c r="BO57" s="1272"/>
      <c r="BP57" s="1269">
        <v>55.3</v>
      </c>
      <c r="BQ57" s="1269"/>
      <c r="BR57" s="1269"/>
      <c r="BS57" s="1269"/>
      <c r="BT57" s="1269"/>
      <c r="BU57" s="1269"/>
      <c r="BV57" s="1269"/>
      <c r="BW57" s="1269"/>
      <c r="BX57" s="1269">
        <v>56.3</v>
      </c>
      <c r="BY57" s="1269"/>
      <c r="BZ57" s="1269"/>
      <c r="CA57" s="1269"/>
      <c r="CB57" s="1269"/>
      <c r="CC57" s="1269"/>
      <c r="CD57" s="1269"/>
      <c r="CE57" s="1269"/>
      <c r="CF57" s="1269">
        <v>58.3</v>
      </c>
      <c r="CG57" s="1269"/>
      <c r="CH57" s="1269"/>
      <c r="CI57" s="1269"/>
      <c r="CJ57" s="1269"/>
      <c r="CK57" s="1269"/>
      <c r="CL57" s="1269"/>
      <c r="CM57" s="1269"/>
      <c r="CN57" s="1269">
        <v>60.2</v>
      </c>
      <c r="CO57" s="1269"/>
      <c r="CP57" s="1269"/>
      <c r="CQ57" s="1269"/>
      <c r="CR57" s="1269"/>
      <c r="CS57" s="1269"/>
      <c r="CT57" s="1269"/>
      <c r="CU57" s="1269"/>
      <c r="CV57" s="1269">
        <v>59.9</v>
      </c>
      <c r="CW57" s="1269"/>
      <c r="CX57" s="1269"/>
      <c r="CY57" s="1269"/>
      <c r="CZ57" s="1269"/>
      <c r="DA57" s="1269"/>
      <c r="DB57" s="1269"/>
      <c r="DC57" s="1269"/>
      <c r="DD57" s="25"/>
      <c r="DE57" s="24"/>
    </row>
    <row r="58" spans="1:109" s="20" customFormat="1" x14ac:dyDescent="0.15">
      <c r="A58" s="3"/>
      <c r="B58" s="24"/>
      <c r="G58" s="1267"/>
      <c r="H58" s="1267"/>
      <c r="I58" s="1270"/>
      <c r="J58" s="1270"/>
      <c r="K58" s="1274"/>
      <c r="L58" s="1274"/>
      <c r="M58" s="1274"/>
      <c r="N58" s="1274"/>
      <c r="AM58" s="3"/>
      <c r="AN58" s="1273"/>
      <c r="AO58" s="1273"/>
      <c r="AP58" s="1273"/>
      <c r="AQ58" s="1273"/>
      <c r="AR58" s="1273"/>
      <c r="AS58" s="1273"/>
      <c r="AT58" s="1273"/>
      <c r="AU58" s="1273"/>
      <c r="AV58" s="1273"/>
      <c r="AW58" s="1273"/>
      <c r="AX58" s="1273"/>
      <c r="AY58" s="1273"/>
      <c r="AZ58" s="1273"/>
      <c r="BA58" s="1273"/>
      <c r="BB58" s="1272"/>
      <c r="BC58" s="1272"/>
      <c r="BD58" s="1272"/>
      <c r="BE58" s="1272"/>
      <c r="BF58" s="1272"/>
      <c r="BG58" s="1272"/>
      <c r="BH58" s="1272"/>
      <c r="BI58" s="1272"/>
      <c r="BJ58" s="1272"/>
      <c r="BK58" s="1272"/>
      <c r="BL58" s="1272"/>
      <c r="BM58" s="1272"/>
      <c r="BN58" s="1272"/>
      <c r="BO58" s="1272"/>
      <c r="BP58" s="1269"/>
      <c r="BQ58" s="1269"/>
      <c r="BR58" s="1269"/>
      <c r="BS58" s="1269"/>
      <c r="BT58" s="1269"/>
      <c r="BU58" s="1269"/>
      <c r="BV58" s="1269"/>
      <c r="BW58" s="1269"/>
      <c r="BX58" s="1269"/>
      <c r="BY58" s="1269"/>
      <c r="BZ58" s="1269"/>
      <c r="CA58" s="1269"/>
      <c r="CB58" s="1269"/>
      <c r="CC58" s="1269"/>
      <c r="CD58" s="1269"/>
      <c r="CE58" s="1269"/>
      <c r="CF58" s="1269"/>
      <c r="CG58" s="1269"/>
      <c r="CH58" s="1269"/>
      <c r="CI58" s="1269"/>
      <c r="CJ58" s="1269"/>
      <c r="CK58" s="1269"/>
      <c r="CL58" s="1269"/>
      <c r="CM58" s="1269"/>
      <c r="CN58" s="1269"/>
      <c r="CO58" s="1269"/>
      <c r="CP58" s="1269"/>
      <c r="CQ58" s="1269"/>
      <c r="CR58" s="1269"/>
      <c r="CS58" s="1269"/>
      <c r="CT58" s="1269"/>
      <c r="CU58" s="1269"/>
      <c r="CV58" s="1269"/>
      <c r="CW58" s="1269"/>
      <c r="CX58" s="1269"/>
      <c r="CY58" s="1269"/>
      <c r="CZ58" s="1269"/>
      <c r="DA58" s="1269"/>
      <c r="DB58" s="1269"/>
      <c r="DC58" s="1269"/>
      <c r="DD58" s="25"/>
      <c r="DE58" s="24"/>
    </row>
    <row r="59" spans="1:109" s="20" customFormat="1" x14ac:dyDescent="0.15">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x14ac:dyDescent="0.15">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x14ac:dyDescent="0.15">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x14ac:dyDescent="0.15">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x14ac:dyDescent="0.15">
      <c r="B63" s="31" t="s">
        <v>13</v>
      </c>
    </row>
    <row r="64" spans="1:109" x14ac:dyDescent="0.15">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x14ac:dyDescent="0.15">
      <c r="B65" s="12"/>
      <c r="AN65" s="1275" t="s">
        <v>552</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x14ac:dyDescent="0.15">
      <c r="B66" s="12"/>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x14ac:dyDescent="0.15">
      <c r="B67" s="12"/>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x14ac:dyDescent="0.15">
      <c r="B68" s="12"/>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x14ac:dyDescent="0.15">
      <c r="B69" s="12"/>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x14ac:dyDescent="0.15">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x14ac:dyDescent="0.15">
      <c r="B71" s="12"/>
      <c r="G71" s="37"/>
      <c r="I71" s="38"/>
      <c r="J71" s="35"/>
      <c r="K71" s="35"/>
      <c r="L71" s="36"/>
      <c r="M71" s="35"/>
      <c r="N71" s="36"/>
      <c r="AM71" s="37"/>
      <c r="AN71" s="3" t="s">
        <v>3</v>
      </c>
    </row>
    <row r="72" spans="2:107" x14ac:dyDescent="0.15">
      <c r="B72" s="12"/>
      <c r="G72" s="1267"/>
      <c r="H72" s="1267"/>
      <c r="I72" s="1267"/>
      <c r="J72" s="1267"/>
      <c r="K72" s="22"/>
      <c r="L72" s="22"/>
      <c r="M72" s="23"/>
      <c r="N72" s="23"/>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73" t="s">
        <v>4</v>
      </c>
      <c r="BQ72" s="1273"/>
      <c r="BR72" s="1273"/>
      <c r="BS72" s="1273"/>
      <c r="BT72" s="1273"/>
      <c r="BU72" s="1273"/>
      <c r="BV72" s="1273"/>
      <c r="BW72" s="1273"/>
      <c r="BX72" s="1273" t="s">
        <v>5</v>
      </c>
      <c r="BY72" s="1273"/>
      <c r="BZ72" s="1273"/>
      <c r="CA72" s="1273"/>
      <c r="CB72" s="1273"/>
      <c r="CC72" s="1273"/>
      <c r="CD72" s="1273"/>
      <c r="CE72" s="1273"/>
      <c r="CF72" s="1273" t="s">
        <v>6</v>
      </c>
      <c r="CG72" s="1273"/>
      <c r="CH72" s="1273"/>
      <c r="CI72" s="1273"/>
      <c r="CJ72" s="1273"/>
      <c r="CK72" s="1273"/>
      <c r="CL72" s="1273"/>
      <c r="CM72" s="1273"/>
      <c r="CN72" s="1273" t="s">
        <v>7</v>
      </c>
      <c r="CO72" s="1273"/>
      <c r="CP72" s="1273"/>
      <c r="CQ72" s="1273"/>
      <c r="CR72" s="1273"/>
      <c r="CS72" s="1273"/>
      <c r="CT72" s="1273"/>
      <c r="CU72" s="1273"/>
      <c r="CV72" s="1273" t="s">
        <v>8</v>
      </c>
      <c r="CW72" s="1273"/>
      <c r="CX72" s="1273"/>
      <c r="CY72" s="1273"/>
      <c r="CZ72" s="1273"/>
      <c r="DA72" s="1273"/>
      <c r="DB72" s="1273"/>
      <c r="DC72" s="1273"/>
    </row>
    <row r="73" spans="2:107" x14ac:dyDescent="0.15">
      <c r="B73" s="12"/>
      <c r="G73" s="1284"/>
      <c r="H73" s="1284"/>
      <c r="I73" s="1284"/>
      <c r="J73" s="1284"/>
      <c r="K73" s="1268"/>
      <c r="L73" s="1268"/>
      <c r="M73" s="1268"/>
      <c r="N73" s="1268"/>
      <c r="AM73" s="21"/>
      <c r="AN73" s="1272" t="s">
        <v>9</v>
      </c>
      <c r="AO73" s="1272"/>
      <c r="AP73" s="1272"/>
      <c r="AQ73" s="1272"/>
      <c r="AR73" s="1272"/>
      <c r="AS73" s="1272"/>
      <c r="AT73" s="1272"/>
      <c r="AU73" s="1272"/>
      <c r="AV73" s="1272"/>
      <c r="AW73" s="1272"/>
      <c r="AX73" s="1272"/>
      <c r="AY73" s="1272"/>
      <c r="AZ73" s="1272"/>
      <c r="BA73" s="1272"/>
      <c r="BB73" s="1272" t="s">
        <v>10</v>
      </c>
      <c r="BC73" s="1272"/>
      <c r="BD73" s="1272"/>
      <c r="BE73" s="1272"/>
      <c r="BF73" s="1272"/>
      <c r="BG73" s="1272"/>
      <c r="BH73" s="1272"/>
      <c r="BI73" s="1272"/>
      <c r="BJ73" s="1272"/>
      <c r="BK73" s="1272"/>
      <c r="BL73" s="1272"/>
      <c r="BM73" s="1272"/>
      <c r="BN73" s="1272"/>
      <c r="BO73" s="1272"/>
      <c r="BP73" s="1269"/>
      <c r="BQ73" s="1269"/>
      <c r="BR73" s="1269"/>
      <c r="BS73" s="1269"/>
      <c r="BT73" s="1269"/>
      <c r="BU73" s="1269"/>
      <c r="BV73" s="1269"/>
      <c r="BW73" s="1269"/>
      <c r="BX73" s="1269"/>
      <c r="BY73" s="1269"/>
      <c r="BZ73" s="1269"/>
      <c r="CA73" s="1269"/>
      <c r="CB73" s="1269"/>
      <c r="CC73" s="1269"/>
      <c r="CD73" s="1269"/>
      <c r="CE73" s="1269"/>
      <c r="CF73" s="1269"/>
      <c r="CG73" s="1269"/>
      <c r="CH73" s="1269"/>
      <c r="CI73" s="1269"/>
      <c r="CJ73" s="1269"/>
      <c r="CK73" s="1269"/>
      <c r="CL73" s="1269"/>
      <c r="CM73" s="1269"/>
      <c r="CN73" s="1269"/>
      <c r="CO73" s="1269"/>
      <c r="CP73" s="1269"/>
      <c r="CQ73" s="1269"/>
      <c r="CR73" s="1269"/>
      <c r="CS73" s="1269"/>
      <c r="CT73" s="1269"/>
      <c r="CU73" s="1269"/>
      <c r="CV73" s="1269"/>
      <c r="CW73" s="1269"/>
      <c r="CX73" s="1269"/>
      <c r="CY73" s="1269"/>
      <c r="CZ73" s="1269"/>
      <c r="DA73" s="1269"/>
      <c r="DB73" s="1269"/>
      <c r="DC73" s="1269"/>
    </row>
    <row r="74" spans="2:107" x14ac:dyDescent="0.15">
      <c r="B74" s="12"/>
      <c r="G74" s="1284"/>
      <c r="H74" s="1284"/>
      <c r="I74" s="1284"/>
      <c r="J74" s="1284"/>
      <c r="K74" s="1268"/>
      <c r="L74" s="1268"/>
      <c r="M74" s="1268"/>
      <c r="N74" s="1268"/>
      <c r="AM74" s="21"/>
      <c r="AN74" s="1272"/>
      <c r="AO74" s="1272"/>
      <c r="AP74" s="1272"/>
      <c r="AQ74" s="1272"/>
      <c r="AR74" s="1272"/>
      <c r="AS74" s="1272"/>
      <c r="AT74" s="1272"/>
      <c r="AU74" s="1272"/>
      <c r="AV74" s="1272"/>
      <c r="AW74" s="1272"/>
      <c r="AX74" s="1272"/>
      <c r="AY74" s="1272"/>
      <c r="AZ74" s="1272"/>
      <c r="BA74" s="1272"/>
      <c r="BB74" s="1272"/>
      <c r="BC74" s="1272"/>
      <c r="BD74" s="1272"/>
      <c r="BE74" s="1272"/>
      <c r="BF74" s="1272"/>
      <c r="BG74" s="1272"/>
      <c r="BH74" s="1272"/>
      <c r="BI74" s="1272"/>
      <c r="BJ74" s="1272"/>
      <c r="BK74" s="1272"/>
      <c r="BL74" s="1272"/>
      <c r="BM74" s="1272"/>
      <c r="BN74" s="1272"/>
      <c r="BO74" s="1272"/>
      <c r="BP74" s="1269"/>
      <c r="BQ74" s="1269"/>
      <c r="BR74" s="1269"/>
      <c r="BS74" s="1269"/>
      <c r="BT74" s="1269"/>
      <c r="BU74" s="1269"/>
      <c r="BV74" s="1269"/>
      <c r="BW74" s="1269"/>
      <c r="BX74" s="1269"/>
      <c r="BY74" s="1269"/>
      <c r="BZ74" s="1269"/>
      <c r="CA74" s="1269"/>
      <c r="CB74" s="1269"/>
      <c r="CC74" s="1269"/>
      <c r="CD74" s="1269"/>
      <c r="CE74" s="1269"/>
      <c r="CF74" s="1269"/>
      <c r="CG74" s="1269"/>
      <c r="CH74" s="1269"/>
      <c r="CI74" s="1269"/>
      <c r="CJ74" s="1269"/>
      <c r="CK74" s="1269"/>
      <c r="CL74" s="1269"/>
      <c r="CM74" s="1269"/>
      <c r="CN74" s="1269"/>
      <c r="CO74" s="1269"/>
      <c r="CP74" s="1269"/>
      <c r="CQ74" s="1269"/>
      <c r="CR74" s="1269"/>
      <c r="CS74" s="1269"/>
      <c r="CT74" s="1269"/>
      <c r="CU74" s="1269"/>
      <c r="CV74" s="1269"/>
      <c r="CW74" s="1269"/>
      <c r="CX74" s="1269"/>
      <c r="CY74" s="1269"/>
      <c r="CZ74" s="1269"/>
      <c r="DA74" s="1269"/>
      <c r="DB74" s="1269"/>
      <c r="DC74" s="1269"/>
    </row>
    <row r="75" spans="2:107" x14ac:dyDescent="0.15">
      <c r="B75" s="12"/>
      <c r="G75" s="1284"/>
      <c r="H75" s="1284"/>
      <c r="I75" s="1267"/>
      <c r="J75" s="1267"/>
      <c r="K75" s="1274"/>
      <c r="L75" s="1274"/>
      <c r="M75" s="1274"/>
      <c r="N75" s="1274"/>
      <c r="AM75" s="21"/>
      <c r="AN75" s="1272"/>
      <c r="AO75" s="1272"/>
      <c r="AP75" s="1272"/>
      <c r="AQ75" s="1272"/>
      <c r="AR75" s="1272"/>
      <c r="AS75" s="1272"/>
      <c r="AT75" s="1272"/>
      <c r="AU75" s="1272"/>
      <c r="AV75" s="1272"/>
      <c r="AW75" s="1272"/>
      <c r="AX75" s="1272"/>
      <c r="AY75" s="1272"/>
      <c r="AZ75" s="1272"/>
      <c r="BA75" s="1272"/>
      <c r="BB75" s="1272" t="s">
        <v>14</v>
      </c>
      <c r="BC75" s="1272"/>
      <c r="BD75" s="1272"/>
      <c r="BE75" s="1272"/>
      <c r="BF75" s="1272"/>
      <c r="BG75" s="1272"/>
      <c r="BH75" s="1272"/>
      <c r="BI75" s="1272"/>
      <c r="BJ75" s="1272"/>
      <c r="BK75" s="1272"/>
      <c r="BL75" s="1272"/>
      <c r="BM75" s="1272"/>
      <c r="BN75" s="1272"/>
      <c r="BO75" s="1272"/>
      <c r="BP75" s="1269">
        <v>6.6</v>
      </c>
      <c r="BQ75" s="1269"/>
      <c r="BR75" s="1269"/>
      <c r="BS75" s="1269"/>
      <c r="BT75" s="1269"/>
      <c r="BU75" s="1269"/>
      <c r="BV75" s="1269"/>
      <c r="BW75" s="1269"/>
      <c r="BX75" s="1269">
        <v>6.8</v>
      </c>
      <c r="BY75" s="1269"/>
      <c r="BZ75" s="1269"/>
      <c r="CA75" s="1269"/>
      <c r="CB75" s="1269"/>
      <c r="CC75" s="1269"/>
      <c r="CD75" s="1269"/>
      <c r="CE75" s="1269"/>
      <c r="CF75" s="1269">
        <v>7.1</v>
      </c>
      <c r="CG75" s="1269"/>
      <c r="CH75" s="1269"/>
      <c r="CI75" s="1269"/>
      <c r="CJ75" s="1269"/>
      <c r="CK75" s="1269"/>
      <c r="CL75" s="1269"/>
      <c r="CM75" s="1269"/>
      <c r="CN75" s="1269">
        <v>7.4</v>
      </c>
      <c r="CO75" s="1269"/>
      <c r="CP75" s="1269"/>
      <c r="CQ75" s="1269"/>
      <c r="CR75" s="1269"/>
      <c r="CS75" s="1269"/>
      <c r="CT75" s="1269"/>
      <c r="CU75" s="1269"/>
      <c r="CV75" s="1269">
        <v>7</v>
      </c>
      <c r="CW75" s="1269"/>
      <c r="CX75" s="1269"/>
      <c r="CY75" s="1269"/>
      <c r="CZ75" s="1269"/>
      <c r="DA75" s="1269"/>
      <c r="DB75" s="1269"/>
      <c r="DC75" s="1269"/>
    </row>
    <row r="76" spans="2:107" x14ac:dyDescent="0.15">
      <c r="B76" s="12"/>
      <c r="G76" s="1284"/>
      <c r="H76" s="1284"/>
      <c r="I76" s="1267"/>
      <c r="J76" s="1267"/>
      <c r="K76" s="1274"/>
      <c r="L76" s="1274"/>
      <c r="M76" s="1274"/>
      <c r="N76" s="1274"/>
      <c r="AM76" s="21"/>
      <c r="AN76" s="1272"/>
      <c r="AO76" s="1272"/>
      <c r="AP76" s="1272"/>
      <c r="AQ76" s="1272"/>
      <c r="AR76" s="1272"/>
      <c r="AS76" s="1272"/>
      <c r="AT76" s="1272"/>
      <c r="AU76" s="1272"/>
      <c r="AV76" s="1272"/>
      <c r="AW76" s="1272"/>
      <c r="AX76" s="1272"/>
      <c r="AY76" s="1272"/>
      <c r="AZ76" s="1272"/>
      <c r="BA76" s="1272"/>
      <c r="BB76" s="1272"/>
      <c r="BC76" s="1272"/>
      <c r="BD76" s="1272"/>
      <c r="BE76" s="1272"/>
      <c r="BF76" s="1272"/>
      <c r="BG76" s="1272"/>
      <c r="BH76" s="1272"/>
      <c r="BI76" s="1272"/>
      <c r="BJ76" s="1272"/>
      <c r="BK76" s="1272"/>
      <c r="BL76" s="1272"/>
      <c r="BM76" s="1272"/>
      <c r="BN76" s="1272"/>
      <c r="BO76" s="1272"/>
      <c r="BP76" s="1269"/>
      <c r="BQ76" s="1269"/>
      <c r="BR76" s="1269"/>
      <c r="BS76" s="1269"/>
      <c r="BT76" s="1269"/>
      <c r="BU76" s="1269"/>
      <c r="BV76" s="1269"/>
      <c r="BW76" s="1269"/>
      <c r="BX76" s="1269"/>
      <c r="BY76" s="1269"/>
      <c r="BZ76" s="1269"/>
      <c r="CA76" s="1269"/>
      <c r="CB76" s="1269"/>
      <c r="CC76" s="1269"/>
      <c r="CD76" s="1269"/>
      <c r="CE76" s="1269"/>
      <c r="CF76" s="1269"/>
      <c r="CG76" s="1269"/>
      <c r="CH76" s="1269"/>
      <c r="CI76" s="1269"/>
      <c r="CJ76" s="1269"/>
      <c r="CK76" s="1269"/>
      <c r="CL76" s="1269"/>
      <c r="CM76" s="1269"/>
      <c r="CN76" s="1269"/>
      <c r="CO76" s="1269"/>
      <c r="CP76" s="1269"/>
      <c r="CQ76" s="1269"/>
      <c r="CR76" s="1269"/>
      <c r="CS76" s="1269"/>
      <c r="CT76" s="1269"/>
      <c r="CU76" s="1269"/>
      <c r="CV76" s="1269"/>
      <c r="CW76" s="1269"/>
      <c r="CX76" s="1269"/>
      <c r="CY76" s="1269"/>
      <c r="CZ76" s="1269"/>
      <c r="DA76" s="1269"/>
      <c r="DB76" s="1269"/>
      <c r="DC76" s="1269"/>
    </row>
    <row r="77" spans="2:107" x14ac:dyDescent="0.15">
      <c r="B77" s="12"/>
      <c r="G77" s="1267"/>
      <c r="H77" s="1267"/>
      <c r="I77" s="1267"/>
      <c r="J77" s="1267"/>
      <c r="K77" s="1268"/>
      <c r="L77" s="1268"/>
      <c r="M77" s="1268"/>
      <c r="N77" s="1268"/>
      <c r="AN77" s="1273" t="s">
        <v>12</v>
      </c>
      <c r="AO77" s="1273"/>
      <c r="AP77" s="1273"/>
      <c r="AQ77" s="1273"/>
      <c r="AR77" s="1273"/>
      <c r="AS77" s="1273"/>
      <c r="AT77" s="1273"/>
      <c r="AU77" s="1273"/>
      <c r="AV77" s="1273"/>
      <c r="AW77" s="1273"/>
      <c r="AX77" s="1273"/>
      <c r="AY77" s="1273"/>
      <c r="AZ77" s="1273"/>
      <c r="BA77" s="1273"/>
      <c r="BB77" s="1272" t="s">
        <v>10</v>
      </c>
      <c r="BC77" s="1272"/>
      <c r="BD77" s="1272"/>
      <c r="BE77" s="1272"/>
      <c r="BF77" s="1272"/>
      <c r="BG77" s="1272"/>
      <c r="BH77" s="1272"/>
      <c r="BI77" s="1272"/>
      <c r="BJ77" s="1272"/>
      <c r="BK77" s="1272"/>
      <c r="BL77" s="1272"/>
      <c r="BM77" s="1272"/>
      <c r="BN77" s="1272"/>
      <c r="BO77" s="1272"/>
      <c r="BP77" s="1269">
        <v>0</v>
      </c>
      <c r="BQ77" s="1269"/>
      <c r="BR77" s="1269"/>
      <c r="BS77" s="1269"/>
      <c r="BT77" s="1269"/>
      <c r="BU77" s="1269"/>
      <c r="BV77" s="1269"/>
      <c r="BW77" s="1269"/>
      <c r="BX77" s="1269">
        <v>0</v>
      </c>
      <c r="BY77" s="1269"/>
      <c r="BZ77" s="1269"/>
      <c r="CA77" s="1269"/>
      <c r="CB77" s="1269"/>
      <c r="CC77" s="1269"/>
      <c r="CD77" s="1269"/>
      <c r="CE77" s="1269"/>
      <c r="CF77" s="1269">
        <v>0</v>
      </c>
      <c r="CG77" s="1269"/>
      <c r="CH77" s="1269"/>
      <c r="CI77" s="1269"/>
      <c r="CJ77" s="1269"/>
      <c r="CK77" s="1269"/>
      <c r="CL77" s="1269"/>
      <c r="CM77" s="1269"/>
      <c r="CN77" s="1269">
        <v>0</v>
      </c>
      <c r="CO77" s="1269"/>
      <c r="CP77" s="1269"/>
      <c r="CQ77" s="1269"/>
      <c r="CR77" s="1269"/>
      <c r="CS77" s="1269"/>
      <c r="CT77" s="1269"/>
      <c r="CU77" s="1269"/>
      <c r="CV77" s="1269">
        <v>0</v>
      </c>
      <c r="CW77" s="1269"/>
      <c r="CX77" s="1269"/>
      <c r="CY77" s="1269"/>
      <c r="CZ77" s="1269"/>
      <c r="DA77" s="1269"/>
      <c r="DB77" s="1269"/>
      <c r="DC77" s="1269"/>
    </row>
    <row r="78" spans="2:107" x14ac:dyDescent="0.15">
      <c r="B78" s="12"/>
      <c r="G78" s="1267"/>
      <c r="H78" s="1267"/>
      <c r="I78" s="1267"/>
      <c r="J78" s="1267"/>
      <c r="K78" s="1268"/>
      <c r="L78" s="1268"/>
      <c r="M78" s="1268"/>
      <c r="N78" s="1268"/>
      <c r="AN78" s="1273"/>
      <c r="AO78" s="1273"/>
      <c r="AP78" s="1273"/>
      <c r="AQ78" s="1273"/>
      <c r="AR78" s="1273"/>
      <c r="AS78" s="1273"/>
      <c r="AT78" s="1273"/>
      <c r="AU78" s="1273"/>
      <c r="AV78" s="1273"/>
      <c r="AW78" s="1273"/>
      <c r="AX78" s="1273"/>
      <c r="AY78" s="1273"/>
      <c r="AZ78" s="1273"/>
      <c r="BA78" s="1273"/>
      <c r="BB78" s="1272"/>
      <c r="BC78" s="1272"/>
      <c r="BD78" s="1272"/>
      <c r="BE78" s="1272"/>
      <c r="BF78" s="1272"/>
      <c r="BG78" s="1272"/>
      <c r="BH78" s="1272"/>
      <c r="BI78" s="1272"/>
      <c r="BJ78" s="1272"/>
      <c r="BK78" s="1272"/>
      <c r="BL78" s="1272"/>
      <c r="BM78" s="1272"/>
      <c r="BN78" s="1272"/>
      <c r="BO78" s="1272"/>
      <c r="BP78" s="1269"/>
      <c r="BQ78" s="1269"/>
      <c r="BR78" s="1269"/>
      <c r="BS78" s="1269"/>
      <c r="BT78" s="1269"/>
      <c r="BU78" s="1269"/>
      <c r="BV78" s="1269"/>
      <c r="BW78" s="1269"/>
      <c r="BX78" s="1269"/>
      <c r="BY78" s="1269"/>
      <c r="BZ78" s="1269"/>
      <c r="CA78" s="1269"/>
      <c r="CB78" s="1269"/>
      <c r="CC78" s="1269"/>
      <c r="CD78" s="1269"/>
      <c r="CE78" s="1269"/>
      <c r="CF78" s="1269"/>
      <c r="CG78" s="1269"/>
      <c r="CH78" s="1269"/>
      <c r="CI78" s="1269"/>
      <c r="CJ78" s="1269"/>
      <c r="CK78" s="1269"/>
      <c r="CL78" s="1269"/>
      <c r="CM78" s="1269"/>
      <c r="CN78" s="1269"/>
      <c r="CO78" s="1269"/>
      <c r="CP78" s="1269"/>
      <c r="CQ78" s="1269"/>
      <c r="CR78" s="1269"/>
      <c r="CS78" s="1269"/>
      <c r="CT78" s="1269"/>
      <c r="CU78" s="1269"/>
      <c r="CV78" s="1269"/>
      <c r="CW78" s="1269"/>
      <c r="CX78" s="1269"/>
      <c r="CY78" s="1269"/>
      <c r="CZ78" s="1269"/>
      <c r="DA78" s="1269"/>
      <c r="DB78" s="1269"/>
      <c r="DC78" s="1269"/>
    </row>
    <row r="79" spans="2:107" x14ac:dyDescent="0.15">
      <c r="B79" s="12"/>
      <c r="G79" s="1267"/>
      <c r="H79" s="1267"/>
      <c r="I79" s="1270"/>
      <c r="J79" s="1270"/>
      <c r="K79" s="1271"/>
      <c r="L79" s="1271"/>
      <c r="M79" s="1271"/>
      <c r="N79" s="1271"/>
      <c r="AN79" s="1273"/>
      <c r="AO79" s="1273"/>
      <c r="AP79" s="1273"/>
      <c r="AQ79" s="1273"/>
      <c r="AR79" s="1273"/>
      <c r="AS79" s="1273"/>
      <c r="AT79" s="1273"/>
      <c r="AU79" s="1273"/>
      <c r="AV79" s="1273"/>
      <c r="AW79" s="1273"/>
      <c r="AX79" s="1273"/>
      <c r="AY79" s="1273"/>
      <c r="AZ79" s="1273"/>
      <c r="BA79" s="1273"/>
      <c r="BB79" s="1272" t="s">
        <v>14</v>
      </c>
      <c r="BC79" s="1272"/>
      <c r="BD79" s="1272"/>
      <c r="BE79" s="1272"/>
      <c r="BF79" s="1272"/>
      <c r="BG79" s="1272"/>
      <c r="BH79" s="1272"/>
      <c r="BI79" s="1272"/>
      <c r="BJ79" s="1272"/>
      <c r="BK79" s="1272"/>
      <c r="BL79" s="1272"/>
      <c r="BM79" s="1272"/>
      <c r="BN79" s="1272"/>
      <c r="BO79" s="1272"/>
      <c r="BP79" s="1269">
        <v>8.6</v>
      </c>
      <c r="BQ79" s="1269"/>
      <c r="BR79" s="1269"/>
      <c r="BS79" s="1269"/>
      <c r="BT79" s="1269"/>
      <c r="BU79" s="1269"/>
      <c r="BV79" s="1269"/>
      <c r="BW79" s="1269"/>
      <c r="BX79" s="1269">
        <v>8.5</v>
      </c>
      <c r="BY79" s="1269"/>
      <c r="BZ79" s="1269"/>
      <c r="CA79" s="1269"/>
      <c r="CB79" s="1269"/>
      <c r="CC79" s="1269"/>
      <c r="CD79" s="1269"/>
      <c r="CE79" s="1269"/>
      <c r="CF79" s="1269">
        <v>8.5</v>
      </c>
      <c r="CG79" s="1269"/>
      <c r="CH79" s="1269"/>
      <c r="CI79" s="1269"/>
      <c r="CJ79" s="1269"/>
      <c r="CK79" s="1269"/>
      <c r="CL79" s="1269"/>
      <c r="CM79" s="1269"/>
      <c r="CN79" s="1269">
        <v>8.6</v>
      </c>
      <c r="CO79" s="1269"/>
      <c r="CP79" s="1269"/>
      <c r="CQ79" s="1269"/>
      <c r="CR79" s="1269"/>
      <c r="CS79" s="1269"/>
      <c r="CT79" s="1269"/>
      <c r="CU79" s="1269"/>
      <c r="CV79" s="1269">
        <v>8.6</v>
      </c>
      <c r="CW79" s="1269"/>
      <c r="CX79" s="1269"/>
      <c r="CY79" s="1269"/>
      <c r="CZ79" s="1269"/>
      <c r="DA79" s="1269"/>
      <c r="DB79" s="1269"/>
      <c r="DC79" s="1269"/>
    </row>
    <row r="80" spans="2:107" x14ac:dyDescent="0.15">
      <c r="B80" s="12"/>
      <c r="G80" s="1267"/>
      <c r="H80" s="1267"/>
      <c r="I80" s="1270"/>
      <c r="J80" s="1270"/>
      <c r="K80" s="1271"/>
      <c r="L80" s="1271"/>
      <c r="M80" s="1271"/>
      <c r="N80" s="1271"/>
      <c r="AN80" s="1273"/>
      <c r="AO80" s="1273"/>
      <c r="AP80" s="1273"/>
      <c r="AQ80" s="1273"/>
      <c r="AR80" s="1273"/>
      <c r="AS80" s="1273"/>
      <c r="AT80" s="1273"/>
      <c r="AU80" s="1273"/>
      <c r="AV80" s="1273"/>
      <c r="AW80" s="1273"/>
      <c r="AX80" s="1273"/>
      <c r="AY80" s="1273"/>
      <c r="AZ80" s="1273"/>
      <c r="BA80" s="1273"/>
      <c r="BB80" s="1272"/>
      <c r="BC80" s="1272"/>
      <c r="BD80" s="1272"/>
      <c r="BE80" s="1272"/>
      <c r="BF80" s="1272"/>
      <c r="BG80" s="1272"/>
      <c r="BH80" s="1272"/>
      <c r="BI80" s="1272"/>
      <c r="BJ80" s="1272"/>
      <c r="BK80" s="1272"/>
      <c r="BL80" s="1272"/>
      <c r="BM80" s="1272"/>
      <c r="BN80" s="1272"/>
      <c r="BO80" s="1272"/>
      <c r="BP80" s="1269"/>
      <c r="BQ80" s="1269"/>
      <c r="BR80" s="1269"/>
      <c r="BS80" s="1269"/>
      <c r="BT80" s="1269"/>
      <c r="BU80" s="1269"/>
      <c r="BV80" s="1269"/>
      <c r="BW80" s="1269"/>
      <c r="BX80" s="1269"/>
      <c r="BY80" s="1269"/>
      <c r="BZ80" s="1269"/>
      <c r="CA80" s="1269"/>
      <c r="CB80" s="1269"/>
      <c r="CC80" s="1269"/>
      <c r="CD80" s="1269"/>
      <c r="CE80" s="1269"/>
      <c r="CF80" s="1269"/>
      <c r="CG80" s="1269"/>
      <c r="CH80" s="1269"/>
      <c r="CI80" s="1269"/>
      <c r="CJ80" s="1269"/>
      <c r="CK80" s="1269"/>
      <c r="CL80" s="1269"/>
      <c r="CM80" s="1269"/>
      <c r="CN80" s="1269"/>
      <c r="CO80" s="1269"/>
      <c r="CP80" s="1269"/>
      <c r="CQ80" s="1269"/>
      <c r="CR80" s="1269"/>
      <c r="CS80" s="1269"/>
      <c r="CT80" s="1269"/>
      <c r="CU80" s="1269"/>
      <c r="CV80" s="1269"/>
      <c r="CW80" s="1269"/>
      <c r="CX80" s="1269"/>
      <c r="CY80" s="1269"/>
      <c r="CZ80" s="1269"/>
      <c r="DA80" s="1269"/>
      <c r="DB80" s="1269"/>
      <c r="DC80" s="1269"/>
    </row>
    <row r="81" spans="2:109" x14ac:dyDescent="0.15">
      <c r="B81" s="12"/>
    </row>
    <row r="82" spans="2:109" ht="17.25" x14ac:dyDescent="0.1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x14ac:dyDescent="0.15">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x14ac:dyDescent="0.15">
      <c r="DD84" s="3"/>
      <c r="DE84" s="3"/>
    </row>
    <row r="85" spans="2:109" x14ac:dyDescent="0.15">
      <c r="DD85" s="3"/>
      <c r="DE85" s="3"/>
    </row>
    <row r="86" spans="2:109" hidden="1" x14ac:dyDescent="0.15">
      <c r="DD86" s="3"/>
      <c r="DE86" s="3"/>
    </row>
    <row r="87" spans="2:109" hidden="1" x14ac:dyDescent="0.15">
      <c r="K87" s="40"/>
      <c r="AQ87" s="40"/>
      <c r="BC87" s="40"/>
      <c r="BO87" s="40"/>
      <c r="CA87" s="40"/>
      <c r="CM87" s="40"/>
      <c r="CY87" s="40"/>
      <c r="DD87" s="3"/>
      <c r="DE87" s="3"/>
    </row>
    <row r="88" spans="2:109" hidden="1" x14ac:dyDescent="0.15">
      <c r="DD88" s="3"/>
      <c r="DE88" s="3"/>
    </row>
    <row r="89" spans="2:109" hidden="1" x14ac:dyDescent="0.15">
      <c r="DD89" s="3"/>
      <c r="DE89" s="3"/>
    </row>
    <row r="90" spans="2:109" hidden="1" x14ac:dyDescent="0.15">
      <c r="DD90" s="3"/>
      <c r="DE90" s="3"/>
    </row>
    <row r="91" spans="2:109" hidden="1" x14ac:dyDescent="0.15">
      <c r="DD91" s="3"/>
      <c r="DE91" s="3"/>
    </row>
    <row r="92" spans="2:109" ht="13.5" hidden="1" customHeight="1" x14ac:dyDescent="0.15">
      <c r="DD92" s="3"/>
      <c r="DE92" s="3"/>
    </row>
    <row r="93" spans="2:109" ht="13.5" hidden="1" customHeight="1" x14ac:dyDescent="0.15">
      <c r="DD93" s="3"/>
      <c r="DE93" s="3"/>
    </row>
    <row r="94" spans="2:109" ht="13.5" hidden="1" customHeight="1" x14ac:dyDescent="0.15">
      <c r="DD94" s="3"/>
      <c r="DE94" s="3"/>
    </row>
    <row r="95" spans="2:109" ht="13.5" hidden="1" customHeight="1" x14ac:dyDescent="0.15">
      <c r="DD95" s="3"/>
      <c r="DE95" s="3"/>
    </row>
    <row r="96" spans="2:109" ht="13.5" hidden="1" customHeight="1" x14ac:dyDescent="0.15">
      <c r="DD96" s="3"/>
      <c r="DE96" s="3"/>
    </row>
    <row r="97" s="3" customFormat="1" ht="13.5" hidden="1" customHeight="1" x14ac:dyDescent="0.15"/>
    <row r="98" s="3" customFormat="1" ht="13.5" hidden="1" customHeight="1" x14ac:dyDescent="0.15"/>
    <row r="99" s="3" customFormat="1" ht="13.5" hidden="1" customHeight="1" x14ac:dyDescent="0.15"/>
    <row r="100" s="3" customFormat="1" ht="13.5" hidden="1" customHeight="1" x14ac:dyDescent="0.15"/>
    <row r="101" s="3" customFormat="1" ht="13.5" hidden="1" customHeight="1" x14ac:dyDescent="0.15"/>
    <row r="102" s="3" customFormat="1" ht="13.5" hidden="1" customHeight="1" x14ac:dyDescent="0.15"/>
    <row r="103" s="3" customFormat="1" ht="13.5" hidden="1" customHeight="1" x14ac:dyDescent="0.15"/>
    <row r="104" s="3" customFormat="1" ht="13.5" hidden="1" customHeight="1" x14ac:dyDescent="0.15"/>
    <row r="105" s="3" customFormat="1" ht="13.5" hidden="1" customHeight="1" x14ac:dyDescent="0.15"/>
    <row r="106" s="3" customFormat="1" ht="13.5" hidden="1" customHeight="1" x14ac:dyDescent="0.15"/>
    <row r="107" s="3" customFormat="1" ht="13.5" hidden="1" customHeight="1" x14ac:dyDescent="0.15"/>
    <row r="108" s="3" customFormat="1" ht="13.5" hidden="1" customHeight="1" x14ac:dyDescent="0.15"/>
    <row r="109" s="3" customFormat="1" ht="13.5" hidden="1" customHeight="1" x14ac:dyDescent="0.15"/>
    <row r="110" s="3" customFormat="1" ht="13.5" hidden="1" customHeight="1" x14ac:dyDescent="0.15"/>
    <row r="111" s="3" customFormat="1" ht="13.5" hidden="1" customHeight="1" x14ac:dyDescent="0.15"/>
    <row r="112" s="3" customFormat="1" ht="13.5" hidden="1" customHeight="1" x14ac:dyDescent="0.15"/>
    <row r="113" s="3" customFormat="1" ht="13.5" hidden="1" customHeight="1" x14ac:dyDescent="0.15"/>
    <row r="114" s="3" customFormat="1" ht="13.5" hidden="1" customHeight="1" x14ac:dyDescent="0.15"/>
    <row r="115" s="3" customFormat="1" ht="13.5" hidden="1" customHeight="1" x14ac:dyDescent="0.15"/>
    <row r="116" s="3" customFormat="1" ht="13.5" hidden="1" customHeight="1" x14ac:dyDescent="0.15"/>
    <row r="117" s="3" customFormat="1" ht="13.5" hidden="1" customHeight="1" x14ac:dyDescent="0.15"/>
    <row r="118" s="3" customFormat="1" ht="13.5" hidden="1" customHeight="1" x14ac:dyDescent="0.15"/>
    <row r="119" s="3" customFormat="1" ht="13.5" hidden="1" customHeight="1" x14ac:dyDescent="0.15"/>
    <row r="120" s="3" customFormat="1" ht="13.5" hidden="1" customHeight="1" x14ac:dyDescent="0.15"/>
    <row r="121" s="3" customFormat="1" ht="13.5" hidden="1" customHeight="1" x14ac:dyDescent="0.15"/>
    <row r="122" s="3" customFormat="1" ht="13.5" hidden="1" customHeight="1" x14ac:dyDescent="0.15"/>
    <row r="123" s="3" customFormat="1" ht="13.5" hidden="1" customHeight="1" x14ac:dyDescent="0.15"/>
    <row r="124" s="3" customFormat="1" ht="13.5" hidden="1" customHeight="1" x14ac:dyDescent="0.15"/>
    <row r="125" s="3" customFormat="1" ht="13.5" hidden="1" customHeight="1" x14ac:dyDescent="0.15"/>
    <row r="126" s="3" customFormat="1" ht="13.5" hidden="1" customHeight="1" x14ac:dyDescent="0.15"/>
    <row r="127" s="3" customFormat="1" ht="13.5" hidden="1" customHeight="1" x14ac:dyDescent="0.15"/>
    <row r="128" s="3" customFormat="1" ht="13.5" hidden="1" customHeight="1" x14ac:dyDescent="0.15"/>
    <row r="129" s="3" customFormat="1" ht="13.5" hidden="1" customHeight="1" x14ac:dyDescent="0.15"/>
    <row r="130" s="3" customFormat="1" ht="13.5" hidden="1" customHeight="1" x14ac:dyDescent="0.15"/>
    <row r="131" s="3" customFormat="1" ht="13.5" hidden="1" customHeight="1" x14ac:dyDescent="0.15"/>
    <row r="132" s="3" customFormat="1" ht="13.5" hidden="1" customHeight="1" x14ac:dyDescent="0.15"/>
    <row r="133" s="3" customFormat="1" ht="13.5" hidden="1" customHeight="1" x14ac:dyDescent="0.15"/>
    <row r="134" s="3" customFormat="1" ht="13.5" hidden="1" customHeight="1" x14ac:dyDescent="0.15"/>
    <row r="135" s="3" customFormat="1" ht="13.5" hidden="1" customHeight="1" x14ac:dyDescent="0.15"/>
    <row r="136" s="3" customFormat="1" ht="13.5" hidden="1" customHeight="1" x14ac:dyDescent="0.15"/>
    <row r="137" s="3" customFormat="1" ht="13.5" hidden="1" customHeight="1" x14ac:dyDescent="0.15"/>
    <row r="138" s="3" customFormat="1" ht="13.5" hidden="1" customHeight="1" x14ac:dyDescent="0.15"/>
    <row r="139" s="3" customFormat="1" ht="13.5" hidden="1" customHeight="1" x14ac:dyDescent="0.15"/>
    <row r="140" s="3" customFormat="1" ht="13.5" hidden="1" customHeight="1" x14ac:dyDescent="0.15"/>
    <row r="141" s="3" customFormat="1" ht="13.5" hidden="1" customHeight="1" x14ac:dyDescent="0.15"/>
    <row r="142" s="3" customFormat="1" ht="13.5" hidden="1" customHeight="1" x14ac:dyDescent="0.15"/>
    <row r="143" s="3" customFormat="1" ht="13.5" hidden="1" customHeight="1" x14ac:dyDescent="0.15"/>
    <row r="144" s="3" customFormat="1" ht="13.5" hidden="1" customHeight="1" x14ac:dyDescent="0.15"/>
    <row r="145" s="3" customFormat="1" ht="13.5" hidden="1" customHeight="1" x14ac:dyDescent="0.15"/>
    <row r="146" s="3" customFormat="1" ht="13.5" hidden="1" customHeight="1" x14ac:dyDescent="0.15"/>
    <row r="147" s="3" customFormat="1" ht="13.5" hidden="1" customHeight="1" x14ac:dyDescent="0.15"/>
    <row r="148" s="3" customFormat="1" ht="13.5" hidden="1" customHeight="1" x14ac:dyDescent="0.15"/>
    <row r="149" s="3" customFormat="1" ht="13.5" hidden="1" customHeight="1" x14ac:dyDescent="0.15"/>
    <row r="150" s="3" customFormat="1" ht="13.5" hidden="1" customHeight="1" x14ac:dyDescent="0.15"/>
    <row r="151" s="3" customFormat="1" ht="13.5" hidden="1" customHeight="1" x14ac:dyDescent="0.15"/>
    <row r="152" s="3" customFormat="1" ht="13.5" hidden="1" customHeight="1" x14ac:dyDescent="0.15"/>
    <row r="153" s="3" customFormat="1" ht="13.5" hidden="1" customHeight="1" x14ac:dyDescent="0.15"/>
    <row r="154" s="3" customFormat="1" ht="13.5" hidden="1" customHeight="1" x14ac:dyDescent="0.15"/>
    <row r="155" s="3" customFormat="1" ht="13.5" hidden="1" customHeight="1" x14ac:dyDescent="0.15"/>
    <row r="156" s="3" customFormat="1" ht="13.5" hidden="1" customHeight="1" x14ac:dyDescent="0.15"/>
    <row r="157" s="3" customFormat="1" ht="13.5" hidden="1" customHeight="1" x14ac:dyDescent="0.15"/>
    <row r="158" s="3" customFormat="1" ht="13.5" hidden="1" customHeight="1" x14ac:dyDescent="0.15"/>
    <row r="159" s="3" customFormat="1" ht="13.5" hidden="1" customHeight="1" x14ac:dyDescent="0.15"/>
    <row r="160" s="3" customFormat="1" ht="13.5" hidden="1" customHeight="1" x14ac:dyDescent="0.15"/>
  </sheetData>
  <sheetProtection algorithmName="SHA-512" hashValue="rdfqEDwG174eEkayTzUNO3FYHjarTYjDQIAS7BiAqHWYgKXTp4DHjDSH8T5rp2trOSPM0/aMkGsUTrBI7zkVnA==" saltValue="rpFEMpgpNAZ0EU0DSusF0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Y111" zoomScaleNormal="100" zoomScaleSheetLayoutView="70" workbookViewId="0">
      <selection activeCell="AN43" sqref="AN43:DC47"/>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1:34"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1:34" x14ac:dyDescent="0.15">
      <c r="S2" s="6"/>
      <c r="AH2" s="6"/>
    </row>
    <row r="3" spans="1: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1:34" x14ac:dyDescent="0.15"/>
    <row r="5" spans="1:34" x14ac:dyDescent="0.15"/>
    <row r="6" spans="1:34" x14ac:dyDescent="0.15"/>
    <row r="7" spans="1:34" x14ac:dyDescent="0.15"/>
    <row r="8" spans="1:34" x14ac:dyDescent="0.15"/>
    <row r="9" spans="1:34" x14ac:dyDescent="0.15">
      <c r="AH9" s="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15</v>
      </c>
    </row>
  </sheetData>
  <sheetProtection algorithmName="SHA-512" hashValue="2mibjt2iFd1IdpZV0uQ4hNcaRnxnCT6GRC1ktRvbQllJe86uRpp2D0XEnSjh2mcjqEa52UFr9Ww1Nw91NF6WGQ==" saltValue="yp3nnt/yN38vDoYrUZ6Hp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R32" zoomScaleNormal="100" zoomScaleSheetLayoutView="55" workbookViewId="0">
      <selection activeCell="AN43" sqref="AN43:DC47"/>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c r="AG59" s="6"/>
      <c r="AH59" s="6"/>
    </row>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16</v>
      </c>
    </row>
  </sheetData>
  <sheetProtection algorithmName="SHA-512" hashValue="oHabXbD3qoYci7UrVD2EOs9SUTYOgOepgeokIISu4f6cjFfm4OcgCKw/G1t3ndfC7ZuYButaT5e8VeaX8UPfRg==" saltValue="zds6dk6ZJqTnVpGIAPyck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81" customWidth="1"/>
    <col min="96" max="133" width="1.625" style="97" customWidth="1"/>
    <col min="134" max="143" width="1.625" style="81" customWidth="1"/>
    <col min="144" max="16384" width="0" style="81" hidden="1"/>
  </cols>
  <sheetData>
    <row r="1" spans="2:143" ht="22.5" customHeight="1" thickBot="1" x14ac:dyDescent="0.2">
      <c r="B1" s="78"/>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755" t="s">
        <v>145</v>
      </c>
      <c r="DI1" s="756"/>
      <c r="DJ1" s="756"/>
      <c r="DK1" s="756"/>
      <c r="DL1" s="756"/>
      <c r="DM1" s="756"/>
      <c r="DN1" s="757"/>
      <c r="DO1" s="81"/>
      <c r="DP1" s="755" t="s">
        <v>146</v>
      </c>
      <c r="DQ1" s="756"/>
      <c r="DR1" s="756"/>
      <c r="DS1" s="756"/>
      <c r="DT1" s="756"/>
      <c r="DU1" s="756"/>
      <c r="DV1" s="756"/>
      <c r="DW1" s="756"/>
      <c r="DX1" s="756"/>
      <c r="DY1" s="756"/>
      <c r="DZ1" s="756"/>
      <c r="EA1" s="756"/>
      <c r="EB1" s="756"/>
      <c r="EC1" s="757"/>
      <c r="ED1" s="79"/>
      <c r="EE1" s="79"/>
      <c r="EF1" s="79"/>
      <c r="EG1" s="79"/>
      <c r="EH1" s="79"/>
      <c r="EI1" s="79"/>
      <c r="EJ1" s="79"/>
      <c r="EK1" s="79"/>
      <c r="EL1" s="79"/>
      <c r="EM1" s="79"/>
    </row>
    <row r="2" spans="2:143" ht="22.5" customHeight="1" x14ac:dyDescent="0.15">
      <c r="B2" s="82" t="s">
        <v>147</v>
      </c>
      <c r="R2" s="83"/>
      <c r="S2" s="83"/>
      <c r="T2" s="83"/>
      <c r="U2" s="83"/>
      <c r="V2" s="83"/>
      <c r="W2" s="83"/>
      <c r="X2" s="83"/>
      <c r="Y2" s="83"/>
      <c r="Z2" s="83"/>
      <c r="AA2" s="83"/>
      <c r="AB2" s="83"/>
      <c r="AC2" s="83"/>
      <c r="AE2" s="84"/>
      <c r="AF2" s="84"/>
      <c r="AG2" s="84"/>
      <c r="AH2" s="84"/>
      <c r="AI2" s="84"/>
      <c r="AJ2" s="83"/>
      <c r="AK2" s="83"/>
      <c r="AL2" s="83"/>
      <c r="AM2" s="83"/>
      <c r="AN2" s="83"/>
      <c r="AO2" s="83"/>
      <c r="AP2" s="83"/>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row>
    <row r="3" spans="2:143" ht="11.25" customHeight="1" x14ac:dyDescent="0.15">
      <c r="B3" s="697" t="s">
        <v>148</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149</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150</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15">
      <c r="B4" s="697" t="s">
        <v>25</v>
      </c>
      <c r="C4" s="698"/>
      <c r="D4" s="698"/>
      <c r="E4" s="698"/>
      <c r="F4" s="698"/>
      <c r="G4" s="698"/>
      <c r="H4" s="698"/>
      <c r="I4" s="698"/>
      <c r="J4" s="698"/>
      <c r="K4" s="698"/>
      <c r="L4" s="698"/>
      <c r="M4" s="698"/>
      <c r="N4" s="698"/>
      <c r="O4" s="698"/>
      <c r="P4" s="698"/>
      <c r="Q4" s="699"/>
      <c r="R4" s="697" t="s">
        <v>151</v>
      </c>
      <c r="S4" s="698"/>
      <c r="T4" s="698"/>
      <c r="U4" s="698"/>
      <c r="V4" s="698"/>
      <c r="W4" s="698"/>
      <c r="X4" s="698"/>
      <c r="Y4" s="699"/>
      <c r="Z4" s="697" t="s">
        <v>152</v>
      </c>
      <c r="AA4" s="698"/>
      <c r="AB4" s="698"/>
      <c r="AC4" s="699"/>
      <c r="AD4" s="697" t="s">
        <v>153</v>
      </c>
      <c r="AE4" s="698"/>
      <c r="AF4" s="698"/>
      <c r="AG4" s="698"/>
      <c r="AH4" s="698"/>
      <c r="AI4" s="698"/>
      <c r="AJ4" s="698"/>
      <c r="AK4" s="699"/>
      <c r="AL4" s="697" t="s">
        <v>152</v>
      </c>
      <c r="AM4" s="698"/>
      <c r="AN4" s="698"/>
      <c r="AO4" s="699"/>
      <c r="AP4" s="758" t="s">
        <v>154</v>
      </c>
      <c r="AQ4" s="758"/>
      <c r="AR4" s="758"/>
      <c r="AS4" s="758"/>
      <c r="AT4" s="758"/>
      <c r="AU4" s="758"/>
      <c r="AV4" s="758"/>
      <c r="AW4" s="758"/>
      <c r="AX4" s="758"/>
      <c r="AY4" s="758"/>
      <c r="AZ4" s="758"/>
      <c r="BA4" s="758"/>
      <c r="BB4" s="758"/>
      <c r="BC4" s="758"/>
      <c r="BD4" s="758"/>
      <c r="BE4" s="758"/>
      <c r="BF4" s="758"/>
      <c r="BG4" s="758" t="s">
        <v>155</v>
      </c>
      <c r="BH4" s="758"/>
      <c r="BI4" s="758"/>
      <c r="BJ4" s="758"/>
      <c r="BK4" s="758"/>
      <c r="BL4" s="758"/>
      <c r="BM4" s="758"/>
      <c r="BN4" s="758"/>
      <c r="BO4" s="758" t="s">
        <v>152</v>
      </c>
      <c r="BP4" s="758"/>
      <c r="BQ4" s="758"/>
      <c r="BR4" s="758"/>
      <c r="BS4" s="758" t="s">
        <v>156</v>
      </c>
      <c r="BT4" s="758"/>
      <c r="BU4" s="758"/>
      <c r="BV4" s="758"/>
      <c r="BW4" s="758"/>
      <c r="BX4" s="758"/>
      <c r="BY4" s="758"/>
      <c r="BZ4" s="758"/>
      <c r="CA4" s="758"/>
      <c r="CB4" s="758"/>
      <c r="CD4" s="740" t="s">
        <v>157</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85" customFormat="1" ht="11.25" customHeight="1" x14ac:dyDescent="0.15">
      <c r="B5" s="706" t="s">
        <v>158</v>
      </c>
      <c r="C5" s="707"/>
      <c r="D5" s="707"/>
      <c r="E5" s="707"/>
      <c r="F5" s="707"/>
      <c r="G5" s="707"/>
      <c r="H5" s="707"/>
      <c r="I5" s="707"/>
      <c r="J5" s="707"/>
      <c r="K5" s="707"/>
      <c r="L5" s="707"/>
      <c r="M5" s="707"/>
      <c r="N5" s="707"/>
      <c r="O5" s="707"/>
      <c r="P5" s="707"/>
      <c r="Q5" s="708"/>
      <c r="R5" s="691">
        <v>1001259</v>
      </c>
      <c r="S5" s="692"/>
      <c r="T5" s="692"/>
      <c r="U5" s="692"/>
      <c r="V5" s="692"/>
      <c r="W5" s="692"/>
      <c r="X5" s="692"/>
      <c r="Y5" s="735"/>
      <c r="Z5" s="753">
        <v>16.8</v>
      </c>
      <c r="AA5" s="753"/>
      <c r="AB5" s="753"/>
      <c r="AC5" s="753"/>
      <c r="AD5" s="754">
        <v>1001259</v>
      </c>
      <c r="AE5" s="754"/>
      <c r="AF5" s="754"/>
      <c r="AG5" s="754"/>
      <c r="AH5" s="754"/>
      <c r="AI5" s="754"/>
      <c r="AJ5" s="754"/>
      <c r="AK5" s="754"/>
      <c r="AL5" s="736">
        <v>31.5</v>
      </c>
      <c r="AM5" s="711"/>
      <c r="AN5" s="711"/>
      <c r="AO5" s="737"/>
      <c r="AP5" s="706" t="s">
        <v>159</v>
      </c>
      <c r="AQ5" s="707"/>
      <c r="AR5" s="707"/>
      <c r="AS5" s="707"/>
      <c r="AT5" s="707"/>
      <c r="AU5" s="707"/>
      <c r="AV5" s="707"/>
      <c r="AW5" s="707"/>
      <c r="AX5" s="707"/>
      <c r="AY5" s="707"/>
      <c r="AZ5" s="707"/>
      <c r="BA5" s="707"/>
      <c r="BB5" s="707"/>
      <c r="BC5" s="707"/>
      <c r="BD5" s="707"/>
      <c r="BE5" s="707"/>
      <c r="BF5" s="708"/>
      <c r="BG5" s="636">
        <v>1001259</v>
      </c>
      <c r="BH5" s="637"/>
      <c r="BI5" s="637"/>
      <c r="BJ5" s="637"/>
      <c r="BK5" s="637"/>
      <c r="BL5" s="637"/>
      <c r="BM5" s="637"/>
      <c r="BN5" s="638"/>
      <c r="BO5" s="673">
        <v>100</v>
      </c>
      <c r="BP5" s="673"/>
      <c r="BQ5" s="673"/>
      <c r="BR5" s="673"/>
      <c r="BS5" s="674" t="s">
        <v>65</v>
      </c>
      <c r="BT5" s="674"/>
      <c r="BU5" s="674"/>
      <c r="BV5" s="674"/>
      <c r="BW5" s="674"/>
      <c r="BX5" s="674"/>
      <c r="BY5" s="674"/>
      <c r="BZ5" s="674"/>
      <c r="CA5" s="674"/>
      <c r="CB5" s="724"/>
      <c r="CD5" s="740" t="s">
        <v>154</v>
      </c>
      <c r="CE5" s="741"/>
      <c r="CF5" s="741"/>
      <c r="CG5" s="741"/>
      <c r="CH5" s="741"/>
      <c r="CI5" s="741"/>
      <c r="CJ5" s="741"/>
      <c r="CK5" s="741"/>
      <c r="CL5" s="741"/>
      <c r="CM5" s="741"/>
      <c r="CN5" s="741"/>
      <c r="CO5" s="741"/>
      <c r="CP5" s="741"/>
      <c r="CQ5" s="742"/>
      <c r="CR5" s="740" t="s">
        <v>160</v>
      </c>
      <c r="CS5" s="741"/>
      <c r="CT5" s="741"/>
      <c r="CU5" s="741"/>
      <c r="CV5" s="741"/>
      <c r="CW5" s="741"/>
      <c r="CX5" s="741"/>
      <c r="CY5" s="742"/>
      <c r="CZ5" s="740" t="s">
        <v>152</v>
      </c>
      <c r="DA5" s="741"/>
      <c r="DB5" s="741"/>
      <c r="DC5" s="742"/>
      <c r="DD5" s="740" t="s">
        <v>161</v>
      </c>
      <c r="DE5" s="741"/>
      <c r="DF5" s="741"/>
      <c r="DG5" s="741"/>
      <c r="DH5" s="741"/>
      <c r="DI5" s="741"/>
      <c r="DJ5" s="741"/>
      <c r="DK5" s="741"/>
      <c r="DL5" s="741"/>
      <c r="DM5" s="741"/>
      <c r="DN5" s="741"/>
      <c r="DO5" s="741"/>
      <c r="DP5" s="742"/>
      <c r="DQ5" s="740" t="s">
        <v>162</v>
      </c>
      <c r="DR5" s="741"/>
      <c r="DS5" s="741"/>
      <c r="DT5" s="741"/>
      <c r="DU5" s="741"/>
      <c r="DV5" s="741"/>
      <c r="DW5" s="741"/>
      <c r="DX5" s="741"/>
      <c r="DY5" s="741"/>
      <c r="DZ5" s="741"/>
      <c r="EA5" s="741"/>
      <c r="EB5" s="741"/>
      <c r="EC5" s="742"/>
    </row>
    <row r="6" spans="2:143" ht="11.25" customHeight="1" x14ac:dyDescent="0.15">
      <c r="B6" s="633" t="s">
        <v>163</v>
      </c>
      <c r="C6" s="634"/>
      <c r="D6" s="634"/>
      <c r="E6" s="634"/>
      <c r="F6" s="634"/>
      <c r="G6" s="634"/>
      <c r="H6" s="634"/>
      <c r="I6" s="634"/>
      <c r="J6" s="634"/>
      <c r="K6" s="634"/>
      <c r="L6" s="634"/>
      <c r="M6" s="634"/>
      <c r="N6" s="634"/>
      <c r="O6" s="634"/>
      <c r="P6" s="634"/>
      <c r="Q6" s="635"/>
      <c r="R6" s="636">
        <v>70131</v>
      </c>
      <c r="S6" s="637"/>
      <c r="T6" s="637"/>
      <c r="U6" s="637"/>
      <c r="V6" s="637"/>
      <c r="W6" s="637"/>
      <c r="X6" s="637"/>
      <c r="Y6" s="638"/>
      <c r="Z6" s="673">
        <v>1.2</v>
      </c>
      <c r="AA6" s="673"/>
      <c r="AB6" s="673"/>
      <c r="AC6" s="673"/>
      <c r="AD6" s="674">
        <v>70131</v>
      </c>
      <c r="AE6" s="674"/>
      <c r="AF6" s="674"/>
      <c r="AG6" s="674"/>
      <c r="AH6" s="674"/>
      <c r="AI6" s="674"/>
      <c r="AJ6" s="674"/>
      <c r="AK6" s="674"/>
      <c r="AL6" s="639">
        <v>2.2000000000000002</v>
      </c>
      <c r="AM6" s="640"/>
      <c r="AN6" s="640"/>
      <c r="AO6" s="675"/>
      <c r="AP6" s="633" t="s">
        <v>164</v>
      </c>
      <c r="AQ6" s="634"/>
      <c r="AR6" s="634"/>
      <c r="AS6" s="634"/>
      <c r="AT6" s="634"/>
      <c r="AU6" s="634"/>
      <c r="AV6" s="634"/>
      <c r="AW6" s="634"/>
      <c r="AX6" s="634"/>
      <c r="AY6" s="634"/>
      <c r="AZ6" s="634"/>
      <c r="BA6" s="634"/>
      <c r="BB6" s="634"/>
      <c r="BC6" s="634"/>
      <c r="BD6" s="634"/>
      <c r="BE6" s="634"/>
      <c r="BF6" s="635"/>
      <c r="BG6" s="636">
        <v>1001259</v>
      </c>
      <c r="BH6" s="637"/>
      <c r="BI6" s="637"/>
      <c r="BJ6" s="637"/>
      <c r="BK6" s="637"/>
      <c r="BL6" s="637"/>
      <c r="BM6" s="637"/>
      <c r="BN6" s="638"/>
      <c r="BO6" s="673">
        <v>100</v>
      </c>
      <c r="BP6" s="673"/>
      <c r="BQ6" s="673"/>
      <c r="BR6" s="673"/>
      <c r="BS6" s="674" t="s">
        <v>65</v>
      </c>
      <c r="BT6" s="674"/>
      <c r="BU6" s="674"/>
      <c r="BV6" s="674"/>
      <c r="BW6" s="674"/>
      <c r="BX6" s="674"/>
      <c r="BY6" s="674"/>
      <c r="BZ6" s="674"/>
      <c r="CA6" s="674"/>
      <c r="CB6" s="724"/>
      <c r="CD6" s="694" t="s">
        <v>165</v>
      </c>
      <c r="CE6" s="695"/>
      <c r="CF6" s="695"/>
      <c r="CG6" s="695"/>
      <c r="CH6" s="695"/>
      <c r="CI6" s="695"/>
      <c r="CJ6" s="695"/>
      <c r="CK6" s="695"/>
      <c r="CL6" s="695"/>
      <c r="CM6" s="695"/>
      <c r="CN6" s="695"/>
      <c r="CO6" s="695"/>
      <c r="CP6" s="695"/>
      <c r="CQ6" s="696"/>
      <c r="CR6" s="636">
        <v>71943</v>
      </c>
      <c r="CS6" s="637"/>
      <c r="CT6" s="637"/>
      <c r="CU6" s="637"/>
      <c r="CV6" s="637"/>
      <c r="CW6" s="637"/>
      <c r="CX6" s="637"/>
      <c r="CY6" s="638"/>
      <c r="CZ6" s="736">
        <v>1.2</v>
      </c>
      <c r="DA6" s="711"/>
      <c r="DB6" s="711"/>
      <c r="DC6" s="739"/>
      <c r="DD6" s="642" t="s">
        <v>65</v>
      </c>
      <c r="DE6" s="637"/>
      <c r="DF6" s="637"/>
      <c r="DG6" s="637"/>
      <c r="DH6" s="637"/>
      <c r="DI6" s="637"/>
      <c r="DJ6" s="637"/>
      <c r="DK6" s="637"/>
      <c r="DL6" s="637"/>
      <c r="DM6" s="637"/>
      <c r="DN6" s="637"/>
      <c r="DO6" s="637"/>
      <c r="DP6" s="638"/>
      <c r="DQ6" s="642">
        <v>71943</v>
      </c>
      <c r="DR6" s="637"/>
      <c r="DS6" s="637"/>
      <c r="DT6" s="637"/>
      <c r="DU6" s="637"/>
      <c r="DV6" s="637"/>
      <c r="DW6" s="637"/>
      <c r="DX6" s="637"/>
      <c r="DY6" s="637"/>
      <c r="DZ6" s="637"/>
      <c r="EA6" s="637"/>
      <c r="EB6" s="637"/>
      <c r="EC6" s="682"/>
    </row>
    <row r="7" spans="2:143" ht="11.25" customHeight="1" x14ac:dyDescent="0.15">
      <c r="B7" s="633" t="s">
        <v>166</v>
      </c>
      <c r="C7" s="634"/>
      <c r="D7" s="634"/>
      <c r="E7" s="634"/>
      <c r="F7" s="634"/>
      <c r="G7" s="634"/>
      <c r="H7" s="634"/>
      <c r="I7" s="634"/>
      <c r="J7" s="634"/>
      <c r="K7" s="634"/>
      <c r="L7" s="634"/>
      <c r="M7" s="634"/>
      <c r="N7" s="634"/>
      <c r="O7" s="634"/>
      <c r="P7" s="634"/>
      <c r="Q7" s="635"/>
      <c r="R7" s="636">
        <v>1071</v>
      </c>
      <c r="S7" s="637"/>
      <c r="T7" s="637"/>
      <c r="U7" s="637"/>
      <c r="V7" s="637"/>
      <c r="W7" s="637"/>
      <c r="X7" s="637"/>
      <c r="Y7" s="638"/>
      <c r="Z7" s="673">
        <v>0</v>
      </c>
      <c r="AA7" s="673"/>
      <c r="AB7" s="673"/>
      <c r="AC7" s="673"/>
      <c r="AD7" s="674">
        <v>1071</v>
      </c>
      <c r="AE7" s="674"/>
      <c r="AF7" s="674"/>
      <c r="AG7" s="674"/>
      <c r="AH7" s="674"/>
      <c r="AI7" s="674"/>
      <c r="AJ7" s="674"/>
      <c r="AK7" s="674"/>
      <c r="AL7" s="639">
        <v>0</v>
      </c>
      <c r="AM7" s="640"/>
      <c r="AN7" s="640"/>
      <c r="AO7" s="675"/>
      <c r="AP7" s="633" t="s">
        <v>167</v>
      </c>
      <c r="AQ7" s="634"/>
      <c r="AR7" s="634"/>
      <c r="AS7" s="634"/>
      <c r="AT7" s="634"/>
      <c r="AU7" s="634"/>
      <c r="AV7" s="634"/>
      <c r="AW7" s="634"/>
      <c r="AX7" s="634"/>
      <c r="AY7" s="634"/>
      <c r="AZ7" s="634"/>
      <c r="BA7" s="634"/>
      <c r="BB7" s="634"/>
      <c r="BC7" s="634"/>
      <c r="BD7" s="634"/>
      <c r="BE7" s="634"/>
      <c r="BF7" s="635"/>
      <c r="BG7" s="636">
        <v>320462</v>
      </c>
      <c r="BH7" s="637"/>
      <c r="BI7" s="637"/>
      <c r="BJ7" s="637"/>
      <c r="BK7" s="637"/>
      <c r="BL7" s="637"/>
      <c r="BM7" s="637"/>
      <c r="BN7" s="638"/>
      <c r="BO7" s="673">
        <v>32</v>
      </c>
      <c r="BP7" s="673"/>
      <c r="BQ7" s="673"/>
      <c r="BR7" s="673"/>
      <c r="BS7" s="674" t="s">
        <v>65</v>
      </c>
      <c r="BT7" s="674"/>
      <c r="BU7" s="674"/>
      <c r="BV7" s="674"/>
      <c r="BW7" s="674"/>
      <c r="BX7" s="674"/>
      <c r="BY7" s="674"/>
      <c r="BZ7" s="674"/>
      <c r="CA7" s="674"/>
      <c r="CB7" s="724"/>
      <c r="CD7" s="683" t="s">
        <v>168</v>
      </c>
      <c r="CE7" s="680"/>
      <c r="CF7" s="680"/>
      <c r="CG7" s="680"/>
      <c r="CH7" s="680"/>
      <c r="CI7" s="680"/>
      <c r="CJ7" s="680"/>
      <c r="CK7" s="680"/>
      <c r="CL7" s="680"/>
      <c r="CM7" s="680"/>
      <c r="CN7" s="680"/>
      <c r="CO7" s="680"/>
      <c r="CP7" s="680"/>
      <c r="CQ7" s="681"/>
      <c r="CR7" s="636">
        <v>728600</v>
      </c>
      <c r="CS7" s="637"/>
      <c r="CT7" s="637"/>
      <c r="CU7" s="637"/>
      <c r="CV7" s="637"/>
      <c r="CW7" s="637"/>
      <c r="CX7" s="637"/>
      <c r="CY7" s="638"/>
      <c r="CZ7" s="673">
        <v>12.6</v>
      </c>
      <c r="DA7" s="673"/>
      <c r="DB7" s="673"/>
      <c r="DC7" s="673"/>
      <c r="DD7" s="642">
        <v>58022</v>
      </c>
      <c r="DE7" s="637"/>
      <c r="DF7" s="637"/>
      <c r="DG7" s="637"/>
      <c r="DH7" s="637"/>
      <c r="DI7" s="637"/>
      <c r="DJ7" s="637"/>
      <c r="DK7" s="637"/>
      <c r="DL7" s="637"/>
      <c r="DM7" s="637"/>
      <c r="DN7" s="637"/>
      <c r="DO7" s="637"/>
      <c r="DP7" s="638"/>
      <c r="DQ7" s="642">
        <v>535469</v>
      </c>
      <c r="DR7" s="637"/>
      <c r="DS7" s="637"/>
      <c r="DT7" s="637"/>
      <c r="DU7" s="637"/>
      <c r="DV7" s="637"/>
      <c r="DW7" s="637"/>
      <c r="DX7" s="637"/>
      <c r="DY7" s="637"/>
      <c r="DZ7" s="637"/>
      <c r="EA7" s="637"/>
      <c r="EB7" s="637"/>
      <c r="EC7" s="682"/>
    </row>
    <row r="8" spans="2:143" ht="11.25" customHeight="1" x14ac:dyDescent="0.15">
      <c r="B8" s="633" t="s">
        <v>169</v>
      </c>
      <c r="C8" s="634"/>
      <c r="D8" s="634"/>
      <c r="E8" s="634"/>
      <c r="F8" s="634"/>
      <c r="G8" s="634"/>
      <c r="H8" s="634"/>
      <c r="I8" s="634"/>
      <c r="J8" s="634"/>
      <c r="K8" s="634"/>
      <c r="L8" s="634"/>
      <c r="M8" s="634"/>
      <c r="N8" s="634"/>
      <c r="O8" s="634"/>
      <c r="P8" s="634"/>
      <c r="Q8" s="635"/>
      <c r="R8" s="636">
        <v>4968</v>
      </c>
      <c r="S8" s="637"/>
      <c r="T8" s="637"/>
      <c r="U8" s="637"/>
      <c r="V8" s="637"/>
      <c r="W8" s="637"/>
      <c r="X8" s="637"/>
      <c r="Y8" s="638"/>
      <c r="Z8" s="673">
        <v>0.1</v>
      </c>
      <c r="AA8" s="673"/>
      <c r="AB8" s="673"/>
      <c r="AC8" s="673"/>
      <c r="AD8" s="674">
        <v>4968</v>
      </c>
      <c r="AE8" s="674"/>
      <c r="AF8" s="674"/>
      <c r="AG8" s="674"/>
      <c r="AH8" s="674"/>
      <c r="AI8" s="674"/>
      <c r="AJ8" s="674"/>
      <c r="AK8" s="674"/>
      <c r="AL8" s="639">
        <v>0.2</v>
      </c>
      <c r="AM8" s="640"/>
      <c r="AN8" s="640"/>
      <c r="AO8" s="675"/>
      <c r="AP8" s="633" t="s">
        <v>170</v>
      </c>
      <c r="AQ8" s="634"/>
      <c r="AR8" s="634"/>
      <c r="AS8" s="634"/>
      <c r="AT8" s="634"/>
      <c r="AU8" s="634"/>
      <c r="AV8" s="634"/>
      <c r="AW8" s="634"/>
      <c r="AX8" s="634"/>
      <c r="AY8" s="634"/>
      <c r="AZ8" s="634"/>
      <c r="BA8" s="634"/>
      <c r="BB8" s="634"/>
      <c r="BC8" s="634"/>
      <c r="BD8" s="634"/>
      <c r="BE8" s="634"/>
      <c r="BF8" s="635"/>
      <c r="BG8" s="636">
        <v>12774</v>
      </c>
      <c r="BH8" s="637"/>
      <c r="BI8" s="637"/>
      <c r="BJ8" s="637"/>
      <c r="BK8" s="637"/>
      <c r="BL8" s="637"/>
      <c r="BM8" s="637"/>
      <c r="BN8" s="638"/>
      <c r="BO8" s="673">
        <v>1.3</v>
      </c>
      <c r="BP8" s="673"/>
      <c r="BQ8" s="673"/>
      <c r="BR8" s="673"/>
      <c r="BS8" s="642" t="s">
        <v>65</v>
      </c>
      <c r="BT8" s="637"/>
      <c r="BU8" s="637"/>
      <c r="BV8" s="637"/>
      <c r="BW8" s="637"/>
      <c r="BX8" s="637"/>
      <c r="BY8" s="637"/>
      <c r="BZ8" s="637"/>
      <c r="CA8" s="637"/>
      <c r="CB8" s="682"/>
      <c r="CD8" s="683" t="s">
        <v>171</v>
      </c>
      <c r="CE8" s="680"/>
      <c r="CF8" s="680"/>
      <c r="CG8" s="680"/>
      <c r="CH8" s="680"/>
      <c r="CI8" s="680"/>
      <c r="CJ8" s="680"/>
      <c r="CK8" s="680"/>
      <c r="CL8" s="680"/>
      <c r="CM8" s="680"/>
      <c r="CN8" s="680"/>
      <c r="CO8" s="680"/>
      <c r="CP8" s="680"/>
      <c r="CQ8" s="681"/>
      <c r="CR8" s="636">
        <v>1301870</v>
      </c>
      <c r="CS8" s="637"/>
      <c r="CT8" s="637"/>
      <c r="CU8" s="637"/>
      <c r="CV8" s="637"/>
      <c r="CW8" s="637"/>
      <c r="CX8" s="637"/>
      <c r="CY8" s="638"/>
      <c r="CZ8" s="673">
        <v>22.5</v>
      </c>
      <c r="DA8" s="673"/>
      <c r="DB8" s="673"/>
      <c r="DC8" s="673"/>
      <c r="DD8" s="642">
        <v>1243</v>
      </c>
      <c r="DE8" s="637"/>
      <c r="DF8" s="637"/>
      <c r="DG8" s="637"/>
      <c r="DH8" s="637"/>
      <c r="DI8" s="637"/>
      <c r="DJ8" s="637"/>
      <c r="DK8" s="637"/>
      <c r="DL8" s="637"/>
      <c r="DM8" s="637"/>
      <c r="DN8" s="637"/>
      <c r="DO8" s="637"/>
      <c r="DP8" s="638"/>
      <c r="DQ8" s="642">
        <v>807479</v>
      </c>
      <c r="DR8" s="637"/>
      <c r="DS8" s="637"/>
      <c r="DT8" s="637"/>
      <c r="DU8" s="637"/>
      <c r="DV8" s="637"/>
      <c r="DW8" s="637"/>
      <c r="DX8" s="637"/>
      <c r="DY8" s="637"/>
      <c r="DZ8" s="637"/>
      <c r="EA8" s="637"/>
      <c r="EB8" s="637"/>
      <c r="EC8" s="682"/>
    </row>
    <row r="9" spans="2:143" ht="11.25" customHeight="1" x14ac:dyDescent="0.15">
      <c r="B9" s="633" t="s">
        <v>172</v>
      </c>
      <c r="C9" s="634"/>
      <c r="D9" s="634"/>
      <c r="E9" s="634"/>
      <c r="F9" s="634"/>
      <c r="G9" s="634"/>
      <c r="H9" s="634"/>
      <c r="I9" s="634"/>
      <c r="J9" s="634"/>
      <c r="K9" s="634"/>
      <c r="L9" s="634"/>
      <c r="M9" s="634"/>
      <c r="N9" s="634"/>
      <c r="O9" s="634"/>
      <c r="P9" s="634"/>
      <c r="Q9" s="635"/>
      <c r="R9" s="636">
        <v>2606</v>
      </c>
      <c r="S9" s="637"/>
      <c r="T9" s="637"/>
      <c r="U9" s="637"/>
      <c r="V9" s="637"/>
      <c r="W9" s="637"/>
      <c r="X9" s="637"/>
      <c r="Y9" s="638"/>
      <c r="Z9" s="673">
        <v>0</v>
      </c>
      <c r="AA9" s="673"/>
      <c r="AB9" s="673"/>
      <c r="AC9" s="673"/>
      <c r="AD9" s="674">
        <v>2606</v>
      </c>
      <c r="AE9" s="674"/>
      <c r="AF9" s="674"/>
      <c r="AG9" s="674"/>
      <c r="AH9" s="674"/>
      <c r="AI9" s="674"/>
      <c r="AJ9" s="674"/>
      <c r="AK9" s="674"/>
      <c r="AL9" s="639">
        <v>0.1</v>
      </c>
      <c r="AM9" s="640"/>
      <c r="AN9" s="640"/>
      <c r="AO9" s="675"/>
      <c r="AP9" s="633" t="s">
        <v>173</v>
      </c>
      <c r="AQ9" s="634"/>
      <c r="AR9" s="634"/>
      <c r="AS9" s="634"/>
      <c r="AT9" s="634"/>
      <c r="AU9" s="634"/>
      <c r="AV9" s="634"/>
      <c r="AW9" s="634"/>
      <c r="AX9" s="634"/>
      <c r="AY9" s="634"/>
      <c r="AZ9" s="634"/>
      <c r="BA9" s="634"/>
      <c r="BB9" s="634"/>
      <c r="BC9" s="634"/>
      <c r="BD9" s="634"/>
      <c r="BE9" s="634"/>
      <c r="BF9" s="635"/>
      <c r="BG9" s="636">
        <v>262171</v>
      </c>
      <c r="BH9" s="637"/>
      <c r="BI9" s="637"/>
      <c r="BJ9" s="637"/>
      <c r="BK9" s="637"/>
      <c r="BL9" s="637"/>
      <c r="BM9" s="637"/>
      <c r="BN9" s="638"/>
      <c r="BO9" s="673">
        <v>26.2</v>
      </c>
      <c r="BP9" s="673"/>
      <c r="BQ9" s="673"/>
      <c r="BR9" s="673"/>
      <c r="BS9" s="642" t="s">
        <v>65</v>
      </c>
      <c r="BT9" s="637"/>
      <c r="BU9" s="637"/>
      <c r="BV9" s="637"/>
      <c r="BW9" s="637"/>
      <c r="BX9" s="637"/>
      <c r="BY9" s="637"/>
      <c r="BZ9" s="637"/>
      <c r="CA9" s="637"/>
      <c r="CB9" s="682"/>
      <c r="CD9" s="683" t="s">
        <v>174</v>
      </c>
      <c r="CE9" s="680"/>
      <c r="CF9" s="680"/>
      <c r="CG9" s="680"/>
      <c r="CH9" s="680"/>
      <c r="CI9" s="680"/>
      <c r="CJ9" s="680"/>
      <c r="CK9" s="680"/>
      <c r="CL9" s="680"/>
      <c r="CM9" s="680"/>
      <c r="CN9" s="680"/>
      <c r="CO9" s="680"/>
      <c r="CP9" s="680"/>
      <c r="CQ9" s="681"/>
      <c r="CR9" s="636">
        <v>523637</v>
      </c>
      <c r="CS9" s="637"/>
      <c r="CT9" s="637"/>
      <c r="CU9" s="637"/>
      <c r="CV9" s="637"/>
      <c r="CW9" s="637"/>
      <c r="CX9" s="637"/>
      <c r="CY9" s="638"/>
      <c r="CZ9" s="673">
        <v>9.1</v>
      </c>
      <c r="DA9" s="673"/>
      <c r="DB9" s="673"/>
      <c r="DC9" s="673"/>
      <c r="DD9" s="642">
        <v>17522</v>
      </c>
      <c r="DE9" s="637"/>
      <c r="DF9" s="637"/>
      <c r="DG9" s="637"/>
      <c r="DH9" s="637"/>
      <c r="DI9" s="637"/>
      <c r="DJ9" s="637"/>
      <c r="DK9" s="637"/>
      <c r="DL9" s="637"/>
      <c r="DM9" s="637"/>
      <c r="DN9" s="637"/>
      <c r="DO9" s="637"/>
      <c r="DP9" s="638"/>
      <c r="DQ9" s="642">
        <v>479032</v>
      </c>
      <c r="DR9" s="637"/>
      <c r="DS9" s="637"/>
      <c r="DT9" s="637"/>
      <c r="DU9" s="637"/>
      <c r="DV9" s="637"/>
      <c r="DW9" s="637"/>
      <c r="DX9" s="637"/>
      <c r="DY9" s="637"/>
      <c r="DZ9" s="637"/>
      <c r="EA9" s="637"/>
      <c r="EB9" s="637"/>
      <c r="EC9" s="682"/>
    </row>
    <row r="10" spans="2:143" ht="11.25" customHeight="1" x14ac:dyDescent="0.15">
      <c r="B10" s="633" t="s">
        <v>175</v>
      </c>
      <c r="C10" s="634"/>
      <c r="D10" s="634"/>
      <c r="E10" s="634"/>
      <c r="F10" s="634"/>
      <c r="G10" s="634"/>
      <c r="H10" s="634"/>
      <c r="I10" s="634"/>
      <c r="J10" s="634"/>
      <c r="K10" s="634"/>
      <c r="L10" s="634"/>
      <c r="M10" s="634"/>
      <c r="N10" s="634"/>
      <c r="O10" s="634"/>
      <c r="P10" s="634"/>
      <c r="Q10" s="635"/>
      <c r="R10" s="636" t="s">
        <v>65</v>
      </c>
      <c r="S10" s="637"/>
      <c r="T10" s="637"/>
      <c r="U10" s="637"/>
      <c r="V10" s="637"/>
      <c r="W10" s="637"/>
      <c r="X10" s="637"/>
      <c r="Y10" s="638"/>
      <c r="Z10" s="673" t="s">
        <v>65</v>
      </c>
      <c r="AA10" s="673"/>
      <c r="AB10" s="673"/>
      <c r="AC10" s="673"/>
      <c r="AD10" s="674" t="s">
        <v>65</v>
      </c>
      <c r="AE10" s="674"/>
      <c r="AF10" s="674"/>
      <c r="AG10" s="674"/>
      <c r="AH10" s="674"/>
      <c r="AI10" s="674"/>
      <c r="AJ10" s="674"/>
      <c r="AK10" s="674"/>
      <c r="AL10" s="639" t="s">
        <v>65</v>
      </c>
      <c r="AM10" s="640"/>
      <c r="AN10" s="640"/>
      <c r="AO10" s="675"/>
      <c r="AP10" s="633" t="s">
        <v>176</v>
      </c>
      <c r="AQ10" s="634"/>
      <c r="AR10" s="634"/>
      <c r="AS10" s="634"/>
      <c r="AT10" s="634"/>
      <c r="AU10" s="634"/>
      <c r="AV10" s="634"/>
      <c r="AW10" s="634"/>
      <c r="AX10" s="634"/>
      <c r="AY10" s="634"/>
      <c r="AZ10" s="634"/>
      <c r="BA10" s="634"/>
      <c r="BB10" s="634"/>
      <c r="BC10" s="634"/>
      <c r="BD10" s="634"/>
      <c r="BE10" s="634"/>
      <c r="BF10" s="635"/>
      <c r="BG10" s="636">
        <v>17186</v>
      </c>
      <c r="BH10" s="637"/>
      <c r="BI10" s="637"/>
      <c r="BJ10" s="637"/>
      <c r="BK10" s="637"/>
      <c r="BL10" s="637"/>
      <c r="BM10" s="637"/>
      <c r="BN10" s="638"/>
      <c r="BO10" s="673">
        <v>1.7</v>
      </c>
      <c r="BP10" s="673"/>
      <c r="BQ10" s="673"/>
      <c r="BR10" s="673"/>
      <c r="BS10" s="642" t="s">
        <v>65</v>
      </c>
      <c r="BT10" s="637"/>
      <c r="BU10" s="637"/>
      <c r="BV10" s="637"/>
      <c r="BW10" s="637"/>
      <c r="BX10" s="637"/>
      <c r="BY10" s="637"/>
      <c r="BZ10" s="637"/>
      <c r="CA10" s="637"/>
      <c r="CB10" s="682"/>
      <c r="CD10" s="683" t="s">
        <v>177</v>
      </c>
      <c r="CE10" s="680"/>
      <c r="CF10" s="680"/>
      <c r="CG10" s="680"/>
      <c r="CH10" s="680"/>
      <c r="CI10" s="680"/>
      <c r="CJ10" s="680"/>
      <c r="CK10" s="680"/>
      <c r="CL10" s="680"/>
      <c r="CM10" s="680"/>
      <c r="CN10" s="680"/>
      <c r="CO10" s="680"/>
      <c r="CP10" s="680"/>
      <c r="CQ10" s="681"/>
      <c r="CR10" s="636">
        <v>846</v>
      </c>
      <c r="CS10" s="637"/>
      <c r="CT10" s="637"/>
      <c r="CU10" s="637"/>
      <c r="CV10" s="637"/>
      <c r="CW10" s="637"/>
      <c r="CX10" s="637"/>
      <c r="CY10" s="638"/>
      <c r="CZ10" s="673">
        <v>0</v>
      </c>
      <c r="DA10" s="673"/>
      <c r="DB10" s="673"/>
      <c r="DC10" s="673"/>
      <c r="DD10" s="642" t="s">
        <v>65</v>
      </c>
      <c r="DE10" s="637"/>
      <c r="DF10" s="637"/>
      <c r="DG10" s="637"/>
      <c r="DH10" s="637"/>
      <c r="DI10" s="637"/>
      <c r="DJ10" s="637"/>
      <c r="DK10" s="637"/>
      <c r="DL10" s="637"/>
      <c r="DM10" s="637"/>
      <c r="DN10" s="637"/>
      <c r="DO10" s="637"/>
      <c r="DP10" s="638"/>
      <c r="DQ10" s="642">
        <v>846</v>
      </c>
      <c r="DR10" s="637"/>
      <c r="DS10" s="637"/>
      <c r="DT10" s="637"/>
      <c r="DU10" s="637"/>
      <c r="DV10" s="637"/>
      <c r="DW10" s="637"/>
      <c r="DX10" s="637"/>
      <c r="DY10" s="637"/>
      <c r="DZ10" s="637"/>
      <c r="EA10" s="637"/>
      <c r="EB10" s="637"/>
      <c r="EC10" s="682"/>
    </row>
    <row r="11" spans="2:143" ht="11.25" customHeight="1" x14ac:dyDescent="0.15">
      <c r="B11" s="633" t="s">
        <v>178</v>
      </c>
      <c r="C11" s="634"/>
      <c r="D11" s="634"/>
      <c r="E11" s="634"/>
      <c r="F11" s="634"/>
      <c r="G11" s="634"/>
      <c r="H11" s="634"/>
      <c r="I11" s="634"/>
      <c r="J11" s="634"/>
      <c r="K11" s="634"/>
      <c r="L11" s="634"/>
      <c r="M11" s="634"/>
      <c r="N11" s="634"/>
      <c r="O11" s="634"/>
      <c r="P11" s="634"/>
      <c r="Q11" s="635"/>
      <c r="R11" s="636">
        <v>127630</v>
      </c>
      <c r="S11" s="637"/>
      <c r="T11" s="637"/>
      <c r="U11" s="637"/>
      <c r="V11" s="637"/>
      <c r="W11" s="637"/>
      <c r="X11" s="637"/>
      <c r="Y11" s="638"/>
      <c r="Z11" s="639">
        <v>2.1</v>
      </c>
      <c r="AA11" s="640"/>
      <c r="AB11" s="640"/>
      <c r="AC11" s="641"/>
      <c r="AD11" s="642">
        <v>127630</v>
      </c>
      <c r="AE11" s="637"/>
      <c r="AF11" s="637"/>
      <c r="AG11" s="637"/>
      <c r="AH11" s="637"/>
      <c r="AI11" s="637"/>
      <c r="AJ11" s="637"/>
      <c r="AK11" s="638"/>
      <c r="AL11" s="639">
        <v>4</v>
      </c>
      <c r="AM11" s="640"/>
      <c r="AN11" s="640"/>
      <c r="AO11" s="675"/>
      <c r="AP11" s="633" t="s">
        <v>179</v>
      </c>
      <c r="AQ11" s="634"/>
      <c r="AR11" s="634"/>
      <c r="AS11" s="634"/>
      <c r="AT11" s="634"/>
      <c r="AU11" s="634"/>
      <c r="AV11" s="634"/>
      <c r="AW11" s="634"/>
      <c r="AX11" s="634"/>
      <c r="AY11" s="634"/>
      <c r="AZ11" s="634"/>
      <c r="BA11" s="634"/>
      <c r="BB11" s="634"/>
      <c r="BC11" s="634"/>
      <c r="BD11" s="634"/>
      <c r="BE11" s="634"/>
      <c r="BF11" s="635"/>
      <c r="BG11" s="636">
        <v>28331</v>
      </c>
      <c r="BH11" s="637"/>
      <c r="BI11" s="637"/>
      <c r="BJ11" s="637"/>
      <c r="BK11" s="637"/>
      <c r="BL11" s="637"/>
      <c r="BM11" s="637"/>
      <c r="BN11" s="638"/>
      <c r="BO11" s="673">
        <v>2.8</v>
      </c>
      <c r="BP11" s="673"/>
      <c r="BQ11" s="673"/>
      <c r="BR11" s="673"/>
      <c r="BS11" s="642" t="s">
        <v>65</v>
      </c>
      <c r="BT11" s="637"/>
      <c r="BU11" s="637"/>
      <c r="BV11" s="637"/>
      <c r="BW11" s="637"/>
      <c r="BX11" s="637"/>
      <c r="BY11" s="637"/>
      <c r="BZ11" s="637"/>
      <c r="CA11" s="637"/>
      <c r="CB11" s="682"/>
      <c r="CD11" s="683" t="s">
        <v>180</v>
      </c>
      <c r="CE11" s="680"/>
      <c r="CF11" s="680"/>
      <c r="CG11" s="680"/>
      <c r="CH11" s="680"/>
      <c r="CI11" s="680"/>
      <c r="CJ11" s="680"/>
      <c r="CK11" s="680"/>
      <c r="CL11" s="680"/>
      <c r="CM11" s="680"/>
      <c r="CN11" s="680"/>
      <c r="CO11" s="680"/>
      <c r="CP11" s="680"/>
      <c r="CQ11" s="681"/>
      <c r="CR11" s="636">
        <v>742451</v>
      </c>
      <c r="CS11" s="637"/>
      <c r="CT11" s="637"/>
      <c r="CU11" s="637"/>
      <c r="CV11" s="637"/>
      <c r="CW11" s="637"/>
      <c r="CX11" s="637"/>
      <c r="CY11" s="638"/>
      <c r="CZ11" s="673">
        <v>12.8</v>
      </c>
      <c r="DA11" s="673"/>
      <c r="DB11" s="673"/>
      <c r="DC11" s="673"/>
      <c r="DD11" s="642">
        <v>590713</v>
      </c>
      <c r="DE11" s="637"/>
      <c r="DF11" s="637"/>
      <c r="DG11" s="637"/>
      <c r="DH11" s="637"/>
      <c r="DI11" s="637"/>
      <c r="DJ11" s="637"/>
      <c r="DK11" s="637"/>
      <c r="DL11" s="637"/>
      <c r="DM11" s="637"/>
      <c r="DN11" s="637"/>
      <c r="DO11" s="637"/>
      <c r="DP11" s="638"/>
      <c r="DQ11" s="642">
        <v>228156</v>
      </c>
      <c r="DR11" s="637"/>
      <c r="DS11" s="637"/>
      <c r="DT11" s="637"/>
      <c r="DU11" s="637"/>
      <c r="DV11" s="637"/>
      <c r="DW11" s="637"/>
      <c r="DX11" s="637"/>
      <c r="DY11" s="637"/>
      <c r="DZ11" s="637"/>
      <c r="EA11" s="637"/>
      <c r="EB11" s="637"/>
      <c r="EC11" s="682"/>
    </row>
    <row r="12" spans="2:143" ht="11.25" customHeight="1" x14ac:dyDescent="0.15">
      <c r="B12" s="633" t="s">
        <v>181</v>
      </c>
      <c r="C12" s="634"/>
      <c r="D12" s="634"/>
      <c r="E12" s="634"/>
      <c r="F12" s="634"/>
      <c r="G12" s="634"/>
      <c r="H12" s="634"/>
      <c r="I12" s="634"/>
      <c r="J12" s="634"/>
      <c r="K12" s="634"/>
      <c r="L12" s="634"/>
      <c r="M12" s="634"/>
      <c r="N12" s="634"/>
      <c r="O12" s="634"/>
      <c r="P12" s="634"/>
      <c r="Q12" s="635"/>
      <c r="R12" s="636">
        <v>27068</v>
      </c>
      <c r="S12" s="637"/>
      <c r="T12" s="637"/>
      <c r="U12" s="637"/>
      <c r="V12" s="637"/>
      <c r="W12" s="637"/>
      <c r="X12" s="637"/>
      <c r="Y12" s="638"/>
      <c r="Z12" s="673">
        <v>0.5</v>
      </c>
      <c r="AA12" s="673"/>
      <c r="AB12" s="673"/>
      <c r="AC12" s="673"/>
      <c r="AD12" s="674">
        <v>27068</v>
      </c>
      <c r="AE12" s="674"/>
      <c r="AF12" s="674"/>
      <c r="AG12" s="674"/>
      <c r="AH12" s="674"/>
      <c r="AI12" s="674"/>
      <c r="AJ12" s="674"/>
      <c r="AK12" s="674"/>
      <c r="AL12" s="639">
        <v>0.9</v>
      </c>
      <c r="AM12" s="640"/>
      <c r="AN12" s="640"/>
      <c r="AO12" s="675"/>
      <c r="AP12" s="633" t="s">
        <v>182</v>
      </c>
      <c r="AQ12" s="634"/>
      <c r="AR12" s="634"/>
      <c r="AS12" s="634"/>
      <c r="AT12" s="634"/>
      <c r="AU12" s="634"/>
      <c r="AV12" s="634"/>
      <c r="AW12" s="634"/>
      <c r="AX12" s="634"/>
      <c r="AY12" s="634"/>
      <c r="AZ12" s="634"/>
      <c r="BA12" s="634"/>
      <c r="BB12" s="634"/>
      <c r="BC12" s="634"/>
      <c r="BD12" s="634"/>
      <c r="BE12" s="634"/>
      <c r="BF12" s="635"/>
      <c r="BG12" s="636">
        <v>610365</v>
      </c>
      <c r="BH12" s="637"/>
      <c r="BI12" s="637"/>
      <c r="BJ12" s="637"/>
      <c r="BK12" s="637"/>
      <c r="BL12" s="637"/>
      <c r="BM12" s="637"/>
      <c r="BN12" s="638"/>
      <c r="BO12" s="673">
        <v>61</v>
      </c>
      <c r="BP12" s="673"/>
      <c r="BQ12" s="673"/>
      <c r="BR12" s="673"/>
      <c r="BS12" s="642" t="s">
        <v>65</v>
      </c>
      <c r="BT12" s="637"/>
      <c r="BU12" s="637"/>
      <c r="BV12" s="637"/>
      <c r="BW12" s="637"/>
      <c r="BX12" s="637"/>
      <c r="BY12" s="637"/>
      <c r="BZ12" s="637"/>
      <c r="CA12" s="637"/>
      <c r="CB12" s="682"/>
      <c r="CD12" s="683" t="s">
        <v>183</v>
      </c>
      <c r="CE12" s="680"/>
      <c r="CF12" s="680"/>
      <c r="CG12" s="680"/>
      <c r="CH12" s="680"/>
      <c r="CI12" s="680"/>
      <c r="CJ12" s="680"/>
      <c r="CK12" s="680"/>
      <c r="CL12" s="680"/>
      <c r="CM12" s="680"/>
      <c r="CN12" s="680"/>
      <c r="CO12" s="680"/>
      <c r="CP12" s="680"/>
      <c r="CQ12" s="681"/>
      <c r="CR12" s="636">
        <v>16205</v>
      </c>
      <c r="CS12" s="637"/>
      <c r="CT12" s="637"/>
      <c r="CU12" s="637"/>
      <c r="CV12" s="637"/>
      <c r="CW12" s="637"/>
      <c r="CX12" s="637"/>
      <c r="CY12" s="638"/>
      <c r="CZ12" s="673">
        <v>0.3</v>
      </c>
      <c r="DA12" s="673"/>
      <c r="DB12" s="673"/>
      <c r="DC12" s="673"/>
      <c r="DD12" s="642" t="s">
        <v>65</v>
      </c>
      <c r="DE12" s="637"/>
      <c r="DF12" s="637"/>
      <c r="DG12" s="637"/>
      <c r="DH12" s="637"/>
      <c r="DI12" s="637"/>
      <c r="DJ12" s="637"/>
      <c r="DK12" s="637"/>
      <c r="DL12" s="637"/>
      <c r="DM12" s="637"/>
      <c r="DN12" s="637"/>
      <c r="DO12" s="637"/>
      <c r="DP12" s="638"/>
      <c r="DQ12" s="642">
        <v>16205</v>
      </c>
      <c r="DR12" s="637"/>
      <c r="DS12" s="637"/>
      <c r="DT12" s="637"/>
      <c r="DU12" s="637"/>
      <c r="DV12" s="637"/>
      <c r="DW12" s="637"/>
      <c r="DX12" s="637"/>
      <c r="DY12" s="637"/>
      <c r="DZ12" s="637"/>
      <c r="EA12" s="637"/>
      <c r="EB12" s="637"/>
      <c r="EC12" s="682"/>
    </row>
    <row r="13" spans="2:143" ht="11.25" customHeight="1" x14ac:dyDescent="0.15">
      <c r="B13" s="633" t="s">
        <v>184</v>
      </c>
      <c r="C13" s="634"/>
      <c r="D13" s="634"/>
      <c r="E13" s="634"/>
      <c r="F13" s="634"/>
      <c r="G13" s="634"/>
      <c r="H13" s="634"/>
      <c r="I13" s="634"/>
      <c r="J13" s="634"/>
      <c r="K13" s="634"/>
      <c r="L13" s="634"/>
      <c r="M13" s="634"/>
      <c r="N13" s="634"/>
      <c r="O13" s="634"/>
      <c r="P13" s="634"/>
      <c r="Q13" s="635"/>
      <c r="R13" s="636" t="s">
        <v>65</v>
      </c>
      <c r="S13" s="637"/>
      <c r="T13" s="637"/>
      <c r="U13" s="637"/>
      <c r="V13" s="637"/>
      <c r="W13" s="637"/>
      <c r="X13" s="637"/>
      <c r="Y13" s="638"/>
      <c r="Z13" s="673" t="s">
        <v>65</v>
      </c>
      <c r="AA13" s="673"/>
      <c r="AB13" s="673"/>
      <c r="AC13" s="673"/>
      <c r="AD13" s="674" t="s">
        <v>65</v>
      </c>
      <c r="AE13" s="674"/>
      <c r="AF13" s="674"/>
      <c r="AG13" s="674"/>
      <c r="AH13" s="674"/>
      <c r="AI13" s="674"/>
      <c r="AJ13" s="674"/>
      <c r="AK13" s="674"/>
      <c r="AL13" s="639" t="s">
        <v>65</v>
      </c>
      <c r="AM13" s="640"/>
      <c r="AN13" s="640"/>
      <c r="AO13" s="675"/>
      <c r="AP13" s="633" t="s">
        <v>185</v>
      </c>
      <c r="AQ13" s="634"/>
      <c r="AR13" s="634"/>
      <c r="AS13" s="634"/>
      <c r="AT13" s="634"/>
      <c r="AU13" s="634"/>
      <c r="AV13" s="634"/>
      <c r="AW13" s="634"/>
      <c r="AX13" s="634"/>
      <c r="AY13" s="634"/>
      <c r="AZ13" s="634"/>
      <c r="BA13" s="634"/>
      <c r="BB13" s="634"/>
      <c r="BC13" s="634"/>
      <c r="BD13" s="634"/>
      <c r="BE13" s="634"/>
      <c r="BF13" s="635"/>
      <c r="BG13" s="636">
        <v>608545</v>
      </c>
      <c r="BH13" s="637"/>
      <c r="BI13" s="637"/>
      <c r="BJ13" s="637"/>
      <c r="BK13" s="637"/>
      <c r="BL13" s="637"/>
      <c r="BM13" s="637"/>
      <c r="BN13" s="638"/>
      <c r="BO13" s="673">
        <v>60.8</v>
      </c>
      <c r="BP13" s="673"/>
      <c r="BQ13" s="673"/>
      <c r="BR13" s="673"/>
      <c r="BS13" s="642" t="s">
        <v>65</v>
      </c>
      <c r="BT13" s="637"/>
      <c r="BU13" s="637"/>
      <c r="BV13" s="637"/>
      <c r="BW13" s="637"/>
      <c r="BX13" s="637"/>
      <c r="BY13" s="637"/>
      <c r="BZ13" s="637"/>
      <c r="CA13" s="637"/>
      <c r="CB13" s="682"/>
      <c r="CD13" s="683" t="s">
        <v>186</v>
      </c>
      <c r="CE13" s="680"/>
      <c r="CF13" s="680"/>
      <c r="CG13" s="680"/>
      <c r="CH13" s="680"/>
      <c r="CI13" s="680"/>
      <c r="CJ13" s="680"/>
      <c r="CK13" s="680"/>
      <c r="CL13" s="680"/>
      <c r="CM13" s="680"/>
      <c r="CN13" s="680"/>
      <c r="CO13" s="680"/>
      <c r="CP13" s="680"/>
      <c r="CQ13" s="681"/>
      <c r="CR13" s="636">
        <v>770574</v>
      </c>
      <c r="CS13" s="637"/>
      <c r="CT13" s="637"/>
      <c r="CU13" s="637"/>
      <c r="CV13" s="637"/>
      <c r="CW13" s="637"/>
      <c r="CX13" s="637"/>
      <c r="CY13" s="638"/>
      <c r="CZ13" s="673">
        <v>13.3</v>
      </c>
      <c r="DA13" s="673"/>
      <c r="DB13" s="673"/>
      <c r="DC13" s="673"/>
      <c r="DD13" s="642">
        <v>700618</v>
      </c>
      <c r="DE13" s="637"/>
      <c r="DF13" s="637"/>
      <c r="DG13" s="637"/>
      <c r="DH13" s="637"/>
      <c r="DI13" s="637"/>
      <c r="DJ13" s="637"/>
      <c r="DK13" s="637"/>
      <c r="DL13" s="637"/>
      <c r="DM13" s="637"/>
      <c r="DN13" s="637"/>
      <c r="DO13" s="637"/>
      <c r="DP13" s="638"/>
      <c r="DQ13" s="642">
        <v>111621</v>
      </c>
      <c r="DR13" s="637"/>
      <c r="DS13" s="637"/>
      <c r="DT13" s="637"/>
      <c r="DU13" s="637"/>
      <c r="DV13" s="637"/>
      <c r="DW13" s="637"/>
      <c r="DX13" s="637"/>
      <c r="DY13" s="637"/>
      <c r="DZ13" s="637"/>
      <c r="EA13" s="637"/>
      <c r="EB13" s="637"/>
      <c r="EC13" s="682"/>
    </row>
    <row r="14" spans="2:143" ht="11.25" customHeight="1" x14ac:dyDescent="0.15">
      <c r="B14" s="633" t="s">
        <v>187</v>
      </c>
      <c r="C14" s="634"/>
      <c r="D14" s="634"/>
      <c r="E14" s="634"/>
      <c r="F14" s="634"/>
      <c r="G14" s="634"/>
      <c r="H14" s="634"/>
      <c r="I14" s="634"/>
      <c r="J14" s="634"/>
      <c r="K14" s="634"/>
      <c r="L14" s="634"/>
      <c r="M14" s="634"/>
      <c r="N14" s="634"/>
      <c r="O14" s="634"/>
      <c r="P14" s="634"/>
      <c r="Q14" s="635"/>
      <c r="R14" s="636">
        <v>10892</v>
      </c>
      <c r="S14" s="637"/>
      <c r="T14" s="637"/>
      <c r="U14" s="637"/>
      <c r="V14" s="637"/>
      <c r="W14" s="637"/>
      <c r="X14" s="637"/>
      <c r="Y14" s="638"/>
      <c r="Z14" s="673">
        <v>0.2</v>
      </c>
      <c r="AA14" s="673"/>
      <c r="AB14" s="673"/>
      <c r="AC14" s="673"/>
      <c r="AD14" s="674">
        <v>10892</v>
      </c>
      <c r="AE14" s="674"/>
      <c r="AF14" s="674"/>
      <c r="AG14" s="674"/>
      <c r="AH14" s="674"/>
      <c r="AI14" s="674"/>
      <c r="AJ14" s="674"/>
      <c r="AK14" s="674"/>
      <c r="AL14" s="639">
        <v>0.3</v>
      </c>
      <c r="AM14" s="640"/>
      <c r="AN14" s="640"/>
      <c r="AO14" s="675"/>
      <c r="AP14" s="633" t="s">
        <v>188</v>
      </c>
      <c r="AQ14" s="634"/>
      <c r="AR14" s="634"/>
      <c r="AS14" s="634"/>
      <c r="AT14" s="634"/>
      <c r="AU14" s="634"/>
      <c r="AV14" s="634"/>
      <c r="AW14" s="634"/>
      <c r="AX14" s="634"/>
      <c r="AY14" s="634"/>
      <c r="AZ14" s="634"/>
      <c r="BA14" s="634"/>
      <c r="BB14" s="634"/>
      <c r="BC14" s="634"/>
      <c r="BD14" s="634"/>
      <c r="BE14" s="634"/>
      <c r="BF14" s="635"/>
      <c r="BG14" s="636">
        <v>38173</v>
      </c>
      <c r="BH14" s="637"/>
      <c r="BI14" s="637"/>
      <c r="BJ14" s="637"/>
      <c r="BK14" s="637"/>
      <c r="BL14" s="637"/>
      <c r="BM14" s="637"/>
      <c r="BN14" s="638"/>
      <c r="BO14" s="673">
        <v>3.8</v>
      </c>
      <c r="BP14" s="673"/>
      <c r="BQ14" s="673"/>
      <c r="BR14" s="673"/>
      <c r="BS14" s="642" t="s">
        <v>65</v>
      </c>
      <c r="BT14" s="637"/>
      <c r="BU14" s="637"/>
      <c r="BV14" s="637"/>
      <c r="BW14" s="637"/>
      <c r="BX14" s="637"/>
      <c r="BY14" s="637"/>
      <c r="BZ14" s="637"/>
      <c r="CA14" s="637"/>
      <c r="CB14" s="682"/>
      <c r="CD14" s="683" t="s">
        <v>189</v>
      </c>
      <c r="CE14" s="680"/>
      <c r="CF14" s="680"/>
      <c r="CG14" s="680"/>
      <c r="CH14" s="680"/>
      <c r="CI14" s="680"/>
      <c r="CJ14" s="680"/>
      <c r="CK14" s="680"/>
      <c r="CL14" s="680"/>
      <c r="CM14" s="680"/>
      <c r="CN14" s="680"/>
      <c r="CO14" s="680"/>
      <c r="CP14" s="680"/>
      <c r="CQ14" s="681"/>
      <c r="CR14" s="636">
        <v>260357</v>
      </c>
      <c r="CS14" s="637"/>
      <c r="CT14" s="637"/>
      <c r="CU14" s="637"/>
      <c r="CV14" s="637"/>
      <c r="CW14" s="637"/>
      <c r="CX14" s="637"/>
      <c r="CY14" s="638"/>
      <c r="CZ14" s="673">
        <v>4.5</v>
      </c>
      <c r="DA14" s="673"/>
      <c r="DB14" s="673"/>
      <c r="DC14" s="673"/>
      <c r="DD14" s="642">
        <v>45202</v>
      </c>
      <c r="DE14" s="637"/>
      <c r="DF14" s="637"/>
      <c r="DG14" s="637"/>
      <c r="DH14" s="637"/>
      <c r="DI14" s="637"/>
      <c r="DJ14" s="637"/>
      <c r="DK14" s="637"/>
      <c r="DL14" s="637"/>
      <c r="DM14" s="637"/>
      <c r="DN14" s="637"/>
      <c r="DO14" s="637"/>
      <c r="DP14" s="638"/>
      <c r="DQ14" s="642">
        <v>218199</v>
      </c>
      <c r="DR14" s="637"/>
      <c r="DS14" s="637"/>
      <c r="DT14" s="637"/>
      <c r="DU14" s="637"/>
      <c r="DV14" s="637"/>
      <c r="DW14" s="637"/>
      <c r="DX14" s="637"/>
      <c r="DY14" s="637"/>
      <c r="DZ14" s="637"/>
      <c r="EA14" s="637"/>
      <c r="EB14" s="637"/>
      <c r="EC14" s="682"/>
    </row>
    <row r="15" spans="2:143" ht="11.25" customHeight="1" x14ac:dyDescent="0.15">
      <c r="B15" s="633" t="s">
        <v>190</v>
      </c>
      <c r="C15" s="634"/>
      <c r="D15" s="634"/>
      <c r="E15" s="634"/>
      <c r="F15" s="634"/>
      <c r="G15" s="634"/>
      <c r="H15" s="634"/>
      <c r="I15" s="634"/>
      <c r="J15" s="634"/>
      <c r="K15" s="634"/>
      <c r="L15" s="634"/>
      <c r="M15" s="634"/>
      <c r="N15" s="634"/>
      <c r="O15" s="634"/>
      <c r="P15" s="634"/>
      <c r="Q15" s="635"/>
      <c r="R15" s="636" t="s">
        <v>65</v>
      </c>
      <c r="S15" s="637"/>
      <c r="T15" s="637"/>
      <c r="U15" s="637"/>
      <c r="V15" s="637"/>
      <c r="W15" s="637"/>
      <c r="X15" s="637"/>
      <c r="Y15" s="638"/>
      <c r="Z15" s="673" t="s">
        <v>65</v>
      </c>
      <c r="AA15" s="673"/>
      <c r="AB15" s="673"/>
      <c r="AC15" s="673"/>
      <c r="AD15" s="674" t="s">
        <v>65</v>
      </c>
      <c r="AE15" s="674"/>
      <c r="AF15" s="674"/>
      <c r="AG15" s="674"/>
      <c r="AH15" s="674"/>
      <c r="AI15" s="674"/>
      <c r="AJ15" s="674"/>
      <c r="AK15" s="674"/>
      <c r="AL15" s="639" t="s">
        <v>65</v>
      </c>
      <c r="AM15" s="640"/>
      <c r="AN15" s="640"/>
      <c r="AO15" s="675"/>
      <c r="AP15" s="633" t="s">
        <v>191</v>
      </c>
      <c r="AQ15" s="634"/>
      <c r="AR15" s="634"/>
      <c r="AS15" s="634"/>
      <c r="AT15" s="634"/>
      <c r="AU15" s="634"/>
      <c r="AV15" s="634"/>
      <c r="AW15" s="634"/>
      <c r="AX15" s="634"/>
      <c r="AY15" s="634"/>
      <c r="AZ15" s="634"/>
      <c r="BA15" s="634"/>
      <c r="BB15" s="634"/>
      <c r="BC15" s="634"/>
      <c r="BD15" s="634"/>
      <c r="BE15" s="634"/>
      <c r="BF15" s="635"/>
      <c r="BG15" s="636">
        <v>32259</v>
      </c>
      <c r="BH15" s="637"/>
      <c r="BI15" s="637"/>
      <c r="BJ15" s="637"/>
      <c r="BK15" s="637"/>
      <c r="BL15" s="637"/>
      <c r="BM15" s="637"/>
      <c r="BN15" s="638"/>
      <c r="BO15" s="673">
        <v>3.2</v>
      </c>
      <c r="BP15" s="673"/>
      <c r="BQ15" s="673"/>
      <c r="BR15" s="673"/>
      <c r="BS15" s="642" t="s">
        <v>65</v>
      </c>
      <c r="BT15" s="637"/>
      <c r="BU15" s="637"/>
      <c r="BV15" s="637"/>
      <c r="BW15" s="637"/>
      <c r="BX15" s="637"/>
      <c r="BY15" s="637"/>
      <c r="BZ15" s="637"/>
      <c r="CA15" s="637"/>
      <c r="CB15" s="682"/>
      <c r="CD15" s="683" t="s">
        <v>192</v>
      </c>
      <c r="CE15" s="680"/>
      <c r="CF15" s="680"/>
      <c r="CG15" s="680"/>
      <c r="CH15" s="680"/>
      <c r="CI15" s="680"/>
      <c r="CJ15" s="680"/>
      <c r="CK15" s="680"/>
      <c r="CL15" s="680"/>
      <c r="CM15" s="680"/>
      <c r="CN15" s="680"/>
      <c r="CO15" s="680"/>
      <c r="CP15" s="680"/>
      <c r="CQ15" s="681"/>
      <c r="CR15" s="636">
        <v>592136</v>
      </c>
      <c r="CS15" s="637"/>
      <c r="CT15" s="637"/>
      <c r="CU15" s="637"/>
      <c r="CV15" s="637"/>
      <c r="CW15" s="637"/>
      <c r="CX15" s="637"/>
      <c r="CY15" s="638"/>
      <c r="CZ15" s="673">
        <v>10.199999999999999</v>
      </c>
      <c r="DA15" s="673"/>
      <c r="DB15" s="673"/>
      <c r="DC15" s="673"/>
      <c r="DD15" s="642">
        <v>88238</v>
      </c>
      <c r="DE15" s="637"/>
      <c r="DF15" s="637"/>
      <c r="DG15" s="637"/>
      <c r="DH15" s="637"/>
      <c r="DI15" s="637"/>
      <c r="DJ15" s="637"/>
      <c r="DK15" s="637"/>
      <c r="DL15" s="637"/>
      <c r="DM15" s="637"/>
      <c r="DN15" s="637"/>
      <c r="DO15" s="637"/>
      <c r="DP15" s="638"/>
      <c r="DQ15" s="642">
        <v>491251</v>
      </c>
      <c r="DR15" s="637"/>
      <c r="DS15" s="637"/>
      <c r="DT15" s="637"/>
      <c r="DU15" s="637"/>
      <c r="DV15" s="637"/>
      <c r="DW15" s="637"/>
      <c r="DX15" s="637"/>
      <c r="DY15" s="637"/>
      <c r="DZ15" s="637"/>
      <c r="EA15" s="637"/>
      <c r="EB15" s="637"/>
      <c r="EC15" s="682"/>
    </row>
    <row r="16" spans="2:143" ht="11.25" customHeight="1" x14ac:dyDescent="0.15">
      <c r="B16" s="633" t="s">
        <v>193</v>
      </c>
      <c r="C16" s="634"/>
      <c r="D16" s="634"/>
      <c r="E16" s="634"/>
      <c r="F16" s="634"/>
      <c r="G16" s="634"/>
      <c r="H16" s="634"/>
      <c r="I16" s="634"/>
      <c r="J16" s="634"/>
      <c r="K16" s="634"/>
      <c r="L16" s="634"/>
      <c r="M16" s="634"/>
      <c r="N16" s="634"/>
      <c r="O16" s="634"/>
      <c r="P16" s="634"/>
      <c r="Q16" s="635"/>
      <c r="R16" s="636">
        <v>2993</v>
      </c>
      <c r="S16" s="637"/>
      <c r="T16" s="637"/>
      <c r="U16" s="637"/>
      <c r="V16" s="637"/>
      <c r="W16" s="637"/>
      <c r="X16" s="637"/>
      <c r="Y16" s="638"/>
      <c r="Z16" s="673">
        <v>0.1</v>
      </c>
      <c r="AA16" s="673"/>
      <c r="AB16" s="673"/>
      <c r="AC16" s="673"/>
      <c r="AD16" s="674">
        <v>2993</v>
      </c>
      <c r="AE16" s="674"/>
      <c r="AF16" s="674"/>
      <c r="AG16" s="674"/>
      <c r="AH16" s="674"/>
      <c r="AI16" s="674"/>
      <c r="AJ16" s="674"/>
      <c r="AK16" s="674"/>
      <c r="AL16" s="639">
        <v>0.1</v>
      </c>
      <c r="AM16" s="640"/>
      <c r="AN16" s="640"/>
      <c r="AO16" s="675"/>
      <c r="AP16" s="633" t="s">
        <v>194</v>
      </c>
      <c r="AQ16" s="634"/>
      <c r="AR16" s="634"/>
      <c r="AS16" s="634"/>
      <c r="AT16" s="634"/>
      <c r="AU16" s="634"/>
      <c r="AV16" s="634"/>
      <c r="AW16" s="634"/>
      <c r="AX16" s="634"/>
      <c r="AY16" s="634"/>
      <c r="AZ16" s="634"/>
      <c r="BA16" s="634"/>
      <c r="BB16" s="634"/>
      <c r="BC16" s="634"/>
      <c r="BD16" s="634"/>
      <c r="BE16" s="634"/>
      <c r="BF16" s="635"/>
      <c r="BG16" s="636" t="s">
        <v>65</v>
      </c>
      <c r="BH16" s="637"/>
      <c r="BI16" s="637"/>
      <c r="BJ16" s="637"/>
      <c r="BK16" s="637"/>
      <c r="BL16" s="637"/>
      <c r="BM16" s="637"/>
      <c r="BN16" s="638"/>
      <c r="BO16" s="673" t="s">
        <v>65</v>
      </c>
      <c r="BP16" s="673"/>
      <c r="BQ16" s="673"/>
      <c r="BR16" s="673"/>
      <c r="BS16" s="642" t="s">
        <v>65</v>
      </c>
      <c r="BT16" s="637"/>
      <c r="BU16" s="637"/>
      <c r="BV16" s="637"/>
      <c r="BW16" s="637"/>
      <c r="BX16" s="637"/>
      <c r="BY16" s="637"/>
      <c r="BZ16" s="637"/>
      <c r="CA16" s="637"/>
      <c r="CB16" s="682"/>
      <c r="CD16" s="683" t="s">
        <v>195</v>
      </c>
      <c r="CE16" s="680"/>
      <c r="CF16" s="680"/>
      <c r="CG16" s="680"/>
      <c r="CH16" s="680"/>
      <c r="CI16" s="680"/>
      <c r="CJ16" s="680"/>
      <c r="CK16" s="680"/>
      <c r="CL16" s="680"/>
      <c r="CM16" s="680"/>
      <c r="CN16" s="680"/>
      <c r="CO16" s="680"/>
      <c r="CP16" s="680"/>
      <c r="CQ16" s="681"/>
      <c r="CR16" s="636">
        <v>123757</v>
      </c>
      <c r="CS16" s="637"/>
      <c r="CT16" s="637"/>
      <c r="CU16" s="637"/>
      <c r="CV16" s="637"/>
      <c r="CW16" s="637"/>
      <c r="CX16" s="637"/>
      <c r="CY16" s="638"/>
      <c r="CZ16" s="673">
        <v>2.1</v>
      </c>
      <c r="DA16" s="673"/>
      <c r="DB16" s="673"/>
      <c r="DC16" s="673"/>
      <c r="DD16" s="642" t="s">
        <v>65</v>
      </c>
      <c r="DE16" s="637"/>
      <c r="DF16" s="637"/>
      <c r="DG16" s="637"/>
      <c r="DH16" s="637"/>
      <c r="DI16" s="637"/>
      <c r="DJ16" s="637"/>
      <c r="DK16" s="637"/>
      <c r="DL16" s="637"/>
      <c r="DM16" s="637"/>
      <c r="DN16" s="637"/>
      <c r="DO16" s="637"/>
      <c r="DP16" s="638"/>
      <c r="DQ16" s="642">
        <v>10344</v>
      </c>
      <c r="DR16" s="637"/>
      <c r="DS16" s="637"/>
      <c r="DT16" s="637"/>
      <c r="DU16" s="637"/>
      <c r="DV16" s="637"/>
      <c r="DW16" s="637"/>
      <c r="DX16" s="637"/>
      <c r="DY16" s="637"/>
      <c r="DZ16" s="637"/>
      <c r="EA16" s="637"/>
      <c r="EB16" s="637"/>
      <c r="EC16" s="682"/>
    </row>
    <row r="17" spans="2:133" ht="11.25" customHeight="1" x14ac:dyDescent="0.15">
      <c r="B17" s="633" t="s">
        <v>196</v>
      </c>
      <c r="C17" s="634"/>
      <c r="D17" s="634"/>
      <c r="E17" s="634"/>
      <c r="F17" s="634"/>
      <c r="G17" s="634"/>
      <c r="H17" s="634"/>
      <c r="I17" s="634"/>
      <c r="J17" s="634"/>
      <c r="K17" s="634"/>
      <c r="L17" s="634"/>
      <c r="M17" s="634"/>
      <c r="N17" s="634"/>
      <c r="O17" s="634"/>
      <c r="P17" s="634"/>
      <c r="Q17" s="635"/>
      <c r="R17" s="636">
        <v>12441</v>
      </c>
      <c r="S17" s="637"/>
      <c r="T17" s="637"/>
      <c r="U17" s="637"/>
      <c r="V17" s="637"/>
      <c r="W17" s="637"/>
      <c r="X17" s="637"/>
      <c r="Y17" s="638"/>
      <c r="Z17" s="673">
        <v>0.2</v>
      </c>
      <c r="AA17" s="673"/>
      <c r="AB17" s="673"/>
      <c r="AC17" s="673"/>
      <c r="AD17" s="674">
        <v>12441</v>
      </c>
      <c r="AE17" s="674"/>
      <c r="AF17" s="674"/>
      <c r="AG17" s="674"/>
      <c r="AH17" s="674"/>
      <c r="AI17" s="674"/>
      <c r="AJ17" s="674"/>
      <c r="AK17" s="674"/>
      <c r="AL17" s="639">
        <v>0.4</v>
      </c>
      <c r="AM17" s="640"/>
      <c r="AN17" s="640"/>
      <c r="AO17" s="675"/>
      <c r="AP17" s="633" t="s">
        <v>197</v>
      </c>
      <c r="AQ17" s="634"/>
      <c r="AR17" s="634"/>
      <c r="AS17" s="634"/>
      <c r="AT17" s="634"/>
      <c r="AU17" s="634"/>
      <c r="AV17" s="634"/>
      <c r="AW17" s="634"/>
      <c r="AX17" s="634"/>
      <c r="AY17" s="634"/>
      <c r="AZ17" s="634"/>
      <c r="BA17" s="634"/>
      <c r="BB17" s="634"/>
      <c r="BC17" s="634"/>
      <c r="BD17" s="634"/>
      <c r="BE17" s="634"/>
      <c r="BF17" s="635"/>
      <c r="BG17" s="636" t="s">
        <v>65</v>
      </c>
      <c r="BH17" s="637"/>
      <c r="BI17" s="637"/>
      <c r="BJ17" s="637"/>
      <c r="BK17" s="637"/>
      <c r="BL17" s="637"/>
      <c r="BM17" s="637"/>
      <c r="BN17" s="638"/>
      <c r="BO17" s="673" t="s">
        <v>65</v>
      </c>
      <c r="BP17" s="673"/>
      <c r="BQ17" s="673"/>
      <c r="BR17" s="673"/>
      <c r="BS17" s="642" t="s">
        <v>65</v>
      </c>
      <c r="BT17" s="637"/>
      <c r="BU17" s="637"/>
      <c r="BV17" s="637"/>
      <c r="BW17" s="637"/>
      <c r="BX17" s="637"/>
      <c r="BY17" s="637"/>
      <c r="BZ17" s="637"/>
      <c r="CA17" s="637"/>
      <c r="CB17" s="682"/>
      <c r="CD17" s="683" t="s">
        <v>198</v>
      </c>
      <c r="CE17" s="680"/>
      <c r="CF17" s="680"/>
      <c r="CG17" s="680"/>
      <c r="CH17" s="680"/>
      <c r="CI17" s="680"/>
      <c r="CJ17" s="680"/>
      <c r="CK17" s="680"/>
      <c r="CL17" s="680"/>
      <c r="CM17" s="680"/>
      <c r="CN17" s="680"/>
      <c r="CO17" s="680"/>
      <c r="CP17" s="680"/>
      <c r="CQ17" s="681"/>
      <c r="CR17" s="636">
        <v>649828</v>
      </c>
      <c r="CS17" s="637"/>
      <c r="CT17" s="637"/>
      <c r="CU17" s="637"/>
      <c r="CV17" s="637"/>
      <c r="CW17" s="637"/>
      <c r="CX17" s="637"/>
      <c r="CY17" s="638"/>
      <c r="CZ17" s="673">
        <v>11.2</v>
      </c>
      <c r="DA17" s="673"/>
      <c r="DB17" s="673"/>
      <c r="DC17" s="673"/>
      <c r="DD17" s="642" t="s">
        <v>65</v>
      </c>
      <c r="DE17" s="637"/>
      <c r="DF17" s="637"/>
      <c r="DG17" s="637"/>
      <c r="DH17" s="637"/>
      <c r="DI17" s="637"/>
      <c r="DJ17" s="637"/>
      <c r="DK17" s="637"/>
      <c r="DL17" s="637"/>
      <c r="DM17" s="637"/>
      <c r="DN17" s="637"/>
      <c r="DO17" s="637"/>
      <c r="DP17" s="638"/>
      <c r="DQ17" s="642">
        <v>631365</v>
      </c>
      <c r="DR17" s="637"/>
      <c r="DS17" s="637"/>
      <c r="DT17" s="637"/>
      <c r="DU17" s="637"/>
      <c r="DV17" s="637"/>
      <c r="DW17" s="637"/>
      <c r="DX17" s="637"/>
      <c r="DY17" s="637"/>
      <c r="DZ17" s="637"/>
      <c r="EA17" s="637"/>
      <c r="EB17" s="637"/>
      <c r="EC17" s="682"/>
    </row>
    <row r="18" spans="2:133" ht="11.25" customHeight="1" x14ac:dyDescent="0.15">
      <c r="B18" s="633" t="s">
        <v>199</v>
      </c>
      <c r="C18" s="634"/>
      <c r="D18" s="634"/>
      <c r="E18" s="634"/>
      <c r="F18" s="634"/>
      <c r="G18" s="634"/>
      <c r="H18" s="634"/>
      <c r="I18" s="634"/>
      <c r="J18" s="634"/>
      <c r="K18" s="634"/>
      <c r="L18" s="634"/>
      <c r="M18" s="634"/>
      <c r="N18" s="634"/>
      <c r="O18" s="634"/>
      <c r="P18" s="634"/>
      <c r="Q18" s="635"/>
      <c r="R18" s="636">
        <v>4548</v>
      </c>
      <c r="S18" s="637"/>
      <c r="T18" s="637"/>
      <c r="U18" s="637"/>
      <c r="V18" s="637"/>
      <c r="W18" s="637"/>
      <c r="X18" s="637"/>
      <c r="Y18" s="638"/>
      <c r="Z18" s="673">
        <v>0.1</v>
      </c>
      <c r="AA18" s="673"/>
      <c r="AB18" s="673"/>
      <c r="AC18" s="673"/>
      <c r="AD18" s="674">
        <v>4548</v>
      </c>
      <c r="AE18" s="674"/>
      <c r="AF18" s="674"/>
      <c r="AG18" s="674"/>
      <c r="AH18" s="674"/>
      <c r="AI18" s="674"/>
      <c r="AJ18" s="674"/>
      <c r="AK18" s="674"/>
      <c r="AL18" s="639">
        <v>0.1</v>
      </c>
      <c r="AM18" s="640"/>
      <c r="AN18" s="640"/>
      <c r="AO18" s="675"/>
      <c r="AP18" s="633" t="s">
        <v>200</v>
      </c>
      <c r="AQ18" s="634"/>
      <c r="AR18" s="634"/>
      <c r="AS18" s="634"/>
      <c r="AT18" s="634"/>
      <c r="AU18" s="634"/>
      <c r="AV18" s="634"/>
      <c r="AW18" s="634"/>
      <c r="AX18" s="634"/>
      <c r="AY18" s="634"/>
      <c r="AZ18" s="634"/>
      <c r="BA18" s="634"/>
      <c r="BB18" s="634"/>
      <c r="BC18" s="634"/>
      <c r="BD18" s="634"/>
      <c r="BE18" s="634"/>
      <c r="BF18" s="635"/>
      <c r="BG18" s="636" t="s">
        <v>65</v>
      </c>
      <c r="BH18" s="637"/>
      <c r="BI18" s="637"/>
      <c r="BJ18" s="637"/>
      <c r="BK18" s="637"/>
      <c r="BL18" s="637"/>
      <c r="BM18" s="637"/>
      <c r="BN18" s="638"/>
      <c r="BO18" s="673" t="s">
        <v>65</v>
      </c>
      <c r="BP18" s="673"/>
      <c r="BQ18" s="673"/>
      <c r="BR18" s="673"/>
      <c r="BS18" s="642" t="s">
        <v>65</v>
      </c>
      <c r="BT18" s="637"/>
      <c r="BU18" s="637"/>
      <c r="BV18" s="637"/>
      <c r="BW18" s="637"/>
      <c r="BX18" s="637"/>
      <c r="BY18" s="637"/>
      <c r="BZ18" s="637"/>
      <c r="CA18" s="637"/>
      <c r="CB18" s="682"/>
      <c r="CD18" s="683" t="s">
        <v>201</v>
      </c>
      <c r="CE18" s="680"/>
      <c r="CF18" s="680"/>
      <c r="CG18" s="680"/>
      <c r="CH18" s="680"/>
      <c r="CI18" s="680"/>
      <c r="CJ18" s="680"/>
      <c r="CK18" s="680"/>
      <c r="CL18" s="680"/>
      <c r="CM18" s="680"/>
      <c r="CN18" s="680"/>
      <c r="CO18" s="680"/>
      <c r="CP18" s="680"/>
      <c r="CQ18" s="681"/>
      <c r="CR18" s="636" t="s">
        <v>65</v>
      </c>
      <c r="CS18" s="637"/>
      <c r="CT18" s="637"/>
      <c r="CU18" s="637"/>
      <c r="CV18" s="637"/>
      <c r="CW18" s="637"/>
      <c r="CX18" s="637"/>
      <c r="CY18" s="638"/>
      <c r="CZ18" s="673" t="s">
        <v>65</v>
      </c>
      <c r="DA18" s="673"/>
      <c r="DB18" s="673"/>
      <c r="DC18" s="673"/>
      <c r="DD18" s="642" t="s">
        <v>65</v>
      </c>
      <c r="DE18" s="637"/>
      <c r="DF18" s="637"/>
      <c r="DG18" s="637"/>
      <c r="DH18" s="637"/>
      <c r="DI18" s="637"/>
      <c r="DJ18" s="637"/>
      <c r="DK18" s="637"/>
      <c r="DL18" s="637"/>
      <c r="DM18" s="637"/>
      <c r="DN18" s="637"/>
      <c r="DO18" s="637"/>
      <c r="DP18" s="638"/>
      <c r="DQ18" s="642" t="s">
        <v>65</v>
      </c>
      <c r="DR18" s="637"/>
      <c r="DS18" s="637"/>
      <c r="DT18" s="637"/>
      <c r="DU18" s="637"/>
      <c r="DV18" s="637"/>
      <c r="DW18" s="637"/>
      <c r="DX18" s="637"/>
      <c r="DY18" s="637"/>
      <c r="DZ18" s="637"/>
      <c r="EA18" s="637"/>
      <c r="EB18" s="637"/>
      <c r="EC18" s="682"/>
    </row>
    <row r="19" spans="2:133" ht="11.25" customHeight="1" x14ac:dyDescent="0.15">
      <c r="B19" s="633" t="s">
        <v>202</v>
      </c>
      <c r="C19" s="634"/>
      <c r="D19" s="634"/>
      <c r="E19" s="634"/>
      <c r="F19" s="634"/>
      <c r="G19" s="634"/>
      <c r="H19" s="634"/>
      <c r="I19" s="634"/>
      <c r="J19" s="634"/>
      <c r="K19" s="634"/>
      <c r="L19" s="634"/>
      <c r="M19" s="634"/>
      <c r="N19" s="634"/>
      <c r="O19" s="634"/>
      <c r="P19" s="634"/>
      <c r="Q19" s="635"/>
      <c r="R19" s="636">
        <v>1384</v>
      </c>
      <c r="S19" s="637"/>
      <c r="T19" s="637"/>
      <c r="U19" s="637"/>
      <c r="V19" s="637"/>
      <c r="W19" s="637"/>
      <c r="X19" s="637"/>
      <c r="Y19" s="638"/>
      <c r="Z19" s="673">
        <v>0</v>
      </c>
      <c r="AA19" s="673"/>
      <c r="AB19" s="673"/>
      <c r="AC19" s="673"/>
      <c r="AD19" s="674">
        <v>1384</v>
      </c>
      <c r="AE19" s="674"/>
      <c r="AF19" s="674"/>
      <c r="AG19" s="674"/>
      <c r="AH19" s="674"/>
      <c r="AI19" s="674"/>
      <c r="AJ19" s="674"/>
      <c r="AK19" s="674"/>
      <c r="AL19" s="639">
        <v>0</v>
      </c>
      <c r="AM19" s="640"/>
      <c r="AN19" s="640"/>
      <c r="AO19" s="675"/>
      <c r="AP19" s="633" t="s">
        <v>203</v>
      </c>
      <c r="AQ19" s="634"/>
      <c r="AR19" s="634"/>
      <c r="AS19" s="634"/>
      <c r="AT19" s="634"/>
      <c r="AU19" s="634"/>
      <c r="AV19" s="634"/>
      <c r="AW19" s="634"/>
      <c r="AX19" s="634"/>
      <c r="AY19" s="634"/>
      <c r="AZ19" s="634"/>
      <c r="BA19" s="634"/>
      <c r="BB19" s="634"/>
      <c r="BC19" s="634"/>
      <c r="BD19" s="634"/>
      <c r="BE19" s="634"/>
      <c r="BF19" s="635"/>
      <c r="BG19" s="636" t="s">
        <v>65</v>
      </c>
      <c r="BH19" s="637"/>
      <c r="BI19" s="637"/>
      <c r="BJ19" s="637"/>
      <c r="BK19" s="637"/>
      <c r="BL19" s="637"/>
      <c r="BM19" s="637"/>
      <c r="BN19" s="638"/>
      <c r="BO19" s="673" t="s">
        <v>65</v>
      </c>
      <c r="BP19" s="673"/>
      <c r="BQ19" s="673"/>
      <c r="BR19" s="673"/>
      <c r="BS19" s="642" t="s">
        <v>65</v>
      </c>
      <c r="BT19" s="637"/>
      <c r="BU19" s="637"/>
      <c r="BV19" s="637"/>
      <c r="BW19" s="637"/>
      <c r="BX19" s="637"/>
      <c r="BY19" s="637"/>
      <c r="BZ19" s="637"/>
      <c r="CA19" s="637"/>
      <c r="CB19" s="682"/>
      <c r="CD19" s="683" t="s">
        <v>204</v>
      </c>
      <c r="CE19" s="680"/>
      <c r="CF19" s="680"/>
      <c r="CG19" s="680"/>
      <c r="CH19" s="680"/>
      <c r="CI19" s="680"/>
      <c r="CJ19" s="680"/>
      <c r="CK19" s="680"/>
      <c r="CL19" s="680"/>
      <c r="CM19" s="680"/>
      <c r="CN19" s="680"/>
      <c r="CO19" s="680"/>
      <c r="CP19" s="680"/>
      <c r="CQ19" s="681"/>
      <c r="CR19" s="636" t="s">
        <v>65</v>
      </c>
      <c r="CS19" s="637"/>
      <c r="CT19" s="637"/>
      <c r="CU19" s="637"/>
      <c r="CV19" s="637"/>
      <c r="CW19" s="637"/>
      <c r="CX19" s="637"/>
      <c r="CY19" s="638"/>
      <c r="CZ19" s="673" t="s">
        <v>65</v>
      </c>
      <c r="DA19" s="673"/>
      <c r="DB19" s="673"/>
      <c r="DC19" s="673"/>
      <c r="DD19" s="642" t="s">
        <v>65</v>
      </c>
      <c r="DE19" s="637"/>
      <c r="DF19" s="637"/>
      <c r="DG19" s="637"/>
      <c r="DH19" s="637"/>
      <c r="DI19" s="637"/>
      <c r="DJ19" s="637"/>
      <c r="DK19" s="637"/>
      <c r="DL19" s="637"/>
      <c r="DM19" s="637"/>
      <c r="DN19" s="637"/>
      <c r="DO19" s="637"/>
      <c r="DP19" s="638"/>
      <c r="DQ19" s="642" t="s">
        <v>65</v>
      </c>
      <c r="DR19" s="637"/>
      <c r="DS19" s="637"/>
      <c r="DT19" s="637"/>
      <c r="DU19" s="637"/>
      <c r="DV19" s="637"/>
      <c r="DW19" s="637"/>
      <c r="DX19" s="637"/>
      <c r="DY19" s="637"/>
      <c r="DZ19" s="637"/>
      <c r="EA19" s="637"/>
      <c r="EB19" s="637"/>
      <c r="EC19" s="682"/>
    </row>
    <row r="20" spans="2:133" ht="11.25" customHeight="1" x14ac:dyDescent="0.15">
      <c r="B20" s="633" t="s">
        <v>205</v>
      </c>
      <c r="C20" s="634"/>
      <c r="D20" s="634"/>
      <c r="E20" s="634"/>
      <c r="F20" s="634"/>
      <c r="G20" s="634"/>
      <c r="H20" s="634"/>
      <c r="I20" s="634"/>
      <c r="J20" s="634"/>
      <c r="K20" s="634"/>
      <c r="L20" s="634"/>
      <c r="M20" s="634"/>
      <c r="N20" s="634"/>
      <c r="O20" s="634"/>
      <c r="P20" s="634"/>
      <c r="Q20" s="635"/>
      <c r="R20" s="636">
        <v>243</v>
      </c>
      <c r="S20" s="637"/>
      <c r="T20" s="637"/>
      <c r="U20" s="637"/>
      <c r="V20" s="637"/>
      <c r="W20" s="637"/>
      <c r="X20" s="637"/>
      <c r="Y20" s="638"/>
      <c r="Z20" s="673">
        <v>0</v>
      </c>
      <c r="AA20" s="673"/>
      <c r="AB20" s="673"/>
      <c r="AC20" s="673"/>
      <c r="AD20" s="674">
        <v>243</v>
      </c>
      <c r="AE20" s="674"/>
      <c r="AF20" s="674"/>
      <c r="AG20" s="674"/>
      <c r="AH20" s="674"/>
      <c r="AI20" s="674"/>
      <c r="AJ20" s="674"/>
      <c r="AK20" s="674"/>
      <c r="AL20" s="639">
        <v>0</v>
      </c>
      <c r="AM20" s="640"/>
      <c r="AN20" s="640"/>
      <c r="AO20" s="675"/>
      <c r="AP20" s="633" t="s">
        <v>206</v>
      </c>
      <c r="AQ20" s="634"/>
      <c r="AR20" s="634"/>
      <c r="AS20" s="634"/>
      <c r="AT20" s="634"/>
      <c r="AU20" s="634"/>
      <c r="AV20" s="634"/>
      <c r="AW20" s="634"/>
      <c r="AX20" s="634"/>
      <c r="AY20" s="634"/>
      <c r="AZ20" s="634"/>
      <c r="BA20" s="634"/>
      <c r="BB20" s="634"/>
      <c r="BC20" s="634"/>
      <c r="BD20" s="634"/>
      <c r="BE20" s="634"/>
      <c r="BF20" s="635"/>
      <c r="BG20" s="636" t="s">
        <v>65</v>
      </c>
      <c r="BH20" s="637"/>
      <c r="BI20" s="637"/>
      <c r="BJ20" s="637"/>
      <c r="BK20" s="637"/>
      <c r="BL20" s="637"/>
      <c r="BM20" s="637"/>
      <c r="BN20" s="638"/>
      <c r="BO20" s="673" t="s">
        <v>65</v>
      </c>
      <c r="BP20" s="673"/>
      <c r="BQ20" s="673"/>
      <c r="BR20" s="673"/>
      <c r="BS20" s="642" t="s">
        <v>65</v>
      </c>
      <c r="BT20" s="637"/>
      <c r="BU20" s="637"/>
      <c r="BV20" s="637"/>
      <c r="BW20" s="637"/>
      <c r="BX20" s="637"/>
      <c r="BY20" s="637"/>
      <c r="BZ20" s="637"/>
      <c r="CA20" s="637"/>
      <c r="CB20" s="682"/>
      <c r="CD20" s="683" t="s">
        <v>207</v>
      </c>
      <c r="CE20" s="680"/>
      <c r="CF20" s="680"/>
      <c r="CG20" s="680"/>
      <c r="CH20" s="680"/>
      <c r="CI20" s="680"/>
      <c r="CJ20" s="680"/>
      <c r="CK20" s="680"/>
      <c r="CL20" s="680"/>
      <c r="CM20" s="680"/>
      <c r="CN20" s="680"/>
      <c r="CO20" s="680"/>
      <c r="CP20" s="680"/>
      <c r="CQ20" s="681"/>
      <c r="CR20" s="636">
        <v>5782204</v>
      </c>
      <c r="CS20" s="637"/>
      <c r="CT20" s="637"/>
      <c r="CU20" s="637"/>
      <c r="CV20" s="637"/>
      <c r="CW20" s="637"/>
      <c r="CX20" s="637"/>
      <c r="CY20" s="638"/>
      <c r="CZ20" s="673">
        <v>100</v>
      </c>
      <c r="DA20" s="673"/>
      <c r="DB20" s="673"/>
      <c r="DC20" s="673"/>
      <c r="DD20" s="642">
        <v>1501558</v>
      </c>
      <c r="DE20" s="637"/>
      <c r="DF20" s="637"/>
      <c r="DG20" s="637"/>
      <c r="DH20" s="637"/>
      <c r="DI20" s="637"/>
      <c r="DJ20" s="637"/>
      <c r="DK20" s="637"/>
      <c r="DL20" s="637"/>
      <c r="DM20" s="637"/>
      <c r="DN20" s="637"/>
      <c r="DO20" s="637"/>
      <c r="DP20" s="638"/>
      <c r="DQ20" s="642">
        <v>3601910</v>
      </c>
      <c r="DR20" s="637"/>
      <c r="DS20" s="637"/>
      <c r="DT20" s="637"/>
      <c r="DU20" s="637"/>
      <c r="DV20" s="637"/>
      <c r="DW20" s="637"/>
      <c r="DX20" s="637"/>
      <c r="DY20" s="637"/>
      <c r="DZ20" s="637"/>
      <c r="EA20" s="637"/>
      <c r="EB20" s="637"/>
      <c r="EC20" s="682"/>
    </row>
    <row r="21" spans="2:133" ht="11.25" customHeight="1" x14ac:dyDescent="0.15">
      <c r="B21" s="633" t="s">
        <v>208</v>
      </c>
      <c r="C21" s="634"/>
      <c r="D21" s="634"/>
      <c r="E21" s="634"/>
      <c r="F21" s="634"/>
      <c r="G21" s="634"/>
      <c r="H21" s="634"/>
      <c r="I21" s="634"/>
      <c r="J21" s="634"/>
      <c r="K21" s="634"/>
      <c r="L21" s="634"/>
      <c r="M21" s="634"/>
      <c r="N21" s="634"/>
      <c r="O21" s="634"/>
      <c r="P21" s="634"/>
      <c r="Q21" s="635"/>
      <c r="R21" s="636">
        <v>6266</v>
      </c>
      <c r="S21" s="637"/>
      <c r="T21" s="637"/>
      <c r="U21" s="637"/>
      <c r="V21" s="637"/>
      <c r="W21" s="637"/>
      <c r="X21" s="637"/>
      <c r="Y21" s="638"/>
      <c r="Z21" s="673">
        <v>0.1</v>
      </c>
      <c r="AA21" s="673"/>
      <c r="AB21" s="673"/>
      <c r="AC21" s="673"/>
      <c r="AD21" s="674">
        <v>6266</v>
      </c>
      <c r="AE21" s="674"/>
      <c r="AF21" s="674"/>
      <c r="AG21" s="674"/>
      <c r="AH21" s="674"/>
      <c r="AI21" s="674"/>
      <c r="AJ21" s="674"/>
      <c r="AK21" s="674"/>
      <c r="AL21" s="639">
        <v>0.2</v>
      </c>
      <c r="AM21" s="640"/>
      <c r="AN21" s="640"/>
      <c r="AO21" s="675"/>
      <c r="AP21" s="731" t="s">
        <v>209</v>
      </c>
      <c r="AQ21" s="738"/>
      <c r="AR21" s="738"/>
      <c r="AS21" s="738"/>
      <c r="AT21" s="738"/>
      <c r="AU21" s="738"/>
      <c r="AV21" s="738"/>
      <c r="AW21" s="738"/>
      <c r="AX21" s="738"/>
      <c r="AY21" s="738"/>
      <c r="AZ21" s="738"/>
      <c r="BA21" s="738"/>
      <c r="BB21" s="738"/>
      <c r="BC21" s="738"/>
      <c r="BD21" s="738"/>
      <c r="BE21" s="738"/>
      <c r="BF21" s="733"/>
      <c r="BG21" s="636" t="s">
        <v>65</v>
      </c>
      <c r="BH21" s="637"/>
      <c r="BI21" s="637"/>
      <c r="BJ21" s="637"/>
      <c r="BK21" s="637"/>
      <c r="BL21" s="637"/>
      <c r="BM21" s="637"/>
      <c r="BN21" s="638"/>
      <c r="BO21" s="673" t="s">
        <v>65</v>
      </c>
      <c r="BP21" s="673"/>
      <c r="BQ21" s="673"/>
      <c r="BR21" s="673"/>
      <c r="BS21" s="642" t="s">
        <v>65</v>
      </c>
      <c r="BT21" s="637"/>
      <c r="BU21" s="637"/>
      <c r="BV21" s="637"/>
      <c r="BW21" s="637"/>
      <c r="BX21" s="637"/>
      <c r="BY21" s="637"/>
      <c r="BZ21" s="637"/>
      <c r="CA21" s="637"/>
      <c r="CB21" s="682"/>
      <c r="CD21" s="743"/>
      <c r="CE21" s="661"/>
      <c r="CF21" s="661"/>
      <c r="CG21" s="661"/>
      <c r="CH21" s="661"/>
      <c r="CI21" s="661"/>
      <c r="CJ21" s="661"/>
      <c r="CK21" s="661"/>
      <c r="CL21" s="661"/>
      <c r="CM21" s="661"/>
      <c r="CN21" s="661"/>
      <c r="CO21" s="661"/>
      <c r="CP21" s="661"/>
      <c r="CQ21" s="662"/>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33" t="s">
        <v>210</v>
      </c>
      <c r="C22" s="634"/>
      <c r="D22" s="634"/>
      <c r="E22" s="634"/>
      <c r="F22" s="634"/>
      <c r="G22" s="634"/>
      <c r="H22" s="634"/>
      <c r="I22" s="634"/>
      <c r="J22" s="634"/>
      <c r="K22" s="634"/>
      <c r="L22" s="634"/>
      <c r="M22" s="634"/>
      <c r="N22" s="634"/>
      <c r="O22" s="634"/>
      <c r="P22" s="634"/>
      <c r="Q22" s="635"/>
      <c r="R22" s="636">
        <v>2156583</v>
      </c>
      <c r="S22" s="637"/>
      <c r="T22" s="637"/>
      <c r="U22" s="637"/>
      <c r="V22" s="637"/>
      <c r="W22" s="637"/>
      <c r="X22" s="637"/>
      <c r="Y22" s="638"/>
      <c r="Z22" s="673">
        <v>36.200000000000003</v>
      </c>
      <c r="AA22" s="673"/>
      <c r="AB22" s="673"/>
      <c r="AC22" s="673"/>
      <c r="AD22" s="674">
        <v>1908197</v>
      </c>
      <c r="AE22" s="674"/>
      <c r="AF22" s="674"/>
      <c r="AG22" s="674"/>
      <c r="AH22" s="674"/>
      <c r="AI22" s="674"/>
      <c r="AJ22" s="674"/>
      <c r="AK22" s="674"/>
      <c r="AL22" s="639">
        <v>60</v>
      </c>
      <c r="AM22" s="640"/>
      <c r="AN22" s="640"/>
      <c r="AO22" s="675"/>
      <c r="AP22" s="731" t="s">
        <v>211</v>
      </c>
      <c r="AQ22" s="738"/>
      <c r="AR22" s="738"/>
      <c r="AS22" s="738"/>
      <c r="AT22" s="738"/>
      <c r="AU22" s="738"/>
      <c r="AV22" s="738"/>
      <c r="AW22" s="738"/>
      <c r="AX22" s="738"/>
      <c r="AY22" s="738"/>
      <c r="AZ22" s="738"/>
      <c r="BA22" s="738"/>
      <c r="BB22" s="738"/>
      <c r="BC22" s="738"/>
      <c r="BD22" s="738"/>
      <c r="BE22" s="738"/>
      <c r="BF22" s="733"/>
      <c r="BG22" s="636" t="s">
        <v>65</v>
      </c>
      <c r="BH22" s="637"/>
      <c r="BI22" s="637"/>
      <c r="BJ22" s="637"/>
      <c r="BK22" s="637"/>
      <c r="BL22" s="637"/>
      <c r="BM22" s="637"/>
      <c r="BN22" s="638"/>
      <c r="BO22" s="673" t="s">
        <v>65</v>
      </c>
      <c r="BP22" s="673"/>
      <c r="BQ22" s="673"/>
      <c r="BR22" s="673"/>
      <c r="BS22" s="642" t="s">
        <v>65</v>
      </c>
      <c r="BT22" s="637"/>
      <c r="BU22" s="637"/>
      <c r="BV22" s="637"/>
      <c r="BW22" s="637"/>
      <c r="BX22" s="637"/>
      <c r="BY22" s="637"/>
      <c r="BZ22" s="637"/>
      <c r="CA22" s="637"/>
      <c r="CB22" s="682"/>
      <c r="CD22" s="740" t="s">
        <v>212</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15">
      <c r="B23" s="633" t="s">
        <v>213</v>
      </c>
      <c r="C23" s="634"/>
      <c r="D23" s="634"/>
      <c r="E23" s="634"/>
      <c r="F23" s="634"/>
      <c r="G23" s="634"/>
      <c r="H23" s="634"/>
      <c r="I23" s="634"/>
      <c r="J23" s="634"/>
      <c r="K23" s="634"/>
      <c r="L23" s="634"/>
      <c r="M23" s="634"/>
      <c r="N23" s="634"/>
      <c r="O23" s="634"/>
      <c r="P23" s="634"/>
      <c r="Q23" s="635"/>
      <c r="R23" s="636">
        <v>1908197</v>
      </c>
      <c r="S23" s="637"/>
      <c r="T23" s="637"/>
      <c r="U23" s="637"/>
      <c r="V23" s="637"/>
      <c r="W23" s="637"/>
      <c r="X23" s="637"/>
      <c r="Y23" s="638"/>
      <c r="Z23" s="673">
        <v>32</v>
      </c>
      <c r="AA23" s="673"/>
      <c r="AB23" s="673"/>
      <c r="AC23" s="673"/>
      <c r="AD23" s="674">
        <v>1908197</v>
      </c>
      <c r="AE23" s="674"/>
      <c r="AF23" s="674"/>
      <c r="AG23" s="674"/>
      <c r="AH23" s="674"/>
      <c r="AI23" s="674"/>
      <c r="AJ23" s="674"/>
      <c r="AK23" s="674"/>
      <c r="AL23" s="639">
        <v>60</v>
      </c>
      <c r="AM23" s="640"/>
      <c r="AN23" s="640"/>
      <c r="AO23" s="675"/>
      <c r="AP23" s="731" t="s">
        <v>214</v>
      </c>
      <c r="AQ23" s="738"/>
      <c r="AR23" s="738"/>
      <c r="AS23" s="738"/>
      <c r="AT23" s="738"/>
      <c r="AU23" s="738"/>
      <c r="AV23" s="738"/>
      <c r="AW23" s="738"/>
      <c r="AX23" s="738"/>
      <c r="AY23" s="738"/>
      <c r="AZ23" s="738"/>
      <c r="BA23" s="738"/>
      <c r="BB23" s="738"/>
      <c r="BC23" s="738"/>
      <c r="BD23" s="738"/>
      <c r="BE23" s="738"/>
      <c r="BF23" s="733"/>
      <c r="BG23" s="636" t="s">
        <v>65</v>
      </c>
      <c r="BH23" s="637"/>
      <c r="BI23" s="637"/>
      <c r="BJ23" s="637"/>
      <c r="BK23" s="637"/>
      <c r="BL23" s="637"/>
      <c r="BM23" s="637"/>
      <c r="BN23" s="638"/>
      <c r="BO23" s="673" t="s">
        <v>65</v>
      </c>
      <c r="BP23" s="673"/>
      <c r="BQ23" s="673"/>
      <c r="BR23" s="673"/>
      <c r="BS23" s="642" t="s">
        <v>65</v>
      </c>
      <c r="BT23" s="637"/>
      <c r="BU23" s="637"/>
      <c r="BV23" s="637"/>
      <c r="BW23" s="637"/>
      <c r="BX23" s="637"/>
      <c r="BY23" s="637"/>
      <c r="BZ23" s="637"/>
      <c r="CA23" s="637"/>
      <c r="CB23" s="682"/>
      <c r="CD23" s="740" t="s">
        <v>154</v>
      </c>
      <c r="CE23" s="741"/>
      <c r="CF23" s="741"/>
      <c r="CG23" s="741"/>
      <c r="CH23" s="741"/>
      <c r="CI23" s="741"/>
      <c r="CJ23" s="741"/>
      <c r="CK23" s="741"/>
      <c r="CL23" s="741"/>
      <c r="CM23" s="741"/>
      <c r="CN23" s="741"/>
      <c r="CO23" s="741"/>
      <c r="CP23" s="741"/>
      <c r="CQ23" s="742"/>
      <c r="CR23" s="740" t="s">
        <v>215</v>
      </c>
      <c r="CS23" s="741"/>
      <c r="CT23" s="741"/>
      <c r="CU23" s="741"/>
      <c r="CV23" s="741"/>
      <c r="CW23" s="741"/>
      <c r="CX23" s="741"/>
      <c r="CY23" s="742"/>
      <c r="CZ23" s="740" t="s">
        <v>216</v>
      </c>
      <c r="DA23" s="741"/>
      <c r="DB23" s="741"/>
      <c r="DC23" s="742"/>
      <c r="DD23" s="740" t="s">
        <v>217</v>
      </c>
      <c r="DE23" s="741"/>
      <c r="DF23" s="741"/>
      <c r="DG23" s="741"/>
      <c r="DH23" s="741"/>
      <c r="DI23" s="741"/>
      <c r="DJ23" s="741"/>
      <c r="DK23" s="742"/>
      <c r="DL23" s="749" t="s">
        <v>218</v>
      </c>
      <c r="DM23" s="750"/>
      <c r="DN23" s="750"/>
      <c r="DO23" s="750"/>
      <c r="DP23" s="750"/>
      <c r="DQ23" s="750"/>
      <c r="DR23" s="750"/>
      <c r="DS23" s="750"/>
      <c r="DT23" s="750"/>
      <c r="DU23" s="750"/>
      <c r="DV23" s="751"/>
      <c r="DW23" s="740" t="s">
        <v>219</v>
      </c>
      <c r="DX23" s="741"/>
      <c r="DY23" s="741"/>
      <c r="DZ23" s="741"/>
      <c r="EA23" s="741"/>
      <c r="EB23" s="741"/>
      <c r="EC23" s="742"/>
    </row>
    <row r="24" spans="2:133" ht="11.25" customHeight="1" x14ac:dyDescent="0.15">
      <c r="B24" s="633" t="s">
        <v>220</v>
      </c>
      <c r="C24" s="634"/>
      <c r="D24" s="634"/>
      <c r="E24" s="634"/>
      <c r="F24" s="634"/>
      <c r="G24" s="634"/>
      <c r="H24" s="634"/>
      <c r="I24" s="634"/>
      <c r="J24" s="634"/>
      <c r="K24" s="634"/>
      <c r="L24" s="634"/>
      <c r="M24" s="634"/>
      <c r="N24" s="634"/>
      <c r="O24" s="634"/>
      <c r="P24" s="634"/>
      <c r="Q24" s="635"/>
      <c r="R24" s="636">
        <v>248386</v>
      </c>
      <c r="S24" s="637"/>
      <c r="T24" s="637"/>
      <c r="U24" s="637"/>
      <c r="V24" s="637"/>
      <c r="W24" s="637"/>
      <c r="X24" s="637"/>
      <c r="Y24" s="638"/>
      <c r="Z24" s="673">
        <v>4.2</v>
      </c>
      <c r="AA24" s="673"/>
      <c r="AB24" s="673"/>
      <c r="AC24" s="673"/>
      <c r="AD24" s="674" t="s">
        <v>65</v>
      </c>
      <c r="AE24" s="674"/>
      <c r="AF24" s="674"/>
      <c r="AG24" s="674"/>
      <c r="AH24" s="674"/>
      <c r="AI24" s="674"/>
      <c r="AJ24" s="674"/>
      <c r="AK24" s="674"/>
      <c r="AL24" s="639" t="s">
        <v>65</v>
      </c>
      <c r="AM24" s="640"/>
      <c r="AN24" s="640"/>
      <c r="AO24" s="675"/>
      <c r="AP24" s="731" t="s">
        <v>221</v>
      </c>
      <c r="AQ24" s="738"/>
      <c r="AR24" s="738"/>
      <c r="AS24" s="738"/>
      <c r="AT24" s="738"/>
      <c r="AU24" s="738"/>
      <c r="AV24" s="738"/>
      <c r="AW24" s="738"/>
      <c r="AX24" s="738"/>
      <c r="AY24" s="738"/>
      <c r="AZ24" s="738"/>
      <c r="BA24" s="738"/>
      <c r="BB24" s="738"/>
      <c r="BC24" s="738"/>
      <c r="BD24" s="738"/>
      <c r="BE24" s="738"/>
      <c r="BF24" s="733"/>
      <c r="BG24" s="636" t="s">
        <v>65</v>
      </c>
      <c r="BH24" s="637"/>
      <c r="BI24" s="637"/>
      <c r="BJ24" s="637"/>
      <c r="BK24" s="637"/>
      <c r="BL24" s="637"/>
      <c r="BM24" s="637"/>
      <c r="BN24" s="638"/>
      <c r="BO24" s="673" t="s">
        <v>65</v>
      </c>
      <c r="BP24" s="673"/>
      <c r="BQ24" s="673"/>
      <c r="BR24" s="673"/>
      <c r="BS24" s="642" t="s">
        <v>65</v>
      </c>
      <c r="BT24" s="637"/>
      <c r="BU24" s="637"/>
      <c r="BV24" s="637"/>
      <c r="BW24" s="637"/>
      <c r="BX24" s="637"/>
      <c r="BY24" s="637"/>
      <c r="BZ24" s="637"/>
      <c r="CA24" s="637"/>
      <c r="CB24" s="682"/>
      <c r="CD24" s="694" t="s">
        <v>222</v>
      </c>
      <c r="CE24" s="695"/>
      <c r="CF24" s="695"/>
      <c r="CG24" s="695"/>
      <c r="CH24" s="695"/>
      <c r="CI24" s="695"/>
      <c r="CJ24" s="695"/>
      <c r="CK24" s="695"/>
      <c r="CL24" s="695"/>
      <c r="CM24" s="695"/>
      <c r="CN24" s="695"/>
      <c r="CO24" s="695"/>
      <c r="CP24" s="695"/>
      <c r="CQ24" s="696"/>
      <c r="CR24" s="691">
        <v>1854481</v>
      </c>
      <c r="CS24" s="692"/>
      <c r="CT24" s="692"/>
      <c r="CU24" s="692"/>
      <c r="CV24" s="692"/>
      <c r="CW24" s="692"/>
      <c r="CX24" s="692"/>
      <c r="CY24" s="735"/>
      <c r="CZ24" s="736">
        <v>32.1</v>
      </c>
      <c r="DA24" s="711"/>
      <c r="DB24" s="711"/>
      <c r="DC24" s="739"/>
      <c r="DD24" s="734">
        <v>1425552</v>
      </c>
      <c r="DE24" s="692"/>
      <c r="DF24" s="692"/>
      <c r="DG24" s="692"/>
      <c r="DH24" s="692"/>
      <c r="DI24" s="692"/>
      <c r="DJ24" s="692"/>
      <c r="DK24" s="735"/>
      <c r="DL24" s="734">
        <v>1364115</v>
      </c>
      <c r="DM24" s="692"/>
      <c r="DN24" s="692"/>
      <c r="DO24" s="692"/>
      <c r="DP24" s="692"/>
      <c r="DQ24" s="692"/>
      <c r="DR24" s="692"/>
      <c r="DS24" s="692"/>
      <c r="DT24" s="692"/>
      <c r="DU24" s="692"/>
      <c r="DV24" s="735"/>
      <c r="DW24" s="736">
        <v>41.5</v>
      </c>
      <c r="DX24" s="711"/>
      <c r="DY24" s="711"/>
      <c r="DZ24" s="711"/>
      <c r="EA24" s="711"/>
      <c r="EB24" s="711"/>
      <c r="EC24" s="737"/>
    </row>
    <row r="25" spans="2:133" ht="11.25" customHeight="1" x14ac:dyDescent="0.15">
      <c r="B25" s="633" t="s">
        <v>223</v>
      </c>
      <c r="C25" s="634"/>
      <c r="D25" s="634"/>
      <c r="E25" s="634"/>
      <c r="F25" s="634"/>
      <c r="G25" s="634"/>
      <c r="H25" s="634"/>
      <c r="I25" s="634"/>
      <c r="J25" s="634"/>
      <c r="K25" s="634"/>
      <c r="L25" s="634"/>
      <c r="M25" s="634"/>
      <c r="N25" s="634"/>
      <c r="O25" s="634"/>
      <c r="P25" s="634"/>
      <c r="Q25" s="635"/>
      <c r="R25" s="636" t="s">
        <v>65</v>
      </c>
      <c r="S25" s="637"/>
      <c r="T25" s="637"/>
      <c r="U25" s="637"/>
      <c r="V25" s="637"/>
      <c r="W25" s="637"/>
      <c r="X25" s="637"/>
      <c r="Y25" s="638"/>
      <c r="Z25" s="673" t="s">
        <v>65</v>
      </c>
      <c r="AA25" s="673"/>
      <c r="AB25" s="673"/>
      <c r="AC25" s="673"/>
      <c r="AD25" s="674" t="s">
        <v>65</v>
      </c>
      <c r="AE25" s="674"/>
      <c r="AF25" s="674"/>
      <c r="AG25" s="674"/>
      <c r="AH25" s="674"/>
      <c r="AI25" s="674"/>
      <c r="AJ25" s="674"/>
      <c r="AK25" s="674"/>
      <c r="AL25" s="639" t="s">
        <v>65</v>
      </c>
      <c r="AM25" s="640"/>
      <c r="AN25" s="640"/>
      <c r="AO25" s="675"/>
      <c r="AP25" s="731" t="s">
        <v>224</v>
      </c>
      <c r="AQ25" s="738"/>
      <c r="AR25" s="738"/>
      <c r="AS25" s="738"/>
      <c r="AT25" s="738"/>
      <c r="AU25" s="738"/>
      <c r="AV25" s="738"/>
      <c r="AW25" s="738"/>
      <c r="AX25" s="738"/>
      <c r="AY25" s="738"/>
      <c r="AZ25" s="738"/>
      <c r="BA25" s="738"/>
      <c r="BB25" s="738"/>
      <c r="BC25" s="738"/>
      <c r="BD25" s="738"/>
      <c r="BE25" s="738"/>
      <c r="BF25" s="733"/>
      <c r="BG25" s="636" t="s">
        <v>65</v>
      </c>
      <c r="BH25" s="637"/>
      <c r="BI25" s="637"/>
      <c r="BJ25" s="637"/>
      <c r="BK25" s="637"/>
      <c r="BL25" s="637"/>
      <c r="BM25" s="637"/>
      <c r="BN25" s="638"/>
      <c r="BO25" s="673" t="s">
        <v>65</v>
      </c>
      <c r="BP25" s="673"/>
      <c r="BQ25" s="673"/>
      <c r="BR25" s="673"/>
      <c r="BS25" s="642" t="s">
        <v>65</v>
      </c>
      <c r="BT25" s="637"/>
      <c r="BU25" s="637"/>
      <c r="BV25" s="637"/>
      <c r="BW25" s="637"/>
      <c r="BX25" s="637"/>
      <c r="BY25" s="637"/>
      <c r="BZ25" s="637"/>
      <c r="CA25" s="637"/>
      <c r="CB25" s="682"/>
      <c r="CD25" s="683" t="s">
        <v>225</v>
      </c>
      <c r="CE25" s="680"/>
      <c r="CF25" s="680"/>
      <c r="CG25" s="680"/>
      <c r="CH25" s="680"/>
      <c r="CI25" s="680"/>
      <c r="CJ25" s="680"/>
      <c r="CK25" s="680"/>
      <c r="CL25" s="680"/>
      <c r="CM25" s="680"/>
      <c r="CN25" s="680"/>
      <c r="CO25" s="680"/>
      <c r="CP25" s="680"/>
      <c r="CQ25" s="681"/>
      <c r="CR25" s="636">
        <v>656562</v>
      </c>
      <c r="CS25" s="655"/>
      <c r="CT25" s="655"/>
      <c r="CU25" s="655"/>
      <c r="CV25" s="655"/>
      <c r="CW25" s="655"/>
      <c r="CX25" s="655"/>
      <c r="CY25" s="656"/>
      <c r="CZ25" s="639">
        <v>11.4</v>
      </c>
      <c r="DA25" s="657"/>
      <c r="DB25" s="657"/>
      <c r="DC25" s="658"/>
      <c r="DD25" s="642">
        <v>615108</v>
      </c>
      <c r="DE25" s="655"/>
      <c r="DF25" s="655"/>
      <c r="DG25" s="655"/>
      <c r="DH25" s="655"/>
      <c r="DI25" s="655"/>
      <c r="DJ25" s="655"/>
      <c r="DK25" s="656"/>
      <c r="DL25" s="642">
        <v>557879</v>
      </c>
      <c r="DM25" s="655"/>
      <c r="DN25" s="655"/>
      <c r="DO25" s="655"/>
      <c r="DP25" s="655"/>
      <c r="DQ25" s="655"/>
      <c r="DR25" s="655"/>
      <c r="DS25" s="655"/>
      <c r="DT25" s="655"/>
      <c r="DU25" s="655"/>
      <c r="DV25" s="656"/>
      <c r="DW25" s="639">
        <v>17</v>
      </c>
      <c r="DX25" s="657"/>
      <c r="DY25" s="657"/>
      <c r="DZ25" s="657"/>
      <c r="EA25" s="657"/>
      <c r="EB25" s="657"/>
      <c r="EC25" s="672"/>
    </row>
    <row r="26" spans="2:133" ht="11.25" customHeight="1" x14ac:dyDescent="0.15">
      <c r="B26" s="633" t="s">
        <v>226</v>
      </c>
      <c r="C26" s="634"/>
      <c r="D26" s="634"/>
      <c r="E26" s="634"/>
      <c r="F26" s="634"/>
      <c r="G26" s="634"/>
      <c r="H26" s="634"/>
      <c r="I26" s="634"/>
      <c r="J26" s="634"/>
      <c r="K26" s="634"/>
      <c r="L26" s="634"/>
      <c r="M26" s="634"/>
      <c r="N26" s="634"/>
      <c r="O26" s="634"/>
      <c r="P26" s="634"/>
      <c r="Q26" s="635"/>
      <c r="R26" s="636">
        <v>3417642</v>
      </c>
      <c r="S26" s="637"/>
      <c r="T26" s="637"/>
      <c r="U26" s="637"/>
      <c r="V26" s="637"/>
      <c r="W26" s="637"/>
      <c r="X26" s="637"/>
      <c r="Y26" s="638"/>
      <c r="Z26" s="673">
        <v>57.3</v>
      </c>
      <c r="AA26" s="673"/>
      <c r="AB26" s="673"/>
      <c r="AC26" s="673"/>
      <c r="AD26" s="674">
        <v>3169256</v>
      </c>
      <c r="AE26" s="674"/>
      <c r="AF26" s="674"/>
      <c r="AG26" s="674"/>
      <c r="AH26" s="674"/>
      <c r="AI26" s="674"/>
      <c r="AJ26" s="674"/>
      <c r="AK26" s="674"/>
      <c r="AL26" s="639">
        <v>99.7</v>
      </c>
      <c r="AM26" s="640"/>
      <c r="AN26" s="640"/>
      <c r="AO26" s="675"/>
      <c r="AP26" s="731" t="s">
        <v>227</v>
      </c>
      <c r="AQ26" s="732"/>
      <c r="AR26" s="732"/>
      <c r="AS26" s="732"/>
      <c r="AT26" s="732"/>
      <c r="AU26" s="732"/>
      <c r="AV26" s="732"/>
      <c r="AW26" s="732"/>
      <c r="AX26" s="732"/>
      <c r="AY26" s="732"/>
      <c r="AZ26" s="732"/>
      <c r="BA26" s="732"/>
      <c r="BB26" s="732"/>
      <c r="BC26" s="732"/>
      <c r="BD26" s="732"/>
      <c r="BE26" s="732"/>
      <c r="BF26" s="733"/>
      <c r="BG26" s="636" t="s">
        <v>65</v>
      </c>
      <c r="BH26" s="637"/>
      <c r="BI26" s="637"/>
      <c r="BJ26" s="637"/>
      <c r="BK26" s="637"/>
      <c r="BL26" s="637"/>
      <c r="BM26" s="637"/>
      <c r="BN26" s="638"/>
      <c r="BO26" s="673" t="s">
        <v>65</v>
      </c>
      <c r="BP26" s="673"/>
      <c r="BQ26" s="673"/>
      <c r="BR26" s="673"/>
      <c r="BS26" s="642" t="s">
        <v>65</v>
      </c>
      <c r="BT26" s="637"/>
      <c r="BU26" s="637"/>
      <c r="BV26" s="637"/>
      <c r="BW26" s="637"/>
      <c r="BX26" s="637"/>
      <c r="BY26" s="637"/>
      <c r="BZ26" s="637"/>
      <c r="CA26" s="637"/>
      <c r="CB26" s="682"/>
      <c r="CD26" s="683" t="s">
        <v>228</v>
      </c>
      <c r="CE26" s="680"/>
      <c r="CF26" s="680"/>
      <c r="CG26" s="680"/>
      <c r="CH26" s="680"/>
      <c r="CI26" s="680"/>
      <c r="CJ26" s="680"/>
      <c r="CK26" s="680"/>
      <c r="CL26" s="680"/>
      <c r="CM26" s="680"/>
      <c r="CN26" s="680"/>
      <c r="CO26" s="680"/>
      <c r="CP26" s="680"/>
      <c r="CQ26" s="681"/>
      <c r="CR26" s="636">
        <v>390150</v>
      </c>
      <c r="CS26" s="637"/>
      <c r="CT26" s="637"/>
      <c r="CU26" s="637"/>
      <c r="CV26" s="637"/>
      <c r="CW26" s="637"/>
      <c r="CX26" s="637"/>
      <c r="CY26" s="638"/>
      <c r="CZ26" s="639">
        <v>6.7</v>
      </c>
      <c r="DA26" s="657"/>
      <c r="DB26" s="657"/>
      <c r="DC26" s="658"/>
      <c r="DD26" s="642">
        <v>390150</v>
      </c>
      <c r="DE26" s="637"/>
      <c r="DF26" s="637"/>
      <c r="DG26" s="637"/>
      <c r="DH26" s="637"/>
      <c r="DI26" s="637"/>
      <c r="DJ26" s="637"/>
      <c r="DK26" s="638"/>
      <c r="DL26" s="642" t="s">
        <v>65</v>
      </c>
      <c r="DM26" s="637"/>
      <c r="DN26" s="637"/>
      <c r="DO26" s="637"/>
      <c r="DP26" s="637"/>
      <c r="DQ26" s="637"/>
      <c r="DR26" s="637"/>
      <c r="DS26" s="637"/>
      <c r="DT26" s="637"/>
      <c r="DU26" s="637"/>
      <c r="DV26" s="638"/>
      <c r="DW26" s="639" t="s">
        <v>65</v>
      </c>
      <c r="DX26" s="657"/>
      <c r="DY26" s="657"/>
      <c r="DZ26" s="657"/>
      <c r="EA26" s="657"/>
      <c r="EB26" s="657"/>
      <c r="EC26" s="672"/>
    </row>
    <row r="27" spans="2:133" ht="11.25" customHeight="1" x14ac:dyDescent="0.15">
      <c r="B27" s="633" t="s">
        <v>229</v>
      </c>
      <c r="C27" s="634"/>
      <c r="D27" s="634"/>
      <c r="E27" s="634"/>
      <c r="F27" s="634"/>
      <c r="G27" s="634"/>
      <c r="H27" s="634"/>
      <c r="I27" s="634"/>
      <c r="J27" s="634"/>
      <c r="K27" s="634"/>
      <c r="L27" s="634"/>
      <c r="M27" s="634"/>
      <c r="N27" s="634"/>
      <c r="O27" s="634"/>
      <c r="P27" s="634"/>
      <c r="Q27" s="635"/>
      <c r="R27" s="636">
        <v>899</v>
      </c>
      <c r="S27" s="637"/>
      <c r="T27" s="637"/>
      <c r="U27" s="637"/>
      <c r="V27" s="637"/>
      <c r="W27" s="637"/>
      <c r="X27" s="637"/>
      <c r="Y27" s="638"/>
      <c r="Z27" s="673">
        <v>0</v>
      </c>
      <c r="AA27" s="673"/>
      <c r="AB27" s="673"/>
      <c r="AC27" s="673"/>
      <c r="AD27" s="674">
        <v>899</v>
      </c>
      <c r="AE27" s="674"/>
      <c r="AF27" s="674"/>
      <c r="AG27" s="674"/>
      <c r="AH27" s="674"/>
      <c r="AI27" s="674"/>
      <c r="AJ27" s="674"/>
      <c r="AK27" s="674"/>
      <c r="AL27" s="639">
        <v>0</v>
      </c>
      <c r="AM27" s="640"/>
      <c r="AN27" s="640"/>
      <c r="AO27" s="675"/>
      <c r="AP27" s="633" t="s">
        <v>230</v>
      </c>
      <c r="AQ27" s="634"/>
      <c r="AR27" s="634"/>
      <c r="AS27" s="634"/>
      <c r="AT27" s="634"/>
      <c r="AU27" s="634"/>
      <c r="AV27" s="634"/>
      <c r="AW27" s="634"/>
      <c r="AX27" s="634"/>
      <c r="AY27" s="634"/>
      <c r="AZ27" s="634"/>
      <c r="BA27" s="634"/>
      <c r="BB27" s="634"/>
      <c r="BC27" s="634"/>
      <c r="BD27" s="634"/>
      <c r="BE27" s="634"/>
      <c r="BF27" s="635"/>
      <c r="BG27" s="636">
        <v>1001259</v>
      </c>
      <c r="BH27" s="637"/>
      <c r="BI27" s="637"/>
      <c r="BJ27" s="637"/>
      <c r="BK27" s="637"/>
      <c r="BL27" s="637"/>
      <c r="BM27" s="637"/>
      <c r="BN27" s="638"/>
      <c r="BO27" s="673">
        <v>100</v>
      </c>
      <c r="BP27" s="673"/>
      <c r="BQ27" s="673"/>
      <c r="BR27" s="673"/>
      <c r="BS27" s="642" t="s">
        <v>65</v>
      </c>
      <c r="BT27" s="637"/>
      <c r="BU27" s="637"/>
      <c r="BV27" s="637"/>
      <c r="BW27" s="637"/>
      <c r="BX27" s="637"/>
      <c r="BY27" s="637"/>
      <c r="BZ27" s="637"/>
      <c r="CA27" s="637"/>
      <c r="CB27" s="682"/>
      <c r="CD27" s="683" t="s">
        <v>231</v>
      </c>
      <c r="CE27" s="680"/>
      <c r="CF27" s="680"/>
      <c r="CG27" s="680"/>
      <c r="CH27" s="680"/>
      <c r="CI27" s="680"/>
      <c r="CJ27" s="680"/>
      <c r="CK27" s="680"/>
      <c r="CL27" s="680"/>
      <c r="CM27" s="680"/>
      <c r="CN27" s="680"/>
      <c r="CO27" s="680"/>
      <c r="CP27" s="680"/>
      <c r="CQ27" s="681"/>
      <c r="CR27" s="636">
        <v>548091</v>
      </c>
      <c r="CS27" s="655"/>
      <c r="CT27" s="655"/>
      <c r="CU27" s="655"/>
      <c r="CV27" s="655"/>
      <c r="CW27" s="655"/>
      <c r="CX27" s="655"/>
      <c r="CY27" s="656"/>
      <c r="CZ27" s="639">
        <v>9.5</v>
      </c>
      <c r="DA27" s="657"/>
      <c r="DB27" s="657"/>
      <c r="DC27" s="658"/>
      <c r="DD27" s="642">
        <v>179079</v>
      </c>
      <c r="DE27" s="655"/>
      <c r="DF27" s="655"/>
      <c r="DG27" s="655"/>
      <c r="DH27" s="655"/>
      <c r="DI27" s="655"/>
      <c r="DJ27" s="655"/>
      <c r="DK27" s="656"/>
      <c r="DL27" s="642">
        <v>174871</v>
      </c>
      <c r="DM27" s="655"/>
      <c r="DN27" s="655"/>
      <c r="DO27" s="655"/>
      <c r="DP27" s="655"/>
      <c r="DQ27" s="655"/>
      <c r="DR27" s="655"/>
      <c r="DS27" s="655"/>
      <c r="DT27" s="655"/>
      <c r="DU27" s="655"/>
      <c r="DV27" s="656"/>
      <c r="DW27" s="639">
        <v>5.3</v>
      </c>
      <c r="DX27" s="657"/>
      <c r="DY27" s="657"/>
      <c r="DZ27" s="657"/>
      <c r="EA27" s="657"/>
      <c r="EB27" s="657"/>
      <c r="EC27" s="672"/>
    </row>
    <row r="28" spans="2:133" ht="11.25" customHeight="1" x14ac:dyDescent="0.15">
      <c r="B28" s="633" t="s">
        <v>232</v>
      </c>
      <c r="C28" s="634"/>
      <c r="D28" s="634"/>
      <c r="E28" s="634"/>
      <c r="F28" s="634"/>
      <c r="G28" s="634"/>
      <c r="H28" s="634"/>
      <c r="I28" s="634"/>
      <c r="J28" s="634"/>
      <c r="K28" s="634"/>
      <c r="L28" s="634"/>
      <c r="M28" s="634"/>
      <c r="N28" s="634"/>
      <c r="O28" s="634"/>
      <c r="P28" s="634"/>
      <c r="Q28" s="635"/>
      <c r="R28" s="636">
        <v>17132</v>
      </c>
      <c r="S28" s="637"/>
      <c r="T28" s="637"/>
      <c r="U28" s="637"/>
      <c r="V28" s="637"/>
      <c r="W28" s="637"/>
      <c r="X28" s="637"/>
      <c r="Y28" s="638"/>
      <c r="Z28" s="673">
        <v>0.3</v>
      </c>
      <c r="AA28" s="673"/>
      <c r="AB28" s="673"/>
      <c r="AC28" s="673"/>
      <c r="AD28" s="674" t="s">
        <v>65</v>
      </c>
      <c r="AE28" s="674"/>
      <c r="AF28" s="674"/>
      <c r="AG28" s="674"/>
      <c r="AH28" s="674"/>
      <c r="AI28" s="674"/>
      <c r="AJ28" s="674"/>
      <c r="AK28" s="674"/>
      <c r="AL28" s="639" t="s">
        <v>65</v>
      </c>
      <c r="AM28" s="640"/>
      <c r="AN28" s="640"/>
      <c r="AO28" s="675"/>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73"/>
      <c r="BP28" s="673"/>
      <c r="BQ28" s="673"/>
      <c r="BR28" s="673"/>
      <c r="BS28" s="642"/>
      <c r="BT28" s="637"/>
      <c r="BU28" s="637"/>
      <c r="BV28" s="637"/>
      <c r="BW28" s="637"/>
      <c r="BX28" s="637"/>
      <c r="BY28" s="637"/>
      <c r="BZ28" s="637"/>
      <c r="CA28" s="637"/>
      <c r="CB28" s="682"/>
      <c r="CD28" s="683" t="s">
        <v>233</v>
      </c>
      <c r="CE28" s="680"/>
      <c r="CF28" s="680"/>
      <c r="CG28" s="680"/>
      <c r="CH28" s="680"/>
      <c r="CI28" s="680"/>
      <c r="CJ28" s="680"/>
      <c r="CK28" s="680"/>
      <c r="CL28" s="680"/>
      <c r="CM28" s="680"/>
      <c r="CN28" s="680"/>
      <c r="CO28" s="680"/>
      <c r="CP28" s="680"/>
      <c r="CQ28" s="681"/>
      <c r="CR28" s="636">
        <v>649828</v>
      </c>
      <c r="CS28" s="637"/>
      <c r="CT28" s="637"/>
      <c r="CU28" s="637"/>
      <c r="CV28" s="637"/>
      <c r="CW28" s="637"/>
      <c r="CX28" s="637"/>
      <c r="CY28" s="638"/>
      <c r="CZ28" s="639">
        <v>11.2</v>
      </c>
      <c r="DA28" s="657"/>
      <c r="DB28" s="657"/>
      <c r="DC28" s="658"/>
      <c r="DD28" s="642">
        <v>631365</v>
      </c>
      <c r="DE28" s="637"/>
      <c r="DF28" s="637"/>
      <c r="DG28" s="637"/>
      <c r="DH28" s="637"/>
      <c r="DI28" s="637"/>
      <c r="DJ28" s="637"/>
      <c r="DK28" s="638"/>
      <c r="DL28" s="642">
        <v>631365</v>
      </c>
      <c r="DM28" s="637"/>
      <c r="DN28" s="637"/>
      <c r="DO28" s="637"/>
      <c r="DP28" s="637"/>
      <c r="DQ28" s="637"/>
      <c r="DR28" s="637"/>
      <c r="DS28" s="637"/>
      <c r="DT28" s="637"/>
      <c r="DU28" s="637"/>
      <c r="DV28" s="638"/>
      <c r="DW28" s="639">
        <v>19.2</v>
      </c>
      <c r="DX28" s="657"/>
      <c r="DY28" s="657"/>
      <c r="DZ28" s="657"/>
      <c r="EA28" s="657"/>
      <c r="EB28" s="657"/>
      <c r="EC28" s="672"/>
    </row>
    <row r="29" spans="2:133" ht="11.25" customHeight="1" x14ac:dyDescent="0.15">
      <c r="B29" s="633" t="s">
        <v>234</v>
      </c>
      <c r="C29" s="634"/>
      <c r="D29" s="634"/>
      <c r="E29" s="634"/>
      <c r="F29" s="634"/>
      <c r="G29" s="634"/>
      <c r="H29" s="634"/>
      <c r="I29" s="634"/>
      <c r="J29" s="634"/>
      <c r="K29" s="634"/>
      <c r="L29" s="634"/>
      <c r="M29" s="634"/>
      <c r="N29" s="634"/>
      <c r="O29" s="634"/>
      <c r="P29" s="634"/>
      <c r="Q29" s="635"/>
      <c r="R29" s="636">
        <v>34313</v>
      </c>
      <c r="S29" s="637"/>
      <c r="T29" s="637"/>
      <c r="U29" s="637"/>
      <c r="V29" s="637"/>
      <c r="W29" s="637"/>
      <c r="X29" s="637"/>
      <c r="Y29" s="638"/>
      <c r="Z29" s="673">
        <v>0.6</v>
      </c>
      <c r="AA29" s="673"/>
      <c r="AB29" s="673"/>
      <c r="AC29" s="673"/>
      <c r="AD29" s="674">
        <v>7360</v>
      </c>
      <c r="AE29" s="674"/>
      <c r="AF29" s="674"/>
      <c r="AG29" s="674"/>
      <c r="AH29" s="674"/>
      <c r="AI29" s="674"/>
      <c r="AJ29" s="674"/>
      <c r="AK29" s="674"/>
      <c r="AL29" s="639">
        <v>0.2</v>
      </c>
      <c r="AM29" s="640"/>
      <c r="AN29" s="640"/>
      <c r="AO29" s="675"/>
      <c r="AP29" s="617"/>
      <c r="AQ29" s="618"/>
      <c r="AR29" s="618"/>
      <c r="AS29" s="618"/>
      <c r="AT29" s="618"/>
      <c r="AU29" s="618"/>
      <c r="AV29" s="618"/>
      <c r="AW29" s="618"/>
      <c r="AX29" s="618"/>
      <c r="AY29" s="618"/>
      <c r="AZ29" s="618"/>
      <c r="BA29" s="618"/>
      <c r="BB29" s="618"/>
      <c r="BC29" s="618"/>
      <c r="BD29" s="618"/>
      <c r="BE29" s="618"/>
      <c r="BF29" s="619"/>
      <c r="BG29" s="636"/>
      <c r="BH29" s="637"/>
      <c r="BI29" s="637"/>
      <c r="BJ29" s="637"/>
      <c r="BK29" s="637"/>
      <c r="BL29" s="637"/>
      <c r="BM29" s="637"/>
      <c r="BN29" s="638"/>
      <c r="BO29" s="673"/>
      <c r="BP29" s="673"/>
      <c r="BQ29" s="673"/>
      <c r="BR29" s="673"/>
      <c r="BS29" s="674"/>
      <c r="BT29" s="674"/>
      <c r="BU29" s="674"/>
      <c r="BV29" s="674"/>
      <c r="BW29" s="674"/>
      <c r="BX29" s="674"/>
      <c r="BY29" s="674"/>
      <c r="BZ29" s="674"/>
      <c r="CA29" s="674"/>
      <c r="CB29" s="724"/>
      <c r="CD29" s="725" t="s">
        <v>235</v>
      </c>
      <c r="CE29" s="726"/>
      <c r="CF29" s="683" t="s">
        <v>236</v>
      </c>
      <c r="CG29" s="680"/>
      <c r="CH29" s="680"/>
      <c r="CI29" s="680"/>
      <c r="CJ29" s="680"/>
      <c r="CK29" s="680"/>
      <c r="CL29" s="680"/>
      <c r="CM29" s="680"/>
      <c r="CN29" s="680"/>
      <c r="CO29" s="680"/>
      <c r="CP29" s="680"/>
      <c r="CQ29" s="681"/>
      <c r="CR29" s="636">
        <v>649828</v>
      </c>
      <c r="CS29" s="655"/>
      <c r="CT29" s="655"/>
      <c r="CU29" s="655"/>
      <c r="CV29" s="655"/>
      <c r="CW29" s="655"/>
      <c r="CX29" s="655"/>
      <c r="CY29" s="656"/>
      <c r="CZ29" s="639">
        <v>11.2</v>
      </c>
      <c r="DA29" s="657"/>
      <c r="DB29" s="657"/>
      <c r="DC29" s="658"/>
      <c r="DD29" s="642">
        <v>631365</v>
      </c>
      <c r="DE29" s="655"/>
      <c r="DF29" s="655"/>
      <c r="DG29" s="655"/>
      <c r="DH29" s="655"/>
      <c r="DI29" s="655"/>
      <c r="DJ29" s="655"/>
      <c r="DK29" s="656"/>
      <c r="DL29" s="642">
        <v>631365</v>
      </c>
      <c r="DM29" s="655"/>
      <c r="DN29" s="655"/>
      <c r="DO29" s="655"/>
      <c r="DP29" s="655"/>
      <c r="DQ29" s="655"/>
      <c r="DR29" s="655"/>
      <c r="DS29" s="655"/>
      <c r="DT29" s="655"/>
      <c r="DU29" s="655"/>
      <c r="DV29" s="656"/>
      <c r="DW29" s="639">
        <v>19.2</v>
      </c>
      <c r="DX29" s="657"/>
      <c r="DY29" s="657"/>
      <c r="DZ29" s="657"/>
      <c r="EA29" s="657"/>
      <c r="EB29" s="657"/>
      <c r="EC29" s="672"/>
    </row>
    <row r="30" spans="2:133" ht="11.25" customHeight="1" x14ac:dyDescent="0.15">
      <c r="B30" s="633" t="s">
        <v>237</v>
      </c>
      <c r="C30" s="634"/>
      <c r="D30" s="634"/>
      <c r="E30" s="634"/>
      <c r="F30" s="634"/>
      <c r="G30" s="634"/>
      <c r="H30" s="634"/>
      <c r="I30" s="634"/>
      <c r="J30" s="634"/>
      <c r="K30" s="634"/>
      <c r="L30" s="634"/>
      <c r="M30" s="634"/>
      <c r="N30" s="634"/>
      <c r="O30" s="634"/>
      <c r="P30" s="634"/>
      <c r="Q30" s="635"/>
      <c r="R30" s="636">
        <v>21711</v>
      </c>
      <c r="S30" s="637"/>
      <c r="T30" s="637"/>
      <c r="U30" s="637"/>
      <c r="V30" s="637"/>
      <c r="W30" s="637"/>
      <c r="X30" s="637"/>
      <c r="Y30" s="638"/>
      <c r="Z30" s="673">
        <v>0.4</v>
      </c>
      <c r="AA30" s="673"/>
      <c r="AB30" s="673"/>
      <c r="AC30" s="673"/>
      <c r="AD30" s="674" t="s">
        <v>65</v>
      </c>
      <c r="AE30" s="674"/>
      <c r="AF30" s="674"/>
      <c r="AG30" s="674"/>
      <c r="AH30" s="674"/>
      <c r="AI30" s="674"/>
      <c r="AJ30" s="674"/>
      <c r="AK30" s="674"/>
      <c r="AL30" s="639" t="s">
        <v>65</v>
      </c>
      <c r="AM30" s="640"/>
      <c r="AN30" s="640"/>
      <c r="AO30" s="675"/>
      <c r="AP30" s="697" t="s">
        <v>154</v>
      </c>
      <c r="AQ30" s="698"/>
      <c r="AR30" s="698"/>
      <c r="AS30" s="698"/>
      <c r="AT30" s="698"/>
      <c r="AU30" s="698"/>
      <c r="AV30" s="698"/>
      <c r="AW30" s="698"/>
      <c r="AX30" s="698"/>
      <c r="AY30" s="698"/>
      <c r="AZ30" s="698"/>
      <c r="BA30" s="698"/>
      <c r="BB30" s="698"/>
      <c r="BC30" s="698"/>
      <c r="BD30" s="698"/>
      <c r="BE30" s="698"/>
      <c r="BF30" s="699"/>
      <c r="BG30" s="697" t="s">
        <v>238</v>
      </c>
      <c r="BH30" s="722"/>
      <c r="BI30" s="722"/>
      <c r="BJ30" s="722"/>
      <c r="BK30" s="722"/>
      <c r="BL30" s="722"/>
      <c r="BM30" s="722"/>
      <c r="BN30" s="722"/>
      <c r="BO30" s="722"/>
      <c r="BP30" s="722"/>
      <c r="BQ30" s="723"/>
      <c r="BR30" s="697" t="s">
        <v>239</v>
      </c>
      <c r="BS30" s="722"/>
      <c r="BT30" s="722"/>
      <c r="BU30" s="722"/>
      <c r="BV30" s="722"/>
      <c r="BW30" s="722"/>
      <c r="BX30" s="722"/>
      <c r="BY30" s="722"/>
      <c r="BZ30" s="722"/>
      <c r="CA30" s="722"/>
      <c r="CB30" s="723"/>
      <c r="CD30" s="727"/>
      <c r="CE30" s="728"/>
      <c r="CF30" s="683" t="s">
        <v>240</v>
      </c>
      <c r="CG30" s="680"/>
      <c r="CH30" s="680"/>
      <c r="CI30" s="680"/>
      <c r="CJ30" s="680"/>
      <c r="CK30" s="680"/>
      <c r="CL30" s="680"/>
      <c r="CM30" s="680"/>
      <c r="CN30" s="680"/>
      <c r="CO30" s="680"/>
      <c r="CP30" s="680"/>
      <c r="CQ30" s="681"/>
      <c r="CR30" s="636">
        <v>612499</v>
      </c>
      <c r="CS30" s="637"/>
      <c r="CT30" s="637"/>
      <c r="CU30" s="637"/>
      <c r="CV30" s="637"/>
      <c r="CW30" s="637"/>
      <c r="CX30" s="637"/>
      <c r="CY30" s="638"/>
      <c r="CZ30" s="639">
        <v>10.6</v>
      </c>
      <c r="DA30" s="657"/>
      <c r="DB30" s="657"/>
      <c r="DC30" s="658"/>
      <c r="DD30" s="642">
        <v>595106</v>
      </c>
      <c r="DE30" s="637"/>
      <c r="DF30" s="637"/>
      <c r="DG30" s="637"/>
      <c r="DH30" s="637"/>
      <c r="DI30" s="637"/>
      <c r="DJ30" s="637"/>
      <c r="DK30" s="638"/>
      <c r="DL30" s="642">
        <v>595106</v>
      </c>
      <c r="DM30" s="637"/>
      <c r="DN30" s="637"/>
      <c r="DO30" s="637"/>
      <c r="DP30" s="637"/>
      <c r="DQ30" s="637"/>
      <c r="DR30" s="637"/>
      <c r="DS30" s="637"/>
      <c r="DT30" s="637"/>
      <c r="DU30" s="637"/>
      <c r="DV30" s="638"/>
      <c r="DW30" s="639">
        <v>18.100000000000001</v>
      </c>
      <c r="DX30" s="657"/>
      <c r="DY30" s="657"/>
      <c r="DZ30" s="657"/>
      <c r="EA30" s="657"/>
      <c r="EB30" s="657"/>
      <c r="EC30" s="672"/>
    </row>
    <row r="31" spans="2:133" ht="11.25" customHeight="1" x14ac:dyDescent="0.15">
      <c r="B31" s="633" t="s">
        <v>241</v>
      </c>
      <c r="C31" s="634"/>
      <c r="D31" s="634"/>
      <c r="E31" s="634"/>
      <c r="F31" s="634"/>
      <c r="G31" s="634"/>
      <c r="H31" s="634"/>
      <c r="I31" s="634"/>
      <c r="J31" s="634"/>
      <c r="K31" s="634"/>
      <c r="L31" s="634"/>
      <c r="M31" s="634"/>
      <c r="N31" s="634"/>
      <c r="O31" s="634"/>
      <c r="P31" s="634"/>
      <c r="Q31" s="635"/>
      <c r="R31" s="636">
        <v>817949</v>
      </c>
      <c r="S31" s="637"/>
      <c r="T31" s="637"/>
      <c r="U31" s="637"/>
      <c r="V31" s="637"/>
      <c r="W31" s="637"/>
      <c r="X31" s="637"/>
      <c r="Y31" s="638"/>
      <c r="Z31" s="673">
        <v>13.7</v>
      </c>
      <c r="AA31" s="673"/>
      <c r="AB31" s="673"/>
      <c r="AC31" s="673"/>
      <c r="AD31" s="674" t="s">
        <v>65</v>
      </c>
      <c r="AE31" s="674"/>
      <c r="AF31" s="674"/>
      <c r="AG31" s="674"/>
      <c r="AH31" s="674"/>
      <c r="AI31" s="674"/>
      <c r="AJ31" s="674"/>
      <c r="AK31" s="674"/>
      <c r="AL31" s="639" t="s">
        <v>65</v>
      </c>
      <c r="AM31" s="640"/>
      <c r="AN31" s="640"/>
      <c r="AO31" s="675"/>
      <c r="AP31" s="713" t="s">
        <v>242</v>
      </c>
      <c r="AQ31" s="714"/>
      <c r="AR31" s="714"/>
      <c r="AS31" s="714"/>
      <c r="AT31" s="719" t="s">
        <v>243</v>
      </c>
      <c r="AU31" s="86"/>
      <c r="AV31" s="86"/>
      <c r="AW31" s="86"/>
      <c r="AX31" s="706" t="s">
        <v>120</v>
      </c>
      <c r="AY31" s="707"/>
      <c r="AZ31" s="707"/>
      <c r="BA31" s="707"/>
      <c r="BB31" s="707"/>
      <c r="BC31" s="707"/>
      <c r="BD31" s="707"/>
      <c r="BE31" s="707"/>
      <c r="BF31" s="708"/>
      <c r="BG31" s="709">
        <v>99.3</v>
      </c>
      <c r="BH31" s="710"/>
      <c r="BI31" s="710"/>
      <c r="BJ31" s="710"/>
      <c r="BK31" s="710"/>
      <c r="BL31" s="710"/>
      <c r="BM31" s="711">
        <v>97</v>
      </c>
      <c r="BN31" s="710"/>
      <c r="BO31" s="710"/>
      <c r="BP31" s="710"/>
      <c r="BQ31" s="712"/>
      <c r="BR31" s="709">
        <v>99.3</v>
      </c>
      <c r="BS31" s="710"/>
      <c r="BT31" s="710"/>
      <c r="BU31" s="710"/>
      <c r="BV31" s="710"/>
      <c r="BW31" s="710"/>
      <c r="BX31" s="711">
        <v>96.5</v>
      </c>
      <c r="BY31" s="710"/>
      <c r="BZ31" s="710"/>
      <c r="CA31" s="710"/>
      <c r="CB31" s="712"/>
      <c r="CD31" s="727"/>
      <c r="CE31" s="728"/>
      <c r="CF31" s="683" t="s">
        <v>244</v>
      </c>
      <c r="CG31" s="680"/>
      <c r="CH31" s="680"/>
      <c r="CI31" s="680"/>
      <c r="CJ31" s="680"/>
      <c r="CK31" s="680"/>
      <c r="CL31" s="680"/>
      <c r="CM31" s="680"/>
      <c r="CN31" s="680"/>
      <c r="CO31" s="680"/>
      <c r="CP31" s="680"/>
      <c r="CQ31" s="681"/>
      <c r="CR31" s="636">
        <v>37329</v>
      </c>
      <c r="CS31" s="655"/>
      <c r="CT31" s="655"/>
      <c r="CU31" s="655"/>
      <c r="CV31" s="655"/>
      <c r="CW31" s="655"/>
      <c r="CX31" s="655"/>
      <c r="CY31" s="656"/>
      <c r="CZ31" s="639">
        <v>0.6</v>
      </c>
      <c r="DA31" s="657"/>
      <c r="DB31" s="657"/>
      <c r="DC31" s="658"/>
      <c r="DD31" s="642">
        <v>36259</v>
      </c>
      <c r="DE31" s="655"/>
      <c r="DF31" s="655"/>
      <c r="DG31" s="655"/>
      <c r="DH31" s="655"/>
      <c r="DI31" s="655"/>
      <c r="DJ31" s="655"/>
      <c r="DK31" s="656"/>
      <c r="DL31" s="642">
        <v>36259</v>
      </c>
      <c r="DM31" s="655"/>
      <c r="DN31" s="655"/>
      <c r="DO31" s="655"/>
      <c r="DP31" s="655"/>
      <c r="DQ31" s="655"/>
      <c r="DR31" s="655"/>
      <c r="DS31" s="655"/>
      <c r="DT31" s="655"/>
      <c r="DU31" s="655"/>
      <c r="DV31" s="656"/>
      <c r="DW31" s="639">
        <v>1.1000000000000001</v>
      </c>
      <c r="DX31" s="657"/>
      <c r="DY31" s="657"/>
      <c r="DZ31" s="657"/>
      <c r="EA31" s="657"/>
      <c r="EB31" s="657"/>
      <c r="EC31" s="672"/>
    </row>
    <row r="32" spans="2:133" ht="11.25" customHeight="1" x14ac:dyDescent="0.15">
      <c r="B32" s="703" t="s">
        <v>245</v>
      </c>
      <c r="C32" s="704"/>
      <c r="D32" s="704"/>
      <c r="E32" s="704"/>
      <c r="F32" s="704"/>
      <c r="G32" s="704"/>
      <c r="H32" s="704"/>
      <c r="I32" s="704"/>
      <c r="J32" s="704"/>
      <c r="K32" s="704"/>
      <c r="L32" s="704"/>
      <c r="M32" s="704"/>
      <c r="N32" s="704"/>
      <c r="O32" s="704"/>
      <c r="P32" s="704"/>
      <c r="Q32" s="705"/>
      <c r="R32" s="636" t="s">
        <v>65</v>
      </c>
      <c r="S32" s="637"/>
      <c r="T32" s="637"/>
      <c r="U32" s="637"/>
      <c r="V32" s="637"/>
      <c r="W32" s="637"/>
      <c r="X32" s="637"/>
      <c r="Y32" s="638"/>
      <c r="Z32" s="673" t="s">
        <v>65</v>
      </c>
      <c r="AA32" s="673"/>
      <c r="AB32" s="673"/>
      <c r="AC32" s="673"/>
      <c r="AD32" s="674" t="s">
        <v>65</v>
      </c>
      <c r="AE32" s="674"/>
      <c r="AF32" s="674"/>
      <c r="AG32" s="674"/>
      <c r="AH32" s="674"/>
      <c r="AI32" s="674"/>
      <c r="AJ32" s="674"/>
      <c r="AK32" s="674"/>
      <c r="AL32" s="639" t="s">
        <v>65</v>
      </c>
      <c r="AM32" s="640"/>
      <c r="AN32" s="640"/>
      <c r="AO32" s="675"/>
      <c r="AP32" s="715"/>
      <c r="AQ32" s="716"/>
      <c r="AR32" s="716"/>
      <c r="AS32" s="716"/>
      <c r="AT32" s="720"/>
      <c r="AU32" s="85" t="s">
        <v>246</v>
      </c>
      <c r="AV32" s="85"/>
      <c r="AW32" s="85"/>
      <c r="AX32" s="633" t="s">
        <v>247</v>
      </c>
      <c r="AY32" s="634"/>
      <c r="AZ32" s="634"/>
      <c r="BA32" s="634"/>
      <c r="BB32" s="634"/>
      <c r="BC32" s="634"/>
      <c r="BD32" s="634"/>
      <c r="BE32" s="634"/>
      <c r="BF32" s="635"/>
      <c r="BG32" s="701">
        <v>99.6</v>
      </c>
      <c r="BH32" s="655"/>
      <c r="BI32" s="655"/>
      <c r="BJ32" s="655"/>
      <c r="BK32" s="655"/>
      <c r="BL32" s="655"/>
      <c r="BM32" s="640">
        <v>98.2</v>
      </c>
      <c r="BN32" s="702"/>
      <c r="BO32" s="702"/>
      <c r="BP32" s="702"/>
      <c r="BQ32" s="679"/>
      <c r="BR32" s="701">
        <v>99.4</v>
      </c>
      <c r="BS32" s="655"/>
      <c r="BT32" s="655"/>
      <c r="BU32" s="655"/>
      <c r="BV32" s="655"/>
      <c r="BW32" s="655"/>
      <c r="BX32" s="640">
        <v>97.8</v>
      </c>
      <c r="BY32" s="702"/>
      <c r="BZ32" s="702"/>
      <c r="CA32" s="702"/>
      <c r="CB32" s="679"/>
      <c r="CD32" s="729"/>
      <c r="CE32" s="730"/>
      <c r="CF32" s="683" t="s">
        <v>248</v>
      </c>
      <c r="CG32" s="680"/>
      <c r="CH32" s="680"/>
      <c r="CI32" s="680"/>
      <c r="CJ32" s="680"/>
      <c r="CK32" s="680"/>
      <c r="CL32" s="680"/>
      <c r="CM32" s="680"/>
      <c r="CN32" s="680"/>
      <c r="CO32" s="680"/>
      <c r="CP32" s="680"/>
      <c r="CQ32" s="681"/>
      <c r="CR32" s="636" t="s">
        <v>65</v>
      </c>
      <c r="CS32" s="637"/>
      <c r="CT32" s="637"/>
      <c r="CU32" s="637"/>
      <c r="CV32" s="637"/>
      <c r="CW32" s="637"/>
      <c r="CX32" s="637"/>
      <c r="CY32" s="638"/>
      <c r="CZ32" s="639" t="s">
        <v>65</v>
      </c>
      <c r="DA32" s="657"/>
      <c r="DB32" s="657"/>
      <c r="DC32" s="658"/>
      <c r="DD32" s="642" t="s">
        <v>65</v>
      </c>
      <c r="DE32" s="637"/>
      <c r="DF32" s="637"/>
      <c r="DG32" s="637"/>
      <c r="DH32" s="637"/>
      <c r="DI32" s="637"/>
      <c r="DJ32" s="637"/>
      <c r="DK32" s="638"/>
      <c r="DL32" s="642" t="s">
        <v>65</v>
      </c>
      <c r="DM32" s="637"/>
      <c r="DN32" s="637"/>
      <c r="DO32" s="637"/>
      <c r="DP32" s="637"/>
      <c r="DQ32" s="637"/>
      <c r="DR32" s="637"/>
      <c r="DS32" s="637"/>
      <c r="DT32" s="637"/>
      <c r="DU32" s="637"/>
      <c r="DV32" s="638"/>
      <c r="DW32" s="639" t="s">
        <v>65</v>
      </c>
      <c r="DX32" s="657"/>
      <c r="DY32" s="657"/>
      <c r="DZ32" s="657"/>
      <c r="EA32" s="657"/>
      <c r="EB32" s="657"/>
      <c r="EC32" s="672"/>
    </row>
    <row r="33" spans="2:133" ht="11.25" customHeight="1" x14ac:dyDescent="0.15">
      <c r="B33" s="633" t="s">
        <v>249</v>
      </c>
      <c r="C33" s="634"/>
      <c r="D33" s="634"/>
      <c r="E33" s="634"/>
      <c r="F33" s="634"/>
      <c r="G33" s="634"/>
      <c r="H33" s="634"/>
      <c r="I33" s="634"/>
      <c r="J33" s="634"/>
      <c r="K33" s="634"/>
      <c r="L33" s="634"/>
      <c r="M33" s="634"/>
      <c r="N33" s="634"/>
      <c r="O33" s="634"/>
      <c r="P33" s="634"/>
      <c r="Q33" s="635"/>
      <c r="R33" s="636">
        <v>559321</v>
      </c>
      <c r="S33" s="637"/>
      <c r="T33" s="637"/>
      <c r="U33" s="637"/>
      <c r="V33" s="637"/>
      <c r="W33" s="637"/>
      <c r="X33" s="637"/>
      <c r="Y33" s="638"/>
      <c r="Z33" s="673">
        <v>9.4</v>
      </c>
      <c r="AA33" s="673"/>
      <c r="AB33" s="673"/>
      <c r="AC33" s="673"/>
      <c r="AD33" s="674" t="s">
        <v>65</v>
      </c>
      <c r="AE33" s="674"/>
      <c r="AF33" s="674"/>
      <c r="AG33" s="674"/>
      <c r="AH33" s="674"/>
      <c r="AI33" s="674"/>
      <c r="AJ33" s="674"/>
      <c r="AK33" s="674"/>
      <c r="AL33" s="639" t="s">
        <v>65</v>
      </c>
      <c r="AM33" s="640"/>
      <c r="AN33" s="640"/>
      <c r="AO33" s="675"/>
      <c r="AP33" s="717"/>
      <c r="AQ33" s="718"/>
      <c r="AR33" s="718"/>
      <c r="AS33" s="718"/>
      <c r="AT33" s="721"/>
      <c r="AU33" s="87"/>
      <c r="AV33" s="87"/>
      <c r="AW33" s="87"/>
      <c r="AX33" s="617" t="s">
        <v>250</v>
      </c>
      <c r="AY33" s="618"/>
      <c r="AZ33" s="618"/>
      <c r="BA33" s="618"/>
      <c r="BB33" s="618"/>
      <c r="BC33" s="618"/>
      <c r="BD33" s="618"/>
      <c r="BE33" s="618"/>
      <c r="BF33" s="619"/>
      <c r="BG33" s="700">
        <v>99.2</v>
      </c>
      <c r="BH33" s="621"/>
      <c r="BI33" s="621"/>
      <c r="BJ33" s="621"/>
      <c r="BK33" s="621"/>
      <c r="BL33" s="621"/>
      <c r="BM33" s="667">
        <v>96.2</v>
      </c>
      <c r="BN33" s="621"/>
      <c r="BO33" s="621"/>
      <c r="BP33" s="621"/>
      <c r="BQ33" s="660"/>
      <c r="BR33" s="700">
        <v>99.1</v>
      </c>
      <c r="BS33" s="621"/>
      <c r="BT33" s="621"/>
      <c r="BU33" s="621"/>
      <c r="BV33" s="621"/>
      <c r="BW33" s="621"/>
      <c r="BX33" s="667">
        <v>95.4</v>
      </c>
      <c r="BY33" s="621"/>
      <c r="BZ33" s="621"/>
      <c r="CA33" s="621"/>
      <c r="CB33" s="660"/>
      <c r="CD33" s="683" t="s">
        <v>251</v>
      </c>
      <c r="CE33" s="680"/>
      <c r="CF33" s="680"/>
      <c r="CG33" s="680"/>
      <c r="CH33" s="680"/>
      <c r="CI33" s="680"/>
      <c r="CJ33" s="680"/>
      <c r="CK33" s="680"/>
      <c r="CL33" s="680"/>
      <c r="CM33" s="680"/>
      <c r="CN33" s="680"/>
      <c r="CO33" s="680"/>
      <c r="CP33" s="680"/>
      <c r="CQ33" s="681"/>
      <c r="CR33" s="636">
        <v>2302408</v>
      </c>
      <c r="CS33" s="655"/>
      <c r="CT33" s="655"/>
      <c r="CU33" s="655"/>
      <c r="CV33" s="655"/>
      <c r="CW33" s="655"/>
      <c r="CX33" s="655"/>
      <c r="CY33" s="656"/>
      <c r="CZ33" s="639">
        <v>39.799999999999997</v>
      </c>
      <c r="DA33" s="657"/>
      <c r="DB33" s="657"/>
      <c r="DC33" s="658"/>
      <c r="DD33" s="642">
        <v>1967648</v>
      </c>
      <c r="DE33" s="655"/>
      <c r="DF33" s="655"/>
      <c r="DG33" s="655"/>
      <c r="DH33" s="655"/>
      <c r="DI33" s="655"/>
      <c r="DJ33" s="655"/>
      <c r="DK33" s="656"/>
      <c r="DL33" s="642">
        <v>1158138</v>
      </c>
      <c r="DM33" s="655"/>
      <c r="DN33" s="655"/>
      <c r="DO33" s="655"/>
      <c r="DP33" s="655"/>
      <c r="DQ33" s="655"/>
      <c r="DR33" s="655"/>
      <c r="DS33" s="655"/>
      <c r="DT33" s="655"/>
      <c r="DU33" s="655"/>
      <c r="DV33" s="656"/>
      <c r="DW33" s="639">
        <v>35.200000000000003</v>
      </c>
      <c r="DX33" s="657"/>
      <c r="DY33" s="657"/>
      <c r="DZ33" s="657"/>
      <c r="EA33" s="657"/>
      <c r="EB33" s="657"/>
      <c r="EC33" s="672"/>
    </row>
    <row r="34" spans="2:133" ht="11.25" customHeight="1" x14ac:dyDescent="0.15">
      <c r="B34" s="633" t="s">
        <v>252</v>
      </c>
      <c r="C34" s="634"/>
      <c r="D34" s="634"/>
      <c r="E34" s="634"/>
      <c r="F34" s="634"/>
      <c r="G34" s="634"/>
      <c r="H34" s="634"/>
      <c r="I34" s="634"/>
      <c r="J34" s="634"/>
      <c r="K34" s="634"/>
      <c r="L34" s="634"/>
      <c r="M34" s="634"/>
      <c r="N34" s="634"/>
      <c r="O34" s="634"/>
      <c r="P34" s="634"/>
      <c r="Q34" s="635"/>
      <c r="R34" s="636">
        <v>27042</v>
      </c>
      <c r="S34" s="637"/>
      <c r="T34" s="637"/>
      <c r="U34" s="637"/>
      <c r="V34" s="637"/>
      <c r="W34" s="637"/>
      <c r="X34" s="637"/>
      <c r="Y34" s="638"/>
      <c r="Z34" s="673">
        <v>0.5</v>
      </c>
      <c r="AA34" s="673"/>
      <c r="AB34" s="673"/>
      <c r="AC34" s="673"/>
      <c r="AD34" s="674" t="s">
        <v>65</v>
      </c>
      <c r="AE34" s="674"/>
      <c r="AF34" s="674"/>
      <c r="AG34" s="674"/>
      <c r="AH34" s="674"/>
      <c r="AI34" s="674"/>
      <c r="AJ34" s="674"/>
      <c r="AK34" s="674"/>
      <c r="AL34" s="639" t="s">
        <v>65</v>
      </c>
      <c r="AM34" s="640"/>
      <c r="AN34" s="640"/>
      <c r="AO34" s="675"/>
      <c r="AP34" s="88"/>
      <c r="AQ34" s="89"/>
      <c r="AR34" s="85"/>
      <c r="AS34" s="86"/>
      <c r="AT34" s="86"/>
      <c r="AU34" s="86"/>
      <c r="AV34" s="86"/>
      <c r="AW34" s="86"/>
      <c r="AX34" s="86"/>
      <c r="AY34" s="86"/>
      <c r="AZ34" s="86"/>
      <c r="BA34" s="86"/>
      <c r="BB34" s="86"/>
      <c r="BC34" s="86"/>
      <c r="BD34" s="86"/>
      <c r="BE34" s="86"/>
      <c r="BF34" s="86"/>
      <c r="BG34" s="89"/>
      <c r="BH34" s="89"/>
      <c r="BI34" s="89"/>
      <c r="BJ34" s="89"/>
      <c r="BK34" s="89"/>
      <c r="BL34" s="89"/>
      <c r="BM34" s="89"/>
      <c r="BN34" s="89"/>
      <c r="BO34" s="89"/>
      <c r="BP34" s="89"/>
      <c r="BQ34" s="89"/>
      <c r="BR34" s="89"/>
      <c r="BS34" s="89"/>
      <c r="BT34" s="89"/>
      <c r="BU34" s="89"/>
      <c r="BV34" s="89"/>
      <c r="BW34" s="89"/>
      <c r="BX34" s="89"/>
      <c r="BY34" s="89"/>
      <c r="BZ34" s="89"/>
      <c r="CA34" s="89"/>
      <c r="CB34" s="89"/>
      <c r="CD34" s="683" t="s">
        <v>253</v>
      </c>
      <c r="CE34" s="680"/>
      <c r="CF34" s="680"/>
      <c r="CG34" s="680"/>
      <c r="CH34" s="680"/>
      <c r="CI34" s="680"/>
      <c r="CJ34" s="680"/>
      <c r="CK34" s="680"/>
      <c r="CL34" s="680"/>
      <c r="CM34" s="680"/>
      <c r="CN34" s="680"/>
      <c r="CO34" s="680"/>
      <c r="CP34" s="680"/>
      <c r="CQ34" s="681"/>
      <c r="CR34" s="636">
        <v>586948</v>
      </c>
      <c r="CS34" s="637"/>
      <c r="CT34" s="637"/>
      <c r="CU34" s="637"/>
      <c r="CV34" s="637"/>
      <c r="CW34" s="637"/>
      <c r="CX34" s="637"/>
      <c r="CY34" s="638"/>
      <c r="CZ34" s="639">
        <v>10.199999999999999</v>
      </c>
      <c r="DA34" s="657"/>
      <c r="DB34" s="657"/>
      <c r="DC34" s="658"/>
      <c r="DD34" s="642">
        <v>509406</v>
      </c>
      <c r="DE34" s="637"/>
      <c r="DF34" s="637"/>
      <c r="DG34" s="637"/>
      <c r="DH34" s="637"/>
      <c r="DI34" s="637"/>
      <c r="DJ34" s="637"/>
      <c r="DK34" s="638"/>
      <c r="DL34" s="642">
        <v>371086</v>
      </c>
      <c r="DM34" s="637"/>
      <c r="DN34" s="637"/>
      <c r="DO34" s="637"/>
      <c r="DP34" s="637"/>
      <c r="DQ34" s="637"/>
      <c r="DR34" s="637"/>
      <c r="DS34" s="637"/>
      <c r="DT34" s="637"/>
      <c r="DU34" s="637"/>
      <c r="DV34" s="638"/>
      <c r="DW34" s="639">
        <v>11.3</v>
      </c>
      <c r="DX34" s="657"/>
      <c r="DY34" s="657"/>
      <c r="DZ34" s="657"/>
      <c r="EA34" s="657"/>
      <c r="EB34" s="657"/>
      <c r="EC34" s="672"/>
    </row>
    <row r="35" spans="2:133" ht="11.25" customHeight="1" x14ac:dyDescent="0.15">
      <c r="B35" s="633" t="s">
        <v>254</v>
      </c>
      <c r="C35" s="634"/>
      <c r="D35" s="634"/>
      <c r="E35" s="634"/>
      <c r="F35" s="634"/>
      <c r="G35" s="634"/>
      <c r="H35" s="634"/>
      <c r="I35" s="634"/>
      <c r="J35" s="634"/>
      <c r="K35" s="634"/>
      <c r="L35" s="634"/>
      <c r="M35" s="634"/>
      <c r="N35" s="634"/>
      <c r="O35" s="634"/>
      <c r="P35" s="634"/>
      <c r="Q35" s="635"/>
      <c r="R35" s="636">
        <v>14056</v>
      </c>
      <c r="S35" s="637"/>
      <c r="T35" s="637"/>
      <c r="U35" s="637"/>
      <c r="V35" s="637"/>
      <c r="W35" s="637"/>
      <c r="X35" s="637"/>
      <c r="Y35" s="638"/>
      <c r="Z35" s="673">
        <v>0.2</v>
      </c>
      <c r="AA35" s="673"/>
      <c r="AB35" s="673"/>
      <c r="AC35" s="673"/>
      <c r="AD35" s="674" t="s">
        <v>65</v>
      </c>
      <c r="AE35" s="674"/>
      <c r="AF35" s="674"/>
      <c r="AG35" s="674"/>
      <c r="AH35" s="674"/>
      <c r="AI35" s="674"/>
      <c r="AJ35" s="674"/>
      <c r="AK35" s="674"/>
      <c r="AL35" s="639" t="s">
        <v>65</v>
      </c>
      <c r="AM35" s="640"/>
      <c r="AN35" s="640"/>
      <c r="AO35" s="675"/>
      <c r="AP35" s="90"/>
      <c r="AQ35" s="697" t="s">
        <v>255</v>
      </c>
      <c r="AR35" s="698"/>
      <c r="AS35" s="698"/>
      <c r="AT35" s="698"/>
      <c r="AU35" s="698"/>
      <c r="AV35" s="698"/>
      <c r="AW35" s="698"/>
      <c r="AX35" s="698"/>
      <c r="AY35" s="698"/>
      <c r="AZ35" s="698"/>
      <c r="BA35" s="698"/>
      <c r="BB35" s="698"/>
      <c r="BC35" s="698"/>
      <c r="BD35" s="698"/>
      <c r="BE35" s="698"/>
      <c r="BF35" s="699"/>
      <c r="BG35" s="697" t="s">
        <v>256</v>
      </c>
      <c r="BH35" s="698"/>
      <c r="BI35" s="698"/>
      <c r="BJ35" s="698"/>
      <c r="BK35" s="698"/>
      <c r="BL35" s="698"/>
      <c r="BM35" s="698"/>
      <c r="BN35" s="698"/>
      <c r="BO35" s="698"/>
      <c r="BP35" s="698"/>
      <c r="BQ35" s="698"/>
      <c r="BR35" s="698"/>
      <c r="BS35" s="698"/>
      <c r="BT35" s="698"/>
      <c r="BU35" s="698"/>
      <c r="BV35" s="698"/>
      <c r="BW35" s="698"/>
      <c r="BX35" s="698"/>
      <c r="BY35" s="698"/>
      <c r="BZ35" s="698"/>
      <c r="CA35" s="698"/>
      <c r="CB35" s="699"/>
      <c r="CD35" s="683" t="s">
        <v>257</v>
      </c>
      <c r="CE35" s="680"/>
      <c r="CF35" s="680"/>
      <c r="CG35" s="680"/>
      <c r="CH35" s="680"/>
      <c r="CI35" s="680"/>
      <c r="CJ35" s="680"/>
      <c r="CK35" s="680"/>
      <c r="CL35" s="680"/>
      <c r="CM35" s="680"/>
      <c r="CN35" s="680"/>
      <c r="CO35" s="680"/>
      <c r="CP35" s="680"/>
      <c r="CQ35" s="681"/>
      <c r="CR35" s="636">
        <v>18007</v>
      </c>
      <c r="CS35" s="655"/>
      <c r="CT35" s="655"/>
      <c r="CU35" s="655"/>
      <c r="CV35" s="655"/>
      <c r="CW35" s="655"/>
      <c r="CX35" s="655"/>
      <c r="CY35" s="656"/>
      <c r="CZ35" s="639">
        <v>0.3</v>
      </c>
      <c r="DA35" s="657"/>
      <c r="DB35" s="657"/>
      <c r="DC35" s="658"/>
      <c r="DD35" s="642">
        <v>12288</v>
      </c>
      <c r="DE35" s="655"/>
      <c r="DF35" s="655"/>
      <c r="DG35" s="655"/>
      <c r="DH35" s="655"/>
      <c r="DI35" s="655"/>
      <c r="DJ35" s="655"/>
      <c r="DK35" s="656"/>
      <c r="DL35" s="642">
        <v>11053</v>
      </c>
      <c r="DM35" s="655"/>
      <c r="DN35" s="655"/>
      <c r="DO35" s="655"/>
      <c r="DP35" s="655"/>
      <c r="DQ35" s="655"/>
      <c r="DR35" s="655"/>
      <c r="DS35" s="655"/>
      <c r="DT35" s="655"/>
      <c r="DU35" s="655"/>
      <c r="DV35" s="656"/>
      <c r="DW35" s="639">
        <v>0.3</v>
      </c>
      <c r="DX35" s="657"/>
      <c r="DY35" s="657"/>
      <c r="DZ35" s="657"/>
      <c r="EA35" s="657"/>
      <c r="EB35" s="657"/>
      <c r="EC35" s="672"/>
    </row>
    <row r="36" spans="2:133" ht="11.25" customHeight="1" x14ac:dyDescent="0.15">
      <c r="B36" s="633" t="s">
        <v>258</v>
      </c>
      <c r="C36" s="634"/>
      <c r="D36" s="634"/>
      <c r="E36" s="634"/>
      <c r="F36" s="634"/>
      <c r="G36" s="634"/>
      <c r="H36" s="634"/>
      <c r="I36" s="634"/>
      <c r="J36" s="634"/>
      <c r="K36" s="634"/>
      <c r="L36" s="634"/>
      <c r="M36" s="634"/>
      <c r="N36" s="634"/>
      <c r="O36" s="634"/>
      <c r="P36" s="634"/>
      <c r="Q36" s="635"/>
      <c r="R36" s="636">
        <v>144787</v>
      </c>
      <c r="S36" s="637"/>
      <c r="T36" s="637"/>
      <c r="U36" s="637"/>
      <c r="V36" s="637"/>
      <c r="W36" s="637"/>
      <c r="X36" s="637"/>
      <c r="Y36" s="638"/>
      <c r="Z36" s="673">
        <v>2.4</v>
      </c>
      <c r="AA36" s="673"/>
      <c r="AB36" s="673"/>
      <c r="AC36" s="673"/>
      <c r="AD36" s="674" t="s">
        <v>65</v>
      </c>
      <c r="AE36" s="674"/>
      <c r="AF36" s="674"/>
      <c r="AG36" s="674"/>
      <c r="AH36" s="674"/>
      <c r="AI36" s="674"/>
      <c r="AJ36" s="674"/>
      <c r="AK36" s="674"/>
      <c r="AL36" s="639" t="s">
        <v>65</v>
      </c>
      <c r="AM36" s="640"/>
      <c r="AN36" s="640"/>
      <c r="AO36" s="675"/>
      <c r="AP36" s="90"/>
      <c r="AQ36" s="688" t="s">
        <v>259</v>
      </c>
      <c r="AR36" s="689"/>
      <c r="AS36" s="689"/>
      <c r="AT36" s="689"/>
      <c r="AU36" s="689"/>
      <c r="AV36" s="689"/>
      <c r="AW36" s="689"/>
      <c r="AX36" s="689"/>
      <c r="AY36" s="690"/>
      <c r="AZ36" s="691">
        <v>662365</v>
      </c>
      <c r="BA36" s="692"/>
      <c r="BB36" s="692"/>
      <c r="BC36" s="692"/>
      <c r="BD36" s="692"/>
      <c r="BE36" s="692"/>
      <c r="BF36" s="693"/>
      <c r="BG36" s="694" t="s">
        <v>260</v>
      </c>
      <c r="BH36" s="695"/>
      <c r="BI36" s="695"/>
      <c r="BJ36" s="695"/>
      <c r="BK36" s="695"/>
      <c r="BL36" s="695"/>
      <c r="BM36" s="695"/>
      <c r="BN36" s="695"/>
      <c r="BO36" s="695"/>
      <c r="BP36" s="695"/>
      <c r="BQ36" s="695"/>
      <c r="BR36" s="695"/>
      <c r="BS36" s="695"/>
      <c r="BT36" s="695"/>
      <c r="BU36" s="696"/>
      <c r="BV36" s="691">
        <v>7516</v>
      </c>
      <c r="BW36" s="692"/>
      <c r="BX36" s="692"/>
      <c r="BY36" s="692"/>
      <c r="BZ36" s="692"/>
      <c r="CA36" s="692"/>
      <c r="CB36" s="693"/>
      <c r="CD36" s="683" t="s">
        <v>261</v>
      </c>
      <c r="CE36" s="680"/>
      <c r="CF36" s="680"/>
      <c r="CG36" s="680"/>
      <c r="CH36" s="680"/>
      <c r="CI36" s="680"/>
      <c r="CJ36" s="680"/>
      <c r="CK36" s="680"/>
      <c r="CL36" s="680"/>
      <c r="CM36" s="680"/>
      <c r="CN36" s="680"/>
      <c r="CO36" s="680"/>
      <c r="CP36" s="680"/>
      <c r="CQ36" s="681"/>
      <c r="CR36" s="636">
        <v>806413</v>
      </c>
      <c r="CS36" s="637"/>
      <c r="CT36" s="637"/>
      <c r="CU36" s="637"/>
      <c r="CV36" s="637"/>
      <c r="CW36" s="637"/>
      <c r="CX36" s="637"/>
      <c r="CY36" s="638"/>
      <c r="CZ36" s="639">
        <v>13.9</v>
      </c>
      <c r="DA36" s="657"/>
      <c r="DB36" s="657"/>
      <c r="DC36" s="658"/>
      <c r="DD36" s="642">
        <v>662501</v>
      </c>
      <c r="DE36" s="637"/>
      <c r="DF36" s="637"/>
      <c r="DG36" s="637"/>
      <c r="DH36" s="637"/>
      <c r="DI36" s="637"/>
      <c r="DJ36" s="637"/>
      <c r="DK36" s="638"/>
      <c r="DL36" s="642">
        <v>489259</v>
      </c>
      <c r="DM36" s="637"/>
      <c r="DN36" s="637"/>
      <c r="DO36" s="637"/>
      <c r="DP36" s="637"/>
      <c r="DQ36" s="637"/>
      <c r="DR36" s="637"/>
      <c r="DS36" s="637"/>
      <c r="DT36" s="637"/>
      <c r="DU36" s="637"/>
      <c r="DV36" s="638"/>
      <c r="DW36" s="639">
        <v>14.9</v>
      </c>
      <c r="DX36" s="657"/>
      <c r="DY36" s="657"/>
      <c r="DZ36" s="657"/>
      <c r="EA36" s="657"/>
      <c r="EB36" s="657"/>
      <c r="EC36" s="672"/>
    </row>
    <row r="37" spans="2:133" ht="11.25" customHeight="1" x14ac:dyDescent="0.15">
      <c r="B37" s="633" t="s">
        <v>262</v>
      </c>
      <c r="C37" s="634"/>
      <c r="D37" s="634"/>
      <c r="E37" s="634"/>
      <c r="F37" s="634"/>
      <c r="G37" s="634"/>
      <c r="H37" s="634"/>
      <c r="I37" s="634"/>
      <c r="J37" s="634"/>
      <c r="K37" s="634"/>
      <c r="L37" s="634"/>
      <c r="M37" s="634"/>
      <c r="N37" s="634"/>
      <c r="O37" s="634"/>
      <c r="P37" s="634"/>
      <c r="Q37" s="635"/>
      <c r="R37" s="636">
        <v>134824</v>
      </c>
      <c r="S37" s="637"/>
      <c r="T37" s="637"/>
      <c r="U37" s="637"/>
      <c r="V37" s="637"/>
      <c r="W37" s="637"/>
      <c r="X37" s="637"/>
      <c r="Y37" s="638"/>
      <c r="Z37" s="673">
        <v>2.2999999999999998</v>
      </c>
      <c r="AA37" s="673"/>
      <c r="AB37" s="673"/>
      <c r="AC37" s="673"/>
      <c r="AD37" s="674" t="s">
        <v>65</v>
      </c>
      <c r="AE37" s="674"/>
      <c r="AF37" s="674"/>
      <c r="AG37" s="674"/>
      <c r="AH37" s="674"/>
      <c r="AI37" s="674"/>
      <c r="AJ37" s="674"/>
      <c r="AK37" s="674"/>
      <c r="AL37" s="639" t="s">
        <v>65</v>
      </c>
      <c r="AM37" s="640"/>
      <c r="AN37" s="640"/>
      <c r="AO37" s="675"/>
      <c r="AQ37" s="676" t="s">
        <v>263</v>
      </c>
      <c r="AR37" s="677"/>
      <c r="AS37" s="677"/>
      <c r="AT37" s="677"/>
      <c r="AU37" s="677"/>
      <c r="AV37" s="677"/>
      <c r="AW37" s="677"/>
      <c r="AX37" s="677"/>
      <c r="AY37" s="678"/>
      <c r="AZ37" s="636">
        <v>126295</v>
      </c>
      <c r="BA37" s="637"/>
      <c r="BB37" s="637"/>
      <c r="BC37" s="637"/>
      <c r="BD37" s="655"/>
      <c r="BE37" s="655"/>
      <c r="BF37" s="679"/>
      <c r="BG37" s="683" t="s">
        <v>264</v>
      </c>
      <c r="BH37" s="680"/>
      <c r="BI37" s="680"/>
      <c r="BJ37" s="680"/>
      <c r="BK37" s="680"/>
      <c r="BL37" s="680"/>
      <c r="BM37" s="680"/>
      <c r="BN37" s="680"/>
      <c r="BO37" s="680"/>
      <c r="BP37" s="680"/>
      <c r="BQ37" s="680"/>
      <c r="BR37" s="680"/>
      <c r="BS37" s="680"/>
      <c r="BT37" s="680"/>
      <c r="BU37" s="681"/>
      <c r="BV37" s="636">
        <v>-8335</v>
      </c>
      <c r="BW37" s="637"/>
      <c r="BX37" s="637"/>
      <c r="BY37" s="637"/>
      <c r="BZ37" s="637"/>
      <c r="CA37" s="637"/>
      <c r="CB37" s="682"/>
      <c r="CD37" s="683" t="s">
        <v>265</v>
      </c>
      <c r="CE37" s="680"/>
      <c r="CF37" s="680"/>
      <c r="CG37" s="680"/>
      <c r="CH37" s="680"/>
      <c r="CI37" s="680"/>
      <c r="CJ37" s="680"/>
      <c r="CK37" s="680"/>
      <c r="CL37" s="680"/>
      <c r="CM37" s="680"/>
      <c r="CN37" s="680"/>
      <c r="CO37" s="680"/>
      <c r="CP37" s="680"/>
      <c r="CQ37" s="681"/>
      <c r="CR37" s="636">
        <v>318737</v>
      </c>
      <c r="CS37" s="655"/>
      <c r="CT37" s="655"/>
      <c r="CU37" s="655"/>
      <c r="CV37" s="655"/>
      <c r="CW37" s="655"/>
      <c r="CX37" s="655"/>
      <c r="CY37" s="656"/>
      <c r="CZ37" s="639">
        <v>5.5</v>
      </c>
      <c r="DA37" s="657"/>
      <c r="DB37" s="657"/>
      <c r="DC37" s="658"/>
      <c r="DD37" s="642">
        <v>315713</v>
      </c>
      <c r="DE37" s="655"/>
      <c r="DF37" s="655"/>
      <c r="DG37" s="655"/>
      <c r="DH37" s="655"/>
      <c r="DI37" s="655"/>
      <c r="DJ37" s="655"/>
      <c r="DK37" s="656"/>
      <c r="DL37" s="642">
        <v>288727</v>
      </c>
      <c r="DM37" s="655"/>
      <c r="DN37" s="655"/>
      <c r="DO37" s="655"/>
      <c r="DP37" s="655"/>
      <c r="DQ37" s="655"/>
      <c r="DR37" s="655"/>
      <c r="DS37" s="655"/>
      <c r="DT37" s="655"/>
      <c r="DU37" s="655"/>
      <c r="DV37" s="656"/>
      <c r="DW37" s="639">
        <v>8.8000000000000007</v>
      </c>
      <c r="DX37" s="657"/>
      <c r="DY37" s="657"/>
      <c r="DZ37" s="657"/>
      <c r="EA37" s="657"/>
      <c r="EB37" s="657"/>
      <c r="EC37" s="672"/>
    </row>
    <row r="38" spans="2:133" ht="11.25" customHeight="1" x14ac:dyDescent="0.15">
      <c r="B38" s="633" t="s">
        <v>266</v>
      </c>
      <c r="C38" s="634"/>
      <c r="D38" s="634"/>
      <c r="E38" s="634"/>
      <c r="F38" s="634"/>
      <c r="G38" s="634"/>
      <c r="H38" s="634"/>
      <c r="I38" s="634"/>
      <c r="J38" s="634"/>
      <c r="K38" s="634"/>
      <c r="L38" s="634"/>
      <c r="M38" s="634"/>
      <c r="N38" s="634"/>
      <c r="O38" s="634"/>
      <c r="P38" s="634"/>
      <c r="Q38" s="635"/>
      <c r="R38" s="636">
        <v>57706</v>
      </c>
      <c r="S38" s="637"/>
      <c r="T38" s="637"/>
      <c r="U38" s="637"/>
      <c r="V38" s="637"/>
      <c r="W38" s="637"/>
      <c r="X38" s="637"/>
      <c r="Y38" s="638"/>
      <c r="Z38" s="673">
        <v>1</v>
      </c>
      <c r="AA38" s="673"/>
      <c r="AB38" s="673"/>
      <c r="AC38" s="673"/>
      <c r="AD38" s="674">
        <v>1155</v>
      </c>
      <c r="AE38" s="674"/>
      <c r="AF38" s="674"/>
      <c r="AG38" s="674"/>
      <c r="AH38" s="674"/>
      <c r="AI38" s="674"/>
      <c r="AJ38" s="674"/>
      <c r="AK38" s="674"/>
      <c r="AL38" s="639">
        <v>0</v>
      </c>
      <c r="AM38" s="640"/>
      <c r="AN38" s="640"/>
      <c r="AO38" s="675"/>
      <c r="AQ38" s="676" t="s">
        <v>267</v>
      </c>
      <c r="AR38" s="677"/>
      <c r="AS38" s="677"/>
      <c r="AT38" s="677"/>
      <c r="AU38" s="677"/>
      <c r="AV38" s="677"/>
      <c r="AW38" s="677"/>
      <c r="AX38" s="677"/>
      <c r="AY38" s="678"/>
      <c r="AZ38" s="636">
        <v>64723</v>
      </c>
      <c r="BA38" s="637"/>
      <c r="BB38" s="637"/>
      <c r="BC38" s="637"/>
      <c r="BD38" s="655"/>
      <c r="BE38" s="655"/>
      <c r="BF38" s="679"/>
      <c r="BG38" s="683" t="s">
        <v>268</v>
      </c>
      <c r="BH38" s="680"/>
      <c r="BI38" s="680"/>
      <c r="BJ38" s="680"/>
      <c r="BK38" s="680"/>
      <c r="BL38" s="680"/>
      <c r="BM38" s="680"/>
      <c r="BN38" s="680"/>
      <c r="BO38" s="680"/>
      <c r="BP38" s="680"/>
      <c r="BQ38" s="680"/>
      <c r="BR38" s="680"/>
      <c r="BS38" s="680"/>
      <c r="BT38" s="680"/>
      <c r="BU38" s="681"/>
      <c r="BV38" s="636">
        <v>1514</v>
      </c>
      <c r="BW38" s="637"/>
      <c r="BX38" s="637"/>
      <c r="BY38" s="637"/>
      <c r="BZ38" s="637"/>
      <c r="CA38" s="637"/>
      <c r="CB38" s="682"/>
      <c r="CD38" s="683" t="s">
        <v>269</v>
      </c>
      <c r="CE38" s="680"/>
      <c r="CF38" s="680"/>
      <c r="CG38" s="680"/>
      <c r="CH38" s="680"/>
      <c r="CI38" s="680"/>
      <c r="CJ38" s="680"/>
      <c r="CK38" s="680"/>
      <c r="CL38" s="680"/>
      <c r="CM38" s="680"/>
      <c r="CN38" s="680"/>
      <c r="CO38" s="680"/>
      <c r="CP38" s="680"/>
      <c r="CQ38" s="681"/>
      <c r="CR38" s="636">
        <v>471347</v>
      </c>
      <c r="CS38" s="637"/>
      <c r="CT38" s="637"/>
      <c r="CU38" s="637"/>
      <c r="CV38" s="637"/>
      <c r="CW38" s="637"/>
      <c r="CX38" s="637"/>
      <c r="CY38" s="638"/>
      <c r="CZ38" s="639">
        <v>8.1999999999999993</v>
      </c>
      <c r="DA38" s="657"/>
      <c r="DB38" s="657"/>
      <c r="DC38" s="658"/>
      <c r="DD38" s="642">
        <v>396239</v>
      </c>
      <c r="DE38" s="637"/>
      <c r="DF38" s="637"/>
      <c r="DG38" s="637"/>
      <c r="DH38" s="637"/>
      <c r="DI38" s="637"/>
      <c r="DJ38" s="637"/>
      <c r="DK38" s="638"/>
      <c r="DL38" s="642">
        <v>286740</v>
      </c>
      <c r="DM38" s="637"/>
      <c r="DN38" s="637"/>
      <c r="DO38" s="637"/>
      <c r="DP38" s="637"/>
      <c r="DQ38" s="637"/>
      <c r="DR38" s="637"/>
      <c r="DS38" s="637"/>
      <c r="DT38" s="637"/>
      <c r="DU38" s="637"/>
      <c r="DV38" s="638"/>
      <c r="DW38" s="639">
        <v>8.6999999999999993</v>
      </c>
      <c r="DX38" s="657"/>
      <c r="DY38" s="657"/>
      <c r="DZ38" s="657"/>
      <c r="EA38" s="657"/>
      <c r="EB38" s="657"/>
      <c r="EC38" s="672"/>
    </row>
    <row r="39" spans="2:133" ht="11.25" customHeight="1" x14ac:dyDescent="0.15">
      <c r="B39" s="633" t="s">
        <v>270</v>
      </c>
      <c r="C39" s="634"/>
      <c r="D39" s="634"/>
      <c r="E39" s="634"/>
      <c r="F39" s="634"/>
      <c r="G39" s="634"/>
      <c r="H39" s="634"/>
      <c r="I39" s="634"/>
      <c r="J39" s="634"/>
      <c r="K39" s="634"/>
      <c r="L39" s="634"/>
      <c r="M39" s="634"/>
      <c r="N39" s="634"/>
      <c r="O39" s="634"/>
      <c r="P39" s="634"/>
      <c r="Q39" s="635"/>
      <c r="R39" s="636">
        <v>718200</v>
      </c>
      <c r="S39" s="637"/>
      <c r="T39" s="637"/>
      <c r="U39" s="637"/>
      <c r="V39" s="637"/>
      <c r="W39" s="637"/>
      <c r="X39" s="637"/>
      <c r="Y39" s="638"/>
      <c r="Z39" s="673">
        <v>12</v>
      </c>
      <c r="AA39" s="673"/>
      <c r="AB39" s="673"/>
      <c r="AC39" s="673"/>
      <c r="AD39" s="674" t="s">
        <v>65</v>
      </c>
      <c r="AE39" s="674"/>
      <c r="AF39" s="674"/>
      <c r="AG39" s="674"/>
      <c r="AH39" s="674"/>
      <c r="AI39" s="674"/>
      <c r="AJ39" s="674"/>
      <c r="AK39" s="674"/>
      <c r="AL39" s="639" t="s">
        <v>65</v>
      </c>
      <c r="AM39" s="640"/>
      <c r="AN39" s="640"/>
      <c r="AO39" s="675"/>
      <c r="AQ39" s="676" t="s">
        <v>271</v>
      </c>
      <c r="AR39" s="677"/>
      <c r="AS39" s="677"/>
      <c r="AT39" s="677"/>
      <c r="AU39" s="677"/>
      <c r="AV39" s="677"/>
      <c r="AW39" s="677"/>
      <c r="AX39" s="677"/>
      <c r="AY39" s="678"/>
      <c r="AZ39" s="636">
        <v>47777</v>
      </c>
      <c r="BA39" s="637"/>
      <c r="BB39" s="637"/>
      <c r="BC39" s="637"/>
      <c r="BD39" s="655"/>
      <c r="BE39" s="655"/>
      <c r="BF39" s="679"/>
      <c r="BG39" s="683" t="s">
        <v>272</v>
      </c>
      <c r="BH39" s="680"/>
      <c r="BI39" s="680"/>
      <c r="BJ39" s="680"/>
      <c r="BK39" s="680"/>
      <c r="BL39" s="680"/>
      <c r="BM39" s="680"/>
      <c r="BN39" s="680"/>
      <c r="BO39" s="680"/>
      <c r="BP39" s="680"/>
      <c r="BQ39" s="680"/>
      <c r="BR39" s="680"/>
      <c r="BS39" s="680"/>
      <c r="BT39" s="680"/>
      <c r="BU39" s="681"/>
      <c r="BV39" s="636">
        <v>2997</v>
      </c>
      <c r="BW39" s="637"/>
      <c r="BX39" s="637"/>
      <c r="BY39" s="637"/>
      <c r="BZ39" s="637"/>
      <c r="CA39" s="637"/>
      <c r="CB39" s="682"/>
      <c r="CD39" s="683" t="s">
        <v>273</v>
      </c>
      <c r="CE39" s="680"/>
      <c r="CF39" s="680"/>
      <c r="CG39" s="680"/>
      <c r="CH39" s="680"/>
      <c r="CI39" s="680"/>
      <c r="CJ39" s="680"/>
      <c r="CK39" s="680"/>
      <c r="CL39" s="680"/>
      <c r="CM39" s="680"/>
      <c r="CN39" s="680"/>
      <c r="CO39" s="680"/>
      <c r="CP39" s="680"/>
      <c r="CQ39" s="681"/>
      <c r="CR39" s="636">
        <v>419693</v>
      </c>
      <c r="CS39" s="655"/>
      <c r="CT39" s="655"/>
      <c r="CU39" s="655"/>
      <c r="CV39" s="655"/>
      <c r="CW39" s="655"/>
      <c r="CX39" s="655"/>
      <c r="CY39" s="656"/>
      <c r="CZ39" s="639">
        <v>7.3</v>
      </c>
      <c r="DA39" s="657"/>
      <c r="DB39" s="657"/>
      <c r="DC39" s="658"/>
      <c r="DD39" s="642">
        <v>387214</v>
      </c>
      <c r="DE39" s="655"/>
      <c r="DF39" s="655"/>
      <c r="DG39" s="655"/>
      <c r="DH39" s="655"/>
      <c r="DI39" s="655"/>
      <c r="DJ39" s="655"/>
      <c r="DK39" s="656"/>
      <c r="DL39" s="642" t="s">
        <v>65</v>
      </c>
      <c r="DM39" s="655"/>
      <c r="DN39" s="655"/>
      <c r="DO39" s="655"/>
      <c r="DP39" s="655"/>
      <c r="DQ39" s="655"/>
      <c r="DR39" s="655"/>
      <c r="DS39" s="655"/>
      <c r="DT39" s="655"/>
      <c r="DU39" s="655"/>
      <c r="DV39" s="656"/>
      <c r="DW39" s="639" t="s">
        <v>65</v>
      </c>
      <c r="DX39" s="657"/>
      <c r="DY39" s="657"/>
      <c r="DZ39" s="657"/>
      <c r="EA39" s="657"/>
      <c r="EB39" s="657"/>
      <c r="EC39" s="672"/>
    </row>
    <row r="40" spans="2:133" ht="11.25" customHeight="1" x14ac:dyDescent="0.15">
      <c r="B40" s="633" t="s">
        <v>274</v>
      </c>
      <c r="C40" s="634"/>
      <c r="D40" s="634"/>
      <c r="E40" s="634"/>
      <c r="F40" s="634"/>
      <c r="G40" s="634"/>
      <c r="H40" s="634"/>
      <c r="I40" s="634"/>
      <c r="J40" s="634"/>
      <c r="K40" s="634"/>
      <c r="L40" s="634"/>
      <c r="M40" s="634"/>
      <c r="N40" s="634"/>
      <c r="O40" s="634"/>
      <c r="P40" s="634"/>
      <c r="Q40" s="635"/>
      <c r="R40" s="636" t="s">
        <v>65</v>
      </c>
      <c r="S40" s="637"/>
      <c r="T40" s="637"/>
      <c r="U40" s="637"/>
      <c r="V40" s="637"/>
      <c r="W40" s="637"/>
      <c r="X40" s="637"/>
      <c r="Y40" s="638"/>
      <c r="Z40" s="673" t="s">
        <v>65</v>
      </c>
      <c r="AA40" s="673"/>
      <c r="AB40" s="673"/>
      <c r="AC40" s="673"/>
      <c r="AD40" s="674" t="s">
        <v>65</v>
      </c>
      <c r="AE40" s="674"/>
      <c r="AF40" s="674"/>
      <c r="AG40" s="674"/>
      <c r="AH40" s="674"/>
      <c r="AI40" s="674"/>
      <c r="AJ40" s="674"/>
      <c r="AK40" s="674"/>
      <c r="AL40" s="639" t="s">
        <v>65</v>
      </c>
      <c r="AM40" s="640"/>
      <c r="AN40" s="640"/>
      <c r="AO40" s="675"/>
      <c r="AQ40" s="676" t="s">
        <v>275</v>
      </c>
      <c r="AR40" s="677"/>
      <c r="AS40" s="677"/>
      <c r="AT40" s="677"/>
      <c r="AU40" s="677"/>
      <c r="AV40" s="677"/>
      <c r="AW40" s="677"/>
      <c r="AX40" s="677"/>
      <c r="AY40" s="678"/>
      <c r="AZ40" s="636" t="s">
        <v>65</v>
      </c>
      <c r="BA40" s="637"/>
      <c r="BB40" s="637"/>
      <c r="BC40" s="637"/>
      <c r="BD40" s="655"/>
      <c r="BE40" s="655"/>
      <c r="BF40" s="679"/>
      <c r="BG40" s="684" t="s">
        <v>276</v>
      </c>
      <c r="BH40" s="685"/>
      <c r="BI40" s="685"/>
      <c r="BJ40" s="685"/>
      <c r="BK40" s="685"/>
      <c r="BL40" s="91"/>
      <c r="BM40" s="680" t="s">
        <v>277</v>
      </c>
      <c r="BN40" s="680"/>
      <c r="BO40" s="680"/>
      <c r="BP40" s="680"/>
      <c r="BQ40" s="680"/>
      <c r="BR40" s="680"/>
      <c r="BS40" s="680"/>
      <c r="BT40" s="680"/>
      <c r="BU40" s="681"/>
      <c r="BV40" s="636">
        <v>92</v>
      </c>
      <c r="BW40" s="637"/>
      <c r="BX40" s="637"/>
      <c r="BY40" s="637"/>
      <c r="BZ40" s="637"/>
      <c r="CA40" s="637"/>
      <c r="CB40" s="682"/>
      <c r="CD40" s="683" t="s">
        <v>278</v>
      </c>
      <c r="CE40" s="680"/>
      <c r="CF40" s="680"/>
      <c r="CG40" s="680"/>
      <c r="CH40" s="680"/>
      <c r="CI40" s="680"/>
      <c r="CJ40" s="680"/>
      <c r="CK40" s="680"/>
      <c r="CL40" s="680"/>
      <c r="CM40" s="680"/>
      <c r="CN40" s="680"/>
      <c r="CO40" s="680"/>
      <c r="CP40" s="680"/>
      <c r="CQ40" s="681"/>
      <c r="CR40" s="636" t="s">
        <v>65</v>
      </c>
      <c r="CS40" s="637"/>
      <c r="CT40" s="637"/>
      <c r="CU40" s="637"/>
      <c r="CV40" s="637"/>
      <c r="CW40" s="637"/>
      <c r="CX40" s="637"/>
      <c r="CY40" s="638"/>
      <c r="CZ40" s="639" t="s">
        <v>65</v>
      </c>
      <c r="DA40" s="657"/>
      <c r="DB40" s="657"/>
      <c r="DC40" s="658"/>
      <c r="DD40" s="642" t="s">
        <v>65</v>
      </c>
      <c r="DE40" s="637"/>
      <c r="DF40" s="637"/>
      <c r="DG40" s="637"/>
      <c r="DH40" s="637"/>
      <c r="DI40" s="637"/>
      <c r="DJ40" s="637"/>
      <c r="DK40" s="638"/>
      <c r="DL40" s="642" t="s">
        <v>65</v>
      </c>
      <c r="DM40" s="637"/>
      <c r="DN40" s="637"/>
      <c r="DO40" s="637"/>
      <c r="DP40" s="637"/>
      <c r="DQ40" s="637"/>
      <c r="DR40" s="637"/>
      <c r="DS40" s="637"/>
      <c r="DT40" s="637"/>
      <c r="DU40" s="637"/>
      <c r="DV40" s="638"/>
      <c r="DW40" s="639" t="s">
        <v>65</v>
      </c>
      <c r="DX40" s="657"/>
      <c r="DY40" s="657"/>
      <c r="DZ40" s="657"/>
      <c r="EA40" s="657"/>
      <c r="EB40" s="657"/>
      <c r="EC40" s="672"/>
    </row>
    <row r="41" spans="2:133" ht="11.25" customHeight="1" x14ac:dyDescent="0.15">
      <c r="B41" s="633" t="s">
        <v>279</v>
      </c>
      <c r="C41" s="634"/>
      <c r="D41" s="634"/>
      <c r="E41" s="634"/>
      <c r="F41" s="634"/>
      <c r="G41" s="634"/>
      <c r="H41" s="634"/>
      <c r="I41" s="634"/>
      <c r="J41" s="634"/>
      <c r="K41" s="634"/>
      <c r="L41" s="634"/>
      <c r="M41" s="634"/>
      <c r="N41" s="634"/>
      <c r="O41" s="634"/>
      <c r="P41" s="634"/>
      <c r="Q41" s="635"/>
      <c r="R41" s="636">
        <v>108400</v>
      </c>
      <c r="S41" s="637"/>
      <c r="T41" s="637"/>
      <c r="U41" s="637"/>
      <c r="V41" s="637"/>
      <c r="W41" s="637"/>
      <c r="X41" s="637"/>
      <c r="Y41" s="638"/>
      <c r="Z41" s="673">
        <v>1.8</v>
      </c>
      <c r="AA41" s="673"/>
      <c r="AB41" s="673"/>
      <c r="AC41" s="673"/>
      <c r="AD41" s="674" t="s">
        <v>65</v>
      </c>
      <c r="AE41" s="674"/>
      <c r="AF41" s="674"/>
      <c r="AG41" s="674"/>
      <c r="AH41" s="674"/>
      <c r="AI41" s="674"/>
      <c r="AJ41" s="674"/>
      <c r="AK41" s="674"/>
      <c r="AL41" s="639" t="s">
        <v>65</v>
      </c>
      <c r="AM41" s="640"/>
      <c r="AN41" s="640"/>
      <c r="AO41" s="675"/>
      <c r="AQ41" s="676" t="s">
        <v>280</v>
      </c>
      <c r="AR41" s="677"/>
      <c r="AS41" s="677"/>
      <c r="AT41" s="677"/>
      <c r="AU41" s="677"/>
      <c r="AV41" s="677"/>
      <c r="AW41" s="677"/>
      <c r="AX41" s="677"/>
      <c r="AY41" s="678"/>
      <c r="AZ41" s="636">
        <v>111526</v>
      </c>
      <c r="BA41" s="637"/>
      <c r="BB41" s="637"/>
      <c r="BC41" s="637"/>
      <c r="BD41" s="655"/>
      <c r="BE41" s="655"/>
      <c r="BF41" s="679"/>
      <c r="BG41" s="684"/>
      <c r="BH41" s="685"/>
      <c r="BI41" s="685"/>
      <c r="BJ41" s="685"/>
      <c r="BK41" s="685"/>
      <c r="BL41" s="91"/>
      <c r="BM41" s="680" t="s">
        <v>281</v>
      </c>
      <c r="BN41" s="680"/>
      <c r="BO41" s="680"/>
      <c r="BP41" s="680"/>
      <c r="BQ41" s="680"/>
      <c r="BR41" s="680"/>
      <c r="BS41" s="680"/>
      <c r="BT41" s="680"/>
      <c r="BU41" s="681"/>
      <c r="BV41" s="636" t="s">
        <v>65</v>
      </c>
      <c r="BW41" s="637"/>
      <c r="BX41" s="637"/>
      <c r="BY41" s="637"/>
      <c r="BZ41" s="637"/>
      <c r="CA41" s="637"/>
      <c r="CB41" s="682"/>
      <c r="CD41" s="683" t="s">
        <v>282</v>
      </c>
      <c r="CE41" s="680"/>
      <c r="CF41" s="680"/>
      <c r="CG41" s="680"/>
      <c r="CH41" s="680"/>
      <c r="CI41" s="680"/>
      <c r="CJ41" s="680"/>
      <c r="CK41" s="680"/>
      <c r="CL41" s="680"/>
      <c r="CM41" s="680"/>
      <c r="CN41" s="680"/>
      <c r="CO41" s="680"/>
      <c r="CP41" s="680"/>
      <c r="CQ41" s="681"/>
      <c r="CR41" s="636" t="s">
        <v>65</v>
      </c>
      <c r="CS41" s="655"/>
      <c r="CT41" s="655"/>
      <c r="CU41" s="655"/>
      <c r="CV41" s="655"/>
      <c r="CW41" s="655"/>
      <c r="CX41" s="655"/>
      <c r="CY41" s="656"/>
      <c r="CZ41" s="639" t="s">
        <v>65</v>
      </c>
      <c r="DA41" s="657"/>
      <c r="DB41" s="657"/>
      <c r="DC41" s="658"/>
      <c r="DD41" s="642" t="s">
        <v>65</v>
      </c>
      <c r="DE41" s="655"/>
      <c r="DF41" s="655"/>
      <c r="DG41" s="655"/>
      <c r="DH41" s="655"/>
      <c r="DI41" s="655"/>
      <c r="DJ41" s="655"/>
      <c r="DK41" s="656"/>
      <c r="DL41" s="643"/>
      <c r="DM41" s="644"/>
      <c r="DN41" s="644"/>
      <c r="DO41" s="644"/>
      <c r="DP41" s="644"/>
      <c r="DQ41" s="644"/>
      <c r="DR41" s="644"/>
      <c r="DS41" s="644"/>
      <c r="DT41" s="644"/>
      <c r="DU41" s="644"/>
      <c r="DV41" s="645"/>
      <c r="DW41" s="646"/>
      <c r="DX41" s="647"/>
      <c r="DY41" s="647"/>
      <c r="DZ41" s="647"/>
      <c r="EA41" s="647"/>
      <c r="EB41" s="647"/>
      <c r="EC41" s="648"/>
    </row>
    <row r="42" spans="2:133" ht="11.25" customHeight="1" x14ac:dyDescent="0.15">
      <c r="B42" s="617" t="s">
        <v>283</v>
      </c>
      <c r="C42" s="618"/>
      <c r="D42" s="618"/>
      <c r="E42" s="618"/>
      <c r="F42" s="618"/>
      <c r="G42" s="618"/>
      <c r="H42" s="618"/>
      <c r="I42" s="618"/>
      <c r="J42" s="618"/>
      <c r="K42" s="618"/>
      <c r="L42" s="618"/>
      <c r="M42" s="618"/>
      <c r="N42" s="618"/>
      <c r="O42" s="618"/>
      <c r="P42" s="618"/>
      <c r="Q42" s="619"/>
      <c r="R42" s="620">
        <v>5965582</v>
      </c>
      <c r="S42" s="659"/>
      <c r="T42" s="659"/>
      <c r="U42" s="659"/>
      <c r="V42" s="659"/>
      <c r="W42" s="659"/>
      <c r="X42" s="659"/>
      <c r="Y42" s="664"/>
      <c r="Z42" s="665">
        <v>100</v>
      </c>
      <c r="AA42" s="665"/>
      <c r="AB42" s="665"/>
      <c r="AC42" s="665"/>
      <c r="AD42" s="666">
        <v>3178670</v>
      </c>
      <c r="AE42" s="666"/>
      <c r="AF42" s="666"/>
      <c r="AG42" s="666"/>
      <c r="AH42" s="666"/>
      <c r="AI42" s="666"/>
      <c r="AJ42" s="666"/>
      <c r="AK42" s="666"/>
      <c r="AL42" s="623">
        <v>100</v>
      </c>
      <c r="AM42" s="667"/>
      <c r="AN42" s="667"/>
      <c r="AO42" s="668"/>
      <c r="AQ42" s="669" t="s">
        <v>284</v>
      </c>
      <c r="AR42" s="670"/>
      <c r="AS42" s="670"/>
      <c r="AT42" s="670"/>
      <c r="AU42" s="670"/>
      <c r="AV42" s="670"/>
      <c r="AW42" s="670"/>
      <c r="AX42" s="670"/>
      <c r="AY42" s="671"/>
      <c r="AZ42" s="620">
        <v>312044</v>
      </c>
      <c r="BA42" s="659"/>
      <c r="BB42" s="659"/>
      <c r="BC42" s="659"/>
      <c r="BD42" s="621"/>
      <c r="BE42" s="621"/>
      <c r="BF42" s="660"/>
      <c r="BG42" s="686"/>
      <c r="BH42" s="687"/>
      <c r="BI42" s="687"/>
      <c r="BJ42" s="687"/>
      <c r="BK42" s="687"/>
      <c r="BL42" s="92"/>
      <c r="BM42" s="661" t="s">
        <v>285</v>
      </c>
      <c r="BN42" s="661"/>
      <c r="BO42" s="661"/>
      <c r="BP42" s="661"/>
      <c r="BQ42" s="661"/>
      <c r="BR42" s="661"/>
      <c r="BS42" s="661"/>
      <c r="BT42" s="661"/>
      <c r="BU42" s="662"/>
      <c r="BV42" s="620">
        <v>287</v>
      </c>
      <c r="BW42" s="659"/>
      <c r="BX42" s="659"/>
      <c r="BY42" s="659"/>
      <c r="BZ42" s="659"/>
      <c r="CA42" s="659"/>
      <c r="CB42" s="663"/>
      <c r="CD42" s="633" t="s">
        <v>286</v>
      </c>
      <c r="CE42" s="634"/>
      <c r="CF42" s="634"/>
      <c r="CG42" s="634"/>
      <c r="CH42" s="634"/>
      <c r="CI42" s="634"/>
      <c r="CJ42" s="634"/>
      <c r="CK42" s="634"/>
      <c r="CL42" s="634"/>
      <c r="CM42" s="634"/>
      <c r="CN42" s="634"/>
      <c r="CO42" s="634"/>
      <c r="CP42" s="634"/>
      <c r="CQ42" s="635"/>
      <c r="CR42" s="636">
        <v>1625315</v>
      </c>
      <c r="CS42" s="637"/>
      <c r="CT42" s="637"/>
      <c r="CU42" s="637"/>
      <c r="CV42" s="637"/>
      <c r="CW42" s="637"/>
      <c r="CX42" s="637"/>
      <c r="CY42" s="638"/>
      <c r="CZ42" s="639">
        <v>28.1</v>
      </c>
      <c r="DA42" s="640"/>
      <c r="DB42" s="640"/>
      <c r="DC42" s="641"/>
      <c r="DD42" s="642">
        <v>208710</v>
      </c>
      <c r="DE42" s="637"/>
      <c r="DF42" s="637"/>
      <c r="DG42" s="637"/>
      <c r="DH42" s="637"/>
      <c r="DI42" s="637"/>
      <c r="DJ42" s="637"/>
      <c r="DK42" s="638"/>
      <c r="DL42" s="643"/>
      <c r="DM42" s="644"/>
      <c r="DN42" s="644"/>
      <c r="DO42" s="644"/>
      <c r="DP42" s="644"/>
      <c r="DQ42" s="644"/>
      <c r="DR42" s="644"/>
      <c r="DS42" s="644"/>
      <c r="DT42" s="644"/>
      <c r="DU42" s="644"/>
      <c r="DV42" s="645"/>
      <c r="DW42" s="646"/>
      <c r="DX42" s="647"/>
      <c r="DY42" s="647"/>
      <c r="DZ42" s="647"/>
      <c r="EA42" s="647"/>
      <c r="EB42" s="647"/>
      <c r="EC42" s="648"/>
    </row>
    <row r="43" spans="2:133" ht="11.25" customHeight="1" x14ac:dyDescent="0.15">
      <c r="BV43" s="93"/>
      <c r="BW43" s="93"/>
      <c r="BX43" s="93"/>
      <c r="BY43" s="93"/>
      <c r="BZ43" s="93"/>
      <c r="CA43" s="93"/>
      <c r="CB43" s="93"/>
      <c r="CD43" s="633" t="s">
        <v>287</v>
      </c>
      <c r="CE43" s="634"/>
      <c r="CF43" s="634"/>
      <c r="CG43" s="634"/>
      <c r="CH43" s="634"/>
      <c r="CI43" s="634"/>
      <c r="CJ43" s="634"/>
      <c r="CK43" s="634"/>
      <c r="CL43" s="634"/>
      <c r="CM43" s="634"/>
      <c r="CN43" s="634"/>
      <c r="CO43" s="634"/>
      <c r="CP43" s="634"/>
      <c r="CQ43" s="635"/>
      <c r="CR43" s="636">
        <v>29606</v>
      </c>
      <c r="CS43" s="655"/>
      <c r="CT43" s="655"/>
      <c r="CU43" s="655"/>
      <c r="CV43" s="655"/>
      <c r="CW43" s="655"/>
      <c r="CX43" s="655"/>
      <c r="CY43" s="656"/>
      <c r="CZ43" s="639">
        <v>0.5</v>
      </c>
      <c r="DA43" s="657"/>
      <c r="DB43" s="657"/>
      <c r="DC43" s="658"/>
      <c r="DD43" s="642">
        <v>29606</v>
      </c>
      <c r="DE43" s="655"/>
      <c r="DF43" s="655"/>
      <c r="DG43" s="655"/>
      <c r="DH43" s="655"/>
      <c r="DI43" s="655"/>
      <c r="DJ43" s="655"/>
      <c r="DK43" s="656"/>
      <c r="DL43" s="643"/>
      <c r="DM43" s="644"/>
      <c r="DN43" s="644"/>
      <c r="DO43" s="644"/>
      <c r="DP43" s="644"/>
      <c r="DQ43" s="644"/>
      <c r="DR43" s="644"/>
      <c r="DS43" s="644"/>
      <c r="DT43" s="644"/>
      <c r="DU43" s="644"/>
      <c r="DV43" s="645"/>
      <c r="DW43" s="646"/>
      <c r="DX43" s="647"/>
      <c r="DY43" s="647"/>
      <c r="DZ43" s="647"/>
      <c r="EA43" s="647"/>
      <c r="EB43" s="647"/>
      <c r="EC43" s="648"/>
    </row>
    <row r="44" spans="2:133" ht="11.25" customHeight="1" x14ac:dyDescent="0.15">
      <c r="CD44" s="649" t="s">
        <v>235</v>
      </c>
      <c r="CE44" s="650"/>
      <c r="CF44" s="633" t="s">
        <v>288</v>
      </c>
      <c r="CG44" s="634"/>
      <c r="CH44" s="634"/>
      <c r="CI44" s="634"/>
      <c r="CJ44" s="634"/>
      <c r="CK44" s="634"/>
      <c r="CL44" s="634"/>
      <c r="CM44" s="634"/>
      <c r="CN44" s="634"/>
      <c r="CO44" s="634"/>
      <c r="CP44" s="634"/>
      <c r="CQ44" s="635"/>
      <c r="CR44" s="636">
        <v>1501558</v>
      </c>
      <c r="CS44" s="637"/>
      <c r="CT44" s="637"/>
      <c r="CU44" s="637"/>
      <c r="CV44" s="637"/>
      <c r="CW44" s="637"/>
      <c r="CX44" s="637"/>
      <c r="CY44" s="638"/>
      <c r="CZ44" s="639">
        <v>26</v>
      </c>
      <c r="DA44" s="640"/>
      <c r="DB44" s="640"/>
      <c r="DC44" s="641"/>
      <c r="DD44" s="642">
        <v>198366</v>
      </c>
      <c r="DE44" s="637"/>
      <c r="DF44" s="637"/>
      <c r="DG44" s="637"/>
      <c r="DH44" s="637"/>
      <c r="DI44" s="637"/>
      <c r="DJ44" s="637"/>
      <c r="DK44" s="638"/>
      <c r="DL44" s="643"/>
      <c r="DM44" s="644"/>
      <c r="DN44" s="644"/>
      <c r="DO44" s="644"/>
      <c r="DP44" s="644"/>
      <c r="DQ44" s="644"/>
      <c r="DR44" s="644"/>
      <c r="DS44" s="644"/>
      <c r="DT44" s="644"/>
      <c r="DU44" s="644"/>
      <c r="DV44" s="645"/>
      <c r="DW44" s="646"/>
      <c r="DX44" s="647"/>
      <c r="DY44" s="647"/>
      <c r="DZ44" s="647"/>
      <c r="EA44" s="647"/>
      <c r="EB44" s="647"/>
      <c r="EC44" s="648"/>
    </row>
    <row r="45" spans="2:133" ht="11.25" customHeight="1" x14ac:dyDescent="0.15">
      <c r="CD45" s="651"/>
      <c r="CE45" s="652"/>
      <c r="CF45" s="633" t="s">
        <v>289</v>
      </c>
      <c r="CG45" s="634"/>
      <c r="CH45" s="634"/>
      <c r="CI45" s="634"/>
      <c r="CJ45" s="634"/>
      <c r="CK45" s="634"/>
      <c r="CL45" s="634"/>
      <c r="CM45" s="634"/>
      <c r="CN45" s="634"/>
      <c r="CO45" s="634"/>
      <c r="CP45" s="634"/>
      <c r="CQ45" s="635"/>
      <c r="CR45" s="636">
        <v>1225997</v>
      </c>
      <c r="CS45" s="655"/>
      <c r="CT45" s="655"/>
      <c r="CU45" s="655"/>
      <c r="CV45" s="655"/>
      <c r="CW45" s="655"/>
      <c r="CX45" s="655"/>
      <c r="CY45" s="656"/>
      <c r="CZ45" s="639">
        <v>21.2</v>
      </c>
      <c r="DA45" s="657"/>
      <c r="DB45" s="657"/>
      <c r="DC45" s="658"/>
      <c r="DD45" s="642">
        <v>85448</v>
      </c>
      <c r="DE45" s="655"/>
      <c r="DF45" s="655"/>
      <c r="DG45" s="655"/>
      <c r="DH45" s="655"/>
      <c r="DI45" s="655"/>
      <c r="DJ45" s="655"/>
      <c r="DK45" s="656"/>
      <c r="DL45" s="643"/>
      <c r="DM45" s="644"/>
      <c r="DN45" s="644"/>
      <c r="DO45" s="644"/>
      <c r="DP45" s="644"/>
      <c r="DQ45" s="644"/>
      <c r="DR45" s="644"/>
      <c r="DS45" s="644"/>
      <c r="DT45" s="644"/>
      <c r="DU45" s="644"/>
      <c r="DV45" s="645"/>
      <c r="DW45" s="646"/>
      <c r="DX45" s="647"/>
      <c r="DY45" s="647"/>
      <c r="DZ45" s="647"/>
      <c r="EA45" s="647"/>
      <c r="EB45" s="647"/>
      <c r="EC45" s="648"/>
    </row>
    <row r="46" spans="2:133" ht="11.25" customHeight="1" x14ac:dyDescent="0.15">
      <c r="B46" s="85" t="s">
        <v>290</v>
      </c>
      <c r="C46" s="85"/>
      <c r="D46" s="85"/>
      <c r="E46" s="85"/>
      <c r="F46" s="85"/>
      <c r="G46" s="85"/>
      <c r="H46" s="85"/>
      <c r="I46" s="85"/>
      <c r="J46" s="85"/>
      <c r="K46" s="85"/>
      <c r="L46" s="85"/>
      <c r="M46" s="85"/>
      <c r="N46" s="85"/>
      <c r="O46" s="85"/>
      <c r="P46" s="85"/>
      <c r="Q46" s="85"/>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CD46" s="651"/>
      <c r="CE46" s="652"/>
      <c r="CF46" s="633" t="s">
        <v>291</v>
      </c>
      <c r="CG46" s="634"/>
      <c r="CH46" s="634"/>
      <c r="CI46" s="634"/>
      <c r="CJ46" s="634"/>
      <c r="CK46" s="634"/>
      <c r="CL46" s="634"/>
      <c r="CM46" s="634"/>
      <c r="CN46" s="634"/>
      <c r="CO46" s="634"/>
      <c r="CP46" s="634"/>
      <c r="CQ46" s="635"/>
      <c r="CR46" s="636">
        <v>260982</v>
      </c>
      <c r="CS46" s="637"/>
      <c r="CT46" s="637"/>
      <c r="CU46" s="637"/>
      <c r="CV46" s="637"/>
      <c r="CW46" s="637"/>
      <c r="CX46" s="637"/>
      <c r="CY46" s="638"/>
      <c r="CZ46" s="639">
        <v>4.5</v>
      </c>
      <c r="DA46" s="640"/>
      <c r="DB46" s="640"/>
      <c r="DC46" s="641"/>
      <c r="DD46" s="642">
        <v>103526</v>
      </c>
      <c r="DE46" s="637"/>
      <c r="DF46" s="637"/>
      <c r="DG46" s="637"/>
      <c r="DH46" s="637"/>
      <c r="DI46" s="637"/>
      <c r="DJ46" s="637"/>
      <c r="DK46" s="638"/>
      <c r="DL46" s="643"/>
      <c r="DM46" s="644"/>
      <c r="DN46" s="644"/>
      <c r="DO46" s="644"/>
      <c r="DP46" s="644"/>
      <c r="DQ46" s="644"/>
      <c r="DR46" s="644"/>
      <c r="DS46" s="644"/>
      <c r="DT46" s="644"/>
      <c r="DU46" s="644"/>
      <c r="DV46" s="645"/>
      <c r="DW46" s="646"/>
      <c r="DX46" s="647"/>
      <c r="DY46" s="647"/>
      <c r="DZ46" s="647"/>
      <c r="EA46" s="647"/>
      <c r="EB46" s="647"/>
      <c r="EC46" s="648"/>
    </row>
    <row r="47" spans="2:133" ht="11.25" customHeight="1" x14ac:dyDescent="0.15">
      <c r="B47" s="95" t="s">
        <v>292</v>
      </c>
      <c r="C47" s="85"/>
      <c r="D47" s="85"/>
      <c r="E47" s="85"/>
      <c r="F47" s="85"/>
      <c r="G47" s="85"/>
      <c r="H47" s="85"/>
      <c r="I47" s="85"/>
      <c r="J47" s="85"/>
      <c r="K47" s="85"/>
      <c r="L47" s="85"/>
      <c r="M47" s="85"/>
      <c r="N47" s="85"/>
      <c r="O47" s="85"/>
      <c r="P47" s="85"/>
      <c r="Q47" s="85"/>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CD47" s="651"/>
      <c r="CE47" s="652"/>
      <c r="CF47" s="633" t="s">
        <v>293</v>
      </c>
      <c r="CG47" s="634"/>
      <c r="CH47" s="634"/>
      <c r="CI47" s="634"/>
      <c r="CJ47" s="634"/>
      <c r="CK47" s="634"/>
      <c r="CL47" s="634"/>
      <c r="CM47" s="634"/>
      <c r="CN47" s="634"/>
      <c r="CO47" s="634"/>
      <c r="CP47" s="634"/>
      <c r="CQ47" s="635"/>
      <c r="CR47" s="636">
        <v>123757</v>
      </c>
      <c r="CS47" s="655"/>
      <c r="CT47" s="655"/>
      <c r="CU47" s="655"/>
      <c r="CV47" s="655"/>
      <c r="CW47" s="655"/>
      <c r="CX47" s="655"/>
      <c r="CY47" s="656"/>
      <c r="CZ47" s="639">
        <v>2.1</v>
      </c>
      <c r="DA47" s="657"/>
      <c r="DB47" s="657"/>
      <c r="DC47" s="658"/>
      <c r="DD47" s="642">
        <v>10344</v>
      </c>
      <c r="DE47" s="655"/>
      <c r="DF47" s="655"/>
      <c r="DG47" s="655"/>
      <c r="DH47" s="655"/>
      <c r="DI47" s="655"/>
      <c r="DJ47" s="655"/>
      <c r="DK47" s="656"/>
      <c r="DL47" s="643"/>
      <c r="DM47" s="644"/>
      <c r="DN47" s="644"/>
      <c r="DO47" s="644"/>
      <c r="DP47" s="644"/>
      <c r="DQ47" s="644"/>
      <c r="DR47" s="644"/>
      <c r="DS47" s="644"/>
      <c r="DT47" s="644"/>
      <c r="DU47" s="644"/>
      <c r="DV47" s="645"/>
      <c r="DW47" s="646"/>
      <c r="DX47" s="647"/>
      <c r="DY47" s="647"/>
      <c r="DZ47" s="647"/>
      <c r="EA47" s="647"/>
      <c r="EB47" s="647"/>
      <c r="EC47" s="648"/>
    </row>
    <row r="48" spans="2:133" x14ac:dyDescent="0.15">
      <c r="B48" s="96" t="s">
        <v>294</v>
      </c>
      <c r="CD48" s="653"/>
      <c r="CE48" s="654"/>
      <c r="CF48" s="633" t="s">
        <v>295</v>
      </c>
      <c r="CG48" s="634"/>
      <c r="CH48" s="634"/>
      <c r="CI48" s="634"/>
      <c r="CJ48" s="634"/>
      <c r="CK48" s="634"/>
      <c r="CL48" s="634"/>
      <c r="CM48" s="634"/>
      <c r="CN48" s="634"/>
      <c r="CO48" s="634"/>
      <c r="CP48" s="634"/>
      <c r="CQ48" s="635"/>
      <c r="CR48" s="636" t="s">
        <v>65</v>
      </c>
      <c r="CS48" s="637"/>
      <c r="CT48" s="637"/>
      <c r="CU48" s="637"/>
      <c r="CV48" s="637"/>
      <c r="CW48" s="637"/>
      <c r="CX48" s="637"/>
      <c r="CY48" s="638"/>
      <c r="CZ48" s="639" t="s">
        <v>65</v>
      </c>
      <c r="DA48" s="640"/>
      <c r="DB48" s="640"/>
      <c r="DC48" s="641"/>
      <c r="DD48" s="642" t="s">
        <v>65</v>
      </c>
      <c r="DE48" s="637"/>
      <c r="DF48" s="637"/>
      <c r="DG48" s="637"/>
      <c r="DH48" s="637"/>
      <c r="DI48" s="637"/>
      <c r="DJ48" s="637"/>
      <c r="DK48" s="638"/>
      <c r="DL48" s="643"/>
      <c r="DM48" s="644"/>
      <c r="DN48" s="644"/>
      <c r="DO48" s="644"/>
      <c r="DP48" s="644"/>
      <c r="DQ48" s="644"/>
      <c r="DR48" s="644"/>
      <c r="DS48" s="644"/>
      <c r="DT48" s="644"/>
      <c r="DU48" s="644"/>
      <c r="DV48" s="645"/>
      <c r="DW48" s="646"/>
      <c r="DX48" s="647"/>
      <c r="DY48" s="647"/>
      <c r="DZ48" s="647"/>
      <c r="EA48" s="647"/>
      <c r="EB48" s="647"/>
      <c r="EC48" s="648"/>
    </row>
    <row r="49" spans="82:133" ht="11.25" customHeight="1" x14ac:dyDescent="0.15">
      <c r="CD49" s="617" t="s">
        <v>296</v>
      </c>
      <c r="CE49" s="618"/>
      <c r="CF49" s="618"/>
      <c r="CG49" s="618"/>
      <c r="CH49" s="618"/>
      <c r="CI49" s="618"/>
      <c r="CJ49" s="618"/>
      <c r="CK49" s="618"/>
      <c r="CL49" s="618"/>
      <c r="CM49" s="618"/>
      <c r="CN49" s="618"/>
      <c r="CO49" s="618"/>
      <c r="CP49" s="618"/>
      <c r="CQ49" s="619"/>
      <c r="CR49" s="620">
        <v>5782204</v>
      </c>
      <c r="CS49" s="621"/>
      <c r="CT49" s="621"/>
      <c r="CU49" s="621"/>
      <c r="CV49" s="621"/>
      <c r="CW49" s="621"/>
      <c r="CX49" s="621"/>
      <c r="CY49" s="622"/>
      <c r="CZ49" s="623">
        <v>100</v>
      </c>
      <c r="DA49" s="624"/>
      <c r="DB49" s="624"/>
      <c r="DC49" s="625"/>
      <c r="DD49" s="626">
        <v>3601910</v>
      </c>
      <c r="DE49" s="621"/>
      <c r="DF49" s="621"/>
      <c r="DG49" s="621"/>
      <c r="DH49" s="621"/>
      <c r="DI49" s="621"/>
      <c r="DJ49" s="621"/>
      <c r="DK49" s="622"/>
      <c r="DL49" s="627"/>
      <c r="DM49" s="628"/>
      <c r="DN49" s="628"/>
      <c r="DO49" s="628"/>
      <c r="DP49" s="628"/>
      <c r="DQ49" s="628"/>
      <c r="DR49" s="628"/>
      <c r="DS49" s="628"/>
      <c r="DT49" s="628"/>
      <c r="DU49" s="628"/>
      <c r="DV49" s="629"/>
      <c r="DW49" s="630"/>
      <c r="DX49" s="631"/>
      <c r="DY49" s="631"/>
      <c r="DZ49" s="631"/>
      <c r="EA49" s="631"/>
      <c r="EB49" s="631"/>
      <c r="EC49" s="632"/>
    </row>
  </sheetData>
  <sheetProtection algorithmName="SHA-512" hashValue="+9e3uXdINSTTV3cIbe3COOExt5hPh2KOrgDhoJHB+Bb76vep98ngOnOhpzcBQ6Sm0kCPUw6OKD+0RJTTJyYasg==" saltValue="lXKt9m8w2Oo6R/twJlnMs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Z42:BF42"/>
    <mergeCell ref="BM42:BU42"/>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145" customWidth="1"/>
    <col min="131" max="131" width="1.625" style="145" customWidth="1"/>
    <col min="132" max="16384" width="9" style="145" hidden="1"/>
  </cols>
  <sheetData>
    <row r="1" spans="1:131" s="103" customFormat="1" ht="11.25" customHeight="1" thickBot="1" x14ac:dyDescent="0.2">
      <c r="A1" s="98"/>
      <c r="B1" s="98"/>
      <c r="C1" s="98"/>
      <c r="D1" s="98"/>
      <c r="E1" s="98"/>
      <c r="F1" s="98"/>
      <c r="G1" s="98"/>
      <c r="H1" s="98"/>
      <c r="I1" s="98"/>
      <c r="J1" s="98"/>
      <c r="K1" s="98"/>
      <c r="L1" s="98"/>
      <c r="M1" s="98"/>
      <c r="N1" s="99"/>
      <c r="O1" s="99"/>
      <c r="P1" s="99"/>
      <c r="Q1" s="99"/>
      <c r="R1" s="99"/>
      <c r="S1" s="99"/>
      <c r="T1" s="99"/>
      <c r="U1" s="99"/>
      <c r="V1" s="99"/>
      <c r="W1" s="99"/>
      <c r="X1" s="99"/>
      <c r="Y1" s="99"/>
      <c r="Z1" s="99"/>
      <c r="AA1" s="99"/>
      <c r="AB1" s="99"/>
      <c r="AC1" s="99"/>
      <c r="AD1" s="99"/>
      <c r="AE1" s="99"/>
      <c r="AF1" s="99"/>
      <c r="AG1" s="99"/>
      <c r="AH1" s="99"/>
      <c r="AI1" s="99"/>
      <c r="AJ1" s="99"/>
      <c r="AK1" s="99"/>
      <c r="AL1" s="99"/>
      <c r="AM1" s="99"/>
      <c r="AN1" s="99"/>
      <c r="AO1" s="99"/>
      <c r="AP1" s="99"/>
      <c r="AQ1" s="99"/>
      <c r="AR1" s="99"/>
      <c r="AS1" s="99"/>
      <c r="AT1" s="99"/>
      <c r="AU1" s="99"/>
      <c r="AV1" s="99"/>
      <c r="AW1" s="99"/>
      <c r="AX1" s="99"/>
      <c r="AY1" s="99"/>
      <c r="AZ1" s="99"/>
      <c r="BA1" s="99"/>
      <c r="BB1" s="99"/>
      <c r="BC1" s="99"/>
      <c r="BD1" s="99"/>
      <c r="BE1" s="99"/>
      <c r="BF1" s="99"/>
      <c r="BG1" s="99"/>
      <c r="BH1" s="99"/>
      <c r="BI1" s="99"/>
      <c r="BJ1" s="99"/>
      <c r="BK1" s="99"/>
      <c r="BL1" s="99"/>
      <c r="BM1" s="99"/>
      <c r="BN1" s="99"/>
      <c r="BO1" s="99"/>
      <c r="BP1" s="99"/>
      <c r="BQ1" s="99"/>
      <c r="BR1" s="99"/>
      <c r="BS1" s="99"/>
      <c r="BT1" s="99"/>
      <c r="BU1" s="99"/>
      <c r="BV1" s="99"/>
      <c r="BW1" s="99"/>
      <c r="BX1" s="99"/>
      <c r="BY1" s="99"/>
      <c r="BZ1" s="99"/>
      <c r="CA1" s="99"/>
      <c r="CB1" s="99"/>
      <c r="CC1" s="99"/>
      <c r="CD1" s="99"/>
      <c r="CE1" s="99"/>
      <c r="CF1" s="99"/>
      <c r="CG1" s="99"/>
      <c r="CH1" s="99"/>
      <c r="CI1" s="99"/>
      <c r="CJ1" s="99"/>
      <c r="CK1" s="99"/>
      <c r="CL1" s="99"/>
      <c r="CM1" s="99"/>
      <c r="CN1" s="99"/>
      <c r="CO1" s="99"/>
      <c r="CP1" s="99"/>
      <c r="CQ1" s="99"/>
      <c r="CR1" s="99"/>
      <c r="CS1" s="99"/>
      <c r="CT1" s="99"/>
      <c r="CU1" s="99"/>
      <c r="CV1" s="99"/>
      <c r="CW1" s="99"/>
      <c r="CX1" s="99"/>
      <c r="CY1" s="99"/>
      <c r="CZ1" s="99"/>
      <c r="DA1" s="99"/>
      <c r="DB1" s="99"/>
      <c r="DC1" s="99"/>
      <c r="DD1" s="99"/>
      <c r="DE1" s="99"/>
      <c r="DF1" s="99"/>
      <c r="DG1" s="99"/>
      <c r="DH1" s="99"/>
      <c r="DI1" s="99"/>
      <c r="DJ1" s="99"/>
      <c r="DK1" s="99"/>
      <c r="DL1" s="99"/>
      <c r="DM1" s="99"/>
      <c r="DN1" s="99"/>
      <c r="DO1" s="99"/>
      <c r="DP1" s="100"/>
      <c r="DQ1" s="101"/>
      <c r="DR1" s="101"/>
      <c r="DS1" s="101"/>
      <c r="DT1" s="101"/>
      <c r="DU1" s="101"/>
      <c r="DV1" s="101"/>
      <c r="DW1" s="101"/>
      <c r="DX1" s="101"/>
      <c r="DY1" s="101"/>
      <c r="DZ1" s="101"/>
      <c r="EA1" s="102"/>
    </row>
    <row r="2" spans="1:131" s="107" customFormat="1" ht="26.25" customHeight="1" thickBot="1" x14ac:dyDescent="0.2">
      <c r="A2" s="104" t="s">
        <v>297</v>
      </c>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c r="BI2" s="105"/>
      <c r="BJ2" s="105"/>
      <c r="BK2" s="105"/>
      <c r="BL2" s="105"/>
      <c r="BM2" s="105"/>
      <c r="BN2" s="105"/>
      <c r="BO2" s="105"/>
      <c r="BP2" s="105"/>
      <c r="BQ2" s="105"/>
      <c r="BR2" s="105"/>
      <c r="BS2" s="105"/>
      <c r="BT2" s="105"/>
      <c r="BU2" s="105"/>
      <c r="BV2" s="105"/>
      <c r="BW2" s="105"/>
      <c r="BX2" s="105"/>
      <c r="BY2" s="105"/>
      <c r="BZ2" s="105"/>
      <c r="CA2" s="105"/>
      <c r="CB2" s="105"/>
      <c r="CC2" s="105"/>
      <c r="CD2" s="105"/>
      <c r="CE2" s="105"/>
      <c r="CF2" s="105"/>
      <c r="CG2" s="105"/>
      <c r="CH2" s="105"/>
      <c r="CI2" s="105"/>
      <c r="CJ2" s="105"/>
      <c r="CK2" s="105"/>
      <c r="CL2" s="105"/>
      <c r="CM2" s="105"/>
      <c r="CN2" s="105"/>
      <c r="CO2" s="105"/>
      <c r="CP2" s="105"/>
      <c r="CQ2" s="105"/>
      <c r="CR2" s="105"/>
      <c r="CS2" s="105"/>
      <c r="CT2" s="105"/>
      <c r="CU2" s="105"/>
      <c r="CV2" s="105"/>
      <c r="CW2" s="105"/>
      <c r="CX2" s="105"/>
      <c r="CY2" s="105"/>
      <c r="CZ2" s="105"/>
      <c r="DA2" s="105"/>
      <c r="DB2" s="105"/>
      <c r="DC2" s="105"/>
      <c r="DD2" s="105"/>
      <c r="DE2" s="105"/>
      <c r="DF2" s="105"/>
      <c r="DG2" s="105"/>
      <c r="DH2" s="105"/>
      <c r="DI2" s="105"/>
      <c r="DJ2" s="1161" t="s">
        <v>298</v>
      </c>
      <c r="DK2" s="1162"/>
      <c r="DL2" s="1162"/>
      <c r="DM2" s="1162"/>
      <c r="DN2" s="1162"/>
      <c r="DO2" s="1163"/>
      <c r="DP2" s="105"/>
      <c r="DQ2" s="1161" t="s">
        <v>299</v>
      </c>
      <c r="DR2" s="1162"/>
      <c r="DS2" s="1162"/>
      <c r="DT2" s="1162"/>
      <c r="DU2" s="1162"/>
      <c r="DV2" s="1162"/>
      <c r="DW2" s="1162"/>
      <c r="DX2" s="1162"/>
      <c r="DY2" s="1162"/>
      <c r="DZ2" s="1163"/>
      <c r="EA2" s="106"/>
    </row>
    <row r="3" spans="1:131" s="103" customFormat="1" ht="11.25" customHeight="1" x14ac:dyDescent="0.15">
      <c r="A3" s="99"/>
      <c r="B3" s="99"/>
      <c r="C3" s="99"/>
      <c r="D3" s="99"/>
      <c r="E3" s="99"/>
      <c r="F3" s="99"/>
      <c r="G3" s="99"/>
      <c r="H3" s="99"/>
      <c r="I3" s="99"/>
      <c r="J3" s="99"/>
      <c r="K3" s="99"/>
      <c r="L3" s="99"/>
      <c r="M3" s="99"/>
      <c r="N3" s="99"/>
      <c r="O3" s="99"/>
      <c r="P3" s="99"/>
      <c r="Q3" s="99"/>
      <c r="R3" s="99"/>
      <c r="S3" s="99"/>
      <c r="T3" s="99"/>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c r="AU3" s="99"/>
      <c r="AV3" s="99"/>
      <c r="AW3" s="99"/>
      <c r="AX3" s="99"/>
      <c r="AY3" s="99"/>
      <c r="AZ3" s="99"/>
      <c r="BA3" s="99"/>
      <c r="BB3" s="99"/>
      <c r="BC3" s="99"/>
      <c r="BD3" s="99"/>
      <c r="BE3" s="99"/>
      <c r="BF3" s="99"/>
      <c r="BG3" s="99"/>
      <c r="BH3" s="99"/>
      <c r="BI3" s="99"/>
      <c r="BJ3" s="99"/>
      <c r="BK3" s="99"/>
      <c r="BL3" s="99"/>
      <c r="BM3" s="99"/>
      <c r="BN3" s="99"/>
      <c r="BO3" s="99"/>
      <c r="BP3" s="99"/>
      <c r="BQ3" s="99"/>
      <c r="BR3" s="99"/>
      <c r="BS3" s="99"/>
      <c r="BT3" s="99"/>
      <c r="BU3" s="99"/>
      <c r="BV3" s="99"/>
      <c r="BW3" s="99"/>
      <c r="BX3" s="99"/>
      <c r="BY3" s="99"/>
      <c r="BZ3" s="99"/>
      <c r="CA3" s="99"/>
      <c r="CB3" s="99"/>
      <c r="CC3" s="99"/>
      <c r="CD3" s="99"/>
      <c r="CE3" s="99"/>
      <c r="CF3" s="99"/>
      <c r="CG3" s="99"/>
      <c r="CH3" s="99"/>
      <c r="CI3" s="99"/>
      <c r="CJ3" s="99"/>
      <c r="CK3" s="99"/>
      <c r="CL3" s="99"/>
      <c r="CM3" s="99"/>
      <c r="CN3" s="99"/>
      <c r="CO3" s="99"/>
      <c r="CP3" s="99"/>
      <c r="CQ3" s="99"/>
      <c r="CR3" s="99"/>
      <c r="CS3" s="99"/>
      <c r="CT3" s="99"/>
      <c r="CU3" s="99"/>
      <c r="CV3" s="99"/>
      <c r="CW3" s="99"/>
      <c r="CX3" s="99"/>
      <c r="CY3" s="99"/>
      <c r="CZ3" s="99"/>
      <c r="DA3" s="99"/>
      <c r="DB3" s="99"/>
      <c r="DC3" s="99"/>
      <c r="DD3" s="99"/>
      <c r="DE3" s="99"/>
      <c r="DF3" s="99"/>
      <c r="DG3" s="99"/>
      <c r="DH3" s="99"/>
      <c r="DI3" s="99"/>
      <c r="DJ3" s="99"/>
      <c r="DK3" s="99"/>
      <c r="DL3" s="99"/>
      <c r="DM3" s="99"/>
      <c r="DN3" s="99"/>
      <c r="DO3" s="99"/>
      <c r="DP3" s="99"/>
      <c r="DQ3" s="99"/>
      <c r="DR3" s="99"/>
      <c r="DS3" s="99"/>
      <c r="DT3" s="99"/>
      <c r="DU3" s="99"/>
      <c r="DV3" s="99"/>
      <c r="DW3" s="99"/>
      <c r="DX3" s="99"/>
      <c r="DY3" s="99"/>
      <c r="DZ3" s="99"/>
      <c r="EA3" s="102"/>
    </row>
    <row r="4" spans="1:131" s="111" customFormat="1" ht="26.25" customHeight="1" thickBot="1" x14ac:dyDescent="0.2">
      <c r="A4" s="1114" t="s">
        <v>300</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108"/>
      <c r="BA4" s="108"/>
      <c r="BB4" s="108"/>
      <c r="BC4" s="108"/>
      <c r="BD4" s="108"/>
      <c r="BE4" s="109"/>
      <c r="BF4" s="109"/>
      <c r="BG4" s="109"/>
      <c r="BH4" s="109"/>
      <c r="BI4" s="109"/>
      <c r="BJ4" s="109"/>
      <c r="BK4" s="109"/>
      <c r="BL4" s="109"/>
      <c r="BM4" s="109"/>
      <c r="BN4" s="109"/>
      <c r="BO4" s="109"/>
      <c r="BP4" s="109"/>
      <c r="BQ4" s="108" t="s">
        <v>301</v>
      </c>
      <c r="BR4" s="108"/>
      <c r="BS4" s="108"/>
      <c r="BT4" s="108"/>
      <c r="BU4" s="108"/>
      <c r="BV4" s="108"/>
      <c r="BW4" s="108"/>
      <c r="BX4" s="108"/>
      <c r="BY4" s="108"/>
      <c r="BZ4" s="108"/>
      <c r="CA4" s="108"/>
      <c r="CB4" s="108"/>
      <c r="CC4" s="108"/>
      <c r="CD4" s="108"/>
      <c r="CE4" s="108"/>
      <c r="CF4" s="108"/>
      <c r="CG4" s="108"/>
      <c r="CH4" s="108"/>
      <c r="CI4" s="108"/>
      <c r="CJ4" s="108"/>
      <c r="CK4" s="108"/>
      <c r="CL4" s="108"/>
      <c r="CM4" s="108"/>
      <c r="CN4" s="108"/>
      <c r="CO4" s="108"/>
      <c r="CP4" s="108"/>
      <c r="CQ4" s="108"/>
      <c r="CR4" s="108"/>
      <c r="CS4" s="108"/>
      <c r="CT4" s="108"/>
      <c r="CU4" s="108"/>
      <c r="CV4" s="108"/>
      <c r="CW4" s="108"/>
      <c r="CX4" s="108"/>
      <c r="CY4" s="108"/>
      <c r="CZ4" s="108"/>
      <c r="DA4" s="108"/>
      <c r="DB4" s="108"/>
      <c r="DC4" s="108"/>
      <c r="DD4" s="108"/>
      <c r="DE4" s="108"/>
      <c r="DF4" s="108"/>
      <c r="DG4" s="108"/>
      <c r="DH4" s="108"/>
      <c r="DI4" s="108"/>
      <c r="DJ4" s="108"/>
      <c r="DK4" s="108"/>
      <c r="DL4" s="108"/>
      <c r="DM4" s="108"/>
      <c r="DN4" s="108"/>
      <c r="DO4" s="108"/>
      <c r="DP4" s="108"/>
      <c r="DQ4" s="108"/>
      <c r="DR4" s="108"/>
      <c r="DS4" s="108"/>
      <c r="DT4" s="108"/>
      <c r="DU4" s="108"/>
      <c r="DV4" s="108"/>
      <c r="DW4" s="108"/>
      <c r="DX4" s="108"/>
      <c r="DY4" s="108"/>
      <c r="DZ4" s="108"/>
      <c r="EA4" s="110"/>
    </row>
    <row r="5" spans="1:131" s="111" customFormat="1" ht="26.25" customHeight="1" x14ac:dyDescent="0.15">
      <c r="A5" s="1046" t="s">
        <v>302</v>
      </c>
      <c r="B5" s="1047"/>
      <c r="C5" s="1047"/>
      <c r="D5" s="1047"/>
      <c r="E5" s="1047"/>
      <c r="F5" s="1047"/>
      <c r="G5" s="1047"/>
      <c r="H5" s="1047"/>
      <c r="I5" s="1047"/>
      <c r="J5" s="1047"/>
      <c r="K5" s="1047"/>
      <c r="L5" s="1047"/>
      <c r="M5" s="1047"/>
      <c r="N5" s="1047"/>
      <c r="O5" s="1047"/>
      <c r="P5" s="1048"/>
      <c r="Q5" s="1052" t="s">
        <v>303</v>
      </c>
      <c r="R5" s="1053"/>
      <c r="S5" s="1053"/>
      <c r="T5" s="1053"/>
      <c r="U5" s="1054"/>
      <c r="V5" s="1052" t="s">
        <v>304</v>
      </c>
      <c r="W5" s="1053"/>
      <c r="X5" s="1053"/>
      <c r="Y5" s="1053"/>
      <c r="Z5" s="1054"/>
      <c r="AA5" s="1052" t="s">
        <v>305</v>
      </c>
      <c r="AB5" s="1053"/>
      <c r="AC5" s="1053"/>
      <c r="AD5" s="1053"/>
      <c r="AE5" s="1053"/>
      <c r="AF5" s="1164" t="s">
        <v>306</v>
      </c>
      <c r="AG5" s="1053"/>
      <c r="AH5" s="1053"/>
      <c r="AI5" s="1053"/>
      <c r="AJ5" s="1068"/>
      <c r="AK5" s="1053" t="s">
        <v>307</v>
      </c>
      <c r="AL5" s="1053"/>
      <c r="AM5" s="1053"/>
      <c r="AN5" s="1053"/>
      <c r="AO5" s="1054"/>
      <c r="AP5" s="1052" t="s">
        <v>308</v>
      </c>
      <c r="AQ5" s="1053"/>
      <c r="AR5" s="1053"/>
      <c r="AS5" s="1053"/>
      <c r="AT5" s="1054"/>
      <c r="AU5" s="1052" t="s">
        <v>309</v>
      </c>
      <c r="AV5" s="1053"/>
      <c r="AW5" s="1053"/>
      <c r="AX5" s="1053"/>
      <c r="AY5" s="1068"/>
      <c r="AZ5" s="112"/>
      <c r="BA5" s="112"/>
      <c r="BB5" s="112"/>
      <c r="BC5" s="112"/>
      <c r="BD5" s="112"/>
      <c r="BE5" s="113"/>
      <c r="BF5" s="113"/>
      <c r="BG5" s="113"/>
      <c r="BH5" s="113"/>
      <c r="BI5" s="113"/>
      <c r="BJ5" s="113"/>
      <c r="BK5" s="113"/>
      <c r="BL5" s="113"/>
      <c r="BM5" s="113"/>
      <c r="BN5" s="113"/>
      <c r="BO5" s="113"/>
      <c r="BP5" s="113"/>
      <c r="BQ5" s="1046" t="s">
        <v>310</v>
      </c>
      <c r="BR5" s="1047"/>
      <c r="BS5" s="1047"/>
      <c r="BT5" s="1047"/>
      <c r="BU5" s="1047"/>
      <c r="BV5" s="1047"/>
      <c r="BW5" s="1047"/>
      <c r="BX5" s="1047"/>
      <c r="BY5" s="1047"/>
      <c r="BZ5" s="1047"/>
      <c r="CA5" s="1047"/>
      <c r="CB5" s="1047"/>
      <c r="CC5" s="1047"/>
      <c r="CD5" s="1047"/>
      <c r="CE5" s="1047"/>
      <c r="CF5" s="1047"/>
      <c r="CG5" s="1048"/>
      <c r="CH5" s="1052" t="s">
        <v>311</v>
      </c>
      <c r="CI5" s="1053"/>
      <c r="CJ5" s="1053"/>
      <c r="CK5" s="1053"/>
      <c r="CL5" s="1054"/>
      <c r="CM5" s="1052" t="s">
        <v>312</v>
      </c>
      <c r="CN5" s="1053"/>
      <c r="CO5" s="1053"/>
      <c r="CP5" s="1053"/>
      <c r="CQ5" s="1054"/>
      <c r="CR5" s="1052" t="s">
        <v>313</v>
      </c>
      <c r="CS5" s="1053"/>
      <c r="CT5" s="1053"/>
      <c r="CU5" s="1053"/>
      <c r="CV5" s="1054"/>
      <c r="CW5" s="1052" t="s">
        <v>314</v>
      </c>
      <c r="CX5" s="1053"/>
      <c r="CY5" s="1053"/>
      <c r="CZ5" s="1053"/>
      <c r="DA5" s="1054"/>
      <c r="DB5" s="1052" t="s">
        <v>315</v>
      </c>
      <c r="DC5" s="1053"/>
      <c r="DD5" s="1053"/>
      <c r="DE5" s="1053"/>
      <c r="DF5" s="1054"/>
      <c r="DG5" s="1149" t="s">
        <v>316</v>
      </c>
      <c r="DH5" s="1150"/>
      <c r="DI5" s="1150"/>
      <c r="DJ5" s="1150"/>
      <c r="DK5" s="1151"/>
      <c r="DL5" s="1149" t="s">
        <v>317</v>
      </c>
      <c r="DM5" s="1150"/>
      <c r="DN5" s="1150"/>
      <c r="DO5" s="1150"/>
      <c r="DP5" s="1151"/>
      <c r="DQ5" s="1052" t="s">
        <v>318</v>
      </c>
      <c r="DR5" s="1053"/>
      <c r="DS5" s="1053"/>
      <c r="DT5" s="1053"/>
      <c r="DU5" s="1054"/>
      <c r="DV5" s="1052" t="s">
        <v>309</v>
      </c>
      <c r="DW5" s="1053"/>
      <c r="DX5" s="1053"/>
      <c r="DY5" s="1053"/>
      <c r="DZ5" s="1068"/>
      <c r="EA5" s="110"/>
    </row>
    <row r="6" spans="1:131" s="111" customFormat="1" ht="26.25" customHeight="1" thickBot="1" x14ac:dyDescent="0.2">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108"/>
      <c r="BA6" s="108"/>
      <c r="BB6" s="108"/>
      <c r="BC6" s="108"/>
      <c r="BD6" s="108"/>
      <c r="BE6" s="109"/>
      <c r="BF6" s="109"/>
      <c r="BG6" s="109"/>
      <c r="BH6" s="109"/>
      <c r="BI6" s="109"/>
      <c r="BJ6" s="109"/>
      <c r="BK6" s="109"/>
      <c r="BL6" s="109"/>
      <c r="BM6" s="109"/>
      <c r="BN6" s="109"/>
      <c r="BO6" s="109"/>
      <c r="BP6" s="109"/>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110"/>
    </row>
    <row r="7" spans="1:131" s="111" customFormat="1" ht="26.25" customHeight="1" thickTop="1" x14ac:dyDescent="0.15">
      <c r="A7" s="114">
        <v>1</v>
      </c>
      <c r="B7" s="1101" t="s">
        <v>319</v>
      </c>
      <c r="C7" s="1102"/>
      <c r="D7" s="1102"/>
      <c r="E7" s="1102"/>
      <c r="F7" s="1102"/>
      <c r="G7" s="1102"/>
      <c r="H7" s="1102"/>
      <c r="I7" s="1102"/>
      <c r="J7" s="1102"/>
      <c r="K7" s="1102"/>
      <c r="L7" s="1102"/>
      <c r="M7" s="1102"/>
      <c r="N7" s="1102"/>
      <c r="O7" s="1102"/>
      <c r="P7" s="1103"/>
      <c r="Q7" s="1155">
        <v>5975</v>
      </c>
      <c r="R7" s="1156"/>
      <c r="S7" s="1156"/>
      <c r="T7" s="1156"/>
      <c r="U7" s="1156"/>
      <c r="V7" s="1156">
        <v>5796</v>
      </c>
      <c r="W7" s="1156"/>
      <c r="X7" s="1156"/>
      <c r="Y7" s="1156"/>
      <c r="Z7" s="1156"/>
      <c r="AA7" s="1156">
        <v>179</v>
      </c>
      <c r="AB7" s="1156"/>
      <c r="AC7" s="1156"/>
      <c r="AD7" s="1156"/>
      <c r="AE7" s="1157"/>
      <c r="AF7" s="1158">
        <v>138</v>
      </c>
      <c r="AG7" s="1159"/>
      <c r="AH7" s="1159"/>
      <c r="AI7" s="1159"/>
      <c r="AJ7" s="1160"/>
      <c r="AK7" s="1142">
        <v>10</v>
      </c>
      <c r="AL7" s="1143"/>
      <c r="AM7" s="1143"/>
      <c r="AN7" s="1143"/>
      <c r="AO7" s="1143"/>
      <c r="AP7" s="1143">
        <v>7215</v>
      </c>
      <c r="AQ7" s="1143"/>
      <c r="AR7" s="1143"/>
      <c r="AS7" s="1143"/>
      <c r="AT7" s="1143"/>
      <c r="AU7" s="1144"/>
      <c r="AV7" s="1144"/>
      <c r="AW7" s="1144"/>
      <c r="AX7" s="1144"/>
      <c r="AY7" s="1145"/>
      <c r="AZ7" s="108"/>
      <c r="BA7" s="108"/>
      <c r="BB7" s="108"/>
      <c r="BC7" s="108"/>
      <c r="BD7" s="108"/>
      <c r="BE7" s="109"/>
      <c r="BF7" s="109"/>
      <c r="BG7" s="109"/>
      <c r="BH7" s="109"/>
      <c r="BI7" s="109"/>
      <c r="BJ7" s="109"/>
      <c r="BK7" s="109"/>
      <c r="BL7" s="109"/>
      <c r="BM7" s="109"/>
      <c r="BN7" s="109"/>
      <c r="BO7" s="109"/>
      <c r="BP7" s="109"/>
      <c r="BQ7" s="115">
        <v>1</v>
      </c>
      <c r="BR7" s="116"/>
      <c r="BS7" s="1146"/>
      <c r="BT7" s="1147"/>
      <c r="BU7" s="1147"/>
      <c r="BV7" s="1147"/>
      <c r="BW7" s="1147"/>
      <c r="BX7" s="1147"/>
      <c r="BY7" s="1147"/>
      <c r="BZ7" s="1147"/>
      <c r="CA7" s="1147"/>
      <c r="CB7" s="1147"/>
      <c r="CC7" s="1147"/>
      <c r="CD7" s="1147"/>
      <c r="CE7" s="1147"/>
      <c r="CF7" s="1147"/>
      <c r="CG7" s="1148"/>
      <c r="CH7" s="1139"/>
      <c r="CI7" s="1140"/>
      <c r="CJ7" s="1140"/>
      <c r="CK7" s="1140"/>
      <c r="CL7" s="1141"/>
      <c r="CM7" s="1139"/>
      <c r="CN7" s="1140"/>
      <c r="CO7" s="1140"/>
      <c r="CP7" s="1140"/>
      <c r="CQ7" s="1141"/>
      <c r="CR7" s="1139"/>
      <c r="CS7" s="1140"/>
      <c r="CT7" s="1140"/>
      <c r="CU7" s="1140"/>
      <c r="CV7" s="1141"/>
      <c r="CW7" s="1139"/>
      <c r="CX7" s="1140"/>
      <c r="CY7" s="1140"/>
      <c r="CZ7" s="1140"/>
      <c r="DA7" s="1141"/>
      <c r="DB7" s="1139"/>
      <c r="DC7" s="1140"/>
      <c r="DD7" s="1140"/>
      <c r="DE7" s="1140"/>
      <c r="DF7" s="1141"/>
      <c r="DG7" s="1139"/>
      <c r="DH7" s="1140"/>
      <c r="DI7" s="1140"/>
      <c r="DJ7" s="1140"/>
      <c r="DK7" s="1141"/>
      <c r="DL7" s="1139"/>
      <c r="DM7" s="1140"/>
      <c r="DN7" s="1140"/>
      <c r="DO7" s="1140"/>
      <c r="DP7" s="1141"/>
      <c r="DQ7" s="1139"/>
      <c r="DR7" s="1140"/>
      <c r="DS7" s="1140"/>
      <c r="DT7" s="1140"/>
      <c r="DU7" s="1141"/>
      <c r="DV7" s="1166"/>
      <c r="DW7" s="1167"/>
      <c r="DX7" s="1167"/>
      <c r="DY7" s="1167"/>
      <c r="DZ7" s="1168"/>
      <c r="EA7" s="110"/>
    </row>
    <row r="8" spans="1:131" s="111" customFormat="1" ht="26.25" customHeight="1" x14ac:dyDescent="0.15">
      <c r="A8" s="117">
        <v>2</v>
      </c>
      <c r="B8" s="1082" t="s">
        <v>320</v>
      </c>
      <c r="C8" s="1083"/>
      <c r="D8" s="1083"/>
      <c r="E8" s="1083"/>
      <c r="F8" s="1083"/>
      <c r="G8" s="1083"/>
      <c r="H8" s="1083"/>
      <c r="I8" s="1083"/>
      <c r="J8" s="1083"/>
      <c r="K8" s="1083"/>
      <c r="L8" s="1083"/>
      <c r="M8" s="1083"/>
      <c r="N8" s="1083"/>
      <c r="O8" s="1083"/>
      <c r="P8" s="1084"/>
      <c r="Q8" s="1094">
        <v>1</v>
      </c>
      <c r="R8" s="1095"/>
      <c r="S8" s="1095"/>
      <c r="T8" s="1095"/>
      <c r="U8" s="1095"/>
      <c r="V8" s="1095">
        <v>1</v>
      </c>
      <c r="W8" s="1095"/>
      <c r="X8" s="1095"/>
      <c r="Y8" s="1095"/>
      <c r="Z8" s="1095"/>
      <c r="AA8" s="1095">
        <v>0</v>
      </c>
      <c r="AB8" s="1095"/>
      <c r="AC8" s="1095"/>
      <c r="AD8" s="1095"/>
      <c r="AE8" s="1096"/>
      <c r="AF8" s="1088">
        <v>0</v>
      </c>
      <c r="AG8" s="1089"/>
      <c r="AH8" s="1089"/>
      <c r="AI8" s="1089"/>
      <c r="AJ8" s="1090"/>
      <c r="AK8" s="1137">
        <v>1</v>
      </c>
      <c r="AL8" s="1138"/>
      <c r="AM8" s="1138"/>
      <c r="AN8" s="1138"/>
      <c r="AO8" s="1138"/>
      <c r="AP8" s="1138">
        <v>1</v>
      </c>
      <c r="AQ8" s="1138"/>
      <c r="AR8" s="1138"/>
      <c r="AS8" s="1138"/>
      <c r="AT8" s="1138"/>
      <c r="AU8" s="1135"/>
      <c r="AV8" s="1135"/>
      <c r="AW8" s="1135"/>
      <c r="AX8" s="1135"/>
      <c r="AY8" s="1136"/>
      <c r="AZ8" s="108"/>
      <c r="BA8" s="108"/>
      <c r="BB8" s="108"/>
      <c r="BC8" s="108"/>
      <c r="BD8" s="108"/>
      <c r="BE8" s="109"/>
      <c r="BF8" s="109"/>
      <c r="BG8" s="109"/>
      <c r="BH8" s="109"/>
      <c r="BI8" s="109"/>
      <c r="BJ8" s="109"/>
      <c r="BK8" s="109"/>
      <c r="BL8" s="109"/>
      <c r="BM8" s="109"/>
      <c r="BN8" s="109"/>
      <c r="BO8" s="109"/>
      <c r="BP8" s="109"/>
      <c r="BQ8" s="118">
        <v>2</v>
      </c>
      <c r="BR8" s="119"/>
      <c r="BS8" s="1065"/>
      <c r="BT8" s="1066"/>
      <c r="BU8" s="1066"/>
      <c r="BV8" s="1066"/>
      <c r="BW8" s="1066"/>
      <c r="BX8" s="1066"/>
      <c r="BY8" s="1066"/>
      <c r="BZ8" s="1066"/>
      <c r="CA8" s="1066"/>
      <c r="CB8" s="1066"/>
      <c r="CC8" s="1066"/>
      <c r="CD8" s="1066"/>
      <c r="CE8" s="1066"/>
      <c r="CF8" s="1066"/>
      <c r="CG8" s="1067"/>
      <c r="CH8" s="1040"/>
      <c r="CI8" s="1041"/>
      <c r="CJ8" s="1041"/>
      <c r="CK8" s="1041"/>
      <c r="CL8" s="1042"/>
      <c r="CM8" s="1040"/>
      <c r="CN8" s="1041"/>
      <c r="CO8" s="1041"/>
      <c r="CP8" s="1041"/>
      <c r="CQ8" s="1042"/>
      <c r="CR8" s="1040"/>
      <c r="CS8" s="1041"/>
      <c r="CT8" s="1041"/>
      <c r="CU8" s="1041"/>
      <c r="CV8" s="1042"/>
      <c r="CW8" s="1040"/>
      <c r="CX8" s="1041"/>
      <c r="CY8" s="1041"/>
      <c r="CZ8" s="1041"/>
      <c r="DA8" s="1042"/>
      <c r="DB8" s="1040"/>
      <c r="DC8" s="1041"/>
      <c r="DD8" s="1041"/>
      <c r="DE8" s="1041"/>
      <c r="DF8" s="1042"/>
      <c r="DG8" s="1040"/>
      <c r="DH8" s="1041"/>
      <c r="DI8" s="1041"/>
      <c r="DJ8" s="1041"/>
      <c r="DK8" s="1042"/>
      <c r="DL8" s="1040"/>
      <c r="DM8" s="1041"/>
      <c r="DN8" s="1041"/>
      <c r="DO8" s="1041"/>
      <c r="DP8" s="1042"/>
      <c r="DQ8" s="1040"/>
      <c r="DR8" s="1041"/>
      <c r="DS8" s="1041"/>
      <c r="DT8" s="1041"/>
      <c r="DU8" s="1042"/>
      <c r="DV8" s="1043"/>
      <c r="DW8" s="1044"/>
      <c r="DX8" s="1044"/>
      <c r="DY8" s="1044"/>
      <c r="DZ8" s="1045"/>
      <c r="EA8" s="110"/>
    </row>
    <row r="9" spans="1:131" s="111" customFormat="1" ht="26.25" customHeight="1" x14ac:dyDescent="0.15">
      <c r="A9" s="117">
        <v>3</v>
      </c>
      <c r="B9" s="1082" t="s">
        <v>321</v>
      </c>
      <c r="C9" s="1083"/>
      <c r="D9" s="1083"/>
      <c r="E9" s="1083"/>
      <c r="F9" s="1083"/>
      <c r="G9" s="1083"/>
      <c r="H9" s="1083"/>
      <c r="I9" s="1083"/>
      <c r="J9" s="1083"/>
      <c r="K9" s="1083"/>
      <c r="L9" s="1083"/>
      <c r="M9" s="1083"/>
      <c r="N9" s="1083"/>
      <c r="O9" s="1083"/>
      <c r="P9" s="1084"/>
      <c r="Q9" s="1094">
        <v>12</v>
      </c>
      <c r="R9" s="1095"/>
      <c r="S9" s="1095"/>
      <c r="T9" s="1095"/>
      <c r="U9" s="1095"/>
      <c r="V9" s="1095">
        <v>8</v>
      </c>
      <c r="W9" s="1095"/>
      <c r="X9" s="1095"/>
      <c r="Y9" s="1095"/>
      <c r="Z9" s="1095"/>
      <c r="AA9" s="1095">
        <v>4</v>
      </c>
      <c r="AB9" s="1095"/>
      <c r="AC9" s="1095"/>
      <c r="AD9" s="1095"/>
      <c r="AE9" s="1096"/>
      <c r="AF9" s="1088">
        <v>4</v>
      </c>
      <c r="AG9" s="1089"/>
      <c r="AH9" s="1089"/>
      <c r="AI9" s="1089"/>
      <c r="AJ9" s="1090"/>
      <c r="AK9" s="1137" t="s">
        <v>322</v>
      </c>
      <c r="AL9" s="1138"/>
      <c r="AM9" s="1138"/>
      <c r="AN9" s="1138"/>
      <c r="AO9" s="1138"/>
      <c r="AP9" s="1138" t="s">
        <v>322</v>
      </c>
      <c r="AQ9" s="1138"/>
      <c r="AR9" s="1138"/>
      <c r="AS9" s="1138"/>
      <c r="AT9" s="1138"/>
      <c r="AU9" s="1135"/>
      <c r="AV9" s="1135"/>
      <c r="AW9" s="1135"/>
      <c r="AX9" s="1135"/>
      <c r="AY9" s="1136"/>
      <c r="AZ9" s="108"/>
      <c r="BA9" s="108"/>
      <c r="BB9" s="108"/>
      <c r="BC9" s="108"/>
      <c r="BD9" s="108"/>
      <c r="BE9" s="109"/>
      <c r="BF9" s="109"/>
      <c r="BG9" s="109"/>
      <c r="BH9" s="109"/>
      <c r="BI9" s="109"/>
      <c r="BJ9" s="109"/>
      <c r="BK9" s="109"/>
      <c r="BL9" s="109"/>
      <c r="BM9" s="109"/>
      <c r="BN9" s="109"/>
      <c r="BO9" s="109"/>
      <c r="BP9" s="109"/>
      <c r="BQ9" s="118">
        <v>3</v>
      </c>
      <c r="BR9" s="119"/>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110"/>
    </row>
    <row r="10" spans="1:131" s="111" customFormat="1" ht="26.25" customHeight="1" x14ac:dyDescent="0.15">
      <c r="A10" s="117">
        <v>4</v>
      </c>
      <c r="B10" s="1082"/>
      <c r="C10" s="1083"/>
      <c r="D10" s="1083"/>
      <c r="E10" s="1083"/>
      <c r="F10" s="1083"/>
      <c r="G10" s="1083"/>
      <c r="H10" s="1083"/>
      <c r="I10" s="1083"/>
      <c r="J10" s="1083"/>
      <c r="K10" s="1083"/>
      <c r="L10" s="1083"/>
      <c r="M10" s="1083"/>
      <c r="N10" s="1083"/>
      <c r="O10" s="1083"/>
      <c r="P10" s="1084"/>
      <c r="Q10" s="1094"/>
      <c r="R10" s="1095"/>
      <c r="S10" s="1095"/>
      <c r="T10" s="1095"/>
      <c r="U10" s="1095"/>
      <c r="V10" s="1095"/>
      <c r="W10" s="1095"/>
      <c r="X10" s="1095"/>
      <c r="Y10" s="1095"/>
      <c r="Z10" s="1095"/>
      <c r="AA10" s="1095"/>
      <c r="AB10" s="1095"/>
      <c r="AC10" s="1095"/>
      <c r="AD10" s="1095"/>
      <c r="AE10" s="1096"/>
      <c r="AF10" s="1088"/>
      <c r="AG10" s="1089"/>
      <c r="AH10" s="1089"/>
      <c r="AI10" s="1089"/>
      <c r="AJ10" s="1090"/>
      <c r="AK10" s="1137"/>
      <c r="AL10" s="1138"/>
      <c r="AM10" s="1138"/>
      <c r="AN10" s="1138"/>
      <c r="AO10" s="1138"/>
      <c r="AP10" s="1138"/>
      <c r="AQ10" s="1138"/>
      <c r="AR10" s="1138"/>
      <c r="AS10" s="1138"/>
      <c r="AT10" s="1138"/>
      <c r="AU10" s="1135"/>
      <c r="AV10" s="1135"/>
      <c r="AW10" s="1135"/>
      <c r="AX10" s="1135"/>
      <c r="AY10" s="1136"/>
      <c r="AZ10" s="108"/>
      <c r="BA10" s="108"/>
      <c r="BB10" s="108"/>
      <c r="BC10" s="108"/>
      <c r="BD10" s="108"/>
      <c r="BE10" s="109"/>
      <c r="BF10" s="109"/>
      <c r="BG10" s="109"/>
      <c r="BH10" s="109"/>
      <c r="BI10" s="109"/>
      <c r="BJ10" s="109"/>
      <c r="BK10" s="109"/>
      <c r="BL10" s="109"/>
      <c r="BM10" s="109"/>
      <c r="BN10" s="109"/>
      <c r="BO10" s="109"/>
      <c r="BP10" s="109"/>
      <c r="BQ10" s="118">
        <v>4</v>
      </c>
      <c r="BR10" s="119"/>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110"/>
    </row>
    <row r="11" spans="1:131" s="111" customFormat="1" ht="26.25" customHeight="1" x14ac:dyDescent="0.15">
      <c r="A11" s="117">
        <v>5</v>
      </c>
      <c r="B11" s="1082"/>
      <c r="C11" s="1083"/>
      <c r="D11" s="1083"/>
      <c r="E11" s="1083"/>
      <c r="F11" s="1083"/>
      <c r="G11" s="1083"/>
      <c r="H11" s="1083"/>
      <c r="I11" s="1083"/>
      <c r="J11" s="1083"/>
      <c r="K11" s="1083"/>
      <c r="L11" s="1083"/>
      <c r="M11" s="1083"/>
      <c r="N11" s="1083"/>
      <c r="O11" s="1083"/>
      <c r="P11" s="1084"/>
      <c r="Q11" s="1094"/>
      <c r="R11" s="1095"/>
      <c r="S11" s="1095"/>
      <c r="T11" s="1095"/>
      <c r="U11" s="1095"/>
      <c r="V11" s="1095"/>
      <c r="W11" s="1095"/>
      <c r="X11" s="1095"/>
      <c r="Y11" s="1095"/>
      <c r="Z11" s="1095"/>
      <c r="AA11" s="1095"/>
      <c r="AB11" s="1095"/>
      <c r="AC11" s="1095"/>
      <c r="AD11" s="1095"/>
      <c r="AE11" s="1096"/>
      <c r="AF11" s="1088"/>
      <c r="AG11" s="1089"/>
      <c r="AH11" s="1089"/>
      <c r="AI11" s="1089"/>
      <c r="AJ11" s="1090"/>
      <c r="AK11" s="1137"/>
      <c r="AL11" s="1138"/>
      <c r="AM11" s="1138"/>
      <c r="AN11" s="1138"/>
      <c r="AO11" s="1138"/>
      <c r="AP11" s="1138"/>
      <c r="AQ11" s="1138"/>
      <c r="AR11" s="1138"/>
      <c r="AS11" s="1138"/>
      <c r="AT11" s="1138"/>
      <c r="AU11" s="1135"/>
      <c r="AV11" s="1135"/>
      <c r="AW11" s="1135"/>
      <c r="AX11" s="1135"/>
      <c r="AY11" s="1136"/>
      <c r="AZ11" s="108"/>
      <c r="BA11" s="108"/>
      <c r="BB11" s="108"/>
      <c r="BC11" s="108"/>
      <c r="BD11" s="108"/>
      <c r="BE11" s="109"/>
      <c r="BF11" s="109"/>
      <c r="BG11" s="109"/>
      <c r="BH11" s="109"/>
      <c r="BI11" s="109"/>
      <c r="BJ11" s="109"/>
      <c r="BK11" s="109"/>
      <c r="BL11" s="109"/>
      <c r="BM11" s="109"/>
      <c r="BN11" s="109"/>
      <c r="BO11" s="109"/>
      <c r="BP11" s="109"/>
      <c r="BQ11" s="118">
        <v>5</v>
      </c>
      <c r="BR11" s="119"/>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110"/>
    </row>
    <row r="12" spans="1:131" s="111" customFormat="1" ht="26.25" customHeight="1" x14ac:dyDescent="0.15">
      <c r="A12" s="117">
        <v>6</v>
      </c>
      <c r="B12" s="1082"/>
      <c r="C12" s="1083"/>
      <c r="D12" s="1083"/>
      <c r="E12" s="1083"/>
      <c r="F12" s="1083"/>
      <c r="G12" s="1083"/>
      <c r="H12" s="1083"/>
      <c r="I12" s="1083"/>
      <c r="J12" s="1083"/>
      <c r="K12" s="1083"/>
      <c r="L12" s="1083"/>
      <c r="M12" s="1083"/>
      <c r="N12" s="1083"/>
      <c r="O12" s="1083"/>
      <c r="P12" s="1084"/>
      <c r="Q12" s="1094"/>
      <c r="R12" s="1095"/>
      <c r="S12" s="1095"/>
      <c r="T12" s="1095"/>
      <c r="U12" s="1095"/>
      <c r="V12" s="1095"/>
      <c r="W12" s="1095"/>
      <c r="X12" s="1095"/>
      <c r="Y12" s="1095"/>
      <c r="Z12" s="1095"/>
      <c r="AA12" s="1095"/>
      <c r="AB12" s="1095"/>
      <c r="AC12" s="1095"/>
      <c r="AD12" s="1095"/>
      <c r="AE12" s="1096"/>
      <c r="AF12" s="1088"/>
      <c r="AG12" s="1089"/>
      <c r="AH12" s="1089"/>
      <c r="AI12" s="1089"/>
      <c r="AJ12" s="1090"/>
      <c r="AK12" s="1137"/>
      <c r="AL12" s="1138"/>
      <c r="AM12" s="1138"/>
      <c r="AN12" s="1138"/>
      <c r="AO12" s="1138"/>
      <c r="AP12" s="1138"/>
      <c r="AQ12" s="1138"/>
      <c r="AR12" s="1138"/>
      <c r="AS12" s="1138"/>
      <c r="AT12" s="1138"/>
      <c r="AU12" s="1135"/>
      <c r="AV12" s="1135"/>
      <c r="AW12" s="1135"/>
      <c r="AX12" s="1135"/>
      <c r="AY12" s="1136"/>
      <c r="AZ12" s="108"/>
      <c r="BA12" s="108"/>
      <c r="BB12" s="108"/>
      <c r="BC12" s="108"/>
      <c r="BD12" s="108"/>
      <c r="BE12" s="109"/>
      <c r="BF12" s="109"/>
      <c r="BG12" s="109"/>
      <c r="BH12" s="109"/>
      <c r="BI12" s="109"/>
      <c r="BJ12" s="109"/>
      <c r="BK12" s="109"/>
      <c r="BL12" s="109"/>
      <c r="BM12" s="109"/>
      <c r="BN12" s="109"/>
      <c r="BO12" s="109"/>
      <c r="BP12" s="109"/>
      <c r="BQ12" s="118">
        <v>6</v>
      </c>
      <c r="BR12" s="119"/>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110"/>
    </row>
    <row r="13" spans="1:131" s="111" customFormat="1" ht="26.25" customHeight="1" x14ac:dyDescent="0.15">
      <c r="A13" s="117">
        <v>7</v>
      </c>
      <c r="B13" s="1082"/>
      <c r="C13" s="1083"/>
      <c r="D13" s="1083"/>
      <c r="E13" s="1083"/>
      <c r="F13" s="1083"/>
      <c r="G13" s="1083"/>
      <c r="H13" s="1083"/>
      <c r="I13" s="1083"/>
      <c r="J13" s="1083"/>
      <c r="K13" s="1083"/>
      <c r="L13" s="1083"/>
      <c r="M13" s="1083"/>
      <c r="N13" s="1083"/>
      <c r="O13" s="1083"/>
      <c r="P13" s="1084"/>
      <c r="Q13" s="1094"/>
      <c r="R13" s="1095"/>
      <c r="S13" s="1095"/>
      <c r="T13" s="1095"/>
      <c r="U13" s="1095"/>
      <c r="V13" s="1095"/>
      <c r="W13" s="1095"/>
      <c r="X13" s="1095"/>
      <c r="Y13" s="1095"/>
      <c r="Z13" s="1095"/>
      <c r="AA13" s="1095"/>
      <c r="AB13" s="1095"/>
      <c r="AC13" s="1095"/>
      <c r="AD13" s="1095"/>
      <c r="AE13" s="1096"/>
      <c r="AF13" s="1088"/>
      <c r="AG13" s="1089"/>
      <c r="AH13" s="1089"/>
      <c r="AI13" s="1089"/>
      <c r="AJ13" s="1090"/>
      <c r="AK13" s="1137"/>
      <c r="AL13" s="1138"/>
      <c r="AM13" s="1138"/>
      <c r="AN13" s="1138"/>
      <c r="AO13" s="1138"/>
      <c r="AP13" s="1138"/>
      <c r="AQ13" s="1138"/>
      <c r="AR13" s="1138"/>
      <c r="AS13" s="1138"/>
      <c r="AT13" s="1138"/>
      <c r="AU13" s="1135"/>
      <c r="AV13" s="1135"/>
      <c r="AW13" s="1135"/>
      <c r="AX13" s="1135"/>
      <c r="AY13" s="1136"/>
      <c r="AZ13" s="108"/>
      <c r="BA13" s="108"/>
      <c r="BB13" s="108"/>
      <c r="BC13" s="108"/>
      <c r="BD13" s="108"/>
      <c r="BE13" s="109"/>
      <c r="BF13" s="109"/>
      <c r="BG13" s="109"/>
      <c r="BH13" s="109"/>
      <c r="BI13" s="109"/>
      <c r="BJ13" s="109"/>
      <c r="BK13" s="109"/>
      <c r="BL13" s="109"/>
      <c r="BM13" s="109"/>
      <c r="BN13" s="109"/>
      <c r="BO13" s="109"/>
      <c r="BP13" s="109"/>
      <c r="BQ13" s="118">
        <v>7</v>
      </c>
      <c r="BR13" s="119"/>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110"/>
    </row>
    <row r="14" spans="1:131" s="111" customFormat="1" ht="26.25" customHeight="1" x14ac:dyDescent="0.15">
      <c r="A14" s="117">
        <v>8</v>
      </c>
      <c r="B14" s="1082"/>
      <c r="C14" s="1083"/>
      <c r="D14" s="1083"/>
      <c r="E14" s="1083"/>
      <c r="F14" s="1083"/>
      <c r="G14" s="1083"/>
      <c r="H14" s="1083"/>
      <c r="I14" s="1083"/>
      <c r="J14" s="1083"/>
      <c r="K14" s="1083"/>
      <c r="L14" s="1083"/>
      <c r="M14" s="1083"/>
      <c r="N14" s="1083"/>
      <c r="O14" s="1083"/>
      <c r="P14" s="1084"/>
      <c r="Q14" s="1094"/>
      <c r="R14" s="1095"/>
      <c r="S14" s="1095"/>
      <c r="T14" s="1095"/>
      <c r="U14" s="1095"/>
      <c r="V14" s="1095"/>
      <c r="W14" s="1095"/>
      <c r="X14" s="1095"/>
      <c r="Y14" s="1095"/>
      <c r="Z14" s="1095"/>
      <c r="AA14" s="1095"/>
      <c r="AB14" s="1095"/>
      <c r="AC14" s="1095"/>
      <c r="AD14" s="1095"/>
      <c r="AE14" s="1096"/>
      <c r="AF14" s="1088"/>
      <c r="AG14" s="1089"/>
      <c r="AH14" s="1089"/>
      <c r="AI14" s="1089"/>
      <c r="AJ14" s="1090"/>
      <c r="AK14" s="1137"/>
      <c r="AL14" s="1138"/>
      <c r="AM14" s="1138"/>
      <c r="AN14" s="1138"/>
      <c r="AO14" s="1138"/>
      <c r="AP14" s="1138"/>
      <c r="AQ14" s="1138"/>
      <c r="AR14" s="1138"/>
      <c r="AS14" s="1138"/>
      <c r="AT14" s="1138"/>
      <c r="AU14" s="1135"/>
      <c r="AV14" s="1135"/>
      <c r="AW14" s="1135"/>
      <c r="AX14" s="1135"/>
      <c r="AY14" s="1136"/>
      <c r="AZ14" s="108"/>
      <c r="BA14" s="108"/>
      <c r="BB14" s="108"/>
      <c r="BC14" s="108"/>
      <c r="BD14" s="108"/>
      <c r="BE14" s="109"/>
      <c r="BF14" s="109"/>
      <c r="BG14" s="109"/>
      <c r="BH14" s="109"/>
      <c r="BI14" s="109"/>
      <c r="BJ14" s="109"/>
      <c r="BK14" s="109"/>
      <c r="BL14" s="109"/>
      <c r="BM14" s="109"/>
      <c r="BN14" s="109"/>
      <c r="BO14" s="109"/>
      <c r="BP14" s="109"/>
      <c r="BQ14" s="118">
        <v>8</v>
      </c>
      <c r="BR14" s="119"/>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110"/>
    </row>
    <row r="15" spans="1:131" s="111" customFormat="1" ht="26.25" customHeight="1" x14ac:dyDescent="0.15">
      <c r="A15" s="117">
        <v>9</v>
      </c>
      <c r="B15" s="1082"/>
      <c r="C15" s="1083"/>
      <c r="D15" s="1083"/>
      <c r="E15" s="1083"/>
      <c r="F15" s="1083"/>
      <c r="G15" s="1083"/>
      <c r="H15" s="1083"/>
      <c r="I15" s="1083"/>
      <c r="J15" s="1083"/>
      <c r="K15" s="1083"/>
      <c r="L15" s="1083"/>
      <c r="M15" s="1083"/>
      <c r="N15" s="1083"/>
      <c r="O15" s="1083"/>
      <c r="P15" s="1084"/>
      <c r="Q15" s="1094"/>
      <c r="R15" s="1095"/>
      <c r="S15" s="1095"/>
      <c r="T15" s="1095"/>
      <c r="U15" s="1095"/>
      <c r="V15" s="1095"/>
      <c r="W15" s="1095"/>
      <c r="X15" s="1095"/>
      <c r="Y15" s="1095"/>
      <c r="Z15" s="1095"/>
      <c r="AA15" s="1095"/>
      <c r="AB15" s="1095"/>
      <c r="AC15" s="1095"/>
      <c r="AD15" s="1095"/>
      <c r="AE15" s="1096"/>
      <c r="AF15" s="1088"/>
      <c r="AG15" s="1089"/>
      <c r="AH15" s="1089"/>
      <c r="AI15" s="1089"/>
      <c r="AJ15" s="1090"/>
      <c r="AK15" s="1137"/>
      <c r="AL15" s="1138"/>
      <c r="AM15" s="1138"/>
      <c r="AN15" s="1138"/>
      <c r="AO15" s="1138"/>
      <c r="AP15" s="1138"/>
      <c r="AQ15" s="1138"/>
      <c r="AR15" s="1138"/>
      <c r="AS15" s="1138"/>
      <c r="AT15" s="1138"/>
      <c r="AU15" s="1135"/>
      <c r="AV15" s="1135"/>
      <c r="AW15" s="1135"/>
      <c r="AX15" s="1135"/>
      <c r="AY15" s="1136"/>
      <c r="AZ15" s="108"/>
      <c r="BA15" s="108"/>
      <c r="BB15" s="108"/>
      <c r="BC15" s="108"/>
      <c r="BD15" s="108"/>
      <c r="BE15" s="109"/>
      <c r="BF15" s="109"/>
      <c r="BG15" s="109"/>
      <c r="BH15" s="109"/>
      <c r="BI15" s="109"/>
      <c r="BJ15" s="109"/>
      <c r="BK15" s="109"/>
      <c r="BL15" s="109"/>
      <c r="BM15" s="109"/>
      <c r="BN15" s="109"/>
      <c r="BO15" s="109"/>
      <c r="BP15" s="109"/>
      <c r="BQ15" s="118">
        <v>9</v>
      </c>
      <c r="BR15" s="119"/>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110"/>
    </row>
    <row r="16" spans="1:131" s="111" customFormat="1" ht="26.25" customHeight="1" x14ac:dyDescent="0.15">
      <c r="A16" s="117">
        <v>10</v>
      </c>
      <c r="B16" s="1082"/>
      <c r="C16" s="1083"/>
      <c r="D16" s="1083"/>
      <c r="E16" s="1083"/>
      <c r="F16" s="1083"/>
      <c r="G16" s="1083"/>
      <c r="H16" s="1083"/>
      <c r="I16" s="1083"/>
      <c r="J16" s="1083"/>
      <c r="K16" s="1083"/>
      <c r="L16" s="1083"/>
      <c r="M16" s="1083"/>
      <c r="N16" s="1083"/>
      <c r="O16" s="1083"/>
      <c r="P16" s="1084"/>
      <c r="Q16" s="1094"/>
      <c r="R16" s="1095"/>
      <c r="S16" s="1095"/>
      <c r="T16" s="1095"/>
      <c r="U16" s="1095"/>
      <c r="V16" s="1095"/>
      <c r="W16" s="1095"/>
      <c r="X16" s="1095"/>
      <c r="Y16" s="1095"/>
      <c r="Z16" s="1095"/>
      <c r="AA16" s="1095"/>
      <c r="AB16" s="1095"/>
      <c r="AC16" s="1095"/>
      <c r="AD16" s="1095"/>
      <c r="AE16" s="1096"/>
      <c r="AF16" s="1088"/>
      <c r="AG16" s="1089"/>
      <c r="AH16" s="1089"/>
      <c r="AI16" s="1089"/>
      <c r="AJ16" s="1090"/>
      <c r="AK16" s="1137"/>
      <c r="AL16" s="1138"/>
      <c r="AM16" s="1138"/>
      <c r="AN16" s="1138"/>
      <c r="AO16" s="1138"/>
      <c r="AP16" s="1138"/>
      <c r="AQ16" s="1138"/>
      <c r="AR16" s="1138"/>
      <c r="AS16" s="1138"/>
      <c r="AT16" s="1138"/>
      <c r="AU16" s="1135"/>
      <c r="AV16" s="1135"/>
      <c r="AW16" s="1135"/>
      <c r="AX16" s="1135"/>
      <c r="AY16" s="1136"/>
      <c r="AZ16" s="108"/>
      <c r="BA16" s="108"/>
      <c r="BB16" s="108"/>
      <c r="BC16" s="108"/>
      <c r="BD16" s="108"/>
      <c r="BE16" s="109"/>
      <c r="BF16" s="109"/>
      <c r="BG16" s="109"/>
      <c r="BH16" s="109"/>
      <c r="BI16" s="109"/>
      <c r="BJ16" s="109"/>
      <c r="BK16" s="109"/>
      <c r="BL16" s="109"/>
      <c r="BM16" s="109"/>
      <c r="BN16" s="109"/>
      <c r="BO16" s="109"/>
      <c r="BP16" s="109"/>
      <c r="BQ16" s="118">
        <v>10</v>
      </c>
      <c r="BR16" s="119"/>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110"/>
    </row>
    <row r="17" spans="1:131" s="111" customFormat="1" ht="26.25" customHeight="1" x14ac:dyDescent="0.15">
      <c r="A17" s="117">
        <v>11</v>
      </c>
      <c r="B17" s="1082"/>
      <c r="C17" s="1083"/>
      <c r="D17" s="1083"/>
      <c r="E17" s="1083"/>
      <c r="F17" s="1083"/>
      <c r="G17" s="1083"/>
      <c r="H17" s="1083"/>
      <c r="I17" s="1083"/>
      <c r="J17" s="1083"/>
      <c r="K17" s="1083"/>
      <c r="L17" s="1083"/>
      <c r="M17" s="1083"/>
      <c r="N17" s="1083"/>
      <c r="O17" s="1083"/>
      <c r="P17" s="1084"/>
      <c r="Q17" s="1094"/>
      <c r="R17" s="1095"/>
      <c r="S17" s="1095"/>
      <c r="T17" s="1095"/>
      <c r="U17" s="1095"/>
      <c r="V17" s="1095"/>
      <c r="W17" s="1095"/>
      <c r="X17" s="1095"/>
      <c r="Y17" s="1095"/>
      <c r="Z17" s="1095"/>
      <c r="AA17" s="1095"/>
      <c r="AB17" s="1095"/>
      <c r="AC17" s="1095"/>
      <c r="AD17" s="1095"/>
      <c r="AE17" s="1096"/>
      <c r="AF17" s="1088"/>
      <c r="AG17" s="1089"/>
      <c r="AH17" s="1089"/>
      <c r="AI17" s="1089"/>
      <c r="AJ17" s="1090"/>
      <c r="AK17" s="1137"/>
      <c r="AL17" s="1138"/>
      <c r="AM17" s="1138"/>
      <c r="AN17" s="1138"/>
      <c r="AO17" s="1138"/>
      <c r="AP17" s="1138"/>
      <c r="AQ17" s="1138"/>
      <c r="AR17" s="1138"/>
      <c r="AS17" s="1138"/>
      <c r="AT17" s="1138"/>
      <c r="AU17" s="1135"/>
      <c r="AV17" s="1135"/>
      <c r="AW17" s="1135"/>
      <c r="AX17" s="1135"/>
      <c r="AY17" s="1136"/>
      <c r="AZ17" s="108"/>
      <c r="BA17" s="108"/>
      <c r="BB17" s="108"/>
      <c r="BC17" s="108"/>
      <c r="BD17" s="108"/>
      <c r="BE17" s="109"/>
      <c r="BF17" s="109"/>
      <c r="BG17" s="109"/>
      <c r="BH17" s="109"/>
      <c r="BI17" s="109"/>
      <c r="BJ17" s="109"/>
      <c r="BK17" s="109"/>
      <c r="BL17" s="109"/>
      <c r="BM17" s="109"/>
      <c r="BN17" s="109"/>
      <c r="BO17" s="109"/>
      <c r="BP17" s="109"/>
      <c r="BQ17" s="118">
        <v>11</v>
      </c>
      <c r="BR17" s="119"/>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110"/>
    </row>
    <row r="18" spans="1:131" s="111" customFormat="1" ht="26.25" customHeight="1" x14ac:dyDescent="0.15">
      <c r="A18" s="117">
        <v>12</v>
      </c>
      <c r="B18" s="1082"/>
      <c r="C18" s="1083"/>
      <c r="D18" s="1083"/>
      <c r="E18" s="1083"/>
      <c r="F18" s="1083"/>
      <c r="G18" s="1083"/>
      <c r="H18" s="1083"/>
      <c r="I18" s="1083"/>
      <c r="J18" s="1083"/>
      <c r="K18" s="1083"/>
      <c r="L18" s="1083"/>
      <c r="M18" s="1083"/>
      <c r="N18" s="1083"/>
      <c r="O18" s="1083"/>
      <c r="P18" s="1084"/>
      <c r="Q18" s="1094"/>
      <c r="R18" s="1095"/>
      <c r="S18" s="1095"/>
      <c r="T18" s="1095"/>
      <c r="U18" s="1095"/>
      <c r="V18" s="1095"/>
      <c r="W18" s="1095"/>
      <c r="X18" s="1095"/>
      <c r="Y18" s="1095"/>
      <c r="Z18" s="1095"/>
      <c r="AA18" s="1095"/>
      <c r="AB18" s="1095"/>
      <c r="AC18" s="1095"/>
      <c r="AD18" s="1095"/>
      <c r="AE18" s="1096"/>
      <c r="AF18" s="1088"/>
      <c r="AG18" s="1089"/>
      <c r="AH18" s="1089"/>
      <c r="AI18" s="1089"/>
      <c r="AJ18" s="1090"/>
      <c r="AK18" s="1137"/>
      <c r="AL18" s="1138"/>
      <c r="AM18" s="1138"/>
      <c r="AN18" s="1138"/>
      <c r="AO18" s="1138"/>
      <c r="AP18" s="1138"/>
      <c r="AQ18" s="1138"/>
      <c r="AR18" s="1138"/>
      <c r="AS18" s="1138"/>
      <c r="AT18" s="1138"/>
      <c r="AU18" s="1135"/>
      <c r="AV18" s="1135"/>
      <c r="AW18" s="1135"/>
      <c r="AX18" s="1135"/>
      <c r="AY18" s="1136"/>
      <c r="AZ18" s="108"/>
      <c r="BA18" s="108"/>
      <c r="BB18" s="108"/>
      <c r="BC18" s="108"/>
      <c r="BD18" s="108"/>
      <c r="BE18" s="109"/>
      <c r="BF18" s="109"/>
      <c r="BG18" s="109"/>
      <c r="BH18" s="109"/>
      <c r="BI18" s="109"/>
      <c r="BJ18" s="109"/>
      <c r="BK18" s="109"/>
      <c r="BL18" s="109"/>
      <c r="BM18" s="109"/>
      <c r="BN18" s="109"/>
      <c r="BO18" s="109"/>
      <c r="BP18" s="109"/>
      <c r="BQ18" s="118">
        <v>12</v>
      </c>
      <c r="BR18" s="119"/>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110"/>
    </row>
    <row r="19" spans="1:131" s="111" customFormat="1" ht="26.25" customHeight="1" x14ac:dyDescent="0.15">
      <c r="A19" s="117">
        <v>13</v>
      </c>
      <c r="B19" s="1082"/>
      <c r="C19" s="1083"/>
      <c r="D19" s="1083"/>
      <c r="E19" s="1083"/>
      <c r="F19" s="1083"/>
      <c r="G19" s="1083"/>
      <c r="H19" s="1083"/>
      <c r="I19" s="1083"/>
      <c r="J19" s="1083"/>
      <c r="K19" s="1083"/>
      <c r="L19" s="1083"/>
      <c r="M19" s="1083"/>
      <c r="N19" s="1083"/>
      <c r="O19" s="1083"/>
      <c r="P19" s="1084"/>
      <c r="Q19" s="1094"/>
      <c r="R19" s="1095"/>
      <c r="S19" s="1095"/>
      <c r="T19" s="1095"/>
      <c r="U19" s="1095"/>
      <c r="V19" s="1095"/>
      <c r="W19" s="1095"/>
      <c r="X19" s="1095"/>
      <c r="Y19" s="1095"/>
      <c r="Z19" s="1095"/>
      <c r="AA19" s="1095"/>
      <c r="AB19" s="1095"/>
      <c r="AC19" s="1095"/>
      <c r="AD19" s="1095"/>
      <c r="AE19" s="1096"/>
      <c r="AF19" s="1088"/>
      <c r="AG19" s="1089"/>
      <c r="AH19" s="1089"/>
      <c r="AI19" s="1089"/>
      <c r="AJ19" s="1090"/>
      <c r="AK19" s="1137"/>
      <c r="AL19" s="1138"/>
      <c r="AM19" s="1138"/>
      <c r="AN19" s="1138"/>
      <c r="AO19" s="1138"/>
      <c r="AP19" s="1138"/>
      <c r="AQ19" s="1138"/>
      <c r="AR19" s="1138"/>
      <c r="AS19" s="1138"/>
      <c r="AT19" s="1138"/>
      <c r="AU19" s="1135"/>
      <c r="AV19" s="1135"/>
      <c r="AW19" s="1135"/>
      <c r="AX19" s="1135"/>
      <c r="AY19" s="1136"/>
      <c r="AZ19" s="108"/>
      <c r="BA19" s="108"/>
      <c r="BB19" s="108"/>
      <c r="BC19" s="108"/>
      <c r="BD19" s="108"/>
      <c r="BE19" s="109"/>
      <c r="BF19" s="109"/>
      <c r="BG19" s="109"/>
      <c r="BH19" s="109"/>
      <c r="BI19" s="109"/>
      <c r="BJ19" s="109"/>
      <c r="BK19" s="109"/>
      <c r="BL19" s="109"/>
      <c r="BM19" s="109"/>
      <c r="BN19" s="109"/>
      <c r="BO19" s="109"/>
      <c r="BP19" s="109"/>
      <c r="BQ19" s="118">
        <v>13</v>
      </c>
      <c r="BR19" s="119"/>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110"/>
    </row>
    <row r="20" spans="1:131" s="111" customFormat="1" ht="26.25" customHeight="1" x14ac:dyDescent="0.15">
      <c r="A20" s="117">
        <v>14</v>
      </c>
      <c r="B20" s="1082"/>
      <c r="C20" s="1083"/>
      <c r="D20" s="1083"/>
      <c r="E20" s="1083"/>
      <c r="F20" s="1083"/>
      <c r="G20" s="1083"/>
      <c r="H20" s="1083"/>
      <c r="I20" s="1083"/>
      <c r="J20" s="1083"/>
      <c r="K20" s="1083"/>
      <c r="L20" s="1083"/>
      <c r="M20" s="1083"/>
      <c r="N20" s="1083"/>
      <c r="O20" s="1083"/>
      <c r="P20" s="1084"/>
      <c r="Q20" s="1094"/>
      <c r="R20" s="1095"/>
      <c r="S20" s="1095"/>
      <c r="T20" s="1095"/>
      <c r="U20" s="1095"/>
      <c r="V20" s="1095"/>
      <c r="W20" s="1095"/>
      <c r="X20" s="1095"/>
      <c r="Y20" s="1095"/>
      <c r="Z20" s="1095"/>
      <c r="AA20" s="1095"/>
      <c r="AB20" s="1095"/>
      <c r="AC20" s="1095"/>
      <c r="AD20" s="1095"/>
      <c r="AE20" s="1096"/>
      <c r="AF20" s="1088"/>
      <c r="AG20" s="1089"/>
      <c r="AH20" s="1089"/>
      <c r="AI20" s="1089"/>
      <c r="AJ20" s="1090"/>
      <c r="AK20" s="1137"/>
      <c r="AL20" s="1138"/>
      <c r="AM20" s="1138"/>
      <c r="AN20" s="1138"/>
      <c r="AO20" s="1138"/>
      <c r="AP20" s="1138"/>
      <c r="AQ20" s="1138"/>
      <c r="AR20" s="1138"/>
      <c r="AS20" s="1138"/>
      <c r="AT20" s="1138"/>
      <c r="AU20" s="1135"/>
      <c r="AV20" s="1135"/>
      <c r="AW20" s="1135"/>
      <c r="AX20" s="1135"/>
      <c r="AY20" s="1136"/>
      <c r="AZ20" s="108"/>
      <c r="BA20" s="108"/>
      <c r="BB20" s="108"/>
      <c r="BC20" s="108"/>
      <c r="BD20" s="108"/>
      <c r="BE20" s="109"/>
      <c r="BF20" s="109"/>
      <c r="BG20" s="109"/>
      <c r="BH20" s="109"/>
      <c r="BI20" s="109"/>
      <c r="BJ20" s="109"/>
      <c r="BK20" s="109"/>
      <c r="BL20" s="109"/>
      <c r="BM20" s="109"/>
      <c r="BN20" s="109"/>
      <c r="BO20" s="109"/>
      <c r="BP20" s="109"/>
      <c r="BQ20" s="118">
        <v>14</v>
      </c>
      <c r="BR20" s="119"/>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110"/>
    </row>
    <row r="21" spans="1:131" s="111" customFormat="1" ht="26.25" customHeight="1" thickBot="1" x14ac:dyDescent="0.2">
      <c r="A21" s="117">
        <v>15</v>
      </c>
      <c r="B21" s="1082"/>
      <c r="C21" s="1083"/>
      <c r="D21" s="1083"/>
      <c r="E21" s="1083"/>
      <c r="F21" s="1083"/>
      <c r="G21" s="1083"/>
      <c r="H21" s="1083"/>
      <c r="I21" s="1083"/>
      <c r="J21" s="1083"/>
      <c r="K21" s="1083"/>
      <c r="L21" s="1083"/>
      <c r="M21" s="1083"/>
      <c r="N21" s="1083"/>
      <c r="O21" s="1083"/>
      <c r="P21" s="1084"/>
      <c r="Q21" s="1094"/>
      <c r="R21" s="1095"/>
      <c r="S21" s="1095"/>
      <c r="T21" s="1095"/>
      <c r="U21" s="1095"/>
      <c r="V21" s="1095"/>
      <c r="W21" s="1095"/>
      <c r="X21" s="1095"/>
      <c r="Y21" s="1095"/>
      <c r="Z21" s="1095"/>
      <c r="AA21" s="1095"/>
      <c r="AB21" s="1095"/>
      <c r="AC21" s="1095"/>
      <c r="AD21" s="1095"/>
      <c r="AE21" s="1096"/>
      <c r="AF21" s="1088"/>
      <c r="AG21" s="1089"/>
      <c r="AH21" s="1089"/>
      <c r="AI21" s="1089"/>
      <c r="AJ21" s="1090"/>
      <c r="AK21" s="1137"/>
      <c r="AL21" s="1138"/>
      <c r="AM21" s="1138"/>
      <c r="AN21" s="1138"/>
      <c r="AO21" s="1138"/>
      <c r="AP21" s="1138"/>
      <c r="AQ21" s="1138"/>
      <c r="AR21" s="1138"/>
      <c r="AS21" s="1138"/>
      <c r="AT21" s="1138"/>
      <c r="AU21" s="1135"/>
      <c r="AV21" s="1135"/>
      <c r="AW21" s="1135"/>
      <c r="AX21" s="1135"/>
      <c r="AY21" s="1136"/>
      <c r="AZ21" s="108"/>
      <c r="BA21" s="108"/>
      <c r="BB21" s="108"/>
      <c r="BC21" s="108"/>
      <c r="BD21" s="108"/>
      <c r="BE21" s="109"/>
      <c r="BF21" s="109"/>
      <c r="BG21" s="109"/>
      <c r="BH21" s="109"/>
      <c r="BI21" s="109"/>
      <c r="BJ21" s="109"/>
      <c r="BK21" s="109"/>
      <c r="BL21" s="109"/>
      <c r="BM21" s="109"/>
      <c r="BN21" s="109"/>
      <c r="BO21" s="109"/>
      <c r="BP21" s="109"/>
      <c r="BQ21" s="118">
        <v>15</v>
      </c>
      <c r="BR21" s="119"/>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110"/>
    </row>
    <row r="22" spans="1:131" s="111" customFormat="1" ht="26.25" customHeight="1" x14ac:dyDescent="0.15">
      <c r="A22" s="117">
        <v>16</v>
      </c>
      <c r="B22" s="1082"/>
      <c r="C22" s="1083"/>
      <c r="D22" s="1083"/>
      <c r="E22" s="1083"/>
      <c r="F22" s="1083"/>
      <c r="G22" s="1083"/>
      <c r="H22" s="1083"/>
      <c r="I22" s="1083"/>
      <c r="J22" s="1083"/>
      <c r="K22" s="1083"/>
      <c r="L22" s="1083"/>
      <c r="M22" s="1083"/>
      <c r="N22" s="1083"/>
      <c r="O22" s="1083"/>
      <c r="P22" s="1084"/>
      <c r="Q22" s="1132"/>
      <c r="R22" s="1133"/>
      <c r="S22" s="1133"/>
      <c r="T22" s="1133"/>
      <c r="U22" s="1133"/>
      <c r="V22" s="1133"/>
      <c r="W22" s="1133"/>
      <c r="X22" s="1133"/>
      <c r="Y22" s="1133"/>
      <c r="Z22" s="1133"/>
      <c r="AA22" s="1133"/>
      <c r="AB22" s="1133"/>
      <c r="AC22" s="1133"/>
      <c r="AD22" s="1133"/>
      <c r="AE22" s="1134"/>
      <c r="AF22" s="1088"/>
      <c r="AG22" s="1089"/>
      <c r="AH22" s="1089"/>
      <c r="AI22" s="1089"/>
      <c r="AJ22" s="1090"/>
      <c r="AK22" s="1128"/>
      <c r="AL22" s="1129"/>
      <c r="AM22" s="1129"/>
      <c r="AN22" s="1129"/>
      <c r="AO22" s="1129"/>
      <c r="AP22" s="1129"/>
      <c r="AQ22" s="1129"/>
      <c r="AR22" s="1129"/>
      <c r="AS22" s="1129"/>
      <c r="AT22" s="1129"/>
      <c r="AU22" s="1130"/>
      <c r="AV22" s="1130"/>
      <c r="AW22" s="1130"/>
      <c r="AX22" s="1130"/>
      <c r="AY22" s="1131"/>
      <c r="AZ22" s="1080" t="s">
        <v>323</v>
      </c>
      <c r="BA22" s="1080"/>
      <c r="BB22" s="1080"/>
      <c r="BC22" s="1080"/>
      <c r="BD22" s="1081"/>
      <c r="BE22" s="109"/>
      <c r="BF22" s="109"/>
      <c r="BG22" s="109"/>
      <c r="BH22" s="109"/>
      <c r="BI22" s="109"/>
      <c r="BJ22" s="109"/>
      <c r="BK22" s="109"/>
      <c r="BL22" s="109"/>
      <c r="BM22" s="109"/>
      <c r="BN22" s="109"/>
      <c r="BO22" s="109"/>
      <c r="BP22" s="109"/>
      <c r="BQ22" s="118">
        <v>16</v>
      </c>
      <c r="BR22" s="119"/>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110"/>
    </row>
    <row r="23" spans="1:131" s="111" customFormat="1" ht="26.25" customHeight="1" thickBot="1" x14ac:dyDescent="0.2">
      <c r="A23" s="120" t="s">
        <v>324</v>
      </c>
      <c r="B23" s="995" t="s">
        <v>325</v>
      </c>
      <c r="C23" s="996"/>
      <c r="D23" s="996"/>
      <c r="E23" s="996"/>
      <c r="F23" s="996"/>
      <c r="G23" s="996"/>
      <c r="H23" s="996"/>
      <c r="I23" s="996"/>
      <c r="J23" s="996"/>
      <c r="K23" s="996"/>
      <c r="L23" s="996"/>
      <c r="M23" s="996"/>
      <c r="N23" s="996"/>
      <c r="O23" s="996"/>
      <c r="P23" s="997"/>
      <c r="Q23" s="1119">
        <v>5988</v>
      </c>
      <c r="R23" s="1120"/>
      <c r="S23" s="1120"/>
      <c r="T23" s="1120"/>
      <c r="U23" s="1120"/>
      <c r="V23" s="1120">
        <v>5805</v>
      </c>
      <c r="W23" s="1120"/>
      <c r="X23" s="1120"/>
      <c r="Y23" s="1120"/>
      <c r="Z23" s="1120"/>
      <c r="AA23" s="1120">
        <v>183</v>
      </c>
      <c r="AB23" s="1120"/>
      <c r="AC23" s="1120"/>
      <c r="AD23" s="1120"/>
      <c r="AE23" s="1121"/>
      <c r="AF23" s="1122">
        <v>142</v>
      </c>
      <c r="AG23" s="1120"/>
      <c r="AH23" s="1120"/>
      <c r="AI23" s="1120"/>
      <c r="AJ23" s="1123"/>
      <c r="AK23" s="1124"/>
      <c r="AL23" s="1125"/>
      <c r="AM23" s="1125"/>
      <c r="AN23" s="1125"/>
      <c r="AO23" s="1125"/>
      <c r="AP23" s="1120">
        <v>7216</v>
      </c>
      <c r="AQ23" s="1120"/>
      <c r="AR23" s="1120"/>
      <c r="AS23" s="1120"/>
      <c r="AT23" s="1120"/>
      <c r="AU23" s="1126"/>
      <c r="AV23" s="1126"/>
      <c r="AW23" s="1126"/>
      <c r="AX23" s="1126"/>
      <c r="AY23" s="1127"/>
      <c r="AZ23" s="1116" t="s">
        <v>65</v>
      </c>
      <c r="BA23" s="1117"/>
      <c r="BB23" s="1117"/>
      <c r="BC23" s="1117"/>
      <c r="BD23" s="1118"/>
      <c r="BE23" s="109"/>
      <c r="BF23" s="109"/>
      <c r="BG23" s="109"/>
      <c r="BH23" s="109"/>
      <c r="BI23" s="109"/>
      <c r="BJ23" s="109"/>
      <c r="BK23" s="109"/>
      <c r="BL23" s="109"/>
      <c r="BM23" s="109"/>
      <c r="BN23" s="109"/>
      <c r="BO23" s="109"/>
      <c r="BP23" s="109"/>
      <c r="BQ23" s="118">
        <v>17</v>
      </c>
      <c r="BR23" s="119"/>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110"/>
    </row>
    <row r="24" spans="1:131" s="111" customFormat="1" ht="26.25" customHeight="1" x14ac:dyDescent="0.15">
      <c r="A24" s="1115" t="s">
        <v>326</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108"/>
      <c r="BA24" s="108"/>
      <c r="BB24" s="108"/>
      <c r="BC24" s="108"/>
      <c r="BD24" s="108"/>
      <c r="BE24" s="109"/>
      <c r="BF24" s="109"/>
      <c r="BG24" s="109"/>
      <c r="BH24" s="109"/>
      <c r="BI24" s="109"/>
      <c r="BJ24" s="109"/>
      <c r="BK24" s="109"/>
      <c r="BL24" s="109"/>
      <c r="BM24" s="109"/>
      <c r="BN24" s="109"/>
      <c r="BO24" s="109"/>
      <c r="BP24" s="109"/>
      <c r="BQ24" s="118">
        <v>18</v>
      </c>
      <c r="BR24" s="119"/>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110"/>
    </row>
    <row r="25" spans="1:131" s="103" customFormat="1" ht="26.25" customHeight="1" thickBot="1" x14ac:dyDescent="0.2">
      <c r="A25" s="1114" t="s">
        <v>327</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108"/>
      <c r="BK25" s="108"/>
      <c r="BL25" s="108"/>
      <c r="BM25" s="108"/>
      <c r="BN25" s="108"/>
      <c r="BO25" s="121"/>
      <c r="BP25" s="121"/>
      <c r="BQ25" s="118">
        <v>19</v>
      </c>
      <c r="BR25" s="119"/>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102"/>
    </row>
    <row r="26" spans="1:131" s="103" customFormat="1" ht="26.25" customHeight="1" x14ac:dyDescent="0.15">
      <c r="A26" s="1046" t="s">
        <v>302</v>
      </c>
      <c r="B26" s="1047"/>
      <c r="C26" s="1047"/>
      <c r="D26" s="1047"/>
      <c r="E26" s="1047"/>
      <c r="F26" s="1047"/>
      <c r="G26" s="1047"/>
      <c r="H26" s="1047"/>
      <c r="I26" s="1047"/>
      <c r="J26" s="1047"/>
      <c r="K26" s="1047"/>
      <c r="L26" s="1047"/>
      <c r="M26" s="1047"/>
      <c r="N26" s="1047"/>
      <c r="O26" s="1047"/>
      <c r="P26" s="1048"/>
      <c r="Q26" s="1052" t="s">
        <v>328</v>
      </c>
      <c r="R26" s="1053"/>
      <c r="S26" s="1053"/>
      <c r="T26" s="1053"/>
      <c r="U26" s="1054"/>
      <c r="V26" s="1052" t="s">
        <v>329</v>
      </c>
      <c r="W26" s="1053"/>
      <c r="X26" s="1053"/>
      <c r="Y26" s="1053"/>
      <c r="Z26" s="1054"/>
      <c r="AA26" s="1052" t="s">
        <v>330</v>
      </c>
      <c r="AB26" s="1053"/>
      <c r="AC26" s="1053"/>
      <c r="AD26" s="1053"/>
      <c r="AE26" s="1053"/>
      <c r="AF26" s="1110" t="s">
        <v>331</v>
      </c>
      <c r="AG26" s="1059"/>
      <c r="AH26" s="1059"/>
      <c r="AI26" s="1059"/>
      <c r="AJ26" s="1111"/>
      <c r="AK26" s="1053" t="s">
        <v>332</v>
      </c>
      <c r="AL26" s="1053"/>
      <c r="AM26" s="1053"/>
      <c r="AN26" s="1053"/>
      <c r="AO26" s="1054"/>
      <c r="AP26" s="1052" t="s">
        <v>333</v>
      </c>
      <c r="AQ26" s="1053"/>
      <c r="AR26" s="1053"/>
      <c r="AS26" s="1053"/>
      <c r="AT26" s="1054"/>
      <c r="AU26" s="1052" t="s">
        <v>334</v>
      </c>
      <c r="AV26" s="1053"/>
      <c r="AW26" s="1053"/>
      <c r="AX26" s="1053"/>
      <c r="AY26" s="1054"/>
      <c r="AZ26" s="1052" t="s">
        <v>335</v>
      </c>
      <c r="BA26" s="1053"/>
      <c r="BB26" s="1053"/>
      <c r="BC26" s="1053"/>
      <c r="BD26" s="1054"/>
      <c r="BE26" s="1052" t="s">
        <v>309</v>
      </c>
      <c r="BF26" s="1053"/>
      <c r="BG26" s="1053"/>
      <c r="BH26" s="1053"/>
      <c r="BI26" s="1068"/>
      <c r="BJ26" s="108"/>
      <c r="BK26" s="108"/>
      <c r="BL26" s="108"/>
      <c r="BM26" s="108"/>
      <c r="BN26" s="108"/>
      <c r="BO26" s="121"/>
      <c r="BP26" s="121"/>
      <c r="BQ26" s="118">
        <v>20</v>
      </c>
      <c r="BR26" s="119"/>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102"/>
    </row>
    <row r="27" spans="1:131" s="103" customFormat="1" ht="26.25" customHeight="1" thickBot="1" x14ac:dyDescent="0.2">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108"/>
      <c r="BK27" s="108"/>
      <c r="BL27" s="108"/>
      <c r="BM27" s="108"/>
      <c r="BN27" s="108"/>
      <c r="BO27" s="121"/>
      <c r="BP27" s="121"/>
      <c r="BQ27" s="118">
        <v>21</v>
      </c>
      <c r="BR27" s="119"/>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102"/>
    </row>
    <row r="28" spans="1:131" s="103" customFormat="1" ht="26.25" customHeight="1" thickTop="1" x14ac:dyDescent="0.15">
      <c r="A28" s="122">
        <v>1</v>
      </c>
      <c r="B28" s="1101" t="s">
        <v>336</v>
      </c>
      <c r="C28" s="1102"/>
      <c r="D28" s="1102"/>
      <c r="E28" s="1102"/>
      <c r="F28" s="1102"/>
      <c r="G28" s="1102"/>
      <c r="H28" s="1102"/>
      <c r="I28" s="1102"/>
      <c r="J28" s="1102"/>
      <c r="K28" s="1102"/>
      <c r="L28" s="1102"/>
      <c r="M28" s="1102"/>
      <c r="N28" s="1102"/>
      <c r="O28" s="1102"/>
      <c r="P28" s="1103"/>
      <c r="Q28" s="1104">
        <v>1280</v>
      </c>
      <c r="R28" s="1105"/>
      <c r="S28" s="1105"/>
      <c r="T28" s="1105"/>
      <c r="U28" s="1105"/>
      <c r="V28" s="1105">
        <v>1272</v>
      </c>
      <c r="W28" s="1105"/>
      <c r="X28" s="1105"/>
      <c r="Y28" s="1105"/>
      <c r="Z28" s="1105"/>
      <c r="AA28" s="1105">
        <v>8</v>
      </c>
      <c r="AB28" s="1105"/>
      <c r="AC28" s="1105"/>
      <c r="AD28" s="1105"/>
      <c r="AE28" s="1106"/>
      <c r="AF28" s="1107">
        <v>8</v>
      </c>
      <c r="AG28" s="1105"/>
      <c r="AH28" s="1105"/>
      <c r="AI28" s="1105"/>
      <c r="AJ28" s="1108"/>
      <c r="AK28" s="1109">
        <v>112</v>
      </c>
      <c r="AL28" s="1097"/>
      <c r="AM28" s="1097"/>
      <c r="AN28" s="1097"/>
      <c r="AO28" s="1097"/>
      <c r="AP28" s="1097" t="s">
        <v>322</v>
      </c>
      <c r="AQ28" s="1097"/>
      <c r="AR28" s="1097"/>
      <c r="AS28" s="1097"/>
      <c r="AT28" s="1097"/>
      <c r="AU28" s="1097" t="s">
        <v>322</v>
      </c>
      <c r="AV28" s="1097"/>
      <c r="AW28" s="1097"/>
      <c r="AX28" s="1097"/>
      <c r="AY28" s="1097"/>
      <c r="AZ28" s="1098" t="s">
        <v>322</v>
      </c>
      <c r="BA28" s="1098"/>
      <c r="BB28" s="1098"/>
      <c r="BC28" s="1098"/>
      <c r="BD28" s="1098"/>
      <c r="BE28" s="1099"/>
      <c r="BF28" s="1099"/>
      <c r="BG28" s="1099"/>
      <c r="BH28" s="1099"/>
      <c r="BI28" s="1100"/>
      <c r="BJ28" s="108"/>
      <c r="BK28" s="108"/>
      <c r="BL28" s="108"/>
      <c r="BM28" s="108"/>
      <c r="BN28" s="108"/>
      <c r="BO28" s="121"/>
      <c r="BP28" s="121"/>
      <c r="BQ28" s="118">
        <v>22</v>
      </c>
      <c r="BR28" s="119"/>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102"/>
    </row>
    <row r="29" spans="1:131" s="103" customFormat="1" ht="26.25" customHeight="1" x14ac:dyDescent="0.15">
      <c r="A29" s="122">
        <v>2</v>
      </c>
      <c r="B29" s="1082" t="s">
        <v>337</v>
      </c>
      <c r="C29" s="1083"/>
      <c r="D29" s="1083"/>
      <c r="E29" s="1083"/>
      <c r="F29" s="1083"/>
      <c r="G29" s="1083"/>
      <c r="H29" s="1083"/>
      <c r="I29" s="1083"/>
      <c r="J29" s="1083"/>
      <c r="K29" s="1083"/>
      <c r="L29" s="1083"/>
      <c r="M29" s="1083"/>
      <c r="N29" s="1083"/>
      <c r="O29" s="1083"/>
      <c r="P29" s="1084"/>
      <c r="Q29" s="1094">
        <v>1082</v>
      </c>
      <c r="R29" s="1095"/>
      <c r="S29" s="1095"/>
      <c r="T29" s="1095"/>
      <c r="U29" s="1095"/>
      <c r="V29" s="1095">
        <v>1043</v>
      </c>
      <c r="W29" s="1095"/>
      <c r="X29" s="1095"/>
      <c r="Y29" s="1095"/>
      <c r="Z29" s="1095"/>
      <c r="AA29" s="1095">
        <v>39</v>
      </c>
      <c r="AB29" s="1095"/>
      <c r="AC29" s="1095"/>
      <c r="AD29" s="1095"/>
      <c r="AE29" s="1096"/>
      <c r="AF29" s="1088">
        <v>39</v>
      </c>
      <c r="AG29" s="1089"/>
      <c r="AH29" s="1089"/>
      <c r="AI29" s="1089"/>
      <c r="AJ29" s="1090"/>
      <c r="AK29" s="1031">
        <v>163</v>
      </c>
      <c r="AL29" s="1022"/>
      <c r="AM29" s="1022"/>
      <c r="AN29" s="1022"/>
      <c r="AO29" s="1022"/>
      <c r="AP29" s="1022" t="s">
        <v>322</v>
      </c>
      <c r="AQ29" s="1022"/>
      <c r="AR29" s="1022"/>
      <c r="AS29" s="1022"/>
      <c r="AT29" s="1022"/>
      <c r="AU29" s="1022" t="s">
        <v>322</v>
      </c>
      <c r="AV29" s="1022"/>
      <c r="AW29" s="1022"/>
      <c r="AX29" s="1022"/>
      <c r="AY29" s="1022"/>
      <c r="AZ29" s="1093" t="s">
        <v>322</v>
      </c>
      <c r="BA29" s="1093"/>
      <c r="BB29" s="1093"/>
      <c r="BC29" s="1093"/>
      <c r="BD29" s="1093"/>
      <c r="BE29" s="1077"/>
      <c r="BF29" s="1077"/>
      <c r="BG29" s="1077"/>
      <c r="BH29" s="1077"/>
      <c r="BI29" s="1078"/>
      <c r="BJ29" s="108"/>
      <c r="BK29" s="108"/>
      <c r="BL29" s="108"/>
      <c r="BM29" s="108"/>
      <c r="BN29" s="108"/>
      <c r="BO29" s="121"/>
      <c r="BP29" s="121"/>
      <c r="BQ29" s="118">
        <v>23</v>
      </c>
      <c r="BR29" s="119"/>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102"/>
    </row>
    <row r="30" spans="1:131" s="103" customFormat="1" ht="26.25" customHeight="1" x14ac:dyDescent="0.15">
      <c r="A30" s="122">
        <v>3</v>
      </c>
      <c r="B30" s="1082" t="s">
        <v>338</v>
      </c>
      <c r="C30" s="1083"/>
      <c r="D30" s="1083"/>
      <c r="E30" s="1083"/>
      <c r="F30" s="1083"/>
      <c r="G30" s="1083"/>
      <c r="H30" s="1083"/>
      <c r="I30" s="1083"/>
      <c r="J30" s="1083"/>
      <c r="K30" s="1083"/>
      <c r="L30" s="1083"/>
      <c r="M30" s="1083"/>
      <c r="N30" s="1083"/>
      <c r="O30" s="1083"/>
      <c r="P30" s="1084"/>
      <c r="Q30" s="1094">
        <v>224</v>
      </c>
      <c r="R30" s="1095"/>
      <c r="S30" s="1095"/>
      <c r="T30" s="1095"/>
      <c r="U30" s="1095"/>
      <c r="V30" s="1095">
        <v>220</v>
      </c>
      <c r="W30" s="1095"/>
      <c r="X30" s="1095"/>
      <c r="Y30" s="1095"/>
      <c r="Z30" s="1095"/>
      <c r="AA30" s="1095">
        <v>4</v>
      </c>
      <c r="AB30" s="1095"/>
      <c r="AC30" s="1095"/>
      <c r="AD30" s="1095"/>
      <c r="AE30" s="1096"/>
      <c r="AF30" s="1088">
        <v>4</v>
      </c>
      <c r="AG30" s="1089"/>
      <c r="AH30" s="1089"/>
      <c r="AI30" s="1089"/>
      <c r="AJ30" s="1090"/>
      <c r="AK30" s="1031">
        <v>148</v>
      </c>
      <c r="AL30" s="1022"/>
      <c r="AM30" s="1022"/>
      <c r="AN30" s="1022"/>
      <c r="AO30" s="1022"/>
      <c r="AP30" s="1022" t="s">
        <v>322</v>
      </c>
      <c r="AQ30" s="1022"/>
      <c r="AR30" s="1022"/>
      <c r="AS30" s="1022"/>
      <c r="AT30" s="1022"/>
      <c r="AU30" s="1022" t="s">
        <v>322</v>
      </c>
      <c r="AV30" s="1022"/>
      <c r="AW30" s="1022"/>
      <c r="AX30" s="1022"/>
      <c r="AY30" s="1022"/>
      <c r="AZ30" s="1093" t="s">
        <v>322</v>
      </c>
      <c r="BA30" s="1093"/>
      <c r="BB30" s="1093"/>
      <c r="BC30" s="1093"/>
      <c r="BD30" s="1093"/>
      <c r="BE30" s="1077"/>
      <c r="BF30" s="1077"/>
      <c r="BG30" s="1077"/>
      <c r="BH30" s="1077"/>
      <c r="BI30" s="1078"/>
      <c r="BJ30" s="108"/>
      <c r="BK30" s="108"/>
      <c r="BL30" s="108"/>
      <c r="BM30" s="108"/>
      <c r="BN30" s="108"/>
      <c r="BO30" s="121"/>
      <c r="BP30" s="121"/>
      <c r="BQ30" s="118">
        <v>24</v>
      </c>
      <c r="BR30" s="119"/>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102"/>
    </row>
    <row r="31" spans="1:131" s="103" customFormat="1" ht="26.25" customHeight="1" x14ac:dyDescent="0.15">
      <c r="A31" s="122">
        <v>4</v>
      </c>
      <c r="B31" s="1082" t="s">
        <v>339</v>
      </c>
      <c r="C31" s="1083"/>
      <c r="D31" s="1083"/>
      <c r="E31" s="1083"/>
      <c r="F31" s="1083"/>
      <c r="G31" s="1083"/>
      <c r="H31" s="1083"/>
      <c r="I31" s="1083"/>
      <c r="J31" s="1083"/>
      <c r="K31" s="1083"/>
      <c r="L31" s="1083"/>
      <c r="M31" s="1083"/>
      <c r="N31" s="1083"/>
      <c r="O31" s="1083"/>
      <c r="P31" s="1084"/>
      <c r="Q31" s="1094">
        <v>194</v>
      </c>
      <c r="R31" s="1095"/>
      <c r="S31" s="1095"/>
      <c r="T31" s="1095"/>
      <c r="U31" s="1095"/>
      <c r="V31" s="1095">
        <v>200</v>
      </c>
      <c r="W31" s="1095"/>
      <c r="X31" s="1095"/>
      <c r="Y31" s="1095"/>
      <c r="Z31" s="1095"/>
      <c r="AA31" s="1095">
        <v>5</v>
      </c>
      <c r="AB31" s="1095"/>
      <c r="AC31" s="1095"/>
      <c r="AD31" s="1095"/>
      <c r="AE31" s="1096"/>
      <c r="AF31" s="1088">
        <v>184</v>
      </c>
      <c r="AG31" s="1089"/>
      <c r="AH31" s="1089"/>
      <c r="AI31" s="1089"/>
      <c r="AJ31" s="1090"/>
      <c r="AK31" s="1031">
        <v>72</v>
      </c>
      <c r="AL31" s="1022"/>
      <c r="AM31" s="1022"/>
      <c r="AN31" s="1022"/>
      <c r="AO31" s="1022"/>
      <c r="AP31" s="1022">
        <v>1174</v>
      </c>
      <c r="AQ31" s="1022"/>
      <c r="AR31" s="1022"/>
      <c r="AS31" s="1022"/>
      <c r="AT31" s="1022"/>
      <c r="AU31" s="1022">
        <v>736</v>
      </c>
      <c r="AV31" s="1022"/>
      <c r="AW31" s="1022"/>
      <c r="AX31" s="1022"/>
      <c r="AY31" s="1022"/>
      <c r="AZ31" s="1093" t="s">
        <v>322</v>
      </c>
      <c r="BA31" s="1093"/>
      <c r="BB31" s="1093"/>
      <c r="BC31" s="1093"/>
      <c r="BD31" s="1093"/>
      <c r="BE31" s="1077" t="s">
        <v>340</v>
      </c>
      <c r="BF31" s="1077"/>
      <c r="BG31" s="1077"/>
      <c r="BH31" s="1077"/>
      <c r="BI31" s="1078"/>
      <c r="BJ31" s="108"/>
      <c r="BK31" s="108"/>
      <c r="BL31" s="108"/>
      <c r="BM31" s="108"/>
      <c r="BN31" s="108"/>
      <c r="BO31" s="121"/>
      <c r="BP31" s="121"/>
      <c r="BQ31" s="118">
        <v>25</v>
      </c>
      <c r="BR31" s="119"/>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102"/>
    </row>
    <row r="32" spans="1:131" s="103" customFormat="1" ht="26.25" customHeight="1" x14ac:dyDescent="0.15">
      <c r="A32" s="122">
        <v>5</v>
      </c>
      <c r="B32" s="1082" t="s">
        <v>341</v>
      </c>
      <c r="C32" s="1083"/>
      <c r="D32" s="1083"/>
      <c r="E32" s="1083"/>
      <c r="F32" s="1083"/>
      <c r="G32" s="1083"/>
      <c r="H32" s="1083"/>
      <c r="I32" s="1083"/>
      <c r="J32" s="1083"/>
      <c r="K32" s="1083"/>
      <c r="L32" s="1083"/>
      <c r="M32" s="1083"/>
      <c r="N32" s="1083"/>
      <c r="O32" s="1083"/>
      <c r="P32" s="1084"/>
      <c r="Q32" s="1094">
        <v>173</v>
      </c>
      <c r="R32" s="1095"/>
      <c r="S32" s="1095"/>
      <c r="T32" s="1095"/>
      <c r="U32" s="1095"/>
      <c r="V32" s="1095">
        <v>167</v>
      </c>
      <c r="W32" s="1095"/>
      <c r="X32" s="1095"/>
      <c r="Y32" s="1095"/>
      <c r="Z32" s="1095"/>
      <c r="AA32" s="1095">
        <v>6</v>
      </c>
      <c r="AB32" s="1095"/>
      <c r="AC32" s="1095"/>
      <c r="AD32" s="1095"/>
      <c r="AE32" s="1096"/>
      <c r="AF32" s="1088">
        <v>6</v>
      </c>
      <c r="AG32" s="1089"/>
      <c r="AH32" s="1089"/>
      <c r="AI32" s="1089"/>
      <c r="AJ32" s="1090"/>
      <c r="AK32" s="1031">
        <v>79</v>
      </c>
      <c r="AL32" s="1022"/>
      <c r="AM32" s="1022"/>
      <c r="AN32" s="1022"/>
      <c r="AO32" s="1022"/>
      <c r="AP32" s="1022">
        <v>648</v>
      </c>
      <c r="AQ32" s="1022"/>
      <c r="AR32" s="1022"/>
      <c r="AS32" s="1022"/>
      <c r="AT32" s="1022"/>
      <c r="AU32" s="1022">
        <v>595</v>
      </c>
      <c r="AV32" s="1022"/>
      <c r="AW32" s="1022"/>
      <c r="AX32" s="1022"/>
      <c r="AY32" s="1022"/>
      <c r="AZ32" s="1093" t="s">
        <v>322</v>
      </c>
      <c r="BA32" s="1093"/>
      <c r="BB32" s="1093"/>
      <c r="BC32" s="1093"/>
      <c r="BD32" s="1093"/>
      <c r="BE32" s="1077" t="s">
        <v>342</v>
      </c>
      <c r="BF32" s="1077"/>
      <c r="BG32" s="1077"/>
      <c r="BH32" s="1077"/>
      <c r="BI32" s="1078"/>
      <c r="BJ32" s="108"/>
      <c r="BK32" s="108"/>
      <c r="BL32" s="108"/>
      <c r="BM32" s="108"/>
      <c r="BN32" s="108"/>
      <c r="BO32" s="121"/>
      <c r="BP32" s="121"/>
      <c r="BQ32" s="118">
        <v>26</v>
      </c>
      <c r="BR32" s="119"/>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102"/>
    </row>
    <row r="33" spans="1:131" s="103" customFormat="1" ht="26.25" customHeight="1" x14ac:dyDescent="0.15">
      <c r="A33" s="122">
        <v>6</v>
      </c>
      <c r="B33" s="1082"/>
      <c r="C33" s="1083"/>
      <c r="D33" s="1083"/>
      <c r="E33" s="1083"/>
      <c r="F33" s="1083"/>
      <c r="G33" s="1083"/>
      <c r="H33" s="1083"/>
      <c r="I33" s="1083"/>
      <c r="J33" s="1083"/>
      <c r="K33" s="1083"/>
      <c r="L33" s="1083"/>
      <c r="M33" s="1083"/>
      <c r="N33" s="1083"/>
      <c r="O33" s="1083"/>
      <c r="P33" s="1084"/>
      <c r="Q33" s="1094"/>
      <c r="R33" s="1095"/>
      <c r="S33" s="1095"/>
      <c r="T33" s="1095"/>
      <c r="U33" s="1095"/>
      <c r="V33" s="1095"/>
      <c r="W33" s="1095"/>
      <c r="X33" s="1095"/>
      <c r="Y33" s="1095"/>
      <c r="Z33" s="1095"/>
      <c r="AA33" s="1095"/>
      <c r="AB33" s="1095"/>
      <c r="AC33" s="1095"/>
      <c r="AD33" s="1095"/>
      <c r="AE33" s="1096"/>
      <c r="AF33" s="1088"/>
      <c r="AG33" s="1089"/>
      <c r="AH33" s="1089"/>
      <c r="AI33" s="1089"/>
      <c r="AJ33" s="1090"/>
      <c r="AK33" s="1031"/>
      <c r="AL33" s="1022"/>
      <c r="AM33" s="1022"/>
      <c r="AN33" s="1022"/>
      <c r="AO33" s="1022"/>
      <c r="AP33" s="1022"/>
      <c r="AQ33" s="1022"/>
      <c r="AR33" s="1022"/>
      <c r="AS33" s="1022"/>
      <c r="AT33" s="1022"/>
      <c r="AU33" s="1022"/>
      <c r="AV33" s="1022"/>
      <c r="AW33" s="1022"/>
      <c r="AX33" s="1022"/>
      <c r="AY33" s="1022"/>
      <c r="AZ33" s="1093"/>
      <c r="BA33" s="1093"/>
      <c r="BB33" s="1093"/>
      <c r="BC33" s="1093"/>
      <c r="BD33" s="1093"/>
      <c r="BE33" s="1077"/>
      <c r="BF33" s="1077"/>
      <c r="BG33" s="1077"/>
      <c r="BH33" s="1077"/>
      <c r="BI33" s="1078"/>
      <c r="BJ33" s="108"/>
      <c r="BK33" s="108"/>
      <c r="BL33" s="108"/>
      <c r="BM33" s="108"/>
      <c r="BN33" s="108"/>
      <c r="BO33" s="121"/>
      <c r="BP33" s="121"/>
      <c r="BQ33" s="118">
        <v>27</v>
      </c>
      <c r="BR33" s="119"/>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102"/>
    </row>
    <row r="34" spans="1:131" s="103" customFormat="1" ht="26.25" customHeight="1" x14ac:dyDescent="0.15">
      <c r="A34" s="122">
        <v>7</v>
      </c>
      <c r="B34" s="1082"/>
      <c r="C34" s="1083"/>
      <c r="D34" s="1083"/>
      <c r="E34" s="1083"/>
      <c r="F34" s="1083"/>
      <c r="G34" s="1083"/>
      <c r="H34" s="1083"/>
      <c r="I34" s="1083"/>
      <c r="J34" s="1083"/>
      <c r="K34" s="1083"/>
      <c r="L34" s="1083"/>
      <c r="M34" s="1083"/>
      <c r="N34" s="1083"/>
      <c r="O34" s="1083"/>
      <c r="P34" s="1084"/>
      <c r="Q34" s="1094"/>
      <c r="R34" s="1095"/>
      <c r="S34" s="1095"/>
      <c r="T34" s="1095"/>
      <c r="U34" s="1095"/>
      <c r="V34" s="1095"/>
      <c r="W34" s="1095"/>
      <c r="X34" s="1095"/>
      <c r="Y34" s="1095"/>
      <c r="Z34" s="1095"/>
      <c r="AA34" s="1095"/>
      <c r="AB34" s="1095"/>
      <c r="AC34" s="1095"/>
      <c r="AD34" s="1095"/>
      <c r="AE34" s="1096"/>
      <c r="AF34" s="1088"/>
      <c r="AG34" s="1089"/>
      <c r="AH34" s="1089"/>
      <c r="AI34" s="1089"/>
      <c r="AJ34" s="1090"/>
      <c r="AK34" s="1031"/>
      <c r="AL34" s="1022"/>
      <c r="AM34" s="1022"/>
      <c r="AN34" s="1022"/>
      <c r="AO34" s="1022"/>
      <c r="AP34" s="1022"/>
      <c r="AQ34" s="1022"/>
      <c r="AR34" s="1022"/>
      <c r="AS34" s="1022"/>
      <c r="AT34" s="1022"/>
      <c r="AU34" s="1022"/>
      <c r="AV34" s="1022"/>
      <c r="AW34" s="1022"/>
      <c r="AX34" s="1022"/>
      <c r="AY34" s="1022"/>
      <c r="AZ34" s="1093"/>
      <c r="BA34" s="1093"/>
      <c r="BB34" s="1093"/>
      <c r="BC34" s="1093"/>
      <c r="BD34" s="1093"/>
      <c r="BE34" s="1077"/>
      <c r="BF34" s="1077"/>
      <c r="BG34" s="1077"/>
      <c r="BH34" s="1077"/>
      <c r="BI34" s="1078"/>
      <c r="BJ34" s="108"/>
      <c r="BK34" s="108"/>
      <c r="BL34" s="108"/>
      <c r="BM34" s="108"/>
      <c r="BN34" s="108"/>
      <c r="BO34" s="121"/>
      <c r="BP34" s="121"/>
      <c r="BQ34" s="118">
        <v>28</v>
      </c>
      <c r="BR34" s="119"/>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102"/>
    </row>
    <row r="35" spans="1:131" s="103" customFormat="1" ht="26.25" customHeight="1" x14ac:dyDescent="0.15">
      <c r="A35" s="122">
        <v>8</v>
      </c>
      <c r="B35" s="1082"/>
      <c r="C35" s="1083"/>
      <c r="D35" s="1083"/>
      <c r="E35" s="1083"/>
      <c r="F35" s="1083"/>
      <c r="G35" s="1083"/>
      <c r="H35" s="1083"/>
      <c r="I35" s="1083"/>
      <c r="J35" s="1083"/>
      <c r="K35" s="1083"/>
      <c r="L35" s="1083"/>
      <c r="M35" s="1083"/>
      <c r="N35" s="1083"/>
      <c r="O35" s="1083"/>
      <c r="P35" s="1084"/>
      <c r="Q35" s="1094"/>
      <c r="R35" s="1095"/>
      <c r="S35" s="1095"/>
      <c r="T35" s="1095"/>
      <c r="U35" s="1095"/>
      <c r="V35" s="1095"/>
      <c r="W35" s="1095"/>
      <c r="X35" s="1095"/>
      <c r="Y35" s="1095"/>
      <c r="Z35" s="1095"/>
      <c r="AA35" s="1095"/>
      <c r="AB35" s="1095"/>
      <c r="AC35" s="1095"/>
      <c r="AD35" s="1095"/>
      <c r="AE35" s="1096"/>
      <c r="AF35" s="1088"/>
      <c r="AG35" s="1089"/>
      <c r="AH35" s="1089"/>
      <c r="AI35" s="1089"/>
      <c r="AJ35" s="1090"/>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77"/>
      <c r="BF35" s="1077"/>
      <c r="BG35" s="1077"/>
      <c r="BH35" s="1077"/>
      <c r="BI35" s="1078"/>
      <c r="BJ35" s="108"/>
      <c r="BK35" s="108"/>
      <c r="BL35" s="108"/>
      <c r="BM35" s="108"/>
      <c r="BN35" s="108"/>
      <c r="BO35" s="121"/>
      <c r="BP35" s="121"/>
      <c r="BQ35" s="118">
        <v>29</v>
      </c>
      <c r="BR35" s="119"/>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102"/>
    </row>
    <row r="36" spans="1:131" s="103" customFormat="1" ht="26.25" customHeight="1" x14ac:dyDescent="0.15">
      <c r="A36" s="122">
        <v>9</v>
      </c>
      <c r="B36" s="1082"/>
      <c r="C36" s="1083"/>
      <c r="D36" s="1083"/>
      <c r="E36" s="1083"/>
      <c r="F36" s="1083"/>
      <c r="G36" s="1083"/>
      <c r="H36" s="1083"/>
      <c r="I36" s="1083"/>
      <c r="J36" s="1083"/>
      <c r="K36" s="1083"/>
      <c r="L36" s="1083"/>
      <c r="M36" s="1083"/>
      <c r="N36" s="1083"/>
      <c r="O36" s="1083"/>
      <c r="P36" s="1084"/>
      <c r="Q36" s="1094"/>
      <c r="R36" s="1095"/>
      <c r="S36" s="1095"/>
      <c r="T36" s="1095"/>
      <c r="U36" s="1095"/>
      <c r="V36" s="1095"/>
      <c r="W36" s="1095"/>
      <c r="X36" s="1095"/>
      <c r="Y36" s="1095"/>
      <c r="Z36" s="1095"/>
      <c r="AA36" s="1095"/>
      <c r="AB36" s="1095"/>
      <c r="AC36" s="1095"/>
      <c r="AD36" s="1095"/>
      <c r="AE36" s="1096"/>
      <c r="AF36" s="1088"/>
      <c r="AG36" s="1089"/>
      <c r="AH36" s="1089"/>
      <c r="AI36" s="1089"/>
      <c r="AJ36" s="1090"/>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77"/>
      <c r="BF36" s="1077"/>
      <c r="BG36" s="1077"/>
      <c r="BH36" s="1077"/>
      <c r="BI36" s="1078"/>
      <c r="BJ36" s="108"/>
      <c r="BK36" s="108"/>
      <c r="BL36" s="108"/>
      <c r="BM36" s="108"/>
      <c r="BN36" s="108"/>
      <c r="BO36" s="121"/>
      <c r="BP36" s="121"/>
      <c r="BQ36" s="118">
        <v>30</v>
      </c>
      <c r="BR36" s="119"/>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102"/>
    </row>
    <row r="37" spans="1:131" s="103" customFormat="1" ht="26.25" customHeight="1" x14ac:dyDescent="0.15">
      <c r="A37" s="122">
        <v>10</v>
      </c>
      <c r="B37" s="1082"/>
      <c r="C37" s="1083"/>
      <c r="D37" s="1083"/>
      <c r="E37" s="1083"/>
      <c r="F37" s="1083"/>
      <c r="G37" s="1083"/>
      <c r="H37" s="1083"/>
      <c r="I37" s="1083"/>
      <c r="J37" s="1083"/>
      <c r="K37" s="1083"/>
      <c r="L37" s="1083"/>
      <c r="M37" s="1083"/>
      <c r="N37" s="1083"/>
      <c r="O37" s="1083"/>
      <c r="P37" s="1084"/>
      <c r="Q37" s="1094"/>
      <c r="R37" s="1095"/>
      <c r="S37" s="1095"/>
      <c r="T37" s="1095"/>
      <c r="U37" s="1095"/>
      <c r="V37" s="1095"/>
      <c r="W37" s="1095"/>
      <c r="X37" s="1095"/>
      <c r="Y37" s="1095"/>
      <c r="Z37" s="1095"/>
      <c r="AA37" s="1095"/>
      <c r="AB37" s="1095"/>
      <c r="AC37" s="1095"/>
      <c r="AD37" s="1095"/>
      <c r="AE37" s="1096"/>
      <c r="AF37" s="1088"/>
      <c r="AG37" s="1089"/>
      <c r="AH37" s="1089"/>
      <c r="AI37" s="1089"/>
      <c r="AJ37" s="1090"/>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77"/>
      <c r="BF37" s="1077"/>
      <c r="BG37" s="1077"/>
      <c r="BH37" s="1077"/>
      <c r="BI37" s="1078"/>
      <c r="BJ37" s="108"/>
      <c r="BK37" s="108"/>
      <c r="BL37" s="108"/>
      <c r="BM37" s="108"/>
      <c r="BN37" s="108"/>
      <c r="BO37" s="121"/>
      <c r="BP37" s="121"/>
      <c r="BQ37" s="118">
        <v>31</v>
      </c>
      <c r="BR37" s="119"/>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102"/>
    </row>
    <row r="38" spans="1:131" s="103" customFormat="1" ht="26.25" customHeight="1" x14ac:dyDescent="0.15">
      <c r="A38" s="122">
        <v>11</v>
      </c>
      <c r="B38" s="1082"/>
      <c r="C38" s="1083"/>
      <c r="D38" s="1083"/>
      <c r="E38" s="1083"/>
      <c r="F38" s="1083"/>
      <c r="G38" s="1083"/>
      <c r="H38" s="1083"/>
      <c r="I38" s="1083"/>
      <c r="J38" s="1083"/>
      <c r="K38" s="1083"/>
      <c r="L38" s="1083"/>
      <c r="M38" s="1083"/>
      <c r="N38" s="1083"/>
      <c r="O38" s="1083"/>
      <c r="P38" s="1084"/>
      <c r="Q38" s="1094"/>
      <c r="R38" s="1095"/>
      <c r="S38" s="1095"/>
      <c r="T38" s="1095"/>
      <c r="U38" s="1095"/>
      <c r="V38" s="1095"/>
      <c r="W38" s="1095"/>
      <c r="X38" s="1095"/>
      <c r="Y38" s="1095"/>
      <c r="Z38" s="1095"/>
      <c r="AA38" s="1095"/>
      <c r="AB38" s="1095"/>
      <c r="AC38" s="1095"/>
      <c r="AD38" s="1095"/>
      <c r="AE38" s="1096"/>
      <c r="AF38" s="1088"/>
      <c r="AG38" s="1089"/>
      <c r="AH38" s="1089"/>
      <c r="AI38" s="1089"/>
      <c r="AJ38" s="1090"/>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77"/>
      <c r="BF38" s="1077"/>
      <c r="BG38" s="1077"/>
      <c r="BH38" s="1077"/>
      <c r="BI38" s="1078"/>
      <c r="BJ38" s="108"/>
      <c r="BK38" s="108"/>
      <c r="BL38" s="108"/>
      <c r="BM38" s="108"/>
      <c r="BN38" s="108"/>
      <c r="BO38" s="121"/>
      <c r="BP38" s="121"/>
      <c r="BQ38" s="118">
        <v>32</v>
      </c>
      <c r="BR38" s="119"/>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102"/>
    </row>
    <row r="39" spans="1:131" s="103" customFormat="1" ht="26.25" customHeight="1" x14ac:dyDescent="0.15">
      <c r="A39" s="122">
        <v>12</v>
      </c>
      <c r="B39" s="1082"/>
      <c r="C39" s="1083"/>
      <c r="D39" s="1083"/>
      <c r="E39" s="1083"/>
      <c r="F39" s="1083"/>
      <c r="G39" s="1083"/>
      <c r="H39" s="1083"/>
      <c r="I39" s="1083"/>
      <c r="J39" s="1083"/>
      <c r="K39" s="1083"/>
      <c r="L39" s="1083"/>
      <c r="M39" s="1083"/>
      <c r="N39" s="1083"/>
      <c r="O39" s="1083"/>
      <c r="P39" s="1084"/>
      <c r="Q39" s="1094"/>
      <c r="R39" s="1095"/>
      <c r="S39" s="1095"/>
      <c r="T39" s="1095"/>
      <c r="U39" s="1095"/>
      <c r="V39" s="1095"/>
      <c r="W39" s="1095"/>
      <c r="X39" s="1095"/>
      <c r="Y39" s="1095"/>
      <c r="Z39" s="1095"/>
      <c r="AA39" s="1095"/>
      <c r="AB39" s="1095"/>
      <c r="AC39" s="1095"/>
      <c r="AD39" s="1095"/>
      <c r="AE39" s="1096"/>
      <c r="AF39" s="1088"/>
      <c r="AG39" s="1089"/>
      <c r="AH39" s="1089"/>
      <c r="AI39" s="1089"/>
      <c r="AJ39" s="1090"/>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77"/>
      <c r="BF39" s="1077"/>
      <c r="BG39" s="1077"/>
      <c r="BH39" s="1077"/>
      <c r="BI39" s="1078"/>
      <c r="BJ39" s="108"/>
      <c r="BK39" s="108"/>
      <c r="BL39" s="108"/>
      <c r="BM39" s="108"/>
      <c r="BN39" s="108"/>
      <c r="BO39" s="121"/>
      <c r="BP39" s="121"/>
      <c r="BQ39" s="118">
        <v>33</v>
      </c>
      <c r="BR39" s="119"/>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102"/>
    </row>
    <row r="40" spans="1:131" s="103" customFormat="1" ht="26.25" customHeight="1" x14ac:dyDescent="0.15">
      <c r="A40" s="117">
        <v>13</v>
      </c>
      <c r="B40" s="1082"/>
      <c r="C40" s="1083"/>
      <c r="D40" s="1083"/>
      <c r="E40" s="1083"/>
      <c r="F40" s="1083"/>
      <c r="G40" s="1083"/>
      <c r="H40" s="1083"/>
      <c r="I40" s="1083"/>
      <c r="J40" s="1083"/>
      <c r="K40" s="1083"/>
      <c r="L40" s="1083"/>
      <c r="M40" s="1083"/>
      <c r="N40" s="1083"/>
      <c r="O40" s="1083"/>
      <c r="P40" s="1084"/>
      <c r="Q40" s="1094"/>
      <c r="R40" s="1095"/>
      <c r="S40" s="1095"/>
      <c r="T40" s="1095"/>
      <c r="U40" s="1095"/>
      <c r="V40" s="1095"/>
      <c r="W40" s="1095"/>
      <c r="X40" s="1095"/>
      <c r="Y40" s="1095"/>
      <c r="Z40" s="1095"/>
      <c r="AA40" s="1095"/>
      <c r="AB40" s="1095"/>
      <c r="AC40" s="1095"/>
      <c r="AD40" s="1095"/>
      <c r="AE40" s="1096"/>
      <c r="AF40" s="1088"/>
      <c r="AG40" s="1089"/>
      <c r="AH40" s="1089"/>
      <c r="AI40" s="1089"/>
      <c r="AJ40" s="1090"/>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77"/>
      <c r="BF40" s="1077"/>
      <c r="BG40" s="1077"/>
      <c r="BH40" s="1077"/>
      <c r="BI40" s="1078"/>
      <c r="BJ40" s="108"/>
      <c r="BK40" s="108"/>
      <c r="BL40" s="108"/>
      <c r="BM40" s="108"/>
      <c r="BN40" s="108"/>
      <c r="BO40" s="121"/>
      <c r="BP40" s="121"/>
      <c r="BQ40" s="118">
        <v>34</v>
      </c>
      <c r="BR40" s="119"/>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102"/>
    </row>
    <row r="41" spans="1:131" s="103" customFormat="1" ht="26.25" customHeight="1" x14ac:dyDescent="0.15">
      <c r="A41" s="117">
        <v>14</v>
      </c>
      <c r="B41" s="1082"/>
      <c r="C41" s="1083"/>
      <c r="D41" s="1083"/>
      <c r="E41" s="1083"/>
      <c r="F41" s="1083"/>
      <c r="G41" s="1083"/>
      <c r="H41" s="1083"/>
      <c r="I41" s="1083"/>
      <c r="J41" s="1083"/>
      <c r="K41" s="1083"/>
      <c r="L41" s="1083"/>
      <c r="M41" s="1083"/>
      <c r="N41" s="1083"/>
      <c r="O41" s="1083"/>
      <c r="P41" s="1084"/>
      <c r="Q41" s="1094"/>
      <c r="R41" s="1095"/>
      <c r="S41" s="1095"/>
      <c r="T41" s="1095"/>
      <c r="U41" s="1095"/>
      <c r="V41" s="1095"/>
      <c r="W41" s="1095"/>
      <c r="X41" s="1095"/>
      <c r="Y41" s="1095"/>
      <c r="Z41" s="1095"/>
      <c r="AA41" s="1095"/>
      <c r="AB41" s="1095"/>
      <c r="AC41" s="1095"/>
      <c r="AD41" s="1095"/>
      <c r="AE41" s="1096"/>
      <c r="AF41" s="1088"/>
      <c r="AG41" s="1089"/>
      <c r="AH41" s="1089"/>
      <c r="AI41" s="1089"/>
      <c r="AJ41" s="1090"/>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77"/>
      <c r="BF41" s="1077"/>
      <c r="BG41" s="1077"/>
      <c r="BH41" s="1077"/>
      <c r="BI41" s="1078"/>
      <c r="BJ41" s="108"/>
      <c r="BK41" s="108"/>
      <c r="BL41" s="108"/>
      <c r="BM41" s="108"/>
      <c r="BN41" s="108"/>
      <c r="BO41" s="121"/>
      <c r="BP41" s="121"/>
      <c r="BQ41" s="118">
        <v>35</v>
      </c>
      <c r="BR41" s="119"/>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102"/>
    </row>
    <row r="42" spans="1:131" s="103" customFormat="1" ht="26.25" customHeight="1" x14ac:dyDescent="0.15">
      <c r="A42" s="117">
        <v>15</v>
      </c>
      <c r="B42" s="1082"/>
      <c r="C42" s="1083"/>
      <c r="D42" s="1083"/>
      <c r="E42" s="1083"/>
      <c r="F42" s="1083"/>
      <c r="G42" s="1083"/>
      <c r="H42" s="1083"/>
      <c r="I42" s="1083"/>
      <c r="J42" s="1083"/>
      <c r="K42" s="1083"/>
      <c r="L42" s="1083"/>
      <c r="M42" s="1083"/>
      <c r="N42" s="1083"/>
      <c r="O42" s="1083"/>
      <c r="P42" s="1084"/>
      <c r="Q42" s="1094"/>
      <c r="R42" s="1095"/>
      <c r="S42" s="1095"/>
      <c r="T42" s="1095"/>
      <c r="U42" s="1095"/>
      <c r="V42" s="1095"/>
      <c r="W42" s="1095"/>
      <c r="X42" s="1095"/>
      <c r="Y42" s="1095"/>
      <c r="Z42" s="1095"/>
      <c r="AA42" s="1095"/>
      <c r="AB42" s="1095"/>
      <c r="AC42" s="1095"/>
      <c r="AD42" s="1095"/>
      <c r="AE42" s="1096"/>
      <c r="AF42" s="1088"/>
      <c r="AG42" s="1089"/>
      <c r="AH42" s="1089"/>
      <c r="AI42" s="1089"/>
      <c r="AJ42" s="1090"/>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77"/>
      <c r="BF42" s="1077"/>
      <c r="BG42" s="1077"/>
      <c r="BH42" s="1077"/>
      <c r="BI42" s="1078"/>
      <c r="BJ42" s="108"/>
      <c r="BK42" s="108"/>
      <c r="BL42" s="108"/>
      <c r="BM42" s="108"/>
      <c r="BN42" s="108"/>
      <c r="BO42" s="121"/>
      <c r="BP42" s="121"/>
      <c r="BQ42" s="118">
        <v>36</v>
      </c>
      <c r="BR42" s="119"/>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102"/>
    </row>
    <row r="43" spans="1:131" s="103" customFormat="1" ht="26.25" customHeight="1" x14ac:dyDescent="0.15">
      <c r="A43" s="117">
        <v>16</v>
      </c>
      <c r="B43" s="1082"/>
      <c r="C43" s="1083"/>
      <c r="D43" s="1083"/>
      <c r="E43" s="1083"/>
      <c r="F43" s="1083"/>
      <c r="G43" s="1083"/>
      <c r="H43" s="1083"/>
      <c r="I43" s="1083"/>
      <c r="J43" s="1083"/>
      <c r="K43" s="1083"/>
      <c r="L43" s="1083"/>
      <c r="M43" s="1083"/>
      <c r="N43" s="1083"/>
      <c r="O43" s="1083"/>
      <c r="P43" s="1084"/>
      <c r="Q43" s="1094"/>
      <c r="R43" s="1095"/>
      <c r="S43" s="1095"/>
      <c r="T43" s="1095"/>
      <c r="U43" s="1095"/>
      <c r="V43" s="1095"/>
      <c r="W43" s="1095"/>
      <c r="X43" s="1095"/>
      <c r="Y43" s="1095"/>
      <c r="Z43" s="1095"/>
      <c r="AA43" s="1095"/>
      <c r="AB43" s="1095"/>
      <c r="AC43" s="1095"/>
      <c r="AD43" s="1095"/>
      <c r="AE43" s="1096"/>
      <c r="AF43" s="1088"/>
      <c r="AG43" s="1089"/>
      <c r="AH43" s="1089"/>
      <c r="AI43" s="1089"/>
      <c r="AJ43" s="1090"/>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77"/>
      <c r="BF43" s="1077"/>
      <c r="BG43" s="1077"/>
      <c r="BH43" s="1077"/>
      <c r="BI43" s="1078"/>
      <c r="BJ43" s="108"/>
      <c r="BK43" s="108"/>
      <c r="BL43" s="108"/>
      <c r="BM43" s="108"/>
      <c r="BN43" s="108"/>
      <c r="BO43" s="121"/>
      <c r="BP43" s="121"/>
      <c r="BQ43" s="118">
        <v>37</v>
      </c>
      <c r="BR43" s="119"/>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102"/>
    </row>
    <row r="44" spans="1:131" s="103" customFormat="1" ht="26.25" customHeight="1" x14ac:dyDescent="0.15">
      <c r="A44" s="117">
        <v>17</v>
      </c>
      <c r="B44" s="1082"/>
      <c r="C44" s="1083"/>
      <c r="D44" s="1083"/>
      <c r="E44" s="1083"/>
      <c r="F44" s="1083"/>
      <c r="G44" s="1083"/>
      <c r="H44" s="1083"/>
      <c r="I44" s="1083"/>
      <c r="J44" s="1083"/>
      <c r="K44" s="1083"/>
      <c r="L44" s="1083"/>
      <c r="M44" s="1083"/>
      <c r="N44" s="1083"/>
      <c r="O44" s="1083"/>
      <c r="P44" s="1084"/>
      <c r="Q44" s="1094"/>
      <c r="R44" s="1095"/>
      <c r="S44" s="1095"/>
      <c r="T44" s="1095"/>
      <c r="U44" s="1095"/>
      <c r="V44" s="1095"/>
      <c r="W44" s="1095"/>
      <c r="X44" s="1095"/>
      <c r="Y44" s="1095"/>
      <c r="Z44" s="1095"/>
      <c r="AA44" s="1095"/>
      <c r="AB44" s="1095"/>
      <c r="AC44" s="1095"/>
      <c r="AD44" s="1095"/>
      <c r="AE44" s="1096"/>
      <c r="AF44" s="1088"/>
      <c r="AG44" s="1089"/>
      <c r="AH44" s="1089"/>
      <c r="AI44" s="1089"/>
      <c r="AJ44" s="1090"/>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77"/>
      <c r="BF44" s="1077"/>
      <c r="BG44" s="1077"/>
      <c r="BH44" s="1077"/>
      <c r="BI44" s="1078"/>
      <c r="BJ44" s="108"/>
      <c r="BK44" s="108"/>
      <c r="BL44" s="108"/>
      <c r="BM44" s="108"/>
      <c r="BN44" s="108"/>
      <c r="BO44" s="121"/>
      <c r="BP44" s="121"/>
      <c r="BQ44" s="118">
        <v>38</v>
      </c>
      <c r="BR44" s="119"/>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102"/>
    </row>
    <row r="45" spans="1:131" s="103" customFormat="1" ht="26.25" customHeight="1" x14ac:dyDescent="0.15">
      <c r="A45" s="117">
        <v>18</v>
      </c>
      <c r="B45" s="1082"/>
      <c r="C45" s="1083"/>
      <c r="D45" s="1083"/>
      <c r="E45" s="1083"/>
      <c r="F45" s="1083"/>
      <c r="G45" s="1083"/>
      <c r="H45" s="1083"/>
      <c r="I45" s="1083"/>
      <c r="J45" s="1083"/>
      <c r="K45" s="1083"/>
      <c r="L45" s="1083"/>
      <c r="M45" s="1083"/>
      <c r="N45" s="1083"/>
      <c r="O45" s="1083"/>
      <c r="P45" s="1084"/>
      <c r="Q45" s="1094"/>
      <c r="R45" s="1095"/>
      <c r="S45" s="1095"/>
      <c r="T45" s="1095"/>
      <c r="U45" s="1095"/>
      <c r="V45" s="1095"/>
      <c r="W45" s="1095"/>
      <c r="X45" s="1095"/>
      <c r="Y45" s="1095"/>
      <c r="Z45" s="1095"/>
      <c r="AA45" s="1095"/>
      <c r="AB45" s="1095"/>
      <c r="AC45" s="1095"/>
      <c r="AD45" s="1095"/>
      <c r="AE45" s="1096"/>
      <c r="AF45" s="1088"/>
      <c r="AG45" s="1089"/>
      <c r="AH45" s="1089"/>
      <c r="AI45" s="1089"/>
      <c r="AJ45" s="1090"/>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77"/>
      <c r="BF45" s="1077"/>
      <c r="BG45" s="1077"/>
      <c r="BH45" s="1077"/>
      <c r="BI45" s="1078"/>
      <c r="BJ45" s="108"/>
      <c r="BK45" s="108"/>
      <c r="BL45" s="108"/>
      <c r="BM45" s="108"/>
      <c r="BN45" s="108"/>
      <c r="BO45" s="121"/>
      <c r="BP45" s="121"/>
      <c r="BQ45" s="118">
        <v>39</v>
      </c>
      <c r="BR45" s="119"/>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102"/>
    </row>
    <row r="46" spans="1:131" s="103" customFormat="1" ht="26.25" customHeight="1" x14ac:dyDescent="0.15">
      <c r="A46" s="117">
        <v>19</v>
      </c>
      <c r="B46" s="1082"/>
      <c r="C46" s="1083"/>
      <c r="D46" s="1083"/>
      <c r="E46" s="1083"/>
      <c r="F46" s="1083"/>
      <c r="G46" s="1083"/>
      <c r="H46" s="1083"/>
      <c r="I46" s="1083"/>
      <c r="J46" s="1083"/>
      <c r="K46" s="1083"/>
      <c r="L46" s="1083"/>
      <c r="M46" s="1083"/>
      <c r="N46" s="1083"/>
      <c r="O46" s="1083"/>
      <c r="P46" s="1084"/>
      <c r="Q46" s="1094"/>
      <c r="R46" s="1095"/>
      <c r="S46" s="1095"/>
      <c r="T46" s="1095"/>
      <c r="U46" s="1095"/>
      <c r="V46" s="1095"/>
      <c r="W46" s="1095"/>
      <c r="X46" s="1095"/>
      <c r="Y46" s="1095"/>
      <c r="Z46" s="1095"/>
      <c r="AA46" s="1095"/>
      <c r="AB46" s="1095"/>
      <c r="AC46" s="1095"/>
      <c r="AD46" s="1095"/>
      <c r="AE46" s="1096"/>
      <c r="AF46" s="1088"/>
      <c r="AG46" s="1089"/>
      <c r="AH46" s="1089"/>
      <c r="AI46" s="1089"/>
      <c r="AJ46" s="1090"/>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77"/>
      <c r="BF46" s="1077"/>
      <c r="BG46" s="1077"/>
      <c r="BH46" s="1077"/>
      <c r="BI46" s="1078"/>
      <c r="BJ46" s="108"/>
      <c r="BK46" s="108"/>
      <c r="BL46" s="108"/>
      <c r="BM46" s="108"/>
      <c r="BN46" s="108"/>
      <c r="BO46" s="121"/>
      <c r="BP46" s="121"/>
      <c r="BQ46" s="118">
        <v>40</v>
      </c>
      <c r="BR46" s="119"/>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102"/>
    </row>
    <row r="47" spans="1:131" s="103" customFormat="1" ht="26.25" customHeight="1" x14ac:dyDescent="0.15">
      <c r="A47" s="117">
        <v>20</v>
      </c>
      <c r="B47" s="1082"/>
      <c r="C47" s="1083"/>
      <c r="D47" s="1083"/>
      <c r="E47" s="1083"/>
      <c r="F47" s="1083"/>
      <c r="G47" s="1083"/>
      <c r="H47" s="1083"/>
      <c r="I47" s="1083"/>
      <c r="J47" s="1083"/>
      <c r="K47" s="1083"/>
      <c r="L47" s="1083"/>
      <c r="M47" s="1083"/>
      <c r="N47" s="1083"/>
      <c r="O47" s="1083"/>
      <c r="P47" s="1084"/>
      <c r="Q47" s="1094"/>
      <c r="R47" s="1095"/>
      <c r="S47" s="1095"/>
      <c r="T47" s="1095"/>
      <c r="U47" s="1095"/>
      <c r="V47" s="1095"/>
      <c r="W47" s="1095"/>
      <c r="X47" s="1095"/>
      <c r="Y47" s="1095"/>
      <c r="Z47" s="1095"/>
      <c r="AA47" s="1095"/>
      <c r="AB47" s="1095"/>
      <c r="AC47" s="1095"/>
      <c r="AD47" s="1095"/>
      <c r="AE47" s="1096"/>
      <c r="AF47" s="1088"/>
      <c r="AG47" s="1089"/>
      <c r="AH47" s="1089"/>
      <c r="AI47" s="1089"/>
      <c r="AJ47" s="1090"/>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77"/>
      <c r="BF47" s="1077"/>
      <c r="BG47" s="1077"/>
      <c r="BH47" s="1077"/>
      <c r="BI47" s="1078"/>
      <c r="BJ47" s="108"/>
      <c r="BK47" s="108"/>
      <c r="BL47" s="108"/>
      <c r="BM47" s="108"/>
      <c r="BN47" s="108"/>
      <c r="BO47" s="121"/>
      <c r="BP47" s="121"/>
      <c r="BQ47" s="118">
        <v>41</v>
      </c>
      <c r="BR47" s="119"/>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102"/>
    </row>
    <row r="48" spans="1:131" s="103" customFormat="1" ht="26.25" customHeight="1" x14ac:dyDescent="0.15">
      <c r="A48" s="117">
        <v>21</v>
      </c>
      <c r="B48" s="1082"/>
      <c r="C48" s="1083"/>
      <c r="D48" s="1083"/>
      <c r="E48" s="1083"/>
      <c r="F48" s="1083"/>
      <c r="G48" s="1083"/>
      <c r="H48" s="1083"/>
      <c r="I48" s="1083"/>
      <c r="J48" s="1083"/>
      <c r="K48" s="1083"/>
      <c r="L48" s="1083"/>
      <c r="M48" s="1083"/>
      <c r="N48" s="1083"/>
      <c r="O48" s="1083"/>
      <c r="P48" s="1084"/>
      <c r="Q48" s="1094"/>
      <c r="R48" s="1095"/>
      <c r="S48" s="1095"/>
      <c r="T48" s="1095"/>
      <c r="U48" s="1095"/>
      <c r="V48" s="1095"/>
      <c r="W48" s="1095"/>
      <c r="X48" s="1095"/>
      <c r="Y48" s="1095"/>
      <c r="Z48" s="1095"/>
      <c r="AA48" s="1095"/>
      <c r="AB48" s="1095"/>
      <c r="AC48" s="1095"/>
      <c r="AD48" s="1095"/>
      <c r="AE48" s="1096"/>
      <c r="AF48" s="1088"/>
      <c r="AG48" s="1089"/>
      <c r="AH48" s="1089"/>
      <c r="AI48" s="1089"/>
      <c r="AJ48" s="1090"/>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77"/>
      <c r="BF48" s="1077"/>
      <c r="BG48" s="1077"/>
      <c r="BH48" s="1077"/>
      <c r="BI48" s="1078"/>
      <c r="BJ48" s="108"/>
      <c r="BK48" s="108"/>
      <c r="BL48" s="108"/>
      <c r="BM48" s="108"/>
      <c r="BN48" s="108"/>
      <c r="BO48" s="121"/>
      <c r="BP48" s="121"/>
      <c r="BQ48" s="118">
        <v>42</v>
      </c>
      <c r="BR48" s="119"/>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102"/>
    </row>
    <row r="49" spans="1:131" s="103" customFormat="1" ht="26.25" customHeight="1" x14ac:dyDescent="0.15">
      <c r="A49" s="117">
        <v>22</v>
      </c>
      <c r="B49" s="1082"/>
      <c r="C49" s="1083"/>
      <c r="D49" s="1083"/>
      <c r="E49" s="1083"/>
      <c r="F49" s="1083"/>
      <c r="G49" s="1083"/>
      <c r="H49" s="1083"/>
      <c r="I49" s="1083"/>
      <c r="J49" s="1083"/>
      <c r="K49" s="1083"/>
      <c r="L49" s="1083"/>
      <c r="M49" s="1083"/>
      <c r="N49" s="1083"/>
      <c r="O49" s="1083"/>
      <c r="P49" s="1084"/>
      <c r="Q49" s="1094"/>
      <c r="R49" s="1095"/>
      <c r="S49" s="1095"/>
      <c r="T49" s="1095"/>
      <c r="U49" s="1095"/>
      <c r="V49" s="1095"/>
      <c r="W49" s="1095"/>
      <c r="X49" s="1095"/>
      <c r="Y49" s="1095"/>
      <c r="Z49" s="1095"/>
      <c r="AA49" s="1095"/>
      <c r="AB49" s="1095"/>
      <c r="AC49" s="1095"/>
      <c r="AD49" s="1095"/>
      <c r="AE49" s="1096"/>
      <c r="AF49" s="1088"/>
      <c r="AG49" s="1089"/>
      <c r="AH49" s="1089"/>
      <c r="AI49" s="1089"/>
      <c r="AJ49" s="1090"/>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77"/>
      <c r="BF49" s="1077"/>
      <c r="BG49" s="1077"/>
      <c r="BH49" s="1077"/>
      <c r="BI49" s="1078"/>
      <c r="BJ49" s="108"/>
      <c r="BK49" s="108"/>
      <c r="BL49" s="108"/>
      <c r="BM49" s="108"/>
      <c r="BN49" s="108"/>
      <c r="BO49" s="121"/>
      <c r="BP49" s="121"/>
      <c r="BQ49" s="118">
        <v>43</v>
      </c>
      <c r="BR49" s="119"/>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102"/>
    </row>
    <row r="50" spans="1:131" s="103" customFormat="1" ht="26.25" customHeight="1" x14ac:dyDescent="0.15">
      <c r="A50" s="117">
        <v>23</v>
      </c>
      <c r="B50" s="1082"/>
      <c r="C50" s="1083"/>
      <c r="D50" s="1083"/>
      <c r="E50" s="1083"/>
      <c r="F50" s="1083"/>
      <c r="G50" s="1083"/>
      <c r="H50" s="1083"/>
      <c r="I50" s="1083"/>
      <c r="J50" s="1083"/>
      <c r="K50" s="1083"/>
      <c r="L50" s="1083"/>
      <c r="M50" s="1083"/>
      <c r="N50" s="1083"/>
      <c r="O50" s="1083"/>
      <c r="P50" s="1084"/>
      <c r="Q50" s="1085"/>
      <c r="R50" s="1086"/>
      <c r="S50" s="1086"/>
      <c r="T50" s="1086"/>
      <c r="U50" s="1086"/>
      <c r="V50" s="1086"/>
      <c r="W50" s="1086"/>
      <c r="X50" s="1086"/>
      <c r="Y50" s="1086"/>
      <c r="Z50" s="1086"/>
      <c r="AA50" s="1086"/>
      <c r="AB50" s="1086"/>
      <c r="AC50" s="1086"/>
      <c r="AD50" s="1086"/>
      <c r="AE50" s="1087"/>
      <c r="AF50" s="1088"/>
      <c r="AG50" s="1089"/>
      <c r="AH50" s="1089"/>
      <c r="AI50" s="1089"/>
      <c r="AJ50" s="1090"/>
      <c r="AK50" s="1091"/>
      <c r="AL50" s="1086"/>
      <c r="AM50" s="1086"/>
      <c r="AN50" s="1086"/>
      <c r="AO50" s="1086"/>
      <c r="AP50" s="1086"/>
      <c r="AQ50" s="1086"/>
      <c r="AR50" s="1086"/>
      <c r="AS50" s="1086"/>
      <c r="AT50" s="1086"/>
      <c r="AU50" s="1086"/>
      <c r="AV50" s="1086"/>
      <c r="AW50" s="1086"/>
      <c r="AX50" s="1086"/>
      <c r="AY50" s="1086"/>
      <c r="AZ50" s="1092"/>
      <c r="BA50" s="1092"/>
      <c r="BB50" s="1092"/>
      <c r="BC50" s="1092"/>
      <c r="BD50" s="1092"/>
      <c r="BE50" s="1077"/>
      <c r="BF50" s="1077"/>
      <c r="BG50" s="1077"/>
      <c r="BH50" s="1077"/>
      <c r="BI50" s="1078"/>
      <c r="BJ50" s="108"/>
      <c r="BK50" s="108"/>
      <c r="BL50" s="108"/>
      <c r="BM50" s="108"/>
      <c r="BN50" s="108"/>
      <c r="BO50" s="121"/>
      <c r="BP50" s="121"/>
      <c r="BQ50" s="118">
        <v>44</v>
      </c>
      <c r="BR50" s="119"/>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102"/>
    </row>
    <row r="51" spans="1:131" s="103" customFormat="1" ht="26.25" customHeight="1" x14ac:dyDescent="0.15">
      <c r="A51" s="117">
        <v>24</v>
      </c>
      <c r="B51" s="1082"/>
      <c r="C51" s="1083"/>
      <c r="D51" s="1083"/>
      <c r="E51" s="1083"/>
      <c r="F51" s="1083"/>
      <c r="G51" s="1083"/>
      <c r="H51" s="1083"/>
      <c r="I51" s="1083"/>
      <c r="J51" s="1083"/>
      <c r="K51" s="1083"/>
      <c r="L51" s="1083"/>
      <c r="M51" s="1083"/>
      <c r="N51" s="1083"/>
      <c r="O51" s="1083"/>
      <c r="P51" s="1084"/>
      <c r="Q51" s="1085"/>
      <c r="R51" s="1086"/>
      <c r="S51" s="1086"/>
      <c r="T51" s="1086"/>
      <c r="U51" s="1086"/>
      <c r="V51" s="1086"/>
      <c r="W51" s="1086"/>
      <c r="X51" s="1086"/>
      <c r="Y51" s="1086"/>
      <c r="Z51" s="1086"/>
      <c r="AA51" s="1086"/>
      <c r="AB51" s="1086"/>
      <c r="AC51" s="1086"/>
      <c r="AD51" s="1086"/>
      <c r="AE51" s="1087"/>
      <c r="AF51" s="1088"/>
      <c r="AG51" s="1089"/>
      <c r="AH51" s="1089"/>
      <c r="AI51" s="1089"/>
      <c r="AJ51" s="1090"/>
      <c r="AK51" s="1091"/>
      <c r="AL51" s="1086"/>
      <c r="AM51" s="1086"/>
      <c r="AN51" s="1086"/>
      <c r="AO51" s="1086"/>
      <c r="AP51" s="1086"/>
      <c r="AQ51" s="1086"/>
      <c r="AR51" s="1086"/>
      <c r="AS51" s="1086"/>
      <c r="AT51" s="1086"/>
      <c r="AU51" s="1086"/>
      <c r="AV51" s="1086"/>
      <c r="AW51" s="1086"/>
      <c r="AX51" s="1086"/>
      <c r="AY51" s="1086"/>
      <c r="AZ51" s="1092"/>
      <c r="BA51" s="1092"/>
      <c r="BB51" s="1092"/>
      <c r="BC51" s="1092"/>
      <c r="BD51" s="1092"/>
      <c r="BE51" s="1077"/>
      <c r="BF51" s="1077"/>
      <c r="BG51" s="1077"/>
      <c r="BH51" s="1077"/>
      <c r="BI51" s="1078"/>
      <c r="BJ51" s="108"/>
      <c r="BK51" s="108"/>
      <c r="BL51" s="108"/>
      <c r="BM51" s="108"/>
      <c r="BN51" s="108"/>
      <c r="BO51" s="121"/>
      <c r="BP51" s="121"/>
      <c r="BQ51" s="118">
        <v>45</v>
      </c>
      <c r="BR51" s="119"/>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102"/>
    </row>
    <row r="52" spans="1:131" s="103" customFormat="1" ht="26.25" customHeight="1" x14ac:dyDescent="0.15">
      <c r="A52" s="117">
        <v>25</v>
      </c>
      <c r="B52" s="1082"/>
      <c r="C52" s="1083"/>
      <c r="D52" s="1083"/>
      <c r="E52" s="1083"/>
      <c r="F52" s="1083"/>
      <c r="G52" s="1083"/>
      <c r="H52" s="1083"/>
      <c r="I52" s="1083"/>
      <c r="J52" s="1083"/>
      <c r="K52" s="1083"/>
      <c r="L52" s="1083"/>
      <c r="M52" s="1083"/>
      <c r="N52" s="1083"/>
      <c r="O52" s="1083"/>
      <c r="P52" s="1084"/>
      <c r="Q52" s="1085"/>
      <c r="R52" s="1086"/>
      <c r="S52" s="1086"/>
      <c r="T52" s="1086"/>
      <c r="U52" s="1086"/>
      <c r="V52" s="1086"/>
      <c r="W52" s="1086"/>
      <c r="X52" s="1086"/>
      <c r="Y52" s="1086"/>
      <c r="Z52" s="1086"/>
      <c r="AA52" s="1086"/>
      <c r="AB52" s="1086"/>
      <c r="AC52" s="1086"/>
      <c r="AD52" s="1086"/>
      <c r="AE52" s="1087"/>
      <c r="AF52" s="1088"/>
      <c r="AG52" s="1089"/>
      <c r="AH52" s="1089"/>
      <c r="AI52" s="1089"/>
      <c r="AJ52" s="1090"/>
      <c r="AK52" s="1091"/>
      <c r="AL52" s="1086"/>
      <c r="AM52" s="1086"/>
      <c r="AN52" s="1086"/>
      <c r="AO52" s="1086"/>
      <c r="AP52" s="1086"/>
      <c r="AQ52" s="1086"/>
      <c r="AR52" s="1086"/>
      <c r="AS52" s="1086"/>
      <c r="AT52" s="1086"/>
      <c r="AU52" s="1086"/>
      <c r="AV52" s="1086"/>
      <c r="AW52" s="1086"/>
      <c r="AX52" s="1086"/>
      <c r="AY52" s="1086"/>
      <c r="AZ52" s="1092"/>
      <c r="BA52" s="1092"/>
      <c r="BB52" s="1092"/>
      <c r="BC52" s="1092"/>
      <c r="BD52" s="1092"/>
      <c r="BE52" s="1077"/>
      <c r="BF52" s="1077"/>
      <c r="BG52" s="1077"/>
      <c r="BH52" s="1077"/>
      <c r="BI52" s="1078"/>
      <c r="BJ52" s="108"/>
      <c r="BK52" s="108"/>
      <c r="BL52" s="108"/>
      <c r="BM52" s="108"/>
      <c r="BN52" s="108"/>
      <c r="BO52" s="121"/>
      <c r="BP52" s="121"/>
      <c r="BQ52" s="118">
        <v>46</v>
      </c>
      <c r="BR52" s="119"/>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102"/>
    </row>
    <row r="53" spans="1:131" s="103" customFormat="1" ht="26.25" customHeight="1" x14ac:dyDescent="0.15">
      <c r="A53" s="117">
        <v>26</v>
      </c>
      <c r="B53" s="1082"/>
      <c r="C53" s="1083"/>
      <c r="D53" s="1083"/>
      <c r="E53" s="1083"/>
      <c r="F53" s="1083"/>
      <c r="G53" s="1083"/>
      <c r="H53" s="1083"/>
      <c r="I53" s="1083"/>
      <c r="J53" s="1083"/>
      <c r="K53" s="1083"/>
      <c r="L53" s="1083"/>
      <c r="M53" s="1083"/>
      <c r="N53" s="1083"/>
      <c r="O53" s="1083"/>
      <c r="P53" s="1084"/>
      <c r="Q53" s="1085"/>
      <c r="R53" s="1086"/>
      <c r="S53" s="1086"/>
      <c r="T53" s="1086"/>
      <c r="U53" s="1086"/>
      <c r="V53" s="1086"/>
      <c r="W53" s="1086"/>
      <c r="X53" s="1086"/>
      <c r="Y53" s="1086"/>
      <c r="Z53" s="1086"/>
      <c r="AA53" s="1086"/>
      <c r="AB53" s="1086"/>
      <c r="AC53" s="1086"/>
      <c r="AD53" s="1086"/>
      <c r="AE53" s="1087"/>
      <c r="AF53" s="1088"/>
      <c r="AG53" s="1089"/>
      <c r="AH53" s="1089"/>
      <c r="AI53" s="1089"/>
      <c r="AJ53" s="1090"/>
      <c r="AK53" s="1091"/>
      <c r="AL53" s="1086"/>
      <c r="AM53" s="1086"/>
      <c r="AN53" s="1086"/>
      <c r="AO53" s="1086"/>
      <c r="AP53" s="1086"/>
      <c r="AQ53" s="1086"/>
      <c r="AR53" s="1086"/>
      <c r="AS53" s="1086"/>
      <c r="AT53" s="1086"/>
      <c r="AU53" s="1086"/>
      <c r="AV53" s="1086"/>
      <c r="AW53" s="1086"/>
      <c r="AX53" s="1086"/>
      <c r="AY53" s="1086"/>
      <c r="AZ53" s="1092"/>
      <c r="BA53" s="1092"/>
      <c r="BB53" s="1092"/>
      <c r="BC53" s="1092"/>
      <c r="BD53" s="1092"/>
      <c r="BE53" s="1077"/>
      <c r="BF53" s="1077"/>
      <c r="BG53" s="1077"/>
      <c r="BH53" s="1077"/>
      <c r="BI53" s="1078"/>
      <c r="BJ53" s="108"/>
      <c r="BK53" s="108"/>
      <c r="BL53" s="108"/>
      <c r="BM53" s="108"/>
      <c r="BN53" s="108"/>
      <c r="BO53" s="121"/>
      <c r="BP53" s="121"/>
      <c r="BQ53" s="118">
        <v>47</v>
      </c>
      <c r="BR53" s="119"/>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102"/>
    </row>
    <row r="54" spans="1:131" s="103" customFormat="1" ht="26.25" customHeight="1" x14ac:dyDescent="0.15">
      <c r="A54" s="117">
        <v>27</v>
      </c>
      <c r="B54" s="1082"/>
      <c r="C54" s="1083"/>
      <c r="D54" s="1083"/>
      <c r="E54" s="1083"/>
      <c r="F54" s="1083"/>
      <c r="G54" s="1083"/>
      <c r="H54" s="1083"/>
      <c r="I54" s="1083"/>
      <c r="J54" s="1083"/>
      <c r="K54" s="1083"/>
      <c r="L54" s="1083"/>
      <c r="M54" s="1083"/>
      <c r="N54" s="1083"/>
      <c r="O54" s="1083"/>
      <c r="P54" s="1084"/>
      <c r="Q54" s="1085"/>
      <c r="R54" s="1086"/>
      <c r="S54" s="1086"/>
      <c r="T54" s="1086"/>
      <c r="U54" s="1086"/>
      <c r="V54" s="1086"/>
      <c r="W54" s="1086"/>
      <c r="X54" s="1086"/>
      <c r="Y54" s="1086"/>
      <c r="Z54" s="1086"/>
      <c r="AA54" s="1086"/>
      <c r="AB54" s="1086"/>
      <c r="AC54" s="1086"/>
      <c r="AD54" s="1086"/>
      <c r="AE54" s="1087"/>
      <c r="AF54" s="1088"/>
      <c r="AG54" s="1089"/>
      <c r="AH54" s="1089"/>
      <c r="AI54" s="1089"/>
      <c r="AJ54" s="1090"/>
      <c r="AK54" s="1091"/>
      <c r="AL54" s="1086"/>
      <c r="AM54" s="1086"/>
      <c r="AN54" s="1086"/>
      <c r="AO54" s="1086"/>
      <c r="AP54" s="1086"/>
      <c r="AQ54" s="1086"/>
      <c r="AR54" s="1086"/>
      <c r="AS54" s="1086"/>
      <c r="AT54" s="1086"/>
      <c r="AU54" s="1086"/>
      <c r="AV54" s="1086"/>
      <c r="AW54" s="1086"/>
      <c r="AX54" s="1086"/>
      <c r="AY54" s="1086"/>
      <c r="AZ54" s="1092"/>
      <c r="BA54" s="1092"/>
      <c r="BB54" s="1092"/>
      <c r="BC54" s="1092"/>
      <c r="BD54" s="1092"/>
      <c r="BE54" s="1077"/>
      <c r="BF54" s="1077"/>
      <c r="BG54" s="1077"/>
      <c r="BH54" s="1077"/>
      <c r="BI54" s="1078"/>
      <c r="BJ54" s="108"/>
      <c r="BK54" s="108"/>
      <c r="BL54" s="108"/>
      <c r="BM54" s="108"/>
      <c r="BN54" s="108"/>
      <c r="BO54" s="121"/>
      <c r="BP54" s="121"/>
      <c r="BQ54" s="118">
        <v>48</v>
      </c>
      <c r="BR54" s="119"/>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102"/>
    </row>
    <row r="55" spans="1:131" s="103" customFormat="1" ht="26.25" customHeight="1" x14ac:dyDescent="0.15">
      <c r="A55" s="117">
        <v>28</v>
      </c>
      <c r="B55" s="1082"/>
      <c r="C55" s="1083"/>
      <c r="D55" s="1083"/>
      <c r="E55" s="1083"/>
      <c r="F55" s="1083"/>
      <c r="G55" s="1083"/>
      <c r="H55" s="1083"/>
      <c r="I55" s="1083"/>
      <c r="J55" s="1083"/>
      <c r="K55" s="1083"/>
      <c r="L55" s="1083"/>
      <c r="M55" s="1083"/>
      <c r="N55" s="1083"/>
      <c r="O55" s="1083"/>
      <c r="P55" s="1084"/>
      <c r="Q55" s="1085"/>
      <c r="R55" s="1086"/>
      <c r="S55" s="1086"/>
      <c r="T55" s="1086"/>
      <c r="U55" s="1086"/>
      <c r="V55" s="1086"/>
      <c r="W55" s="1086"/>
      <c r="X55" s="1086"/>
      <c r="Y55" s="1086"/>
      <c r="Z55" s="1086"/>
      <c r="AA55" s="1086"/>
      <c r="AB55" s="1086"/>
      <c r="AC55" s="1086"/>
      <c r="AD55" s="1086"/>
      <c r="AE55" s="1087"/>
      <c r="AF55" s="1088"/>
      <c r="AG55" s="1089"/>
      <c r="AH55" s="1089"/>
      <c r="AI55" s="1089"/>
      <c r="AJ55" s="1090"/>
      <c r="AK55" s="1091"/>
      <c r="AL55" s="1086"/>
      <c r="AM55" s="1086"/>
      <c r="AN55" s="1086"/>
      <c r="AO55" s="1086"/>
      <c r="AP55" s="1086"/>
      <c r="AQ55" s="1086"/>
      <c r="AR55" s="1086"/>
      <c r="AS55" s="1086"/>
      <c r="AT55" s="1086"/>
      <c r="AU55" s="1086"/>
      <c r="AV55" s="1086"/>
      <c r="AW55" s="1086"/>
      <c r="AX55" s="1086"/>
      <c r="AY55" s="1086"/>
      <c r="AZ55" s="1092"/>
      <c r="BA55" s="1092"/>
      <c r="BB55" s="1092"/>
      <c r="BC55" s="1092"/>
      <c r="BD55" s="1092"/>
      <c r="BE55" s="1077"/>
      <c r="BF55" s="1077"/>
      <c r="BG55" s="1077"/>
      <c r="BH55" s="1077"/>
      <c r="BI55" s="1078"/>
      <c r="BJ55" s="108"/>
      <c r="BK55" s="108"/>
      <c r="BL55" s="108"/>
      <c r="BM55" s="108"/>
      <c r="BN55" s="108"/>
      <c r="BO55" s="121"/>
      <c r="BP55" s="121"/>
      <c r="BQ55" s="118">
        <v>49</v>
      </c>
      <c r="BR55" s="119"/>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102"/>
    </row>
    <row r="56" spans="1:131" s="103" customFormat="1" ht="26.25" customHeight="1" x14ac:dyDescent="0.15">
      <c r="A56" s="117">
        <v>29</v>
      </c>
      <c r="B56" s="1082"/>
      <c r="C56" s="1083"/>
      <c r="D56" s="1083"/>
      <c r="E56" s="1083"/>
      <c r="F56" s="1083"/>
      <c r="G56" s="1083"/>
      <c r="H56" s="1083"/>
      <c r="I56" s="1083"/>
      <c r="J56" s="1083"/>
      <c r="K56" s="1083"/>
      <c r="L56" s="1083"/>
      <c r="M56" s="1083"/>
      <c r="N56" s="1083"/>
      <c r="O56" s="1083"/>
      <c r="P56" s="1084"/>
      <c r="Q56" s="1085"/>
      <c r="R56" s="1086"/>
      <c r="S56" s="1086"/>
      <c r="T56" s="1086"/>
      <c r="U56" s="1086"/>
      <c r="V56" s="1086"/>
      <c r="W56" s="1086"/>
      <c r="X56" s="1086"/>
      <c r="Y56" s="1086"/>
      <c r="Z56" s="1086"/>
      <c r="AA56" s="1086"/>
      <c r="AB56" s="1086"/>
      <c r="AC56" s="1086"/>
      <c r="AD56" s="1086"/>
      <c r="AE56" s="1087"/>
      <c r="AF56" s="1088"/>
      <c r="AG56" s="1089"/>
      <c r="AH56" s="1089"/>
      <c r="AI56" s="1089"/>
      <c r="AJ56" s="1090"/>
      <c r="AK56" s="1091"/>
      <c r="AL56" s="1086"/>
      <c r="AM56" s="1086"/>
      <c r="AN56" s="1086"/>
      <c r="AO56" s="1086"/>
      <c r="AP56" s="1086"/>
      <c r="AQ56" s="1086"/>
      <c r="AR56" s="1086"/>
      <c r="AS56" s="1086"/>
      <c r="AT56" s="1086"/>
      <c r="AU56" s="1086"/>
      <c r="AV56" s="1086"/>
      <c r="AW56" s="1086"/>
      <c r="AX56" s="1086"/>
      <c r="AY56" s="1086"/>
      <c r="AZ56" s="1092"/>
      <c r="BA56" s="1092"/>
      <c r="BB56" s="1092"/>
      <c r="BC56" s="1092"/>
      <c r="BD56" s="1092"/>
      <c r="BE56" s="1077"/>
      <c r="BF56" s="1077"/>
      <c r="BG56" s="1077"/>
      <c r="BH56" s="1077"/>
      <c r="BI56" s="1078"/>
      <c r="BJ56" s="108"/>
      <c r="BK56" s="108"/>
      <c r="BL56" s="108"/>
      <c r="BM56" s="108"/>
      <c r="BN56" s="108"/>
      <c r="BO56" s="121"/>
      <c r="BP56" s="121"/>
      <c r="BQ56" s="118">
        <v>50</v>
      </c>
      <c r="BR56" s="119"/>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102"/>
    </row>
    <row r="57" spans="1:131" s="103" customFormat="1" ht="26.25" customHeight="1" x14ac:dyDescent="0.15">
      <c r="A57" s="117">
        <v>30</v>
      </c>
      <c r="B57" s="1082"/>
      <c r="C57" s="1083"/>
      <c r="D57" s="1083"/>
      <c r="E57" s="1083"/>
      <c r="F57" s="1083"/>
      <c r="G57" s="1083"/>
      <c r="H57" s="1083"/>
      <c r="I57" s="1083"/>
      <c r="J57" s="1083"/>
      <c r="K57" s="1083"/>
      <c r="L57" s="1083"/>
      <c r="M57" s="1083"/>
      <c r="N57" s="1083"/>
      <c r="O57" s="1083"/>
      <c r="P57" s="1084"/>
      <c r="Q57" s="1085"/>
      <c r="R57" s="1086"/>
      <c r="S57" s="1086"/>
      <c r="T57" s="1086"/>
      <c r="U57" s="1086"/>
      <c r="V57" s="1086"/>
      <c r="W57" s="1086"/>
      <c r="X57" s="1086"/>
      <c r="Y57" s="1086"/>
      <c r="Z57" s="1086"/>
      <c r="AA57" s="1086"/>
      <c r="AB57" s="1086"/>
      <c r="AC57" s="1086"/>
      <c r="AD57" s="1086"/>
      <c r="AE57" s="1087"/>
      <c r="AF57" s="1088"/>
      <c r="AG57" s="1089"/>
      <c r="AH57" s="1089"/>
      <c r="AI57" s="1089"/>
      <c r="AJ57" s="1090"/>
      <c r="AK57" s="1091"/>
      <c r="AL57" s="1086"/>
      <c r="AM57" s="1086"/>
      <c r="AN57" s="1086"/>
      <c r="AO57" s="1086"/>
      <c r="AP57" s="1086"/>
      <c r="AQ57" s="1086"/>
      <c r="AR57" s="1086"/>
      <c r="AS57" s="1086"/>
      <c r="AT57" s="1086"/>
      <c r="AU57" s="1086"/>
      <c r="AV57" s="1086"/>
      <c r="AW57" s="1086"/>
      <c r="AX57" s="1086"/>
      <c r="AY57" s="1086"/>
      <c r="AZ57" s="1092"/>
      <c r="BA57" s="1092"/>
      <c r="BB57" s="1092"/>
      <c r="BC57" s="1092"/>
      <c r="BD57" s="1092"/>
      <c r="BE57" s="1077"/>
      <c r="BF57" s="1077"/>
      <c r="BG57" s="1077"/>
      <c r="BH57" s="1077"/>
      <c r="BI57" s="1078"/>
      <c r="BJ57" s="108"/>
      <c r="BK57" s="108"/>
      <c r="BL57" s="108"/>
      <c r="BM57" s="108"/>
      <c r="BN57" s="108"/>
      <c r="BO57" s="121"/>
      <c r="BP57" s="121"/>
      <c r="BQ57" s="118">
        <v>51</v>
      </c>
      <c r="BR57" s="119"/>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102"/>
    </row>
    <row r="58" spans="1:131" s="103" customFormat="1" ht="26.25" customHeight="1" x14ac:dyDescent="0.15">
      <c r="A58" s="117">
        <v>31</v>
      </c>
      <c r="B58" s="1082"/>
      <c r="C58" s="1083"/>
      <c r="D58" s="1083"/>
      <c r="E58" s="1083"/>
      <c r="F58" s="1083"/>
      <c r="G58" s="1083"/>
      <c r="H58" s="1083"/>
      <c r="I58" s="1083"/>
      <c r="J58" s="1083"/>
      <c r="K58" s="1083"/>
      <c r="L58" s="1083"/>
      <c r="M58" s="1083"/>
      <c r="N58" s="1083"/>
      <c r="O58" s="1083"/>
      <c r="P58" s="1084"/>
      <c r="Q58" s="1085"/>
      <c r="R58" s="1086"/>
      <c r="S58" s="1086"/>
      <c r="T58" s="1086"/>
      <c r="U58" s="1086"/>
      <c r="V58" s="1086"/>
      <c r="W58" s="1086"/>
      <c r="X58" s="1086"/>
      <c r="Y58" s="1086"/>
      <c r="Z58" s="1086"/>
      <c r="AA58" s="1086"/>
      <c r="AB58" s="1086"/>
      <c r="AC58" s="1086"/>
      <c r="AD58" s="1086"/>
      <c r="AE58" s="1087"/>
      <c r="AF58" s="1088"/>
      <c r="AG58" s="1089"/>
      <c r="AH58" s="1089"/>
      <c r="AI58" s="1089"/>
      <c r="AJ58" s="1090"/>
      <c r="AK58" s="1091"/>
      <c r="AL58" s="1086"/>
      <c r="AM58" s="1086"/>
      <c r="AN58" s="1086"/>
      <c r="AO58" s="1086"/>
      <c r="AP58" s="1086"/>
      <c r="AQ58" s="1086"/>
      <c r="AR58" s="1086"/>
      <c r="AS58" s="1086"/>
      <c r="AT58" s="1086"/>
      <c r="AU58" s="1086"/>
      <c r="AV58" s="1086"/>
      <c r="AW58" s="1086"/>
      <c r="AX58" s="1086"/>
      <c r="AY58" s="1086"/>
      <c r="AZ58" s="1092"/>
      <c r="BA58" s="1092"/>
      <c r="BB58" s="1092"/>
      <c r="BC58" s="1092"/>
      <c r="BD58" s="1092"/>
      <c r="BE58" s="1077"/>
      <c r="BF58" s="1077"/>
      <c r="BG58" s="1077"/>
      <c r="BH58" s="1077"/>
      <c r="BI58" s="1078"/>
      <c r="BJ58" s="108"/>
      <c r="BK58" s="108"/>
      <c r="BL58" s="108"/>
      <c r="BM58" s="108"/>
      <c r="BN58" s="108"/>
      <c r="BO58" s="121"/>
      <c r="BP58" s="121"/>
      <c r="BQ58" s="118">
        <v>52</v>
      </c>
      <c r="BR58" s="119"/>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102"/>
    </row>
    <row r="59" spans="1:131" s="103" customFormat="1" ht="26.25" customHeight="1" x14ac:dyDescent="0.15">
      <c r="A59" s="117">
        <v>32</v>
      </c>
      <c r="B59" s="1082"/>
      <c r="C59" s="1083"/>
      <c r="D59" s="1083"/>
      <c r="E59" s="1083"/>
      <c r="F59" s="1083"/>
      <c r="G59" s="1083"/>
      <c r="H59" s="1083"/>
      <c r="I59" s="1083"/>
      <c r="J59" s="1083"/>
      <c r="K59" s="1083"/>
      <c r="L59" s="1083"/>
      <c r="M59" s="1083"/>
      <c r="N59" s="1083"/>
      <c r="O59" s="1083"/>
      <c r="P59" s="1084"/>
      <c r="Q59" s="1085"/>
      <c r="R59" s="1086"/>
      <c r="S59" s="1086"/>
      <c r="T59" s="1086"/>
      <c r="U59" s="1086"/>
      <c r="V59" s="1086"/>
      <c r="W59" s="1086"/>
      <c r="X59" s="1086"/>
      <c r="Y59" s="1086"/>
      <c r="Z59" s="1086"/>
      <c r="AA59" s="1086"/>
      <c r="AB59" s="1086"/>
      <c r="AC59" s="1086"/>
      <c r="AD59" s="1086"/>
      <c r="AE59" s="1087"/>
      <c r="AF59" s="1088"/>
      <c r="AG59" s="1089"/>
      <c r="AH59" s="1089"/>
      <c r="AI59" s="1089"/>
      <c r="AJ59" s="1090"/>
      <c r="AK59" s="1091"/>
      <c r="AL59" s="1086"/>
      <c r="AM59" s="1086"/>
      <c r="AN59" s="1086"/>
      <c r="AO59" s="1086"/>
      <c r="AP59" s="1086"/>
      <c r="AQ59" s="1086"/>
      <c r="AR59" s="1086"/>
      <c r="AS59" s="1086"/>
      <c r="AT59" s="1086"/>
      <c r="AU59" s="1086"/>
      <c r="AV59" s="1086"/>
      <c r="AW59" s="1086"/>
      <c r="AX59" s="1086"/>
      <c r="AY59" s="1086"/>
      <c r="AZ59" s="1092"/>
      <c r="BA59" s="1092"/>
      <c r="BB59" s="1092"/>
      <c r="BC59" s="1092"/>
      <c r="BD59" s="1092"/>
      <c r="BE59" s="1077"/>
      <c r="BF59" s="1077"/>
      <c r="BG59" s="1077"/>
      <c r="BH59" s="1077"/>
      <c r="BI59" s="1078"/>
      <c r="BJ59" s="108"/>
      <c r="BK59" s="108"/>
      <c r="BL59" s="108"/>
      <c r="BM59" s="108"/>
      <c r="BN59" s="108"/>
      <c r="BO59" s="121"/>
      <c r="BP59" s="121"/>
      <c r="BQ59" s="118">
        <v>53</v>
      </c>
      <c r="BR59" s="119"/>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102"/>
    </row>
    <row r="60" spans="1:131" s="103" customFormat="1" ht="26.25" customHeight="1" x14ac:dyDescent="0.15">
      <c r="A60" s="117">
        <v>33</v>
      </c>
      <c r="B60" s="1082"/>
      <c r="C60" s="1083"/>
      <c r="D60" s="1083"/>
      <c r="E60" s="1083"/>
      <c r="F60" s="1083"/>
      <c r="G60" s="1083"/>
      <c r="H60" s="1083"/>
      <c r="I60" s="1083"/>
      <c r="J60" s="1083"/>
      <c r="K60" s="1083"/>
      <c r="L60" s="1083"/>
      <c r="M60" s="1083"/>
      <c r="N60" s="1083"/>
      <c r="O60" s="1083"/>
      <c r="P60" s="1084"/>
      <c r="Q60" s="1085"/>
      <c r="R60" s="1086"/>
      <c r="S60" s="1086"/>
      <c r="T60" s="1086"/>
      <c r="U60" s="1086"/>
      <c r="V60" s="1086"/>
      <c r="W60" s="1086"/>
      <c r="X60" s="1086"/>
      <c r="Y60" s="1086"/>
      <c r="Z60" s="1086"/>
      <c r="AA60" s="1086"/>
      <c r="AB60" s="1086"/>
      <c r="AC60" s="1086"/>
      <c r="AD60" s="1086"/>
      <c r="AE60" s="1087"/>
      <c r="AF60" s="1088"/>
      <c r="AG60" s="1089"/>
      <c r="AH60" s="1089"/>
      <c r="AI60" s="1089"/>
      <c r="AJ60" s="1090"/>
      <c r="AK60" s="1091"/>
      <c r="AL60" s="1086"/>
      <c r="AM60" s="1086"/>
      <c r="AN60" s="1086"/>
      <c r="AO60" s="1086"/>
      <c r="AP60" s="1086"/>
      <c r="AQ60" s="1086"/>
      <c r="AR60" s="1086"/>
      <c r="AS60" s="1086"/>
      <c r="AT60" s="1086"/>
      <c r="AU60" s="1086"/>
      <c r="AV60" s="1086"/>
      <c r="AW60" s="1086"/>
      <c r="AX60" s="1086"/>
      <c r="AY60" s="1086"/>
      <c r="AZ60" s="1092"/>
      <c r="BA60" s="1092"/>
      <c r="BB60" s="1092"/>
      <c r="BC60" s="1092"/>
      <c r="BD60" s="1092"/>
      <c r="BE60" s="1077"/>
      <c r="BF60" s="1077"/>
      <c r="BG60" s="1077"/>
      <c r="BH60" s="1077"/>
      <c r="BI60" s="1078"/>
      <c r="BJ60" s="108"/>
      <c r="BK60" s="108"/>
      <c r="BL60" s="108"/>
      <c r="BM60" s="108"/>
      <c r="BN60" s="108"/>
      <c r="BO60" s="121"/>
      <c r="BP60" s="121"/>
      <c r="BQ60" s="118">
        <v>54</v>
      </c>
      <c r="BR60" s="119"/>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102"/>
    </row>
    <row r="61" spans="1:131" s="103" customFormat="1" ht="26.25" customHeight="1" thickBot="1" x14ac:dyDescent="0.2">
      <c r="A61" s="117">
        <v>34</v>
      </c>
      <c r="B61" s="1082"/>
      <c r="C61" s="1083"/>
      <c r="D61" s="1083"/>
      <c r="E61" s="1083"/>
      <c r="F61" s="1083"/>
      <c r="G61" s="1083"/>
      <c r="H61" s="1083"/>
      <c r="I61" s="1083"/>
      <c r="J61" s="1083"/>
      <c r="K61" s="1083"/>
      <c r="L61" s="1083"/>
      <c r="M61" s="1083"/>
      <c r="N61" s="1083"/>
      <c r="O61" s="1083"/>
      <c r="P61" s="1084"/>
      <c r="Q61" s="1085"/>
      <c r="R61" s="1086"/>
      <c r="S61" s="1086"/>
      <c r="T61" s="1086"/>
      <c r="U61" s="1086"/>
      <c r="V61" s="1086"/>
      <c r="W61" s="1086"/>
      <c r="X61" s="1086"/>
      <c r="Y61" s="1086"/>
      <c r="Z61" s="1086"/>
      <c r="AA61" s="1086"/>
      <c r="AB61" s="1086"/>
      <c r="AC61" s="1086"/>
      <c r="AD61" s="1086"/>
      <c r="AE61" s="1087"/>
      <c r="AF61" s="1088"/>
      <c r="AG61" s="1089"/>
      <c r="AH61" s="1089"/>
      <c r="AI61" s="1089"/>
      <c r="AJ61" s="1090"/>
      <c r="AK61" s="1091"/>
      <c r="AL61" s="1086"/>
      <c r="AM61" s="1086"/>
      <c r="AN61" s="1086"/>
      <c r="AO61" s="1086"/>
      <c r="AP61" s="1086"/>
      <c r="AQ61" s="1086"/>
      <c r="AR61" s="1086"/>
      <c r="AS61" s="1086"/>
      <c r="AT61" s="1086"/>
      <c r="AU61" s="1086"/>
      <c r="AV61" s="1086"/>
      <c r="AW61" s="1086"/>
      <c r="AX61" s="1086"/>
      <c r="AY61" s="1086"/>
      <c r="AZ61" s="1092"/>
      <c r="BA61" s="1092"/>
      <c r="BB61" s="1092"/>
      <c r="BC61" s="1092"/>
      <c r="BD61" s="1092"/>
      <c r="BE61" s="1077"/>
      <c r="BF61" s="1077"/>
      <c r="BG61" s="1077"/>
      <c r="BH61" s="1077"/>
      <c r="BI61" s="1078"/>
      <c r="BJ61" s="108"/>
      <c r="BK61" s="108"/>
      <c r="BL61" s="108"/>
      <c r="BM61" s="108"/>
      <c r="BN61" s="108"/>
      <c r="BO61" s="121"/>
      <c r="BP61" s="121"/>
      <c r="BQ61" s="118">
        <v>55</v>
      </c>
      <c r="BR61" s="119"/>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102"/>
    </row>
    <row r="62" spans="1:131" s="103" customFormat="1" ht="26.25" customHeight="1" x14ac:dyDescent="0.15">
      <c r="A62" s="117">
        <v>35</v>
      </c>
      <c r="B62" s="1082"/>
      <c r="C62" s="1083"/>
      <c r="D62" s="1083"/>
      <c r="E62" s="1083"/>
      <c r="F62" s="1083"/>
      <c r="G62" s="1083"/>
      <c r="H62" s="1083"/>
      <c r="I62" s="1083"/>
      <c r="J62" s="1083"/>
      <c r="K62" s="1083"/>
      <c r="L62" s="1083"/>
      <c r="M62" s="1083"/>
      <c r="N62" s="1083"/>
      <c r="O62" s="1083"/>
      <c r="P62" s="1084"/>
      <c r="Q62" s="1085"/>
      <c r="R62" s="1086"/>
      <c r="S62" s="1086"/>
      <c r="T62" s="1086"/>
      <c r="U62" s="1086"/>
      <c r="V62" s="1086"/>
      <c r="W62" s="1086"/>
      <c r="X62" s="1086"/>
      <c r="Y62" s="1086"/>
      <c r="Z62" s="1086"/>
      <c r="AA62" s="1086"/>
      <c r="AB62" s="1086"/>
      <c r="AC62" s="1086"/>
      <c r="AD62" s="1086"/>
      <c r="AE62" s="1087"/>
      <c r="AF62" s="1088"/>
      <c r="AG62" s="1089"/>
      <c r="AH62" s="1089"/>
      <c r="AI62" s="1089"/>
      <c r="AJ62" s="1090"/>
      <c r="AK62" s="1091"/>
      <c r="AL62" s="1086"/>
      <c r="AM62" s="1086"/>
      <c r="AN62" s="1086"/>
      <c r="AO62" s="1086"/>
      <c r="AP62" s="1086"/>
      <c r="AQ62" s="1086"/>
      <c r="AR62" s="1086"/>
      <c r="AS62" s="1086"/>
      <c r="AT62" s="1086"/>
      <c r="AU62" s="1086"/>
      <c r="AV62" s="1086"/>
      <c r="AW62" s="1086"/>
      <c r="AX62" s="1086"/>
      <c r="AY62" s="1086"/>
      <c r="AZ62" s="1092"/>
      <c r="BA62" s="1092"/>
      <c r="BB62" s="1092"/>
      <c r="BC62" s="1092"/>
      <c r="BD62" s="1092"/>
      <c r="BE62" s="1077"/>
      <c r="BF62" s="1077"/>
      <c r="BG62" s="1077"/>
      <c r="BH62" s="1077"/>
      <c r="BI62" s="1078"/>
      <c r="BJ62" s="1079" t="s">
        <v>343</v>
      </c>
      <c r="BK62" s="1080"/>
      <c r="BL62" s="1080"/>
      <c r="BM62" s="1080"/>
      <c r="BN62" s="1081"/>
      <c r="BO62" s="121"/>
      <c r="BP62" s="121"/>
      <c r="BQ62" s="118">
        <v>56</v>
      </c>
      <c r="BR62" s="119"/>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102"/>
    </row>
    <row r="63" spans="1:131" s="103" customFormat="1" ht="26.25" customHeight="1" thickBot="1" x14ac:dyDescent="0.2">
      <c r="A63" s="120" t="s">
        <v>324</v>
      </c>
      <c r="B63" s="995" t="s">
        <v>344</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3"/>
      <c r="AF63" s="1074">
        <v>241</v>
      </c>
      <c r="AG63" s="1010"/>
      <c r="AH63" s="1010"/>
      <c r="AI63" s="1010"/>
      <c r="AJ63" s="1075"/>
      <c r="AK63" s="1076"/>
      <c r="AL63" s="1014"/>
      <c r="AM63" s="1014"/>
      <c r="AN63" s="1014"/>
      <c r="AO63" s="1014"/>
      <c r="AP63" s="1010">
        <v>1822</v>
      </c>
      <c r="AQ63" s="1010"/>
      <c r="AR63" s="1010"/>
      <c r="AS63" s="1010"/>
      <c r="AT63" s="1010"/>
      <c r="AU63" s="1010">
        <v>1331</v>
      </c>
      <c r="AV63" s="1010"/>
      <c r="AW63" s="1010"/>
      <c r="AX63" s="1010"/>
      <c r="AY63" s="1010"/>
      <c r="AZ63" s="1070"/>
      <c r="BA63" s="1070"/>
      <c r="BB63" s="1070"/>
      <c r="BC63" s="1070"/>
      <c r="BD63" s="1070"/>
      <c r="BE63" s="1011"/>
      <c r="BF63" s="1011"/>
      <c r="BG63" s="1011"/>
      <c r="BH63" s="1011"/>
      <c r="BI63" s="1012"/>
      <c r="BJ63" s="1071" t="s">
        <v>65</v>
      </c>
      <c r="BK63" s="1002"/>
      <c r="BL63" s="1002"/>
      <c r="BM63" s="1002"/>
      <c r="BN63" s="1072"/>
      <c r="BO63" s="121"/>
      <c r="BP63" s="121"/>
      <c r="BQ63" s="118">
        <v>57</v>
      </c>
      <c r="BR63" s="119"/>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102"/>
    </row>
    <row r="64" spans="1:131" s="103" customFormat="1" ht="26.25" customHeight="1" x14ac:dyDescent="0.15">
      <c r="A64" s="121"/>
      <c r="B64" s="121"/>
      <c r="C64" s="121"/>
      <c r="D64" s="121"/>
      <c r="E64" s="121"/>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21"/>
      <c r="AI64" s="121"/>
      <c r="AJ64" s="121"/>
      <c r="AK64" s="121"/>
      <c r="AL64" s="121"/>
      <c r="AM64" s="121"/>
      <c r="AN64" s="121"/>
      <c r="AO64" s="121"/>
      <c r="AP64" s="121"/>
      <c r="AQ64" s="121"/>
      <c r="AR64" s="121"/>
      <c r="AS64" s="121"/>
      <c r="AT64" s="121"/>
      <c r="AU64" s="121"/>
      <c r="AV64" s="121"/>
      <c r="AW64" s="121"/>
      <c r="AX64" s="121"/>
      <c r="AY64" s="121"/>
      <c r="AZ64" s="121"/>
      <c r="BA64" s="121"/>
      <c r="BB64" s="121"/>
      <c r="BC64" s="121"/>
      <c r="BD64" s="121"/>
      <c r="BE64" s="121"/>
      <c r="BF64" s="121"/>
      <c r="BG64" s="121"/>
      <c r="BH64" s="121"/>
      <c r="BI64" s="121"/>
      <c r="BJ64" s="121"/>
      <c r="BK64" s="121"/>
      <c r="BL64" s="121"/>
      <c r="BM64" s="121"/>
      <c r="BN64" s="121"/>
      <c r="BO64" s="121"/>
      <c r="BP64" s="121"/>
      <c r="BQ64" s="118">
        <v>58</v>
      </c>
      <c r="BR64" s="119"/>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102"/>
    </row>
    <row r="65" spans="1:131" s="103" customFormat="1" ht="26.25" customHeight="1" thickBot="1" x14ac:dyDescent="0.2">
      <c r="A65" s="108" t="s">
        <v>345</v>
      </c>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c r="AS65" s="108"/>
      <c r="AT65" s="108"/>
      <c r="AU65" s="108"/>
      <c r="AV65" s="108"/>
      <c r="AW65" s="108"/>
      <c r="AX65" s="108"/>
      <c r="AY65" s="108"/>
      <c r="AZ65" s="108"/>
      <c r="BA65" s="108"/>
      <c r="BB65" s="108"/>
      <c r="BC65" s="108"/>
      <c r="BD65" s="108"/>
      <c r="BE65" s="121"/>
      <c r="BF65" s="121"/>
      <c r="BG65" s="121"/>
      <c r="BH65" s="121"/>
      <c r="BI65" s="121"/>
      <c r="BJ65" s="121"/>
      <c r="BK65" s="121"/>
      <c r="BL65" s="121"/>
      <c r="BM65" s="121"/>
      <c r="BN65" s="121"/>
      <c r="BO65" s="121"/>
      <c r="BP65" s="121"/>
      <c r="BQ65" s="118">
        <v>59</v>
      </c>
      <c r="BR65" s="119"/>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102"/>
    </row>
    <row r="66" spans="1:131" s="103" customFormat="1" ht="26.25" customHeight="1" x14ac:dyDescent="0.15">
      <c r="A66" s="1046" t="s">
        <v>346</v>
      </c>
      <c r="B66" s="1047"/>
      <c r="C66" s="1047"/>
      <c r="D66" s="1047"/>
      <c r="E66" s="1047"/>
      <c r="F66" s="1047"/>
      <c r="G66" s="1047"/>
      <c r="H66" s="1047"/>
      <c r="I66" s="1047"/>
      <c r="J66" s="1047"/>
      <c r="K66" s="1047"/>
      <c r="L66" s="1047"/>
      <c r="M66" s="1047"/>
      <c r="N66" s="1047"/>
      <c r="O66" s="1047"/>
      <c r="P66" s="1048"/>
      <c r="Q66" s="1052" t="s">
        <v>328</v>
      </c>
      <c r="R66" s="1053"/>
      <c r="S66" s="1053"/>
      <c r="T66" s="1053"/>
      <c r="U66" s="1054"/>
      <c r="V66" s="1052" t="s">
        <v>329</v>
      </c>
      <c r="W66" s="1053"/>
      <c r="X66" s="1053"/>
      <c r="Y66" s="1053"/>
      <c r="Z66" s="1054"/>
      <c r="AA66" s="1052" t="s">
        <v>330</v>
      </c>
      <c r="AB66" s="1053"/>
      <c r="AC66" s="1053"/>
      <c r="AD66" s="1053"/>
      <c r="AE66" s="1054"/>
      <c r="AF66" s="1058" t="s">
        <v>331</v>
      </c>
      <c r="AG66" s="1059"/>
      <c r="AH66" s="1059"/>
      <c r="AI66" s="1059"/>
      <c r="AJ66" s="1060"/>
      <c r="AK66" s="1052" t="s">
        <v>332</v>
      </c>
      <c r="AL66" s="1047"/>
      <c r="AM66" s="1047"/>
      <c r="AN66" s="1047"/>
      <c r="AO66" s="1048"/>
      <c r="AP66" s="1052" t="s">
        <v>333</v>
      </c>
      <c r="AQ66" s="1053"/>
      <c r="AR66" s="1053"/>
      <c r="AS66" s="1053"/>
      <c r="AT66" s="1054"/>
      <c r="AU66" s="1052" t="s">
        <v>347</v>
      </c>
      <c r="AV66" s="1053"/>
      <c r="AW66" s="1053"/>
      <c r="AX66" s="1053"/>
      <c r="AY66" s="1054"/>
      <c r="AZ66" s="1052" t="s">
        <v>309</v>
      </c>
      <c r="BA66" s="1053"/>
      <c r="BB66" s="1053"/>
      <c r="BC66" s="1053"/>
      <c r="BD66" s="1068"/>
      <c r="BE66" s="121"/>
      <c r="BF66" s="121"/>
      <c r="BG66" s="121"/>
      <c r="BH66" s="121"/>
      <c r="BI66" s="121"/>
      <c r="BJ66" s="121"/>
      <c r="BK66" s="121"/>
      <c r="BL66" s="121"/>
      <c r="BM66" s="121"/>
      <c r="BN66" s="121"/>
      <c r="BO66" s="121"/>
      <c r="BP66" s="121"/>
      <c r="BQ66" s="118">
        <v>60</v>
      </c>
      <c r="BR66" s="123"/>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102"/>
    </row>
    <row r="67" spans="1:131" s="103" customFormat="1" ht="26.25" customHeight="1" thickBot="1" x14ac:dyDescent="0.2">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121"/>
      <c r="BF67" s="121"/>
      <c r="BG67" s="121"/>
      <c r="BH67" s="121"/>
      <c r="BI67" s="121"/>
      <c r="BJ67" s="121"/>
      <c r="BK67" s="121"/>
      <c r="BL67" s="121"/>
      <c r="BM67" s="121"/>
      <c r="BN67" s="121"/>
      <c r="BO67" s="121"/>
      <c r="BP67" s="121"/>
      <c r="BQ67" s="118">
        <v>61</v>
      </c>
      <c r="BR67" s="123"/>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102"/>
    </row>
    <row r="68" spans="1:131" s="103" customFormat="1" ht="26.25" customHeight="1" thickTop="1" x14ac:dyDescent="0.15">
      <c r="A68" s="114">
        <v>1</v>
      </c>
      <c r="B68" s="1036" t="s">
        <v>348</v>
      </c>
      <c r="C68" s="1037"/>
      <c r="D68" s="1037"/>
      <c r="E68" s="1037"/>
      <c r="F68" s="1037"/>
      <c r="G68" s="1037"/>
      <c r="H68" s="1037"/>
      <c r="I68" s="1037"/>
      <c r="J68" s="1037"/>
      <c r="K68" s="1037"/>
      <c r="L68" s="1037"/>
      <c r="M68" s="1037"/>
      <c r="N68" s="1037"/>
      <c r="O68" s="1037"/>
      <c r="P68" s="1038"/>
      <c r="Q68" s="1039">
        <v>1277</v>
      </c>
      <c r="R68" s="1033"/>
      <c r="S68" s="1033"/>
      <c r="T68" s="1033"/>
      <c r="U68" s="1033"/>
      <c r="V68" s="1033">
        <v>1191</v>
      </c>
      <c r="W68" s="1033"/>
      <c r="X68" s="1033"/>
      <c r="Y68" s="1033"/>
      <c r="Z68" s="1033"/>
      <c r="AA68" s="1033">
        <v>85</v>
      </c>
      <c r="AB68" s="1033"/>
      <c r="AC68" s="1033"/>
      <c r="AD68" s="1033"/>
      <c r="AE68" s="1033"/>
      <c r="AF68" s="1033">
        <v>80</v>
      </c>
      <c r="AG68" s="1033"/>
      <c r="AH68" s="1033"/>
      <c r="AI68" s="1033"/>
      <c r="AJ68" s="1033"/>
      <c r="AK68" s="1033" t="s">
        <v>322</v>
      </c>
      <c r="AL68" s="1033"/>
      <c r="AM68" s="1033"/>
      <c r="AN68" s="1033"/>
      <c r="AO68" s="1033"/>
      <c r="AP68" s="1033" t="s">
        <v>322</v>
      </c>
      <c r="AQ68" s="1033"/>
      <c r="AR68" s="1033"/>
      <c r="AS68" s="1033"/>
      <c r="AT68" s="1033"/>
      <c r="AU68" s="1033" t="s">
        <v>322</v>
      </c>
      <c r="AV68" s="1033"/>
      <c r="AW68" s="1033"/>
      <c r="AX68" s="1033"/>
      <c r="AY68" s="1033"/>
      <c r="AZ68" s="1034"/>
      <c r="BA68" s="1034"/>
      <c r="BB68" s="1034"/>
      <c r="BC68" s="1034"/>
      <c r="BD68" s="1035"/>
      <c r="BE68" s="121"/>
      <c r="BF68" s="121"/>
      <c r="BG68" s="121"/>
      <c r="BH68" s="121"/>
      <c r="BI68" s="121"/>
      <c r="BJ68" s="121"/>
      <c r="BK68" s="121"/>
      <c r="BL68" s="121"/>
      <c r="BM68" s="121"/>
      <c r="BN68" s="121"/>
      <c r="BO68" s="121"/>
      <c r="BP68" s="121"/>
      <c r="BQ68" s="118">
        <v>62</v>
      </c>
      <c r="BR68" s="123"/>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102"/>
    </row>
    <row r="69" spans="1:131" s="103" customFormat="1" ht="26.25" customHeight="1" x14ac:dyDescent="0.15">
      <c r="A69" s="117">
        <v>2</v>
      </c>
      <c r="B69" s="1025" t="s">
        <v>349</v>
      </c>
      <c r="C69" s="1026"/>
      <c r="D69" s="1026"/>
      <c r="E69" s="1026"/>
      <c r="F69" s="1026"/>
      <c r="G69" s="1026"/>
      <c r="H69" s="1026"/>
      <c r="I69" s="1026"/>
      <c r="J69" s="1026"/>
      <c r="K69" s="1026"/>
      <c r="L69" s="1026"/>
      <c r="M69" s="1026"/>
      <c r="N69" s="1026"/>
      <c r="O69" s="1026"/>
      <c r="P69" s="1027"/>
      <c r="Q69" s="1028">
        <v>1045</v>
      </c>
      <c r="R69" s="1022"/>
      <c r="S69" s="1022"/>
      <c r="T69" s="1022"/>
      <c r="U69" s="1022"/>
      <c r="V69" s="1022">
        <v>1024</v>
      </c>
      <c r="W69" s="1022"/>
      <c r="X69" s="1022"/>
      <c r="Y69" s="1022"/>
      <c r="Z69" s="1022"/>
      <c r="AA69" s="1022">
        <v>21</v>
      </c>
      <c r="AB69" s="1022"/>
      <c r="AC69" s="1022"/>
      <c r="AD69" s="1022"/>
      <c r="AE69" s="1022"/>
      <c r="AF69" s="1022">
        <v>21</v>
      </c>
      <c r="AG69" s="1022"/>
      <c r="AH69" s="1022"/>
      <c r="AI69" s="1022"/>
      <c r="AJ69" s="1022"/>
      <c r="AK69" s="1022">
        <v>23</v>
      </c>
      <c r="AL69" s="1022"/>
      <c r="AM69" s="1022"/>
      <c r="AN69" s="1022"/>
      <c r="AO69" s="1022"/>
      <c r="AP69" s="1022">
        <v>318</v>
      </c>
      <c r="AQ69" s="1022"/>
      <c r="AR69" s="1022"/>
      <c r="AS69" s="1022"/>
      <c r="AT69" s="1022"/>
      <c r="AU69" s="1022">
        <v>48</v>
      </c>
      <c r="AV69" s="1022"/>
      <c r="AW69" s="1022"/>
      <c r="AX69" s="1022"/>
      <c r="AY69" s="1022"/>
      <c r="AZ69" s="1023"/>
      <c r="BA69" s="1023"/>
      <c r="BB69" s="1023"/>
      <c r="BC69" s="1023"/>
      <c r="BD69" s="1024"/>
      <c r="BE69" s="121"/>
      <c r="BF69" s="121"/>
      <c r="BG69" s="121"/>
      <c r="BH69" s="121"/>
      <c r="BI69" s="121"/>
      <c r="BJ69" s="121"/>
      <c r="BK69" s="121"/>
      <c r="BL69" s="121"/>
      <c r="BM69" s="121"/>
      <c r="BN69" s="121"/>
      <c r="BO69" s="121"/>
      <c r="BP69" s="121"/>
      <c r="BQ69" s="118">
        <v>63</v>
      </c>
      <c r="BR69" s="123"/>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102"/>
    </row>
    <row r="70" spans="1:131" s="103" customFormat="1" ht="26.25" customHeight="1" x14ac:dyDescent="0.15">
      <c r="A70" s="117">
        <v>3</v>
      </c>
      <c r="B70" s="1025" t="s">
        <v>350</v>
      </c>
      <c r="C70" s="1026"/>
      <c r="D70" s="1026"/>
      <c r="E70" s="1026"/>
      <c r="F70" s="1026"/>
      <c r="G70" s="1026"/>
      <c r="H70" s="1026"/>
      <c r="I70" s="1026"/>
      <c r="J70" s="1026"/>
      <c r="K70" s="1026"/>
      <c r="L70" s="1026"/>
      <c r="M70" s="1026"/>
      <c r="N70" s="1026"/>
      <c r="O70" s="1026"/>
      <c r="P70" s="1027"/>
      <c r="Q70" s="1028">
        <v>6771</v>
      </c>
      <c r="R70" s="1022"/>
      <c r="S70" s="1022"/>
      <c r="T70" s="1022"/>
      <c r="U70" s="1022"/>
      <c r="V70" s="1022">
        <v>7309</v>
      </c>
      <c r="W70" s="1022"/>
      <c r="X70" s="1022"/>
      <c r="Y70" s="1022"/>
      <c r="Z70" s="1022"/>
      <c r="AA70" s="1022">
        <v>-538</v>
      </c>
      <c r="AB70" s="1022"/>
      <c r="AC70" s="1022"/>
      <c r="AD70" s="1022"/>
      <c r="AE70" s="1022"/>
      <c r="AF70" s="1022">
        <v>-564</v>
      </c>
      <c r="AG70" s="1022"/>
      <c r="AH70" s="1022"/>
      <c r="AI70" s="1022"/>
      <c r="AJ70" s="1022"/>
      <c r="AK70" s="1022" t="s">
        <v>322</v>
      </c>
      <c r="AL70" s="1022"/>
      <c r="AM70" s="1022"/>
      <c r="AN70" s="1022"/>
      <c r="AO70" s="1022"/>
      <c r="AP70" s="1022">
        <v>4222</v>
      </c>
      <c r="AQ70" s="1022"/>
      <c r="AR70" s="1022"/>
      <c r="AS70" s="1022"/>
      <c r="AT70" s="1022"/>
      <c r="AU70" s="1022">
        <v>516</v>
      </c>
      <c r="AV70" s="1022"/>
      <c r="AW70" s="1022"/>
      <c r="AX70" s="1022"/>
      <c r="AY70" s="1022"/>
      <c r="AZ70" s="1023"/>
      <c r="BA70" s="1023"/>
      <c r="BB70" s="1023"/>
      <c r="BC70" s="1023"/>
      <c r="BD70" s="1024"/>
      <c r="BE70" s="121"/>
      <c r="BF70" s="121"/>
      <c r="BG70" s="121"/>
      <c r="BH70" s="121"/>
      <c r="BI70" s="121"/>
      <c r="BJ70" s="121"/>
      <c r="BK70" s="121"/>
      <c r="BL70" s="121"/>
      <c r="BM70" s="121"/>
      <c r="BN70" s="121"/>
      <c r="BO70" s="121"/>
      <c r="BP70" s="121"/>
      <c r="BQ70" s="118">
        <v>64</v>
      </c>
      <c r="BR70" s="123"/>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102"/>
    </row>
    <row r="71" spans="1:131" s="103" customFormat="1" ht="26.25" customHeight="1" x14ac:dyDescent="0.15">
      <c r="A71" s="117">
        <v>4</v>
      </c>
      <c r="B71" s="1025" t="s">
        <v>351</v>
      </c>
      <c r="C71" s="1026"/>
      <c r="D71" s="1026"/>
      <c r="E71" s="1026"/>
      <c r="F71" s="1026"/>
      <c r="G71" s="1026"/>
      <c r="H71" s="1026"/>
      <c r="I71" s="1026"/>
      <c r="J71" s="1026"/>
      <c r="K71" s="1026"/>
      <c r="L71" s="1026"/>
      <c r="M71" s="1026"/>
      <c r="N71" s="1026"/>
      <c r="O71" s="1026"/>
      <c r="P71" s="1027"/>
      <c r="Q71" s="1028">
        <v>109</v>
      </c>
      <c r="R71" s="1022"/>
      <c r="S71" s="1022"/>
      <c r="T71" s="1022"/>
      <c r="U71" s="1022"/>
      <c r="V71" s="1022">
        <v>100</v>
      </c>
      <c r="W71" s="1022"/>
      <c r="X71" s="1022"/>
      <c r="Y71" s="1022"/>
      <c r="Z71" s="1022"/>
      <c r="AA71" s="1022">
        <v>9</v>
      </c>
      <c r="AB71" s="1022"/>
      <c r="AC71" s="1022"/>
      <c r="AD71" s="1022"/>
      <c r="AE71" s="1022"/>
      <c r="AF71" s="1022">
        <v>9</v>
      </c>
      <c r="AG71" s="1022"/>
      <c r="AH71" s="1022"/>
      <c r="AI71" s="1022"/>
      <c r="AJ71" s="1022"/>
      <c r="AK71" s="1022">
        <v>9</v>
      </c>
      <c r="AL71" s="1022"/>
      <c r="AM71" s="1022"/>
      <c r="AN71" s="1022"/>
      <c r="AO71" s="1022"/>
      <c r="AP71" s="1022" t="s">
        <v>322</v>
      </c>
      <c r="AQ71" s="1022"/>
      <c r="AR71" s="1022"/>
      <c r="AS71" s="1022"/>
      <c r="AT71" s="1022"/>
      <c r="AU71" s="1022" t="s">
        <v>322</v>
      </c>
      <c r="AV71" s="1022"/>
      <c r="AW71" s="1022"/>
      <c r="AX71" s="1022"/>
      <c r="AY71" s="1022"/>
      <c r="AZ71" s="1023"/>
      <c r="BA71" s="1023"/>
      <c r="BB71" s="1023"/>
      <c r="BC71" s="1023"/>
      <c r="BD71" s="1024"/>
      <c r="BE71" s="121"/>
      <c r="BF71" s="121"/>
      <c r="BG71" s="121"/>
      <c r="BH71" s="121"/>
      <c r="BI71" s="121"/>
      <c r="BJ71" s="121"/>
      <c r="BK71" s="121"/>
      <c r="BL71" s="121"/>
      <c r="BM71" s="121"/>
      <c r="BN71" s="121"/>
      <c r="BO71" s="121"/>
      <c r="BP71" s="121"/>
      <c r="BQ71" s="118">
        <v>65</v>
      </c>
      <c r="BR71" s="123"/>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102"/>
    </row>
    <row r="72" spans="1:131" s="103" customFormat="1" ht="26.25" customHeight="1" x14ac:dyDescent="0.15">
      <c r="A72" s="117">
        <v>5</v>
      </c>
      <c r="B72" s="1025" t="s">
        <v>352</v>
      </c>
      <c r="C72" s="1026"/>
      <c r="D72" s="1026"/>
      <c r="E72" s="1026"/>
      <c r="F72" s="1026"/>
      <c r="G72" s="1026"/>
      <c r="H72" s="1026"/>
      <c r="I72" s="1026"/>
      <c r="J72" s="1026"/>
      <c r="K72" s="1026"/>
      <c r="L72" s="1026"/>
      <c r="M72" s="1026"/>
      <c r="N72" s="1026"/>
      <c r="O72" s="1026"/>
      <c r="P72" s="1027"/>
      <c r="Q72" s="1028">
        <v>152324</v>
      </c>
      <c r="R72" s="1022"/>
      <c r="S72" s="1022"/>
      <c r="T72" s="1022"/>
      <c r="U72" s="1022"/>
      <c r="V72" s="1022">
        <v>150619</v>
      </c>
      <c r="W72" s="1022"/>
      <c r="X72" s="1022"/>
      <c r="Y72" s="1022"/>
      <c r="Z72" s="1022"/>
      <c r="AA72" s="1022">
        <v>1705</v>
      </c>
      <c r="AB72" s="1022"/>
      <c r="AC72" s="1022"/>
      <c r="AD72" s="1022"/>
      <c r="AE72" s="1022"/>
      <c r="AF72" s="1022">
        <v>1705</v>
      </c>
      <c r="AG72" s="1022"/>
      <c r="AH72" s="1022"/>
      <c r="AI72" s="1022"/>
      <c r="AJ72" s="1022"/>
      <c r="AK72" s="1022">
        <v>1311</v>
      </c>
      <c r="AL72" s="1022"/>
      <c r="AM72" s="1022"/>
      <c r="AN72" s="1022"/>
      <c r="AO72" s="1022"/>
      <c r="AP72" s="1022" t="s">
        <v>322</v>
      </c>
      <c r="AQ72" s="1022"/>
      <c r="AR72" s="1022"/>
      <c r="AS72" s="1022"/>
      <c r="AT72" s="1022"/>
      <c r="AU72" s="1022" t="s">
        <v>322</v>
      </c>
      <c r="AV72" s="1022"/>
      <c r="AW72" s="1022"/>
      <c r="AX72" s="1022"/>
      <c r="AY72" s="1022"/>
      <c r="AZ72" s="1023"/>
      <c r="BA72" s="1023"/>
      <c r="BB72" s="1023"/>
      <c r="BC72" s="1023"/>
      <c r="BD72" s="1024"/>
      <c r="BE72" s="121"/>
      <c r="BF72" s="121"/>
      <c r="BG72" s="121"/>
      <c r="BH72" s="121"/>
      <c r="BI72" s="121"/>
      <c r="BJ72" s="121"/>
      <c r="BK72" s="121"/>
      <c r="BL72" s="121"/>
      <c r="BM72" s="121"/>
      <c r="BN72" s="121"/>
      <c r="BO72" s="121"/>
      <c r="BP72" s="121"/>
      <c r="BQ72" s="118">
        <v>66</v>
      </c>
      <c r="BR72" s="123"/>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102"/>
    </row>
    <row r="73" spans="1:131" s="103" customFormat="1" ht="26.25" customHeight="1" x14ac:dyDescent="0.15">
      <c r="A73" s="117">
        <v>6</v>
      </c>
      <c r="B73" s="1025" t="s">
        <v>353</v>
      </c>
      <c r="C73" s="1026"/>
      <c r="D73" s="1026"/>
      <c r="E73" s="1026"/>
      <c r="F73" s="1026"/>
      <c r="G73" s="1026"/>
      <c r="H73" s="1026"/>
      <c r="I73" s="1026"/>
      <c r="J73" s="1026"/>
      <c r="K73" s="1026"/>
      <c r="L73" s="1026"/>
      <c r="M73" s="1026"/>
      <c r="N73" s="1026"/>
      <c r="O73" s="1026"/>
      <c r="P73" s="1027"/>
      <c r="Q73" s="1028">
        <v>128</v>
      </c>
      <c r="R73" s="1022"/>
      <c r="S73" s="1022"/>
      <c r="T73" s="1022"/>
      <c r="U73" s="1022"/>
      <c r="V73" s="1022">
        <v>127</v>
      </c>
      <c r="W73" s="1022"/>
      <c r="X73" s="1022"/>
      <c r="Y73" s="1022"/>
      <c r="Z73" s="1022"/>
      <c r="AA73" s="1022">
        <v>1</v>
      </c>
      <c r="AB73" s="1022"/>
      <c r="AC73" s="1022"/>
      <c r="AD73" s="1022"/>
      <c r="AE73" s="1022"/>
      <c r="AF73" s="1022">
        <v>1</v>
      </c>
      <c r="AG73" s="1022"/>
      <c r="AH73" s="1022"/>
      <c r="AI73" s="1022"/>
      <c r="AJ73" s="1022"/>
      <c r="AK73" s="1022">
        <v>25</v>
      </c>
      <c r="AL73" s="1022"/>
      <c r="AM73" s="1022"/>
      <c r="AN73" s="1022"/>
      <c r="AO73" s="1022"/>
      <c r="AP73" s="1022" t="s">
        <v>322</v>
      </c>
      <c r="AQ73" s="1022"/>
      <c r="AR73" s="1022"/>
      <c r="AS73" s="1022"/>
      <c r="AT73" s="1022"/>
      <c r="AU73" s="1022" t="s">
        <v>322</v>
      </c>
      <c r="AV73" s="1022"/>
      <c r="AW73" s="1022"/>
      <c r="AX73" s="1022"/>
      <c r="AY73" s="1022"/>
      <c r="AZ73" s="1023"/>
      <c r="BA73" s="1023"/>
      <c r="BB73" s="1023"/>
      <c r="BC73" s="1023"/>
      <c r="BD73" s="1024"/>
      <c r="BE73" s="121"/>
      <c r="BF73" s="121"/>
      <c r="BG73" s="121"/>
      <c r="BH73" s="121"/>
      <c r="BI73" s="121"/>
      <c r="BJ73" s="121"/>
      <c r="BK73" s="121"/>
      <c r="BL73" s="121"/>
      <c r="BM73" s="121"/>
      <c r="BN73" s="121"/>
      <c r="BO73" s="121"/>
      <c r="BP73" s="121"/>
      <c r="BQ73" s="118">
        <v>67</v>
      </c>
      <c r="BR73" s="123"/>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102"/>
    </row>
    <row r="74" spans="1:131" s="103" customFormat="1" ht="26.25" customHeight="1" x14ac:dyDescent="0.15">
      <c r="A74" s="117">
        <v>7</v>
      </c>
      <c r="B74" s="1025" t="s">
        <v>354</v>
      </c>
      <c r="C74" s="1026"/>
      <c r="D74" s="1026"/>
      <c r="E74" s="1026"/>
      <c r="F74" s="1026"/>
      <c r="G74" s="1026"/>
      <c r="H74" s="1026"/>
      <c r="I74" s="1026"/>
      <c r="J74" s="1026"/>
      <c r="K74" s="1026"/>
      <c r="L74" s="1026"/>
      <c r="M74" s="1026"/>
      <c r="N74" s="1026"/>
      <c r="O74" s="1026"/>
      <c r="P74" s="1027"/>
      <c r="Q74" s="1028">
        <v>484</v>
      </c>
      <c r="R74" s="1022"/>
      <c r="S74" s="1022"/>
      <c r="T74" s="1022"/>
      <c r="U74" s="1022"/>
      <c r="V74" s="1022">
        <v>473</v>
      </c>
      <c r="W74" s="1022"/>
      <c r="X74" s="1022"/>
      <c r="Y74" s="1022"/>
      <c r="Z74" s="1022"/>
      <c r="AA74" s="1022">
        <v>12</v>
      </c>
      <c r="AB74" s="1022"/>
      <c r="AC74" s="1022"/>
      <c r="AD74" s="1022"/>
      <c r="AE74" s="1022"/>
      <c r="AF74" s="1022">
        <v>12</v>
      </c>
      <c r="AG74" s="1022"/>
      <c r="AH74" s="1022"/>
      <c r="AI74" s="1022"/>
      <c r="AJ74" s="1022"/>
      <c r="AK74" s="1022">
        <v>72</v>
      </c>
      <c r="AL74" s="1022"/>
      <c r="AM74" s="1022"/>
      <c r="AN74" s="1022"/>
      <c r="AO74" s="1022"/>
      <c r="AP74" s="1022">
        <v>58</v>
      </c>
      <c r="AQ74" s="1022"/>
      <c r="AR74" s="1022"/>
      <c r="AS74" s="1022"/>
      <c r="AT74" s="1022"/>
      <c r="AU74" s="1022">
        <v>6</v>
      </c>
      <c r="AV74" s="1022"/>
      <c r="AW74" s="1022"/>
      <c r="AX74" s="1022"/>
      <c r="AY74" s="1022"/>
      <c r="AZ74" s="1023"/>
      <c r="BA74" s="1023"/>
      <c r="BB74" s="1023"/>
      <c r="BC74" s="1023"/>
      <c r="BD74" s="1024"/>
      <c r="BE74" s="121"/>
      <c r="BF74" s="121"/>
      <c r="BG74" s="121"/>
      <c r="BH74" s="121"/>
      <c r="BI74" s="121"/>
      <c r="BJ74" s="121"/>
      <c r="BK74" s="121"/>
      <c r="BL74" s="121"/>
      <c r="BM74" s="121"/>
      <c r="BN74" s="121"/>
      <c r="BO74" s="121"/>
      <c r="BP74" s="121"/>
      <c r="BQ74" s="118">
        <v>68</v>
      </c>
      <c r="BR74" s="123"/>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102"/>
    </row>
    <row r="75" spans="1:131" s="103" customFormat="1" ht="26.25" customHeight="1" x14ac:dyDescent="0.15">
      <c r="A75" s="117">
        <v>8</v>
      </c>
      <c r="B75" s="1025" t="s">
        <v>355</v>
      </c>
      <c r="C75" s="1026"/>
      <c r="D75" s="1026"/>
      <c r="E75" s="1026"/>
      <c r="F75" s="1026"/>
      <c r="G75" s="1026"/>
      <c r="H75" s="1026"/>
      <c r="I75" s="1026"/>
      <c r="J75" s="1026"/>
      <c r="K75" s="1026"/>
      <c r="L75" s="1026"/>
      <c r="M75" s="1026"/>
      <c r="N75" s="1026"/>
      <c r="O75" s="1026"/>
      <c r="P75" s="1027"/>
      <c r="Q75" s="1029">
        <v>1243</v>
      </c>
      <c r="R75" s="1030"/>
      <c r="S75" s="1030"/>
      <c r="T75" s="1030"/>
      <c r="U75" s="1031"/>
      <c r="V75" s="1032">
        <v>1220</v>
      </c>
      <c r="W75" s="1030"/>
      <c r="X75" s="1030"/>
      <c r="Y75" s="1030"/>
      <c r="Z75" s="1031"/>
      <c r="AA75" s="1032">
        <v>48</v>
      </c>
      <c r="AB75" s="1030"/>
      <c r="AC75" s="1030"/>
      <c r="AD75" s="1030"/>
      <c r="AE75" s="1031"/>
      <c r="AF75" s="1032">
        <v>48</v>
      </c>
      <c r="AG75" s="1030"/>
      <c r="AH75" s="1030"/>
      <c r="AI75" s="1030"/>
      <c r="AJ75" s="1031"/>
      <c r="AK75" s="1032" t="s">
        <v>322</v>
      </c>
      <c r="AL75" s="1030"/>
      <c r="AM75" s="1030"/>
      <c r="AN75" s="1030"/>
      <c r="AO75" s="1031"/>
      <c r="AP75" s="1032">
        <v>31</v>
      </c>
      <c r="AQ75" s="1030"/>
      <c r="AR75" s="1030"/>
      <c r="AS75" s="1030"/>
      <c r="AT75" s="1031"/>
      <c r="AU75" s="1032" t="s">
        <v>322</v>
      </c>
      <c r="AV75" s="1030"/>
      <c r="AW75" s="1030"/>
      <c r="AX75" s="1030"/>
      <c r="AY75" s="1031"/>
      <c r="AZ75" s="1023"/>
      <c r="BA75" s="1023"/>
      <c r="BB75" s="1023"/>
      <c r="BC75" s="1023"/>
      <c r="BD75" s="1024"/>
      <c r="BE75" s="121"/>
      <c r="BF75" s="121"/>
      <c r="BG75" s="121"/>
      <c r="BH75" s="121"/>
      <c r="BI75" s="121"/>
      <c r="BJ75" s="121"/>
      <c r="BK75" s="121"/>
      <c r="BL75" s="121"/>
      <c r="BM75" s="121"/>
      <c r="BN75" s="121"/>
      <c r="BO75" s="121"/>
      <c r="BP75" s="121"/>
      <c r="BQ75" s="118">
        <v>69</v>
      </c>
      <c r="BR75" s="123"/>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102"/>
    </row>
    <row r="76" spans="1:131" s="103" customFormat="1" ht="26.25" customHeight="1" x14ac:dyDescent="0.15">
      <c r="A76" s="117">
        <v>9</v>
      </c>
      <c r="B76" s="1025" t="s">
        <v>356</v>
      </c>
      <c r="C76" s="1026"/>
      <c r="D76" s="1026"/>
      <c r="E76" s="1026"/>
      <c r="F76" s="1026"/>
      <c r="G76" s="1026"/>
      <c r="H76" s="1026"/>
      <c r="I76" s="1026"/>
      <c r="J76" s="1026"/>
      <c r="K76" s="1026"/>
      <c r="L76" s="1026"/>
      <c r="M76" s="1026"/>
      <c r="N76" s="1026"/>
      <c r="O76" s="1026"/>
      <c r="P76" s="1027"/>
      <c r="Q76" s="1029">
        <v>8036</v>
      </c>
      <c r="R76" s="1030"/>
      <c r="S76" s="1030"/>
      <c r="T76" s="1030"/>
      <c r="U76" s="1031"/>
      <c r="V76" s="1032">
        <v>6850</v>
      </c>
      <c r="W76" s="1030"/>
      <c r="X76" s="1030"/>
      <c r="Y76" s="1030"/>
      <c r="Z76" s="1031"/>
      <c r="AA76" s="1032">
        <v>1185</v>
      </c>
      <c r="AB76" s="1030"/>
      <c r="AC76" s="1030"/>
      <c r="AD76" s="1030"/>
      <c r="AE76" s="1031"/>
      <c r="AF76" s="1032">
        <v>1185</v>
      </c>
      <c r="AG76" s="1030"/>
      <c r="AH76" s="1030"/>
      <c r="AI76" s="1030"/>
      <c r="AJ76" s="1031"/>
      <c r="AK76" s="1032">
        <v>16</v>
      </c>
      <c r="AL76" s="1030"/>
      <c r="AM76" s="1030"/>
      <c r="AN76" s="1030"/>
      <c r="AO76" s="1031"/>
      <c r="AP76" s="1032" t="s">
        <v>322</v>
      </c>
      <c r="AQ76" s="1030"/>
      <c r="AR76" s="1030"/>
      <c r="AS76" s="1030"/>
      <c r="AT76" s="1031"/>
      <c r="AU76" s="1032" t="s">
        <v>322</v>
      </c>
      <c r="AV76" s="1030"/>
      <c r="AW76" s="1030"/>
      <c r="AX76" s="1030"/>
      <c r="AY76" s="1031"/>
      <c r="AZ76" s="1023"/>
      <c r="BA76" s="1023"/>
      <c r="BB76" s="1023"/>
      <c r="BC76" s="1023"/>
      <c r="BD76" s="1024"/>
      <c r="BE76" s="121"/>
      <c r="BF76" s="121"/>
      <c r="BG76" s="121"/>
      <c r="BH76" s="121"/>
      <c r="BI76" s="121"/>
      <c r="BJ76" s="121"/>
      <c r="BK76" s="121"/>
      <c r="BL76" s="121"/>
      <c r="BM76" s="121"/>
      <c r="BN76" s="121"/>
      <c r="BO76" s="121"/>
      <c r="BP76" s="121"/>
      <c r="BQ76" s="118">
        <v>70</v>
      </c>
      <c r="BR76" s="123"/>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102"/>
    </row>
    <row r="77" spans="1:131" s="103" customFormat="1" ht="26.25" customHeight="1" x14ac:dyDescent="0.15">
      <c r="A77" s="117">
        <v>10</v>
      </c>
      <c r="B77" s="1025"/>
      <c r="C77" s="1026"/>
      <c r="D77" s="1026"/>
      <c r="E77" s="1026"/>
      <c r="F77" s="1026"/>
      <c r="G77" s="1026"/>
      <c r="H77" s="1026"/>
      <c r="I77" s="1026"/>
      <c r="J77" s="1026"/>
      <c r="K77" s="1026"/>
      <c r="L77" s="1026"/>
      <c r="M77" s="1026"/>
      <c r="N77" s="1026"/>
      <c r="O77" s="1026"/>
      <c r="P77" s="1027"/>
      <c r="Q77" s="1029"/>
      <c r="R77" s="1030"/>
      <c r="S77" s="1030"/>
      <c r="T77" s="1030"/>
      <c r="U77" s="1031"/>
      <c r="V77" s="1032"/>
      <c r="W77" s="1030"/>
      <c r="X77" s="1030"/>
      <c r="Y77" s="1030"/>
      <c r="Z77" s="1031"/>
      <c r="AA77" s="1032"/>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121"/>
      <c r="BF77" s="121"/>
      <c r="BG77" s="121"/>
      <c r="BH77" s="121"/>
      <c r="BI77" s="121"/>
      <c r="BJ77" s="121"/>
      <c r="BK77" s="121"/>
      <c r="BL77" s="121"/>
      <c r="BM77" s="121"/>
      <c r="BN77" s="121"/>
      <c r="BO77" s="121"/>
      <c r="BP77" s="121"/>
      <c r="BQ77" s="118">
        <v>71</v>
      </c>
      <c r="BR77" s="123"/>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102"/>
    </row>
    <row r="78" spans="1:131" s="103" customFormat="1" ht="26.25" customHeight="1" x14ac:dyDescent="0.15">
      <c r="A78" s="117">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121"/>
      <c r="BF78" s="121"/>
      <c r="BG78" s="121"/>
      <c r="BH78" s="121"/>
      <c r="BI78" s="121"/>
      <c r="BJ78" s="124"/>
      <c r="BK78" s="124"/>
      <c r="BL78" s="124"/>
      <c r="BM78" s="124"/>
      <c r="BN78" s="124"/>
      <c r="BO78" s="121"/>
      <c r="BP78" s="121"/>
      <c r="BQ78" s="118">
        <v>72</v>
      </c>
      <c r="BR78" s="123"/>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102"/>
    </row>
    <row r="79" spans="1:131" s="103" customFormat="1" ht="26.25" customHeight="1" x14ac:dyDescent="0.15">
      <c r="A79" s="117">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121"/>
      <c r="BF79" s="121"/>
      <c r="BG79" s="121"/>
      <c r="BH79" s="121"/>
      <c r="BI79" s="121"/>
      <c r="BJ79" s="124"/>
      <c r="BK79" s="124"/>
      <c r="BL79" s="124"/>
      <c r="BM79" s="124"/>
      <c r="BN79" s="124"/>
      <c r="BO79" s="121"/>
      <c r="BP79" s="121"/>
      <c r="BQ79" s="118">
        <v>73</v>
      </c>
      <c r="BR79" s="123"/>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102"/>
    </row>
    <row r="80" spans="1:131" s="103" customFormat="1" ht="26.25" customHeight="1" x14ac:dyDescent="0.15">
      <c r="A80" s="117">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121"/>
      <c r="BF80" s="121"/>
      <c r="BG80" s="121"/>
      <c r="BH80" s="121"/>
      <c r="BI80" s="121"/>
      <c r="BJ80" s="121"/>
      <c r="BK80" s="121"/>
      <c r="BL80" s="121"/>
      <c r="BM80" s="121"/>
      <c r="BN80" s="121"/>
      <c r="BO80" s="121"/>
      <c r="BP80" s="121"/>
      <c r="BQ80" s="118">
        <v>74</v>
      </c>
      <c r="BR80" s="123"/>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102"/>
    </row>
    <row r="81" spans="1:131" s="103" customFormat="1" ht="26.25" customHeight="1" x14ac:dyDescent="0.15">
      <c r="A81" s="117">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121"/>
      <c r="BF81" s="121"/>
      <c r="BG81" s="121"/>
      <c r="BH81" s="121"/>
      <c r="BI81" s="121"/>
      <c r="BJ81" s="121"/>
      <c r="BK81" s="121"/>
      <c r="BL81" s="121"/>
      <c r="BM81" s="121"/>
      <c r="BN81" s="121"/>
      <c r="BO81" s="121"/>
      <c r="BP81" s="121"/>
      <c r="BQ81" s="118">
        <v>75</v>
      </c>
      <c r="BR81" s="123"/>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102"/>
    </row>
    <row r="82" spans="1:131" s="103" customFormat="1" ht="26.25" customHeight="1" x14ac:dyDescent="0.15">
      <c r="A82" s="117">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121"/>
      <c r="BF82" s="121"/>
      <c r="BG82" s="121"/>
      <c r="BH82" s="121"/>
      <c r="BI82" s="121"/>
      <c r="BJ82" s="121"/>
      <c r="BK82" s="121"/>
      <c r="BL82" s="121"/>
      <c r="BM82" s="121"/>
      <c r="BN82" s="121"/>
      <c r="BO82" s="121"/>
      <c r="BP82" s="121"/>
      <c r="BQ82" s="118">
        <v>76</v>
      </c>
      <c r="BR82" s="123"/>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102"/>
    </row>
    <row r="83" spans="1:131" s="103" customFormat="1" ht="26.25" customHeight="1" x14ac:dyDescent="0.15">
      <c r="A83" s="117">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121"/>
      <c r="BF83" s="121"/>
      <c r="BG83" s="121"/>
      <c r="BH83" s="121"/>
      <c r="BI83" s="121"/>
      <c r="BJ83" s="121"/>
      <c r="BK83" s="121"/>
      <c r="BL83" s="121"/>
      <c r="BM83" s="121"/>
      <c r="BN83" s="121"/>
      <c r="BO83" s="121"/>
      <c r="BP83" s="121"/>
      <c r="BQ83" s="118">
        <v>77</v>
      </c>
      <c r="BR83" s="123"/>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102"/>
    </row>
    <row r="84" spans="1:131" s="103" customFormat="1" ht="26.25" customHeight="1" x14ac:dyDescent="0.15">
      <c r="A84" s="117">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121"/>
      <c r="BF84" s="121"/>
      <c r="BG84" s="121"/>
      <c r="BH84" s="121"/>
      <c r="BI84" s="121"/>
      <c r="BJ84" s="121"/>
      <c r="BK84" s="121"/>
      <c r="BL84" s="121"/>
      <c r="BM84" s="121"/>
      <c r="BN84" s="121"/>
      <c r="BO84" s="121"/>
      <c r="BP84" s="121"/>
      <c r="BQ84" s="118">
        <v>78</v>
      </c>
      <c r="BR84" s="123"/>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102"/>
    </row>
    <row r="85" spans="1:131" s="103" customFormat="1" ht="26.25" customHeight="1" x14ac:dyDescent="0.15">
      <c r="A85" s="117">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121"/>
      <c r="BF85" s="121"/>
      <c r="BG85" s="121"/>
      <c r="BH85" s="121"/>
      <c r="BI85" s="121"/>
      <c r="BJ85" s="121"/>
      <c r="BK85" s="121"/>
      <c r="BL85" s="121"/>
      <c r="BM85" s="121"/>
      <c r="BN85" s="121"/>
      <c r="BO85" s="121"/>
      <c r="BP85" s="121"/>
      <c r="BQ85" s="118">
        <v>79</v>
      </c>
      <c r="BR85" s="123"/>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102"/>
    </row>
    <row r="86" spans="1:131" s="103" customFormat="1" ht="26.25" customHeight="1" x14ac:dyDescent="0.15">
      <c r="A86" s="117">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121"/>
      <c r="BF86" s="121"/>
      <c r="BG86" s="121"/>
      <c r="BH86" s="121"/>
      <c r="BI86" s="121"/>
      <c r="BJ86" s="121"/>
      <c r="BK86" s="121"/>
      <c r="BL86" s="121"/>
      <c r="BM86" s="121"/>
      <c r="BN86" s="121"/>
      <c r="BO86" s="121"/>
      <c r="BP86" s="121"/>
      <c r="BQ86" s="118">
        <v>80</v>
      </c>
      <c r="BR86" s="123"/>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102"/>
    </row>
    <row r="87" spans="1:131" s="103" customFormat="1" ht="26.25" customHeight="1" x14ac:dyDescent="0.15">
      <c r="A87" s="125">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121"/>
      <c r="BF87" s="121"/>
      <c r="BG87" s="121"/>
      <c r="BH87" s="121"/>
      <c r="BI87" s="121"/>
      <c r="BJ87" s="121"/>
      <c r="BK87" s="121"/>
      <c r="BL87" s="121"/>
      <c r="BM87" s="121"/>
      <c r="BN87" s="121"/>
      <c r="BO87" s="121"/>
      <c r="BP87" s="121"/>
      <c r="BQ87" s="118">
        <v>81</v>
      </c>
      <c r="BR87" s="123"/>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102"/>
    </row>
    <row r="88" spans="1:131" s="103" customFormat="1" ht="26.25" customHeight="1" thickBot="1" x14ac:dyDescent="0.2">
      <c r="A88" s="120" t="s">
        <v>324</v>
      </c>
      <c r="B88" s="995" t="s">
        <v>357</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2497</v>
      </c>
      <c r="AG88" s="1010"/>
      <c r="AH88" s="1010"/>
      <c r="AI88" s="1010"/>
      <c r="AJ88" s="1010"/>
      <c r="AK88" s="1014"/>
      <c r="AL88" s="1014"/>
      <c r="AM88" s="1014"/>
      <c r="AN88" s="1014"/>
      <c r="AO88" s="1014"/>
      <c r="AP88" s="1010">
        <v>4629</v>
      </c>
      <c r="AQ88" s="1010"/>
      <c r="AR88" s="1010"/>
      <c r="AS88" s="1010"/>
      <c r="AT88" s="1010"/>
      <c r="AU88" s="1010">
        <v>570</v>
      </c>
      <c r="AV88" s="1010"/>
      <c r="AW88" s="1010"/>
      <c r="AX88" s="1010"/>
      <c r="AY88" s="1010"/>
      <c r="AZ88" s="1011"/>
      <c r="BA88" s="1011"/>
      <c r="BB88" s="1011"/>
      <c r="BC88" s="1011"/>
      <c r="BD88" s="1012"/>
      <c r="BE88" s="121"/>
      <c r="BF88" s="121"/>
      <c r="BG88" s="121"/>
      <c r="BH88" s="121"/>
      <c r="BI88" s="121"/>
      <c r="BJ88" s="121"/>
      <c r="BK88" s="121"/>
      <c r="BL88" s="121"/>
      <c r="BM88" s="121"/>
      <c r="BN88" s="121"/>
      <c r="BO88" s="121"/>
      <c r="BP88" s="121"/>
      <c r="BQ88" s="118">
        <v>82</v>
      </c>
      <c r="BR88" s="123"/>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102"/>
    </row>
    <row r="89" spans="1:131" s="103" customFormat="1" ht="26.25" hidden="1" customHeight="1" x14ac:dyDescent="0.15">
      <c r="A89" s="126"/>
      <c r="B89" s="127"/>
      <c r="C89" s="127"/>
      <c r="D89" s="127"/>
      <c r="E89" s="127"/>
      <c r="F89" s="127"/>
      <c r="G89" s="127"/>
      <c r="H89" s="127"/>
      <c r="I89" s="127"/>
      <c r="J89" s="127"/>
      <c r="K89" s="127"/>
      <c r="L89" s="127"/>
      <c r="M89" s="127"/>
      <c r="N89" s="127"/>
      <c r="O89" s="127"/>
      <c r="P89" s="127"/>
      <c r="Q89" s="128"/>
      <c r="R89" s="128"/>
      <c r="S89" s="128"/>
      <c r="T89" s="128"/>
      <c r="U89" s="128"/>
      <c r="V89" s="128"/>
      <c r="W89" s="128"/>
      <c r="X89" s="128"/>
      <c r="Y89" s="128"/>
      <c r="Z89" s="128"/>
      <c r="AA89" s="128"/>
      <c r="AB89" s="128"/>
      <c r="AC89" s="128"/>
      <c r="AD89" s="128"/>
      <c r="AE89" s="128"/>
      <c r="AF89" s="128"/>
      <c r="AG89" s="128"/>
      <c r="AH89" s="128"/>
      <c r="AI89" s="128"/>
      <c r="AJ89" s="128"/>
      <c r="AK89" s="128"/>
      <c r="AL89" s="128"/>
      <c r="AM89" s="128"/>
      <c r="AN89" s="128"/>
      <c r="AO89" s="128"/>
      <c r="AP89" s="128"/>
      <c r="AQ89" s="128"/>
      <c r="AR89" s="128"/>
      <c r="AS89" s="128"/>
      <c r="AT89" s="128"/>
      <c r="AU89" s="128"/>
      <c r="AV89" s="128"/>
      <c r="AW89" s="128"/>
      <c r="AX89" s="128"/>
      <c r="AY89" s="128"/>
      <c r="AZ89" s="129"/>
      <c r="BA89" s="129"/>
      <c r="BB89" s="129"/>
      <c r="BC89" s="129"/>
      <c r="BD89" s="129"/>
      <c r="BE89" s="121"/>
      <c r="BF89" s="121"/>
      <c r="BG89" s="121"/>
      <c r="BH89" s="121"/>
      <c r="BI89" s="121"/>
      <c r="BJ89" s="121"/>
      <c r="BK89" s="121"/>
      <c r="BL89" s="121"/>
      <c r="BM89" s="121"/>
      <c r="BN89" s="121"/>
      <c r="BO89" s="121"/>
      <c r="BP89" s="121"/>
      <c r="BQ89" s="118">
        <v>83</v>
      </c>
      <c r="BR89" s="123"/>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102"/>
    </row>
    <row r="90" spans="1:131" s="103" customFormat="1" ht="26.25" hidden="1" customHeight="1" x14ac:dyDescent="0.15">
      <c r="A90" s="126"/>
      <c r="B90" s="127"/>
      <c r="C90" s="127"/>
      <c r="D90" s="127"/>
      <c r="E90" s="127"/>
      <c r="F90" s="127"/>
      <c r="G90" s="127"/>
      <c r="H90" s="127"/>
      <c r="I90" s="127"/>
      <c r="J90" s="127"/>
      <c r="K90" s="127"/>
      <c r="L90" s="127"/>
      <c r="M90" s="127"/>
      <c r="N90" s="127"/>
      <c r="O90" s="127"/>
      <c r="P90" s="127"/>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8"/>
      <c r="AY90" s="128"/>
      <c r="AZ90" s="129"/>
      <c r="BA90" s="129"/>
      <c r="BB90" s="129"/>
      <c r="BC90" s="129"/>
      <c r="BD90" s="129"/>
      <c r="BE90" s="121"/>
      <c r="BF90" s="121"/>
      <c r="BG90" s="121"/>
      <c r="BH90" s="121"/>
      <c r="BI90" s="121"/>
      <c r="BJ90" s="121"/>
      <c r="BK90" s="121"/>
      <c r="BL90" s="121"/>
      <c r="BM90" s="121"/>
      <c r="BN90" s="121"/>
      <c r="BO90" s="121"/>
      <c r="BP90" s="121"/>
      <c r="BQ90" s="118">
        <v>84</v>
      </c>
      <c r="BR90" s="123"/>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102"/>
    </row>
    <row r="91" spans="1:131" s="103" customFormat="1" ht="26.25" hidden="1" customHeight="1" x14ac:dyDescent="0.15">
      <c r="A91" s="126"/>
      <c r="B91" s="127"/>
      <c r="C91" s="127"/>
      <c r="D91" s="127"/>
      <c r="E91" s="127"/>
      <c r="F91" s="127"/>
      <c r="G91" s="127"/>
      <c r="H91" s="127"/>
      <c r="I91" s="127"/>
      <c r="J91" s="127"/>
      <c r="K91" s="127"/>
      <c r="L91" s="127"/>
      <c r="M91" s="127"/>
      <c r="N91" s="127"/>
      <c r="O91" s="127"/>
      <c r="P91" s="127"/>
      <c r="Q91" s="128"/>
      <c r="R91" s="128"/>
      <c r="S91" s="128"/>
      <c r="T91" s="128"/>
      <c r="U91" s="128"/>
      <c r="V91" s="128"/>
      <c r="W91" s="128"/>
      <c r="X91" s="128"/>
      <c r="Y91" s="128"/>
      <c r="Z91" s="128"/>
      <c r="AA91" s="128"/>
      <c r="AB91" s="128"/>
      <c r="AC91" s="128"/>
      <c r="AD91" s="128"/>
      <c r="AE91" s="128"/>
      <c r="AF91" s="128"/>
      <c r="AG91" s="128"/>
      <c r="AH91" s="128"/>
      <c r="AI91" s="128"/>
      <c r="AJ91" s="128"/>
      <c r="AK91" s="128"/>
      <c r="AL91" s="128"/>
      <c r="AM91" s="128"/>
      <c r="AN91" s="128"/>
      <c r="AO91" s="128"/>
      <c r="AP91" s="128"/>
      <c r="AQ91" s="128"/>
      <c r="AR91" s="128"/>
      <c r="AS91" s="128"/>
      <c r="AT91" s="128"/>
      <c r="AU91" s="128"/>
      <c r="AV91" s="128"/>
      <c r="AW91" s="128"/>
      <c r="AX91" s="128"/>
      <c r="AY91" s="128"/>
      <c r="AZ91" s="129"/>
      <c r="BA91" s="129"/>
      <c r="BB91" s="129"/>
      <c r="BC91" s="129"/>
      <c r="BD91" s="129"/>
      <c r="BE91" s="121"/>
      <c r="BF91" s="121"/>
      <c r="BG91" s="121"/>
      <c r="BH91" s="121"/>
      <c r="BI91" s="121"/>
      <c r="BJ91" s="121"/>
      <c r="BK91" s="121"/>
      <c r="BL91" s="121"/>
      <c r="BM91" s="121"/>
      <c r="BN91" s="121"/>
      <c r="BO91" s="121"/>
      <c r="BP91" s="121"/>
      <c r="BQ91" s="118">
        <v>85</v>
      </c>
      <c r="BR91" s="123"/>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102"/>
    </row>
    <row r="92" spans="1:131" s="103" customFormat="1" ht="26.25" hidden="1" customHeight="1" x14ac:dyDescent="0.15">
      <c r="A92" s="126"/>
      <c r="B92" s="127"/>
      <c r="C92" s="127"/>
      <c r="D92" s="127"/>
      <c r="E92" s="127"/>
      <c r="F92" s="127"/>
      <c r="G92" s="127"/>
      <c r="H92" s="127"/>
      <c r="I92" s="127"/>
      <c r="J92" s="127"/>
      <c r="K92" s="127"/>
      <c r="L92" s="127"/>
      <c r="M92" s="127"/>
      <c r="N92" s="127"/>
      <c r="O92" s="127"/>
      <c r="P92" s="127"/>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8"/>
      <c r="AY92" s="128"/>
      <c r="AZ92" s="129"/>
      <c r="BA92" s="129"/>
      <c r="BB92" s="129"/>
      <c r="BC92" s="129"/>
      <c r="BD92" s="129"/>
      <c r="BE92" s="121"/>
      <c r="BF92" s="121"/>
      <c r="BG92" s="121"/>
      <c r="BH92" s="121"/>
      <c r="BI92" s="121"/>
      <c r="BJ92" s="121"/>
      <c r="BK92" s="121"/>
      <c r="BL92" s="121"/>
      <c r="BM92" s="121"/>
      <c r="BN92" s="121"/>
      <c r="BO92" s="121"/>
      <c r="BP92" s="121"/>
      <c r="BQ92" s="118">
        <v>86</v>
      </c>
      <c r="BR92" s="123"/>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102"/>
    </row>
    <row r="93" spans="1:131" s="103" customFormat="1" ht="26.25" hidden="1" customHeight="1" x14ac:dyDescent="0.15">
      <c r="A93" s="126"/>
      <c r="B93" s="127"/>
      <c r="C93" s="127"/>
      <c r="D93" s="127"/>
      <c r="E93" s="127"/>
      <c r="F93" s="127"/>
      <c r="G93" s="127"/>
      <c r="H93" s="127"/>
      <c r="I93" s="127"/>
      <c r="J93" s="127"/>
      <c r="K93" s="127"/>
      <c r="L93" s="127"/>
      <c r="M93" s="127"/>
      <c r="N93" s="127"/>
      <c r="O93" s="127"/>
      <c r="P93" s="127"/>
      <c r="Q93" s="128"/>
      <c r="R93" s="128"/>
      <c r="S93" s="128"/>
      <c r="T93" s="128"/>
      <c r="U93" s="128"/>
      <c r="V93" s="128"/>
      <c r="W93" s="128"/>
      <c r="X93" s="128"/>
      <c r="Y93" s="128"/>
      <c r="Z93" s="128"/>
      <c r="AA93" s="128"/>
      <c r="AB93" s="128"/>
      <c r="AC93" s="128"/>
      <c r="AD93" s="128"/>
      <c r="AE93" s="128"/>
      <c r="AF93" s="128"/>
      <c r="AG93" s="128"/>
      <c r="AH93" s="128"/>
      <c r="AI93" s="128"/>
      <c r="AJ93" s="128"/>
      <c r="AK93" s="128"/>
      <c r="AL93" s="128"/>
      <c r="AM93" s="128"/>
      <c r="AN93" s="128"/>
      <c r="AO93" s="128"/>
      <c r="AP93" s="128"/>
      <c r="AQ93" s="128"/>
      <c r="AR93" s="128"/>
      <c r="AS93" s="128"/>
      <c r="AT93" s="128"/>
      <c r="AU93" s="128"/>
      <c r="AV93" s="128"/>
      <c r="AW93" s="128"/>
      <c r="AX93" s="128"/>
      <c r="AY93" s="128"/>
      <c r="AZ93" s="129"/>
      <c r="BA93" s="129"/>
      <c r="BB93" s="129"/>
      <c r="BC93" s="129"/>
      <c r="BD93" s="129"/>
      <c r="BE93" s="121"/>
      <c r="BF93" s="121"/>
      <c r="BG93" s="121"/>
      <c r="BH93" s="121"/>
      <c r="BI93" s="121"/>
      <c r="BJ93" s="121"/>
      <c r="BK93" s="121"/>
      <c r="BL93" s="121"/>
      <c r="BM93" s="121"/>
      <c r="BN93" s="121"/>
      <c r="BO93" s="121"/>
      <c r="BP93" s="121"/>
      <c r="BQ93" s="118">
        <v>87</v>
      </c>
      <c r="BR93" s="123"/>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102"/>
    </row>
    <row r="94" spans="1:131" s="103" customFormat="1" ht="26.25" hidden="1" customHeight="1" x14ac:dyDescent="0.15">
      <c r="A94" s="126"/>
      <c r="B94" s="127"/>
      <c r="C94" s="127"/>
      <c r="D94" s="127"/>
      <c r="E94" s="127"/>
      <c r="F94" s="127"/>
      <c r="G94" s="127"/>
      <c r="H94" s="127"/>
      <c r="I94" s="127"/>
      <c r="J94" s="127"/>
      <c r="K94" s="127"/>
      <c r="L94" s="127"/>
      <c r="M94" s="127"/>
      <c r="N94" s="127"/>
      <c r="O94" s="127"/>
      <c r="P94" s="127"/>
      <c r="Q94" s="128"/>
      <c r="R94" s="128"/>
      <c r="S94" s="128"/>
      <c r="T94" s="128"/>
      <c r="U94" s="128"/>
      <c r="V94" s="128"/>
      <c r="W94" s="128"/>
      <c r="X94" s="128"/>
      <c r="Y94" s="128"/>
      <c r="Z94" s="128"/>
      <c r="AA94" s="128"/>
      <c r="AB94" s="128"/>
      <c r="AC94" s="128"/>
      <c r="AD94" s="128"/>
      <c r="AE94" s="128"/>
      <c r="AF94" s="128"/>
      <c r="AG94" s="128"/>
      <c r="AH94" s="128"/>
      <c r="AI94" s="128"/>
      <c r="AJ94" s="128"/>
      <c r="AK94" s="128"/>
      <c r="AL94" s="128"/>
      <c r="AM94" s="128"/>
      <c r="AN94" s="128"/>
      <c r="AO94" s="128"/>
      <c r="AP94" s="128"/>
      <c r="AQ94" s="128"/>
      <c r="AR94" s="128"/>
      <c r="AS94" s="128"/>
      <c r="AT94" s="128"/>
      <c r="AU94" s="128"/>
      <c r="AV94" s="128"/>
      <c r="AW94" s="128"/>
      <c r="AX94" s="128"/>
      <c r="AY94" s="128"/>
      <c r="AZ94" s="129"/>
      <c r="BA94" s="129"/>
      <c r="BB94" s="129"/>
      <c r="BC94" s="129"/>
      <c r="BD94" s="129"/>
      <c r="BE94" s="121"/>
      <c r="BF94" s="121"/>
      <c r="BG94" s="121"/>
      <c r="BH94" s="121"/>
      <c r="BI94" s="121"/>
      <c r="BJ94" s="121"/>
      <c r="BK94" s="121"/>
      <c r="BL94" s="121"/>
      <c r="BM94" s="121"/>
      <c r="BN94" s="121"/>
      <c r="BO94" s="121"/>
      <c r="BP94" s="121"/>
      <c r="BQ94" s="118">
        <v>88</v>
      </c>
      <c r="BR94" s="123"/>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102"/>
    </row>
    <row r="95" spans="1:131" s="103" customFormat="1" ht="26.25" hidden="1" customHeight="1" x14ac:dyDescent="0.15">
      <c r="A95" s="126"/>
      <c r="B95" s="127"/>
      <c r="C95" s="127"/>
      <c r="D95" s="127"/>
      <c r="E95" s="127"/>
      <c r="F95" s="127"/>
      <c r="G95" s="127"/>
      <c r="H95" s="127"/>
      <c r="I95" s="127"/>
      <c r="J95" s="127"/>
      <c r="K95" s="127"/>
      <c r="L95" s="127"/>
      <c r="M95" s="127"/>
      <c r="N95" s="127"/>
      <c r="O95" s="127"/>
      <c r="P95" s="127"/>
      <c r="Q95" s="128"/>
      <c r="R95" s="128"/>
      <c r="S95" s="128"/>
      <c r="T95" s="128"/>
      <c r="U95" s="128"/>
      <c r="V95" s="128"/>
      <c r="W95" s="128"/>
      <c r="X95" s="128"/>
      <c r="Y95" s="128"/>
      <c r="Z95" s="128"/>
      <c r="AA95" s="128"/>
      <c r="AB95" s="128"/>
      <c r="AC95" s="128"/>
      <c r="AD95" s="128"/>
      <c r="AE95" s="128"/>
      <c r="AF95" s="128"/>
      <c r="AG95" s="128"/>
      <c r="AH95" s="128"/>
      <c r="AI95" s="128"/>
      <c r="AJ95" s="128"/>
      <c r="AK95" s="128"/>
      <c r="AL95" s="128"/>
      <c r="AM95" s="128"/>
      <c r="AN95" s="128"/>
      <c r="AO95" s="128"/>
      <c r="AP95" s="128"/>
      <c r="AQ95" s="128"/>
      <c r="AR95" s="128"/>
      <c r="AS95" s="128"/>
      <c r="AT95" s="128"/>
      <c r="AU95" s="128"/>
      <c r="AV95" s="128"/>
      <c r="AW95" s="128"/>
      <c r="AX95" s="128"/>
      <c r="AY95" s="128"/>
      <c r="AZ95" s="129"/>
      <c r="BA95" s="129"/>
      <c r="BB95" s="129"/>
      <c r="BC95" s="129"/>
      <c r="BD95" s="129"/>
      <c r="BE95" s="121"/>
      <c r="BF95" s="121"/>
      <c r="BG95" s="121"/>
      <c r="BH95" s="121"/>
      <c r="BI95" s="121"/>
      <c r="BJ95" s="121"/>
      <c r="BK95" s="121"/>
      <c r="BL95" s="121"/>
      <c r="BM95" s="121"/>
      <c r="BN95" s="121"/>
      <c r="BO95" s="121"/>
      <c r="BP95" s="121"/>
      <c r="BQ95" s="118">
        <v>89</v>
      </c>
      <c r="BR95" s="123"/>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102"/>
    </row>
    <row r="96" spans="1:131" s="103" customFormat="1" ht="26.25" hidden="1" customHeight="1" x14ac:dyDescent="0.15">
      <c r="A96" s="126"/>
      <c r="B96" s="127"/>
      <c r="C96" s="127"/>
      <c r="D96" s="127"/>
      <c r="E96" s="127"/>
      <c r="F96" s="127"/>
      <c r="G96" s="127"/>
      <c r="H96" s="127"/>
      <c r="I96" s="127"/>
      <c r="J96" s="127"/>
      <c r="K96" s="127"/>
      <c r="L96" s="127"/>
      <c r="M96" s="127"/>
      <c r="N96" s="127"/>
      <c r="O96" s="127"/>
      <c r="P96" s="127"/>
      <c r="Q96" s="128"/>
      <c r="R96" s="128"/>
      <c r="S96" s="128"/>
      <c r="T96" s="128"/>
      <c r="U96" s="128"/>
      <c r="V96" s="128"/>
      <c r="W96" s="128"/>
      <c r="X96" s="128"/>
      <c r="Y96" s="128"/>
      <c r="Z96" s="128"/>
      <c r="AA96" s="128"/>
      <c r="AB96" s="128"/>
      <c r="AC96" s="128"/>
      <c r="AD96" s="128"/>
      <c r="AE96" s="128"/>
      <c r="AF96" s="128"/>
      <c r="AG96" s="128"/>
      <c r="AH96" s="128"/>
      <c r="AI96" s="128"/>
      <c r="AJ96" s="128"/>
      <c r="AK96" s="128"/>
      <c r="AL96" s="128"/>
      <c r="AM96" s="128"/>
      <c r="AN96" s="128"/>
      <c r="AO96" s="128"/>
      <c r="AP96" s="128"/>
      <c r="AQ96" s="128"/>
      <c r="AR96" s="128"/>
      <c r="AS96" s="128"/>
      <c r="AT96" s="128"/>
      <c r="AU96" s="128"/>
      <c r="AV96" s="128"/>
      <c r="AW96" s="128"/>
      <c r="AX96" s="128"/>
      <c r="AY96" s="128"/>
      <c r="AZ96" s="129"/>
      <c r="BA96" s="129"/>
      <c r="BB96" s="129"/>
      <c r="BC96" s="129"/>
      <c r="BD96" s="129"/>
      <c r="BE96" s="121"/>
      <c r="BF96" s="121"/>
      <c r="BG96" s="121"/>
      <c r="BH96" s="121"/>
      <c r="BI96" s="121"/>
      <c r="BJ96" s="121"/>
      <c r="BK96" s="121"/>
      <c r="BL96" s="121"/>
      <c r="BM96" s="121"/>
      <c r="BN96" s="121"/>
      <c r="BO96" s="121"/>
      <c r="BP96" s="121"/>
      <c r="BQ96" s="118">
        <v>90</v>
      </c>
      <c r="BR96" s="123"/>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102"/>
    </row>
    <row r="97" spans="1:131" s="103" customFormat="1" ht="26.25" hidden="1" customHeight="1" x14ac:dyDescent="0.15">
      <c r="A97" s="126"/>
      <c r="B97" s="127"/>
      <c r="C97" s="127"/>
      <c r="D97" s="127"/>
      <c r="E97" s="127"/>
      <c r="F97" s="127"/>
      <c r="G97" s="127"/>
      <c r="H97" s="127"/>
      <c r="I97" s="127"/>
      <c r="J97" s="127"/>
      <c r="K97" s="127"/>
      <c r="L97" s="127"/>
      <c r="M97" s="127"/>
      <c r="N97" s="127"/>
      <c r="O97" s="127"/>
      <c r="P97" s="127"/>
      <c r="Q97" s="128"/>
      <c r="R97" s="128"/>
      <c r="S97" s="128"/>
      <c r="T97" s="128"/>
      <c r="U97" s="128"/>
      <c r="V97" s="128"/>
      <c r="W97" s="128"/>
      <c r="X97" s="128"/>
      <c r="Y97" s="128"/>
      <c r="Z97" s="128"/>
      <c r="AA97" s="128"/>
      <c r="AB97" s="128"/>
      <c r="AC97" s="128"/>
      <c r="AD97" s="128"/>
      <c r="AE97" s="128"/>
      <c r="AF97" s="128"/>
      <c r="AG97" s="128"/>
      <c r="AH97" s="128"/>
      <c r="AI97" s="128"/>
      <c r="AJ97" s="128"/>
      <c r="AK97" s="128"/>
      <c r="AL97" s="128"/>
      <c r="AM97" s="128"/>
      <c r="AN97" s="128"/>
      <c r="AO97" s="128"/>
      <c r="AP97" s="128"/>
      <c r="AQ97" s="128"/>
      <c r="AR97" s="128"/>
      <c r="AS97" s="128"/>
      <c r="AT97" s="128"/>
      <c r="AU97" s="128"/>
      <c r="AV97" s="128"/>
      <c r="AW97" s="128"/>
      <c r="AX97" s="128"/>
      <c r="AY97" s="128"/>
      <c r="AZ97" s="129"/>
      <c r="BA97" s="129"/>
      <c r="BB97" s="129"/>
      <c r="BC97" s="129"/>
      <c r="BD97" s="129"/>
      <c r="BE97" s="121"/>
      <c r="BF97" s="121"/>
      <c r="BG97" s="121"/>
      <c r="BH97" s="121"/>
      <c r="BI97" s="121"/>
      <c r="BJ97" s="121"/>
      <c r="BK97" s="121"/>
      <c r="BL97" s="121"/>
      <c r="BM97" s="121"/>
      <c r="BN97" s="121"/>
      <c r="BO97" s="121"/>
      <c r="BP97" s="121"/>
      <c r="BQ97" s="118">
        <v>91</v>
      </c>
      <c r="BR97" s="123"/>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102"/>
    </row>
    <row r="98" spans="1:131" s="103" customFormat="1" ht="26.25" hidden="1" customHeight="1" x14ac:dyDescent="0.15">
      <c r="A98" s="126"/>
      <c r="B98" s="127"/>
      <c r="C98" s="127"/>
      <c r="D98" s="127"/>
      <c r="E98" s="127"/>
      <c r="F98" s="127"/>
      <c r="G98" s="127"/>
      <c r="H98" s="127"/>
      <c r="I98" s="127"/>
      <c r="J98" s="127"/>
      <c r="K98" s="127"/>
      <c r="L98" s="127"/>
      <c r="M98" s="127"/>
      <c r="N98" s="127"/>
      <c r="O98" s="127"/>
      <c r="P98" s="127"/>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8"/>
      <c r="AY98" s="128"/>
      <c r="AZ98" s="129"/>
      <c r="BA98" s="129"/>
      <c r="BB98" s="129"/>
      <c r="BC98" s="129"/>
      <c r="BD98" s="129"/>
      <c r="BE98" s="121"/>
      <c r="BF98" s="121"/>
      <c r="BG98" s="121"/>
      <c r="BH98" s="121"/>
      <c r="BI98" s="121"/>
      <c r="BJ98" s="121"/>
      <c r="BK98" s="121"/>
      <c r="BL98" s="121"/>
      <c r="BM98" s="121"/>
      <c r="BN98" s="121"/>
      <c r="BO98" s="121"/>
      <c r="BP98" s="121"/>
      <c r="BQ98" s="118">
        <v>92</v>
      </c>
      <c r="BR98" s="123"/>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102"/>
    </row>
    <row r="99" spans="1:131" s="103" customFormat="1" ht="26.25" hidden="1" customHeight="1" x14ac:dyDescent="0.15">
      <c r="A99" s="126"/>
      <c r="B99" s="127"/>
      <c r="C99" s="127"/>
      <c r="D99" s="127"/>
      <c r="E99" s="127"/>
      <c r="F99" s="127"/>
      <c r="G99" s="127"/>
      <c r="H99" s="127"/>
      <c r="I99" s="127"/>
      <c r="J99" s="127"/>
      <c r="K99" s="127"/>
      <c r="L99" s="127"/>
      <c r="M99" s="127"/>
      <c r="N99" s="127"/>
      <c r="O99" s="127"/>
      <c r="P99" s="127"/>
      <c r="Q99" s="128"/>
      <c r="R99" s="128"/>
      <c r="S99" s="128"/>
      <c r="T99" s="128"/>
      <c r="U99" s="128"/>
      <c r="V99" s="128"/>
      <c r="W99" s="128"/>
      <c r="X99" s="128"/>
      <c r="Y99" s="128"/>
      <c r="Z99" s="128"/>
      <c r="AA99" s="128"/>
      <c r="AB99" s="128"/>
      <c r="AC99" s="128"/>
      <c r="AD99" s="128"/>
      <c r="AE99" s="128"/>
      <c r="AF99" s="128"/>
      <c r="AG99" s="128"/>
      <c r="AH99" s="128"/>
      <c r="AI99" s="128"/>
      <c r="AJ99" s="128"/>
      <c r="AK99" s="128"/>
      <c r="AL99" s="128"/>
      <c r="AM99" s="128"/>
      <c r="AN99" s="128"/>
      <c r="AO99" s="128"/>
      <c r="AP99" s="128"/>
      <c r="AQ99" s="128"/>
      <c r="AR99" s="128"/>
      <c r="AS99" s="128"/>
      <c r="AT99" s="128"/>
      <c r="AU99" s="128"/>
      <c r="AV99" s="128"/>
      <c r="AW99" s="128"/>
      <c r="AX99" s="128"/>
      <c r="AY99" s="128"/>
      <c r="AZ99" s="129"/>
      <c r="BA99" s="129"/>
      <c r="BB99" s="129"/>
      <c r="BC99" s="129"/>
      <c r="BD99" s="129"/>
      <c r="BE99" s="121"/>
      <c r="BF99" s="121"/>
      <c r="BG99" s="121"/>
      <c r="BH99" s="121"/>
      <c r="BI99" s="121"/>
      <c r="BJ99" s="121"/>
      <c r="BK99" s="121"/>
      <c r="BL99" s="121"/>
      <c r="BM99" s="121"/>
      <c r="BN99" s="121"/>
      <c r="BO99" s="121"/>
      <c r="BP99" s="121"/>
      <c r="BQ99" s="118">
        <v>93</v>
      </c>
      <c r="BR99" s="123"/>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102"/>
    </row>
    <row r="100" spans="1:131" s="103" customFormat="1" ht="26.25" hidden="1" customHeight="1" x14ac:dyDescent="0.15">
      <c r="A100" s="126"/>
      <c r="B100" s="127"/>
      <c r="C100" s="127"/>
      <c r="D100" s="127"/>
      <c r="E100" s="127"/>
      <c r="F100" s="127"/>
      <c r="G100" s="127"/>
      <c r="H100" s="127"/>
      <c r="I100" s="127"/>
      <c r="J100" s="127"/>
      <c r="K100" s="127"/>
      <c r="L100" s="127"/>
      <c r="M100" s="127"/>
      <c r="N100" s="127"/>
      <c r="O100" s="127"/>
      <c r="P100" s="127"/>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8"/>
      <c r="AY100" s="128"/>
      <c r="AZ100" s="129"/>
      <c r="BA100" s="129"/>
      <c r="BB100" s="129"/>
      <c r="BC100" s="129"/>
      <c r="BD100" s="129"/>
      <c r="BE100" s="121"/>
      <c r="BF100" s="121"/>
      <c r="BG100" s="121"/>
      <c r="BH100" s="121"/>
      <c r="BI100" s="121"/>
      <c r="BJ100" s="121"/>
      <c r="BK100" s="121"/>
      <c r="BL100" s="121"/>
      <c r="BM100" s="121"/>
      <c r="BN100" s="121"/>
      <c r="BO100" s="121"/>
      <c r="BP100" s="121"/>
      <c r="BQ100" s="118">
        <v>94</v>
      </c>
      <c r="BR100" s="123"/>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102"/>
    </row>
    <row r="101" spans="1:131" s="103" customFormat="1" ht="26.25" hidden="1" customHeight="1" x14ac:dyDescent="0.15">
      <c r="A101" s="126"/>
      <c r="B101" s="127"/>
      <c r="C101" s="127"/>
      <c r="D101" s="127"/>
      <c r="E101" s="127"/>
      <c r="F101" s="127"/>
      <c r="G101" s="127"/>
      <c r="H101" s="127"/>
      <c r="I101" s="127"/>
      <c r="J101" s="127"/>
      <c r="K101" s="127"/>
      <c r="L101" s="127"/>
      <c r="M101" s="127"/>
      <c r="N101" s="127"/>
      <c r="O101" s="127"/>
      <c r="P101" s="127"/>
      <c r="Q101" s="128"/>
      <c r="R101" s="128"/>
      <c r="S101" s="128"/>
      <c r="T101" s="128"/>
      <c r="U101" s="128"/>
      <c r="V101" s="128"/>
      <c r="W101" s="128"/>
      <c r="X101" s="128"/>
      <c r="Y101" s="128"/>
      <c r="Z101" s="128"/>
      <c r="AA101" s="128"/>
      <c r="AB101" s="128"/>
      <c r="AC101" s="128"/>
      <c r="AD101" s="128"/>
      <c r="AE101" s="128"/>
      <c r="AF101" s="128"/>
      <c r="AG101" s="128"/>
      <c r="AH101" s="128"/>
      <c r="AI101" s="128"/>
      <c r="AJ101" s="128"/>
      <c r="AK101" s="128"/>
      <c r="AL101" s="128"/>
      <c r="AM101" s="128"/>
      <c r="AN101" s="128"/>
      <c r="AO101" s="128"/>
      <c r="AP101" s="128"/>
      <c r="AQ101" s="128"/>
      <c r="AR101" s="128"/>
      <c r="AS101" s="128"/>
      <c r="AT101" s="128"/>
      <c r="AU101" s="128"/>
      <c r="AV101" s="128"/>
      <c r="AW101" s="128"/>
      <c r="AX101" s="128"/>
      <c r="AY101" s="128"/>
      <c r="AZ101" s="129"/>
      <c r="BA101" s="129"/>
      <c r="BB101" s="129"/>
      <c r="BC101" s="129"/>
      <c r="BD101" s="129"/>
      <c r="BE101" s="121"/>
      <c r="BF101" s="121"/>
      <c r="BG101" s="121"/>
      <c r="BH101" s="121"/>
      <c r="BI101" s="121"/>
      <c r="BJ101" s="121"/>
      <c r="BK101" s="121"/>
      <c r="BL101" s="121"/>
      <c r="BM101" s="121"/>
      <c r="BN101" s="121"/>
      <c r="BO101" s="121"/>
      <c r="BP101" s="121"/>
      <c r="BQ101" s="118">
        <v>95</v>
      </c>
      <c r="BR101" s="123"/>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102"/>
    </row>
    <row r="102" spans="1:131" s="103" customFormat="1" ht="26.25" customHeight="1" thickBot="1" x14ac:dyDescent="0.2">
      <c r="A102" s="126"/>
      <c r="B102" s="127"/>
      <c r="C102" s="127"/>
      <c r="D102" s="127"/>
      <c r="E102" s="127"/>
      <c r="F102" s="127"/>
      <c r="G102" s="127"/>
      <c r="H102" s="127"/>
      <c r="I102" s="127"/>
      <c r="J102" s="127"/>
      <c r="K102" s="127"/>
      <c r="L102" s="127"/>
      <c r="M102" s="127"/>
      <c r="N102" s="127"/>
      <c r="O102" s="127"/>
      <c r="P102" s="127"/>
      <c r="Q102" s="128"/>
      <c r="R102" s="128"/>
      <c r="S102" s="128"/>
      <c r="T102" s="128"/>
      <c r="U102" s="128"/>
      <c r="V102" s="128"/>
      <c r="W102" s="128"/>
      <c r="X102" s="128"/>
      <c r="Y102" s="128"/>
      <c r="Z102" s="128"/>
      <c r="AA102" s="128"/>
      <c r="AB102" s="128"/>
      <c r="AC102" s="128"/>
      <c r="AD102" s="128"/>
      <c r="AE102" s="128"/>
      <c r="AF102" s="128"/>
      <c r="AG102" s="128"/>
      <c r="AH102" s="128"/>
      <c r="AI102" s="128"/>
      <c r="AJ102" s="128"/>
      <c r="AK102" s="128"/>
      <c r="AL102" s="128"/>
      <c r="AM102" s="128"/>
      <c r="AN102" s="128"/>
      <c r="AO102" s="128"/>
      <c r="AP102" s="128"/>
      <c r="AQ102" s="128"/>
      <c r="AR102" s="128"/>
      <c r="AS102" s="128"/>
      <c r="AT102" s="128"/>
      <c r="AU102" s="128"/>
      <c r="AV102" s="128"/>
      <c r="AW102" s="128"/>
      <c r="AX102" s="128"/>
      <c r="AY102" s="128"/>
      <c r="AZ102" s="129"/>
      <c r="BA102" s="129"/>
      <c r="BB102" s="129"/>
      <c r="BC102" s="129"/>
      <c r="BD102" s="129"/>
      <c r="BE102" s="121"/>
      <c r="BF102" s="121"/>
      <c r="BG102" s="121"/>
      <c r="BH102" s="121"/>
      <c r="BI102" s="121"/>
      <c r="BJ102" s="121"/>
      <c r="BK102" s="121"/>
      <c r="BL102" s="121"/>
      <c r="BM102" s="121"/>
      <c r="BN102" s="121"/>
      <c r="BO102" s="121"/>
      <c r="BP102" s="121"/>
      <c r="BQ102" s="120" t="s">
        <v>324</v>
      </c>
      <c r="BR102" s="995" t="s">
        <v>358</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c r="CS102" s="1002"/>
      <c r="CT102" s="1002"/>
      <c r="CU102" s="1002"/>
      <c r="CV102" s="1003"/>
      <c r="CW102" s="1001"/>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102"/>
    </row>
    <row r="103" spans="1:131" s="103" customFormat="1" ht="26.25" customHeight="1" x14ac:dyDescent="0.15">
      <c r="A103" s="126"/>
      <c r="B103" s="127"/>
      <c r="C103" s="127"/>
      <c r="D103" s="127"/>
      <c r="E103" s="127"/>
      <c r="F103" s="127"/>
      <c r="G103" s="127"/>
      <c r="H103" s="127"/>
      <c r="I103" s="127"/>
      <c r="J103" s="127"/>
      <c r="K103" s="127"/>
      <c r="L103" s="127"/>
      <c r="M103" s="127"/>
      <c r="N103" s="127"/>
      <c r="O103" s="127"/>
      <c r="P103" s="127"/>
      <c r="Q103" s="128"/>
      <c r="R103" s="128"/>
      <c r="S103" s="128"/>
      <c r="T103" s="128"/>
      <c r="U103" s="128"/>
      <c r="V103" s="128"/>
      <c r="W103" s="128"/>
      <c r="X103" s="128"/>
      <c r="Y103" s="128"/>
      <c r="Z103" s="128"/>
      <c r="AA103" s="128"/>
      <c r="AB103" s="128"/>
      <c r="AC103" s="128"/>
      <c r="AD103" s="128"/>
      <c r="AE103" s="128"/>
      <c r="AF103" s="128"/>
      <c r="AG103" s="128"/>
      <c r="AH103" s="128"/>
      <c r="AI103" s="128"/>
      <c r="AJ103" s="128"/>
      <c r="AK103" s="128"/>
      <c r="AL103" s="128"/>
      <c r="AM103" s="128"/>
      <c r="AN103" s="128"/>
      <c r="AO103" s="128"/>
      <c r="AP103" s="128"/>
      <c r="AQ103" s="128"/>
      <c r="AR103" s="128"/>
      <c r="AS103" s="128"/>
      <c r="AT103" s="128"/>
      <c r="AU103" s="128"/>
      <c r="AV103" s="128"/>
      <c r="AW103" s="128"/>
      <c r="AX103" s="128"/>
      <c r="AY103" s="128"/>
      <c r="AZ103" s="129"/>
      <c r="BA103" s="129"/>
      <c r="BB103" s="129"/>
      <c r="BC103" s="129"/>
      <c r="BD103" s="129"/>
      <c r="BE103" s="121"/>
      <c r="BF103" s="121"/>
      <c r="BG103" s="121"/>
      <c r="BH103" s="121"/>
      <c r="BI103" s="121"/>
      <c r="BJ103" s="121"/>
      <c r="BK103" s="121"/>
      <c r="BL103" s="121"/>
      <c r="BM103" s="121"/>
      <c r="BN103" s="121"/>
      <c r="BO103" s="121"/>
      <c r="BP103" s="121"/>
      <c r="BQ103" s="987" t="s">
        <v>359</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102"/>
    </row>
    <row r="104" spans="1:131" s="103" customFormat="1" ht="26.25" customHeight="1" x14ac:dyDescent="0.15">
      <c r="A104" s="126"/>
      <c r="B104" s="127"/>
      <c r="C104" s="127"/>
      <c r="D104" s="127"/>
      <c r="E104" s="127"/>
      <c r="F104" s="127"/>
      <c r="G104" s="127"/>
      <c r="H104" s="127"/>
      <c r="I104" s="127"/>
      <c r="J104" s="127"/>
      <c r="K104" s="127"/>
      <c r="L104" s="127"/>
      <c r="M104" s="127"/>
      <c r="N104" s="127"/>
      <c r="O104" s="127"/>
      <c r="P104" s="127"/>
      <c r="Q104" s="128"/>
      <c r="R104" s="128"/>
      <c r="S104" s="128"/>
      <c r="T104" s="128"/>
      <c r="U104" s="128"/>
      <c r="V104" s="128"/>
      <c r="W104" s="128"/>
      <c r="X104" s="128"/>
      <c r="Y104" s="128"/>
      <c r="Z104" s="128"/>
      <c r="AA104" s="128"/>
      <c r="AB104" s="128"/>
      <c r="AC104" s="128"/>
      <c r="AD104" s="128"/>
      <c r="AE104" s="128"/>
      <c r="AF104" s="128"/>
      <c r="AG104" s="128"/>
      <c r="AH104" s="128"/>
      <c r="AI104" s="128"/>
      <c r="AJ104" s="128"/>
      <c r="AK104" s="128"/>
      <c r="AL104" s="128"/>
      <c r="AM104" s="128"/>
      <c r="AN104" s="128"/>
      <c r="AO104" s="128"/>
      <c r="AP104" s="128"/>
      <c r="AQ104" s="128"/>
      <c r="AR104" s="128"/>
      <c r="AS104" s="128"/>
      <c r="AT104" s="128"/>
      <c r="AU104" s="128"/>
      <c r="AV104" s="128"/>
      <c r="AW104" s="128"/>
      <c r="AX104" s="128"/>
      <c r="AY104" s="128"/>
      <c r="AZ104" s="129"/>
      <c r="BA104" s="129"/>
      <c r="BB104" s="129"/>
      <c r="BC104" s="129"/>
      <c r="BD104" s="129"/>
      <c r="BE104" s="121"/>
      <c r="BF104" s="121"/>
      <c r="BG104" s="121"/>
      <c r="BH104" s="121"/>
      <c r="BI104" s="121"/>
      <c r="BJ104" s="121"/>
      <c r="BK104" s="121"/>
      <c r="BL104" s="121"/>
      <c r="BM104" s="121"/>
      <c r="BN104" s="121"/>
      <c r="BO104" s="121"/>
      <c r="BP104" s="121"/>
      <c r="BQ104" s="988" t="s">
        <v>360</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102"/>
    </row>
    <row r="105" spans="1:131" s="103" customFormat="1" ht="11.25" customHeight="1" x14ac:dyDescent="0.15">
      <c r="A105" s="121"/>
      <c r="B105" s="121"/>
      <c r="C105" s="121"/>
      <c r="D105" s="121"/>
      <c r="E105" s="121"/>
      <c r="F105" s="121"/>
      <c r="G105" s="121"/>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21"/>
      <c r="AI105" s="121"/>
      <c r="AJ105" s="121"/>
      <c r="AK105" s="121"/>
      <c r="AL105" s="121"/>
      <c r="AM105" s="121"/>
      <c r="AN105" s="121"/>
      <c r="AO105" s="121"/>
      <c r="AP105" s="121"/>
      <c r="AQ105" s="121"/>
      <c r="AR105" s="121"/>
      <c r="AS105" s="121"/>
      <c r="AT105" s="121"/>
      <c r="AU105" s="121"/>
      <c r="AV105" s="121"/>
      <c r="AW105" s="121"/>
      <c r="AX105" s="121"/>
      <c r="AY105" s="121"/>
      <c r="AZ105" s="121"/>
      <c r="BA105" s="121"/>
      <c r="BB105" s="121"/>
      <c r="BC105" s="121"/>
      <c r="BD105" s="121"/>
      <c r="BE105" s="121"/>
      <c r="BF105" s="121"/>
      <c r="BG105" s="121"/>
      <c r="BH105" s="121"/>
      <c r="BI105" s="121"/>
      <c r="BJ105" s="121"/>
      <c r="BK105" s="121"/>
      <c r="BL105" s="121"/>
      <c r="BM105" s="121"/>
      <c r="BN105" s="121"/>
      <c r="BO105" s="121"/>
      <c r="BP105" s="121"/>
      <c r="BQ105" s="124"/>
      <c r="BR105" s="124"/>
      <c r="BS105" s="124"/>
      <c r="BT105" s="124"/>
      <c r="BU105" s="124"/>
      <c r="BV105" s="124"/>
      <c r="BW105" s="124"/>
      <c r="BX105" s="124"/>
      <c r="BY105" s="124"/>
      <c r="BZ105" s="124"/>
      <c r="CA105" s="124"/>
      <c r="CB105" s="124"/>
      <c r="CC105" s="124"/>
      <c r="CD105" s="124"/>
      <c r="CE105" s="124"/>
      <c r="CF105" s="124"/>
      <c r="CG105" s="124"/>
      <c r="CH105" s="124"/>
      <c r="CI105" s="124"/>
      <c r="CJ105" s="124"/>
      <c r="CK105" s="124"/>
      <c r="CL105" s="124"/>
      <c r="CM105" s="124"/>
      <c r="CN105" s="124"/>
      <c r="CO105" s="124"/>
      <c r="CP105" s="124"/>
      <c r="CQ105" s="124"/>
      <c r="CR105" s="124"/>
      <c r="CS105" s="124"/>
      <c r="CT105" s="124"/>
      <c r="CU105" s="124"/>
      <c r="CV105" s="124"/>
      <c r="CW105" s="124"/>
      <c r="CX105" s="124"/>
      <c r="CY105" s="124"/>
      <c r="CZ105" s="124"/>
      <c r="DA105" s="124"/>
      <c r="DB105" s="124"/>
      <c r="DC105" s="124"/>
      <c r="DD105" s="124"/>
      <c r="DE105" s="124"/>
      <c r="DF105" s="124"/>
      <c r="DG105" s="124"/>
      <c r="DH105" s="124"/>
      <c r="DI105" s="124"/>
      <c r="DJ105" s="124"/>
      <c r="DK105" s="124"/>
      <c r="DL105" s="124"/>
      <c r="DM105" s="124"/>
      <c r="DN105" s="124"/>
      <c r="DO105" s="124"/>
      <c r="DP105" s="124"/>
      <c r="DQ105" s="124"/>
      <c r="DR105" s="124"/>
      <c r="DS105" s="124"/>
      <c r="DT105" s="124"/>
      <c r="DU105" s="124"/>
      <c r="DV105" s="124"/>
      <c r="DW105" s="124"/>
      <c r="DX105" s="124"/>
      <c r="DY105" s="124"/>
      <c r="DZ105" s="124"/>
      <c r="EA105" s="102"/>
    </row>
    <row r="106" spans="1:131" s="103" customFormat="1" ht="11.25" customHeight="1" x14ac:dyDescent="0.15">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0"/>
      <c r="AY106" s="130"/>
      <c r="AZ106" s="130"/>
      <c r="BA106" s="130"/>
      <c r="BB106" s="130"/>
      <c r="BC106" s="130"/>
      <c r="BD106" s="130"/>
      <c r="BE106" s="130"/>
      <c r="BF106" s="130"/>
      <c r="BG106" s="130"/>
      <c r="BH106" s="130"/>
      <c r="BI106" s="130"/>
      <c r="BJ106" s="130"/>
      <c r="BK106" s="130"/>
      <c r="BL106" s="130"/>
      <c r="BM106" s="130"/>
      <c r="BN106" s="130"/>
      <c r="BO106" s="130"/>
      <c r="BP106" s="130"/>
      <c r="BQ106" s="124"/>
      <c r="BR106" s="124"/>
      <c r="BS106" s="124"/>
      <c r="BT106" s="124"/>
      <c r="BU106" s="124"/>
      <c r="BV106" s="124"/>
      <c r="BW106" s="124"/>
      <c r="BX106" s="124"/>
      <c r="BY106" s="124"/>
      <c r="BZ106" s="124"/>
      <c r="CA106" s="124"/>
      <c r="CB106" s="124"/>
      <c r="CC106" s="124"/>
      <c r="CD106" s="124"/>
      <c r="CE106" s="124"/>
      <c r="CF106" s="124"/>
      <c r="CG106" s="124"/>
      <c r="CH106" s="124"/>
      <c r="CI106" s="124"/>
      <c r="CJ106" s="124"/>
      <c r="CK106" s="124"/>
      <c r="CL106" s="124"/>
      <c r="CM106" s="124"/>
      <c r="CN106" s="124"/>
      <c r="CO106" s="124"/>
      <c r="CP106" s="124"/>
      <c r="CQ106" s="124"/>
      <c r="CR106" s="124"/>
      <c r="CS106" s="124"/>
      <c r="CT106" s="124"/>
      <c r="CU106" s="124"/>
      <c r="CV106" s="124"/>
      <c r="CW106" s="124"/>
      <c r="CX106" s="124"/>
      <c r="CY106" s="124"/>
      <c r="CZ106" s="124"/>
      <c r="DA106" s="124"/>
      <c r="DB106" s="124"/>
      <c r="DC106" s="124"/>
      <c r="DD106" s="124"/>
      <c r="DE106" s="124"/>
      <c r="DF106" s="124"/>
      <c r="DG106" s="124"/>
      <c r="DH106" s="124"/>
      <c r="DI106" s="124"/>
      <c r="DJ106" s="124"/>
      <c r="DK106" s="124"/>
      <c r="DL106" s="124"/>
      <c r="DM106" s="124"/>
      <c r="DN106" s="124"/>
      <c r="DO106" s="124"/>
      <c r="DP106" s="124"/>
      <c r="DQ106" s="124"/>
      <c r="DR106" s="124"/>
      <c r="DS106" s="124"/>
      <c r="DT106" s="124"/>
      <c r="DU106" s="124"/>
      <c r="DV106" s="124"/>
      <c r="DW106" s="124"/>
      <c r="DX106" s="124"/>
      <c r="DY106" s="124"/>
      <c r="DZ106" s="124"/>
      <c r="EA106" s="102"/>
    </row>
    <row r="107" spans="1:131" s="102" customFormat="1" ht="26.25" customHeight="1" thickBot="1" x14ac:dyDescent="0.2">
      <c r="A107" s="131" t="s">
        <v>361</v>
      </c>
      <c r="B107" s="132"/>
      <c r="C107" s="132"/>
      <c r="D107" s="132"/>
      <c r="E107" s="132"/>
      <c r="F107" s="132"/>
      <c r="G107" s="132"/>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1" t="s">
        <v>362</v>
      </c>
      <c r="AV107" s="132"/>
      <c r="AW107" s="132"/>
      <c r="AX107" s="132"/>
      <c r="AY107" s="132"/>
      <c r="AZ107" s="132"/>
      <c r="BA107" s="132"/>
      <c r="BB107" s="132"/>
      <c r="BC107" s="132"/>
      <c r="BD107" s="132"/>
      <c r="BE107" s="132"/>
      <c r="BF107" s="132"/>
      <c r="BG107" s="132"/>
      <c r="BH107" s="132"/>
      <c r="BI107" s="132"/>
      <c r="BJ107" s="132"/>
      <c r="BK107" s="132"/>
      <c r="BL107" s="132"/>
      <c r="BM107" s="132"/>
      <c r="BN107" s="132"/>
      <c r="BO107" s="132"/>
      <c r="BP107" s="132"/>
      <c r="BQ107" s="132"/>
      <c r="BR107" s="132"/>
      <c r="BS107" s="132"/>
      <c r="BT107" s="132"/>
      <c r="BU107" s="132"/>
      <c r="BV107" s="132"/>
      <c r="BW107" s="132"/>
      <c r="BX107" s="132"/>
      <c r="BY107" s="132"/>
      <c r="BZ107" s="132"/>
      <c r="CA107" s="132"/>
      <c r="CB107" s="132"/>
      <c r="CC107" s="132"/>
      <c r="CD107" s="132"/>
      <c r="CE107" s="132"/>
      <c r="CF107" s="132"/>
      <c r="CG107" s="132"/>
      <c r="CH107" s="132"/>
      <c r="CI107" s="132"/>
      <c r="CJ107" s="132"/>
      <c r="CK107" s="132"/>
      <c r="CL107" s="132"/>
      <c r="CM107" s="132"/>
      <c r="CN107" s="132"/>
      <c r="CO107" s="132"/>
      <c r="CP107" s="132"/>
      <c r="CQ107" s="132"/>
      <c r="CR107" s="132"/>
      <c r="CS107" s="132"/>
      <c r="CT107" s="132"/>
      <c r="CU107" s="132"/>
      <c r="CV107" s="132"/>
      <c r="CW107" s="132"/>
      <c r="CX107" s="132"/>
      <c r="CY107" s="132"/>
      <c r="CZ107" s="132"/>
      <c r="DA107" s="132"/>
      <c r="DB107" s="132"/>
      <c r="DC107" s="132"/>
      <c r="DD107" s="132"/>
      <c r="DE107" s="132"/>
      <c r="DF107" s="132"/>
      <c r="DG107" s="132"/>
      <c r="DH107" s="132"/>
      <c r="DI107" s="132"/>
      <c r="DJ107" s="132"/>
      <c r="DK107" s="132"/>
      <c r="DL107" s="132"/>
      <c r="DM107" s="132"/>
      <c r="DN107" s="132"/>
      <c r="DO107" s="132"/>
      <c r="DP107" s="132"/>
      <c r="DQ107" s="132"/>
      <c r="DR107" s="132"/>
      <c r="DS107" s="132"/>
      <c r="DT107" s="132"/>
      <c r="DU107" s="132"/>
      <c r="DV107" s="132"/>
      <c r="DW107" s="132"/>
      <c r="DX107" s="132"/>
      <c r="DY107" s="132"/>
      <c r="DZ107" s="132"/>
    </row>
    <row r="108" spans="1:131" s="102" customFormat="1" ht="26.25" customHeight="1" x14ac:dyDescent="0.15">
      <c r="A108" s="989" t="s">
        <v>363</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364</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102" customFormat="1" ht="26.25" customHeight="1" x14ac:dyDescent="0.15">
      <c r="A109" s="944" t="s">
        <v>365</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366</v>
      </c>
      <c r="AB109" s="945"/>
      <c r="AC109" s="945"/>
      <c r="AD109" s="945"/>
      <c r="AE109" s="946"/>
      <c r="AF109" s="947" t="s">
        <v>239</v>
      </c>
      <c r="AG109" s="945"/>
      <c r="AH109" s="945"/>
      <c r="AI109" s="945"/>
      <c r="AJ109" s="946"/>
      <c r="AK109" s="947" t="s">
        <v>238</v>
      </c>
      <c r="AL109" s="945"/>
      <c r="AM109" s="945"/>
      <c r="AN109" s="945"/>
      <c r="AO109" s="946"/>
      <c r="AP109" s="947" t="s">
        <v>367</v>
      </c>
      <c r="AQ109" s="945"/>
      <c r="AR109" s="945"/>
      <c r="AS109" s="945"/>
      <c r="AT109" s="976"/>
      <c r="AU109" s="944" t="s">
        <v>365</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366</v>
      </c>
      <c r="BR109" s="945"/>
      <c r="BS109" s="945"/>
      <c r="BT109" s="945"/>
      <c r="BU109" s="946"/>
      <c r="BV109" s="947" t="s">
        <v>239</v>
      </c>
      <c r="BW109" s="945"/>
      <c r="BX109" s="945"/>
      <c r="BY109" s="945"/>
      <c r="BZ109" s="946"/>
      <c r="CA109" s="947" t="s">
        <v>238</v>
      </c>
      <c r="CB109" s="945"/>
      <c r="CC109" s="945"/>
      <c r="CD109" s="945"/>
      <c r="CE109" s="946"/>
      <c r="CF109" s="983" t="s">
        <v>367</v>
      </c>
      <c r="CG109" s="983"/>
      <c r="CH109" s="983"/>
      <c r="CI109" s="983"/>
      <c r="CJ109" s="983"/>
      <c r="CK109" s="947" t="s">
        <v>368</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366</v>
      </c>
      <c r="DH109" s="945"/>
      <c r="DI109" s="945"/>
      <c r="DJ109" s="945"/>
      <c r="DK109" s="946"/>
      <c r="DL109" s="947" t="s">
        <v>239</v>
      </c>
      <c r="DM109" s="945"/>
      <c r="DN109" s="945"/>
      <c r="DO109" s="945"/>
      <c r="DP109" s="946"/>
      <c r="DQ109" s="947" t="s">
        <v>238</v>
      </c>
      <c r="DR109" s="945"/>
      <c r="DS109" s="945"/>
      <c r="DT109" s="945"/>
      <c r="DU109" s="946"/>
      <c r="DV109" s="947" t="s">
        <v>367</v>
      </c>
      <c r="DW109" s="945"/>
      <c r="DX109" s="945"/>
      <c r="DY109" s="945"/>
      <c r="DZ109" s="976"/>
    </row>
    <row r="110" spans="1:131" s="102" customFormat="1" ht="26.25" customHeight="1" x14ac:dyDescent="0.15">
      <c r="A110" s="849" t="s">
        <v>369</v>
      </c>
      <c r="B110" s="850"/>
      <c r="C110" s="850"/>
      <c r="D110" s="850"/>
      <c r="E110" s="850"/>
      <c r="F110" s="850"/>
      <c r="G110" s="850"/>
      <c r="H110" s="850"/>
      <c r="I110" s="850"/>
      <c r="J110" s="850"/>
      <c r="K110" s="850"/>
      <c r="L110" s="850"/>
      <c r="M110" s="850"/>
      <c r="N110" s="850"/>
      <c r="O110" s="850"/>
      <c r="P110" s="850"/>
      <c r="Q110" s="850"/>
      <c r="R110" s="850"/>
      <c r="S110" s="850"/>
      <c r="T110" s="850"/>
      <c r="U110" s="850"/>
      <c r="V110" s="850"/>
      <c r="W110" s="850"/>
      <c r="X110" s="850"/>
      <c r="Y110" s="850"/>
      <c r="Z110" s="851"/>
      <c r="AA110" s="937">
        <v>694527</v>
      </c>
      <c r="AB110" s="938"/>
      <c r="AC110" s="938"/>
      <c r="AD110" s="938"/>
      <c r="AE110" s="939"/>
      <c r="AF110" s="940">
        <v>670823</v>
      </c>
      <c r="AG110" s="938"/>
      <c r="AH110" s="938"/>
      <c r="AI110" s="938"/>
      <c r="AJ110" s="939"/>
      <c r="AK110" s="940">
        <v>649828</v>
      </c>
      <c r="AL110" s="938"/>
      <c r="AM110" s="938"/>
      <c r="AN110" s="938"/>
      <c r="AO110" s="939"/>
      <c r="AP110" s="941">
        <v>24.9</v>
      </c>
      <c r="AQ110" s="942"/>
      <c r="AR110" s="942"/>
      <c r="AS110" s="942"/>
      <c r="AT110" s="943"/>
      <c r="AU110" s="977" t="s">
        <v>370</v>
      </c>
      <c r="AV110" s="978"/>
      <c r="AW110" s="978"/>
      <c r="AX110" s="978"/>
      <c r="AY110" s="978"/>
      <c r="AZ110" s="903" t="s">
        <v>371</v>
      </c>
      <c r="BA110" s="850"/>
      <c r="BB110" s="850"/>
      <c r="BC110" s="850"/>
      <c r="BD110" s="850"/>
      <c r="BE110" s="850"/>
      <c r="BF110" s="850"/>
      <c r="BG110" s="850"/>
      <c r="BH110" s="850"/>
      <c r="BI110" s="850"/>
      <c r="BJ110" s="850"/>
      <c r="BK110" s="850"/>
      <c r="BL110" s="850"/>
      <c r="BM110" s="850"/>
      <c r="BN110" s="850"/>
      <c r="BO110" s="850"/>
      <c r="BP110" s="851"/>
      <c r="BQ110" s="904">
        <v>7106613</v>
      </c>
      <c r="BR110" s="885"/>
      <c r="BS110" s="885"/>
      <c r="BT110" s="885"/>
      <c r="BU110" s="885"/>
      <c r="BV110" s="885">
        <v>7110854</v>
      </c>
      <c r="BW110" s="885"/>
      <c r="BX110" s="885"/>
      <c r="BY110" s="885"/>
      <c r="BZ110" s="885"/>
      <c r="CA110" s="885">
        <v>7216555</v>
      </c>
      <c r="CB110" s="885"/>
      <c r="CC110" s="885"/>
      <c r="CD110" s="885"/>
      <c r="CE110" s="885"/>
      <c r="CF110" s="909">
        <v>276.2</v>
      </c>
      <c r="CG110" s="910"/>
      <c r="CH110" s="910"/>
      <c r="CI110" s="910"/>
      <c r="CJ110" s="910"/>
      <c r="CK110" s="973" t="s">
        <v>372</v>
      </c>
      <c r="CL110" s="859"/>
      <c r="CM110" s="934" t="s">
        <v>373</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65</v>
      </c>
      <c r="DH110" s="885"/>
      <c r="DI110" s="885"/>
      <c r="DJ110" s="885"/>
      <c r="DK110" s="885"/>
      <c r="DL110" s="885" t="s">
        <v>65</v>
      </c>
      <c r="DM110" s="885"/>
      <c r="DN110" s="885"/>
      <c r="DO110" s="885"/>
      <c r="DP110" s="885"/>
      <c r="DQ110" s="885" t="s">
        <v>65</v>
      </c>
      <c r="DR110" s="885"/>
      <c r="DS110" s="885"/>
      <c r="DT110" s="885"/>
      <c r="DU110" s="885"/>
      <c r="DV110" s="886" t="s">
        <v>65</v>
      </c>
      <c r="DW110" s="886"/>
      <c r="DX110" s="886"/>
      <c r="DY110" s="886"/>
      <c r="DZ110" s="887"/>
    </row>
    <row r="111" spans="1:131" s="102" customFormat="1" ht="26.25" customHeight="1" x14ac:dyDescent="0.15">
      <c r="A111" s="814" t="s">
        <v>374</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65</v>
      </c>
      <c r="AB111" s="966"/>
      <c r="AC111" s="966"/>
      <c r="AD111" s="966"/>
      <c r="AE111" s="967"/>
      <c r="AF111" s="968" t="s">
        <v>65</v>
      </c>
      <c r="AG111" s="966"/>
      <c r="AH111" s="966"/>
      <c r="AI111" s="966"/>
      <c r="AJ111" s="967"/>
      <c r="AK111" s="968" t="s">
        <v>65</v>
      </c>
      <c r="AL111" s="966"/>
      <c r="AM111" s="966"/>
      <c r="AN111" s="966"/>
      <c r="AO111" s="967"/>
      <c r="AP111" s="969" t="s">
        <v>65</v>
      </c>
      <c r="AQ111" s="970"/>
      <c r="AR111" s="970"/>
      <c r="AS111" s="970"/>
      <c r="AT111" s="971"/>
      <c r="AU111" s="979"/>
      <c r="AV111" s="980"/>
      <c r="AW111" s="980"/>
      <c r="AX111" s="980"/>
      <c r="AY111" s="980"/>
      <c r="AZ111" s="857" t="s">
        <v>375</v>
      </c>
      <c r="BA111" s="790"/>
      <c r="BB111" s="790"/>
      <c r="BC111" s="790"/>
      <c r="BD111" s="790"/>
      <c r="BE111" s="790"/>
      <c r="BF111" s="790"/>
      <c r="BG111" s="790"/>
      <c r="BH111" s="790"/>
      <c r="BI111" s="790"/>
      <c r="BJ111" s="790"/>
      <c r="BK111" s="790"/>
      <c r="BL111" s="790"/>
      <c r="BM111" s="790"/>
      <c r="BN111" s="790"/>
      <c r="BO111" s="790"/>
      <c r="BP111" s="791"/>
      <c r="BQ111" s="829" t="s">
        <v>65</v>
      </c>
      <c r="BR111" s="830"/>
      <c r="BS111" s="830"/>
      <c r="BT111" s="830"/>
      <c r="BU111" s="830"/>
      <c r="BV111" s="830" t="s">
        <v>65</v>
      </c>
      <c r="BW111" s="830"/>
      <c r="BX111" s="830"/>
      <c r="BY111" s="830"/>
      <c r="BZ111" s="830"/>
      <c r="CA111" s="830" t="s">
        <v>65</v>
      </c>
      <c r="CB111" s="830"/>
      <c r="CC111" s="830"/>
      <c r="CD111" s="830"/>
      <c r="CE111" s="830"/>
      <c r="CF111" s="918" t="s">
        <v>65</v>
      </c>
      <c r="CG111" s="919"/>
      <c r="CH111" s="919"/>
      <c r="CI111" s="919"/>
      <c r="CJ111" s="919"/>
      <c r="CK111" s="974"/>
      <c r="CL111" s="861"/>
      <c r="CM111" s="864" t="s">
        <v>376</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29" t="s">
        <v>65</v>
      </c>
      <c r="DH111" s="830"/>
      <c r="DI111" s="830"/>
      <c r="DJ111" s="830"/>
      <c r="DK111" s="830"/>
      <c r="DL111" s="830" t="s">
        <v>65</v>
      </c>
      <c r="DM111" s="830"/>
      <c r="DN111" s="830"/>
      <c r="DO111" s="830"/>
      <c r="DP111" s="830"/>
      <c r="DQ111" s="830" t="s">
        <v>65</v>
      </c>
      <c r="DR111" s="830"/>
      <c r="DS111" s="830"/>
      <c r="DT111" s="830"/>
      <c r="DU111" s="830"/>
      <c r="DV111" s="836" t="s">
        <v>65</v>
      </c>
      <c r="DW111" s="836"/>
      <c r="DX111" s="836"/>
      <c r="DY111" s="836"/>
      <c r="DZ111" s="837"/>
    </row>
    <row r="112" spans="1:131" s="102" customFormat="1" ht="26.25" customHeight="1" x14ac:dyDescent="0.15">
      <c r="A112" s="959" t="s">
        <v>377</v>
      </c>
      <c r="B112" s="960"/>
      <c r="C112" s="790" t="s">
        <v>378</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65</v>
      </c>
      <c r="AB112" s="820"/>
      <c r="AC112" s="820"/>
      <c r="AD112" s="820"/>
      <c r="AE112" s="821"/>
      <c r="AF112" s="822" t="s">
        <v>65</v>
      </c>
      <c r="AG112" s="820"/>
      <c r="AH112" s="820"/>
      <c r="AI112" s="820"/>
      <c r="AJ112" s="821"/>
      <c r="AK112" s="822" t="s">
        <v>65</v>
      </c>
      <c r="AL112" s="820"/>
      <c r="AM112" s="820"/>
      <c r="AN112" s="820"/>
      <c r="AO112" s="821"/>
      <c r="AP112" s="867" t="s">
        <v>65</v>
      </c>
      <c r="AQ112" s="868"/>
      <c r="AR112" s="868"/>
      <c r="AS112" s="868"/>
      <c r="AT112" s="869"/>
      <c r="AU112" s="979"/>
      <c r="AV112" s="980"/>
      <c r="AW112" s="980"/>
      <c r="AX112" s="980"/>
      <c r="AY112" s="980"/>
      <c r="AZ112" s="857" t="s">
        <v>379</v>
      </c>
      <c r="BA112" s="790"/>
      <c r="BB112" s="790"/>
      <c r="BC112" s="790"/>
      <c r="BD112" s="790"/>
      <c r="BE112" s="790"/>
      <c r="BF112" s="790"/>
      <c r="BG112" s="790"/>
      <c r="BH112" s="790"/>
      <c r="BI112" s="790"/>
      <c r="BJ112" s="790"/>
      <c r="BK112" s="790"/>
      <c r="BL112" s="790"/>
      <c r="BM112" s="790"/>
      <c r="BN112" s="790"/>
      <c r="BO112" s="790"/>
      <c r="BP112" s="791"/>
      <c r="BQ112" s="829">
        <v>1292042</v>
      </c>
      <c r="BR112" s="830"/>
      <c r="BS112" s="830"/>
      <c r="BT112" s="830"/>
      <c r="BU112" s="830"/>
      <c r="BV112" s="830">
        <v>1325062</v>
      </c>
      <c r="BW112" s="830"/>
      <c r="BX112" s="830"/>
      <c r="BY112" s="830"/>
      <c r="BZ112" s="830"/>
      <c r="CA112" s="830">
        <v>1330940</v>
      </c>
      <c r="CB112" s="830"/>
      <c r="CC112" s="830"/>
      <c r="CD112" s="830"/>
      <c r="CE112" s="830"/>
      <c r="CF112" s="918">
        <v>50.9</v>
      </c>
      <c r="CG112" s="919"/>
      <c r="CH112" s="919"/>
      <c r="CI112" s="919"/>
      <c r="CJ112" s="919"/>
      <c r="CK112" s="974"/>
      <c r="CL112" s="861"/>
      <c r="CM112" s="864" t="s">
        <v>380</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29" t="s">
        <v>65</v>
      </c>
      <c r="DH112" s="830"/>
      <c r="DI112" s="830"/>
      <c r="DJ112" s="830"/>
      <c r="DK112" s="830"/>
      <c r="DL112" s="830" t="s">
        <v>65</v>
      </c>
      <c r="DM112" s="830"/>
      <c r="DN112" s="830"/>
      <c r="DO112" s="830"/>
      <c r="DP112" s="830"/>
      <c r="DQ112" s="830" t="s">
        <v>65</v>
      </c>
      <c r="DR112" s="830"/>
      <c r="DS112" s="830"/>
      <c r="DT112" s="830"/>
      <c r="DU112" s="830"/>
      <c r="DV112" s="836" t="s">
        <v>65</v>
      </c>
      <c r="DW112" s="836"/>
      <c r="DX112" s="836"/>
      <c r="DY112" s="836"/>
      <c r="DZ112" s="837"/>
    </row>
    <row r="113" spans="1:130" s="102" customFormat="1" ht="26.25" customHeight="1" x14ac:dyDescent="0.15">
      <c r="A113" s="961"/>
      <c r="B113" s="962"/>
      <c r="C113" s="790" t="s">
        <v>381</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101391</v>
      </c>
      <c r="AB113" s="966"/>
      <c r="AC113" s="966"/>
      <c r="AD113" s="966"/>
      <c r="AE113" s="967"/>
      <c r="AF113" s="968">
        <v>110755</v>
      </c>
      <c r="AG113" s="966"/>
      <c r="AH113" s="966"/>
      <c r="AI113" s="966"/>
      <c r="AJ113" s="967"/>
      <c r="AK113" s="968">
        <v>120977</v>
      </c>
      <c r="AL113" s="966"/>
      <c r="AM113" s="966"/>
      <c r="AN113" s="966"/>
      <c r="AO113" s="967"/>
      <c r="AP113" s="969">
        <v>4.5999999999999996</v>
      </c>
      <c r="AQ113" s="970"/>
      <c r="AR113" s="970"/>
      <c r="AS113" s="970"/>
      <c r="AT113" s="971"/>
      <c r="AU113" s="979"/>
      <c r="AV113" s="980"/>
      <c r="AW113" s="980"/>
      <c r="AX113" s="980"/>
      <c r="AY113" s="980"/>
      <c r="AZ113" s="857" t="s">
        <v>382</v>
      </c>
      <c r="BA113" s="790"/>
      <c r="BB113" s="790"/>
      <c r="BC113" s="790"/>
      <c r="BD113" s="790"/>
      <c r="BE113" s="790"/>
      <c r="BF113" s="790"/>
      <c r="BG113" s="790"/>
      <c r="BH113" s="790"/>
      <c r="BI113" s="790"/>
      <c r="BJ113" s="790"/>
      <c r="BK113" s="790"/>
      <c r="BL113" s="790"/>
      <c r="BM113" s="790"/>
      <c r="BN113" s="790"/>
      <c r="BO113" s="790"/>
      <c r="BP113" s="791"/>
      <c r="BQ113" s="829">
        <v>678535</v>
      </c>
      <c r="BR113" s="830"/>
      <c r="BS113" s="830"/>
      <c r="BT113" s="830"/>
      <c r="BU113" s="830"/>
      <c r="BV113" s="830">
        <v>622689</v>
      </c>
      <c r="BW113" s="830"/>
      <c r="BX113" s="830"/>
      <c r="BY113" s="830"/>
      <c r="BZ113" s="830"/>
      <c r="CA113" s="830">
        <v>570686</v>
      </c>
      <c r="CB113" s="830"/>
      <c r="CC113" s="830"/>
      <c r="CD113" s="830"/>
      <c r="CE113" s="830"/>
      <c r="CF113" s="918">
        <v>21.8</v>
      </c>
      <c r="CG113" s="919"/>
      <c r="CH113" s="919"/>
      <c r="CI113" s="919"/>
      <c r="CJ113" s="919"/>
      <c r="CK113" s="974"/>
      <c r="CL113" s="861"/>
      <c r="CM113" s="864" t="s">
        <v>383</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65</v>
      </c>
      <c r="DH113" s="820"/>
      <c r="DI113" s="820"/>
      <c r="DJ113" s="820"/>
      <c r="DK113" s="821"/>
      <c r="DL113" s="822" t="s">
        <v>65</v>
      </c>
      <c r="DM113" s="820"/>
      <c r="DN113" s="820"/>
      <c r="DO113" s="820"/>
      <c r="DP113" s="821"/>
      <c r="DQ113" s="822" t="s">
        <v>65</v>
      </c>
      <c r="DR113" s="820"/>
      <c r="DS113" s="820"/>
      <c r="DT113" s="820"/>
      <c r="DU113" s="821"/>
      <c r="DV113" s="867" t="s">
        <v>65</v>
      </c>
      <c r="DW113" s="868"/>
      <c r="DX113" s="868"/>
      <c r="DY113" s="868"/>
      <c r="DZ113" s="869"/>
    </row>
    <row r="114" spans="1:130" s="102" customFormat="1" ht="26.25" customHeight="1" x14ac:dyDescent="0.15">
      <c r="A114" s="961"/>
      <c r="B114" s="962"/>
      <c r="C114" s="790" t="s">
        <v>384</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57286</v>
      </c>
      <c r="AB114" s="820"/>
      <c r="AC114" s="820"/>
      <c r="AD114" s="820"/>
      <c r="AE114" s="821"/>
      <c r="AF114" s="822">
        <v>55326</v>
      </c>
      <c r="AG114" s="820"/>
      <c r="AH114" s="820"/>
      <c r="AI114" s="820"/>
      <c r="AJ114" s="821"/>
      <c r="AK114" s="822">
        <v>56074</v>
      </c>
      <c r="AL114" s="820"/>
      <c r="AM114" s="820"/>
      <c r="AN114" s="820"/>
      <c r="AO114" s="821"/>
      <c r="AP114" s="867">
        <v>2.1</v>
      </c>
      <c r="AQ114" s="868"/>
      <c r="AR114" s="868"/>
      <c r="AS114" s="868"/>
      <c r="AT114" s="869"/>
      <c r="AU114" s="979"/>
      <c r="AV114" s="980"/>
      <c r="AW114" s="980"/>
      <c r="AX114" s="980"/>
      <c r="AY114" s="980"/>
      <c r="AZ114" s="857" t="s">
        <v>385</v>
      </c>
      <c r="BA114" s="790"/>
      <c r="BB114" s="790"/>
      <c r="BC114" s="790"/>
      <c r="BD114" s="790"/>
      <c r="BE114" s="790"/>
      <c r="BF114" s="790"/>
      <c r="BG114" s="790"/>
      <c r="BH114" s="790"/>
      <c r="BI114" s="790"/>
      <c r="BJ114" s="790"/>
      <c r="BK114" s="790"/>
      <c r="BL114" s="790"/>
      <c r="BM114" s="790"/>
      <c r="BN114" s="790"/>
      <c r="BO114" s="790"/>
      <c r="BP114" s="791"/>
      <c r="BQ114" s="829">
        <v>879764</v>
      </c>
      <c r="BR114" s="830"/>
      <c r="BS114" s="830"/>
      <c r="BT114" s="830"/>
      <c r="BU114" s="830"/>
      <c r="BV114" s="830">
        <v>804858</v>
      </c>
      <c r="BW114" s="830"/>
      <c r="BX114" s="830"/>
      <c r="BY114" s="830"/>
      <c r="BZ114" s="830"/>
      <c r="CA114" s="830">
        <v>761134</v>
      </c>
      <c r="CB114" s="830"/>
      <c r="CC114" s="830"/>
      <c r="CD114" s="830"/>
      <c r="CE114" s="830"/>
      <c r="CF114" s="918">
        <v>29.1</v>
      </c>
      <c r="CG114" s="919"/>
      <c r="CH114" s="919"/>
      <c r="CI114" s="919"/>
      <c r="CJ114" s="919"/>
      <c r="CK114" s="974"/>
      <c r="CL114" s="861"/>
      <c r="CM114" s="864" t="s">
        <v>386</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65</v>
      </c>
      <c r="DH114" s="820"/>
      <c r="DI114" s="820"/>
      <c r="DJ114" s="820"/>
      <c r="DK114" s="821"/>
      <c r="DL114" s="822" t="s">
        <v>65</v>
      </c>
      <c r="DM114" s="820"/>
      <c r="DN114" s="820"/>
      <c r="DO114" s="820"/>
      <c r="DP114" s="821"/>
      <c r="DQ114" s="822" t="s">
        <v>65</v>
      </c>
      <c r="DR114" s="820"/>
      <c r="DS114" s="820"/>
      <c r="DT114" s="820"/>
      <c r="DU114" s="821"/>
      <c r="DV114" s="867" t="s">
        <v>65</v>
      </c>
      <c r="DW114" s="868"/>
      <c r="DX114" s="868"/>
      <c r="DY114" s="868"/>
      <c r="DZ114" s="869"/>
    </row>
    <row r="115" spans="1:130" s="102" customFormat="1" ht="26.25" customHeight="1" x14ac:dyDescent="0.15">
      <c r="A115" s="961"/>
      <c r="B115" s="962"/>
      <c r="C115" s="790" t="s">
        <v>387</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t="s">
        <v>65</v>
      </c>
      <c r="AB115" s="966"/>
      <c r="AC115" s="966"/>
      <c r="AD115" s="966"/>
      <c r="AE115" s="967"/>
      <c r="AF115" s="968" t="s">
        <v>65</v>
      </c>
      <c r="AG115" s="966"/>
      <c r="AH115" s="966"/>
      <c r="AI115" s="966"/>
      <c r="AJ115" s="967"/>
      <c r="AK115" s="968" t="s">
        <v>65</v>
      </c>
      <c r="AL115" s="966"/>
      <c r="AM115" s="966"/>
      <c r="AN115" s="966"/>
      <c r="AO115" s="967"/>
      <c r="AP115" s="969" t="s">
        <v>65</v>
      </c>
      <c r="AQ115" s="970"/>
      <c r="AR115" s="970"/>
      <c r="AS115" s="970"/>
      <c r="AT115" s="971"/>
      <c r="AU115" s="979"/>
      <c r="AV115" s="980"/>
      <c r="AW115" s="980"/>
      <c r="AX115" s="980"/>
      <c r="AY115" s="980"/>
      <c r="AZ115" s="857" t="s">
        <v>388</v>
      </c>
      <c r="BA115" s="790"/>
      <c r="BB115" s="790"/>
      <c r="BC115" s="790"/>
      <c r="BD115" s="790"/>
      <c r="BE115" s="790"/>
      <c r="BF115" s="790"/>
      <c r="BG115" s="790"/>
      <c r="BH115" s="790"/>
      <c r="BI115" s="790"/>
      <c r="BJ115" s="790"/>
      <c r="BK115" s="790"/>
      <c r="BL115" s="790"/>
      <c r="BM115" s="790"/>
      <c r="BN115" s="790"/>
      <c r="BO115" s="790"/>
      <c r="BP115" s="791"/>
      <c r="BQ115" s="829" t="s">
        <v>65</v>
      </c>
      <c r="BR115" s="830"/>
      <c r="BS115" s="830"/>
      <c r="BT115" s="830"/>
      <c r="BU115" s="830"/>
      <c r="BV115" s="830" t="s">
        <v>65</v>
      </c>
      <c r="BW115" s="830"/>
      <c r="BX115" s="830"/>
      <c r="BY115" s="830"/>
      <c r="BZ115" s="830"/>
      <c r="CA115" s="830" t="s">
        <v>65</v>
      </c>
      <c r="CB115" s="830"/>
      <c r="CC115" s="830"/>
      <c r="CD115" s="830"/>
      <c r="CE115" s="830"/>
      <c r="CF115" s="918" t="s">
        <v>65</v>
      </c>
      <c r="CG115" s="919"/>
      <c r="CH115" s="919"/>
      <c r="CI115" s="919"/>
      <c r="CJ115" s="919"/>
      <c r="CK115" s="974"/>
      <c r="CL115" s="861"/>
      <c r="CM115" s="857" t="s">
        <v>389</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65</v>
      </c>
      <c r="DH115" s="820"/>
      <c r="DI115" s="820"/>
      <c r="DJ115" s="820"/>
      <c r="DK115" s="821"/>
      <c r="DL115" s="822" t="s">
        <v>65</v>
      </c>
      <c r="DM115" s="820"/>
      <c r="DN115" s="820"/>
      <c r="DO115" s="820"/>
      <c r="DP115" s="821"/>
      <c r="DQ115" s="822" t="s">
        <v>65</v>
      </c>
      <c r="DR115" s="820"/>
      <c r="DS115" s="820"/>
      <c r="DT115" s="820"/>
      <c r="DU115" s="821"/>
      <c r="DV115" s="867" t="s">
        <v>65</v>
      </c>
      <c r="DW115" s="868"/>
      <c r="DX115" s="868"/>
      <c r="DY115" s="868"/>
      <c r="DZ115" s="869"/>
    </row>
    <row r="116" spans="1:130" s="102" customFormat="1" ht="26.25" customHeight="1" x14ac:dyDescent="0.15">
      <c r="A116" s="963"/>
      <c r="B116" s="964"/>
      <c r="C116" s="923" t="s">
        <v>390</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65</v>
      </c>
      <c r="AB116" s="820"/>
      <c r="AC116" s="820"/>
      <c r="AD116" s="820"/>
      <c r="AE116" s="821"/>
      <c r="AF116" s="822" t="s">
        <v>65</v>
      </c>
      <c r="AG116" s="820"/>
      <c r="AH116" s="820"/>
      <c r="AI116" s="820"/>
      <c r="AJ116" s="821"/>
      <c r="AK116" s="822" t="s">
        <v>65</v>
      </c>
      <c r="AL116" s="820"/>
      <c r="AM116" s="820"/>
      <c r="AN116" s="820"/>
      <c r="AO116" s="821"/>
      <c r="AP116" s="867" t="s">
        <v>65</v>
      </c>
      <c r="AQ116" s="868"/>
      <c r="AR116" s="868"/>
      <c r="AS116" s="868"/>
      <c r="AT116" s="869"/>
      <c r="AU116" s="979"/>
      <c r="AV116" s="980"/>
      <c r="AW116" s="980"/>
      <c r="AX116" s="980"/>
      <c r="AY116" s="980"/>
      <c r="AZ116" s="906" t="s">
        <v>391</v>
      </c>
      <c r="BA116" s="907"/>
      <c r="BB116" s="907"/>
      <c r="BC116" s="907"/>
      <c r="BD116" s="907"/>
      <c r="BE116" s="907"/>
      <c r="BF116" s="907"/>
      <c r="BG116" s="907"/>
      <c r="BH116" s="907"/>
      <c r="BI116" s="907"/>
      <c r="BJ116" s="907"/>
      <c r="BK116" s="907"/>
      <c r="BL116" s="907"/>
      <c r="BM116" s="907"/>
      <c r="BN116" s="907"/>
      <c r="BO116" s="907"/>
      <c r="BP116" s="908"/>
      <c r="BQ116" s="829" t="s">
        <v>65</v>
      </c>
      <c r="BR116" s="830"/>
      <c r="BS116" s="830"/>
      <c r="BT116" s="830"/>
      <c r="BU116" s="830"/>
      <c r="BV116" s="830" t="s">
        <v>65</v>
      </c>
      <c r="BW116" s="830"/>
      <c r="BX116" s="830"/>
      <c r="BY116" s="830"/>
      <c r="BZ116" s="830"/>
      <c r="CA116" s="830" t="s">
        <v>65</v>
      </c>
      <c r="CB116" s="830"/>
      <c r="CC116" s="830"/>
      <c r="CD116" s="830"/>
      <c r="CE116" s="830"/>
      <c r="CF116" s="918" t="s">
        <v>65</v>
      </c>
      <c r="CG116" s="919"/>
      <c r="CH116" s="919"/>
      <c r="CI116" s="919"/>
      <c r="CJ116" s="919"/>
      <c r="CK116" s="974"/>
      <c r="CL116" s="861"/>
      <c r="CM116" s="864" t="s">
        <v>392</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65</v>
      </c>
      <c r="DH116" s="820"/>
      <c r="DI116" s="820"/>
      <c r="DJ116" s="820"/>
      <c r="DK116" s="821"/>
      <c r="DL116" s="822" t="s">
        <v>65</v>
      </c>
      <c r="DM116" s="820"/>
      <c r="DN116" s="820"/>
      <c r="DO116" s="820"/>
      <c r="DP116" s="821"/>
      <c r="DQ116" s="822" t="s">
        <v>65</v>
      </c>
      <c r="DR116" s="820"/>
      <c r="DS116" s="820"/>
      <c r="DT116" s="820"/>
      <c r="DU116" s="821"/>
      <c r="DV116" s="867" t="s">
        <v>65</v>
      </c>
      <c r="DW116" s="868"/>
      <c r="DX116" s="868"/>
      <c r="DY116" s="868"/>
      <c r="DZ116" s="869"/>
    </row>
    <row r="117" spans="1:130" s="102" customFormat="1" ht="26.25" customHeight="1" x14ac:dyDescent="0.15">
      <c r="A117" s="944" t="s">
        <v>120</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393</v>
      </c>
      <c r="Z117" s="946"/>
      <c r="AA117" s="951">
        <v>853204</v>
      </c>
      <c r="AB117" s="952"/>
      <c r="AC117" s="952"/>
      <c r="AD117" s="952"/>
      <c r="AE117" s="953"/>
      <c r="AF117" s="954">
        <v>836904</v>
      </c>
      <c r="AG117" s="952"/>
      <c r="AH117" s="952"/>
      <c r="AI117" s="952"/>
      <c r="AJ117" s="953"/>
      <c r="AK117" s="954">
        <v>826879</v>
      </c>
      <c r="AL117" s="952"/>
      <c r="AM117" s="952"/>
      <c r="AN117" s="952"/>
      <c r="AO117" s="953"/>
      <c r="AP117" s="955"/>
      <c r="AQ117" s="956"/>
      <c r="AR117" s="956"/>
      <c r="AS117" s="956"/>
      <c r="AT117" s="957"/>
      <c r="AU117" s="979"/>
      <c r="AV117" s="980"/>
      <c r="AW117" s="980"/>
      <c r="AX117" s="980"/>
      <c r="AY117" s="980"/>
      <c r="AZ117" s="906" t="s">
        <v>394</v>
      </c>
      <c r="BA117" s="907"/>
      <c r="BB117" s="907"/>
      <c r="BC117" s="907"/>
      <c r="BD117" s="907"/>
      <c r="BE117" s="907"/>
      <c r="BF117" s="907"/>
      <c r="BG117" s="907"/>
      <c r="BH117" s="907"/>
      <c r="BI117" s="907"/>
      <c r="BJ117" s="907"/>
      <c r="BK117" s="907"/>
      <c r="BL117" s="907"/>
      <c r="BM117" s="907"/>
      <c r="BN117" s="907"/>
      <c r="BO117" s="907"/>
      <c r="BP117" s="908"/>
      <c r="BQ117" s="829" t="s">
        <v>65</v>
      </c>
      <c r="BR117" s="830"/>
      <c r="BS117" s="830"/>
      <c r="BT117" s="830"/>
      <c r="BU117" s="830"/>
      <c r="BV117" s="830" t="s">
        <v>65</v>
      </c>
      <c r="BW117" s="830"/>
      <c r="BX117" s="830"/>
      <c r="BY117" s="830"/>
      <c r="BZ117" s="830"/>
      <c r="CA117" s="830" t="s">
        <v>65</v>
      </c>
      <c r="CB117" s="830"/>
      <c r="CC117" s="830"/>
      <c r="CD117" s="830"/>
      <c r="CE117" s="830"/>
      <c r="CF117" s="918" t="s">
        <v>65</v>
      </c>
      <c r="CG117" s="919"/>
      <c r="CH117" s="919"/>
      <c r="CI117" s="919"/>
      <c r="CJ117" s="919"/>
      <c r="CK117" s="974"/>
      <c r="CL117" s="861"/>
      <c r="CM117" s="864" t="s">
        <v>395</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65</v>
      </c>
      <c r="DH117" s="820"/>
      <c r="DI117" s="820"/>
      <c r="DJ117" s="820"/>
      <c r="DK117" s="821"/>
      <c r="DL117" s="822" t="s">
        <v>65</v>
      </c>
      <c r="DM117" s="820"/>
      <c r="DN117" s="820"/>
      <c r="DO117" s="820"/>
      <c r="DP117" s="821"/>
      <c r="DQ117" s="822" t="s">
        <v>65</v>
      </c>
      <c r="DR117" s="820"/>
      <c r="DS117" s="820"/>
      <c r="DT117" s="820"/>
      <c r="DU117" s="821"/>
      <c r="DV117" s="867" t="s">
        <v>65</v>
      </c>
      <c r="DW117" s="868"/>
      <c r="DX117" s="868"/>
      <c r="DY117" s="868"/>
      <c r="DZ117" s="869"/>
    </row>
    <row r="118" spans="1:130" s="102" customFormat="1" ht="26.25" customHeight="1" x14ac:dyDescent="0.15">
      <c r="A118" s="944" t="s">
        <v>368</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366</v>
      </c>
      <c r="AB118" s="945"/>
      <c r="AC118" s="945"/>
      <c r="AD118" s="945"/>
      <c r="AE118" s="946"/>
      <c r="AF118" s="947" t="s">
        <v>239</v>
      </c>
      <c r="AG118" s="945"/>
      <c r="AH118" s="945"/>
      <c r="AI118" s="945"/>
      <c r="AJ118" s="946"/>
      <c r="AK118" s="947" t="s">
        <v>238</v>
      </c>
      <c r="AL118" s="945"/>
      <c r="AM118" s="945"/>
      <c r="AN118" s="945"/>
      <c r="AO118" s="946"/>
      <c r="AP118" s="948" t="s">
        <v>367</v>
      </c>
      <c r="AQ118" s="949"/>
      <c r="AR118" s="949"/>
      <c r="AS118" s="949"/>
      <c r="AT118" s="950"/>
      <c r="AU118" s="979"/>
      <c r="AV118" s="980"/>
      <c r="AW118" s="980"/>
      <c r="AX118" s="980"/>
      <c r="AY118" s="980"/>
      <c r="AZ118" s="922" t="s">
        <v>396</v>
      </c>
      <c r="BA118" s="923"/>
      <c r="BB118" s="923"/>
      <c r="BC118" s="923"/>
      <c r="BD118" s="923"/>
      <c r="BE118" s="923"/>
      <c r="BF118" s="923"/>
      <c r="BG118" s="923"/>
      <c r="BH118" s="923"/>
      <c r="BI118" s="923"/>
      <c r="BJ118" s="923"/>
      <c r="BK118" s="923"/>
      <c r="BL118" s="923"/>
      <c r="BM118" s="923"/>
      <c r="BN118" s="923"/>
      <c r="BO118" s="923"/>
      <c r="BP118" s="924"/>
      <c r="BQ118" s="925">
        <v>35250</v>
      </c>
      <c r="BR118" s="888"/>
      <c r="BS118" s="888"/>
      <c r="BT118" s="888"/>
      <c r="BU118" s="888"/>
      <c r="BV118" s="888">
        <v>43596</v>
      </c>
      <c r="BW118" s="888"/>
      <c r="BX118" s="888"/>
      <c r="BY118" s="888"/>
      <c r="BZ118" s="888"/>
      <c r="CA118" s="888">
        <v>65395</v>
      </c>
      <c r="CB118" s="888"/>
      <c r="CC118" s="888"/>
      <c r="CD118" s="888"/>
      <c r="CE118" s="888"/>
      <c r="CF118" s="918">
        <v>2.5</v>
      </c>
      <c r="CG118" s="919"/>
      <c r="CH118" s="919"/>
      <c r="CI118" s="919"/>
      <c r="CJ118" s="919"/>
      <c r="CK118" s="974"/>
      <c r="CL118" s="861"/>
      <c r="CM118" s="864" t="s">
        <v>397</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65</v>
      </c>
      <c r="DH118" s="820"/>
      <c r="DI118" s="820"/>
      <c r="DJ118" s="820"/>
      <c r="DK118" s="821"/>
      <c r="DL118" s="822" t="s">
        <v>65</v>
      </c>
      <c r="DM118" s="820"/>
      <c r="DN118" s="820"/>
      <c r="DO118" s="820"/>
      <c r="DP118" s="821"/>
      <c r="DQ118" s="822" t="s">
        <v>65</v>
      </c>
      <c r="DR118" s="820"/>
      <c r="DS118" s="820"/>
      <c r="DT118" s="820"/>
      <c r="DU118" s="821"/>
      <c r="DV118" s="867" t="s">
        <v>65</v>
      </c>
      <c r="DW118" s="868"/>
      <c r="DX118" s="868"/>
      <c r="DY118" s="868"/>
      <c r="DZ118" s="869"/>
    </row>
    <row r="119" spans="1:130" s="102" customFormat="1" ht="26.25" customHeight="1" x14ac:dyDescent="0.15">
      <c r="A119" s="858" t="s">
        <v>372</v>
      </c>
      <c r="B119" s="859"/>
      <c r="C119" s="934" t="s">
        <v>373</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65</v>
      </c>
      <c r="AB119" s="938"/>
      <c r="AC119" s="938"/>
      <c r="AD119" s="938"/>
      <c r="AE119" s="939"/>
      <c r="AF119" s="940" t="s">
        <v>65</v>
      </c>
      <c r="AG119" s="938"/>
      <c r="AH119" s="938"/>
      <c r="AI119" s="938"/>
      <c r="AJ119" s="939"/>
      <c r="AK119" s="940" t="s">
        <v>65</v>
      </c>
      <c r="AL119" s="938"/>
      <c r="AM119" s="938"/>
      <c r="AN119" s="938"/>
      <c r="AO119" s="939"/>
      <c r="AP119" s="941" t="s">
        <v>65</v>
      </c>
      <c r="AQ119" s="942"/>
      <c r="AR119" s="942"/>
      <c r="AS119" s="942"/>
      <c r="AT119" s="943"/>
      <c r="AU119" s="981"/>
      <c r="AV119" s="982"/>
      <c r="AW119" s="982"/>
      <c r="AX119" s="982"/>
      <c r="AY119" s="982"/>
      <c r="AZ119" s="133" t="s">
        <v>120</v>
      </c>
      <c r="BA119" s="133"/>
      <c r="BB119" s="133"/>
      <c r="BC119" s="133"/>
      <c r="BD119" s="133"/>
      <c r="BE119" s="133"/>
      <c r="BF119" s="133"/>
      <c r="BG119" s="133"/>
      <c r="BH119" s="133"/>
      <c r="BI119" s="133"/>
      <c r="BJ119" s="133"/>
      <c r="BK119" s="133"/>
      <c r="BL119" s="133"/>
      <c r="BM119" s="133"/>
      <c r="BN119" s="133"/>
      <c r="BO119" s="920" t="s">
        <v>398</v>
      </c>
      <c r="BP119" s="921"/>
      <c r="BQ119" s="925">
        <v>9992204</v>
      </c>
      <c r="BR119" s="888"/>
      <c r="BS119" s="888"/>
      <c r="BT119" s="888"/>
      <c r="BU119" s="888"/>
      <c r="BV119" s="888">
        <v>9907059</v>
      </c>
      <c r="BW119" s="888"/>
      <c r="BX119" s="888"/>
      <c r="BY119" s="888"/>
      <c r="BZ119" s="888"/>
      <c r="CA119" s="888">
        <v>9944710</v>
      </c>
      <c r="CB119" s="888"/>
      <c r="CC119" s="888"/>
      <c r="CD119" s="888"/>
      <c r="CE119" s="888"/>
      <c r="CF119" s="786"/>
      <c r="CG119" s="787"/>
      <c r="CH119" s="787"/>
      <c r="CI119" s="787"/>
      <c r="CJ119" s="877"/>
      <c r="CK119" s="975"/>
      <c r="CL119" s="863"/>
      <c r="CM119" s="881" t="s">
        <v>399</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65</v>
      </c>
      <c r="DH119" s="803"/>
      <c r="DI119" s="803"/>
      <c r="DJ119" s="803"/>
      <c r="DK119" s="804"/>
      <c r="DL119" s="805" t="s">
        <v>65</v>
      </c>
      <c r="DM119" s="803"/>
      <c r="DN119" s="803"/>
      <c r="DO119" s="803"/>
      <c r="DP119" s="804"/>
      <c r="DQ119" s="805" t="s">
        <v>65</v>
      </c>
      <c r="DR119" s="803"/>
      <c r="DS119" s="803"/>
      <c r="DT119" s="803"/>
      <c r="DU119" s="804"/>
      <c r="DV119" s="891" t="s">
        <v>65</v>
      </c>
      <c r="DW119" s="892"/>
      <c r="DX119" s="892"/>
      <c r="DY119" s="892"/>
      <c r="DZ119" s="893"/>
    </row>
    <row r="120" spans="1:130" s="102" customFormat="1" ht="26.25" customHeight="1" x14ac:dyDescent="0.15">
      <c r="A120" s="860"/>
      <c r="B120" s="861"/>
      <c r="C120" s="864" t="s">
        <v>376</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65</v>
      </c>
      <c r="AB120" s="820"/>
      <c r="AC120" s="820"/>
      <c r="AD120" s="820"/>
      <c r="AE120" s="821"/>
      <c r="AF120" s="822" t="s">
        <v>65</v>
      </c>
      <c r="AG120" s="820"/>
      <c r="AH120" s="820"/>
      <c r="AI120" s="820"/>
      <c r="AJ120" s="821"/>
      <c r="AK120" s="822" t="s">
        <v>65</v>
      </c>
      <c r="AL120" s="820"/>
      <c r="AM120" s="820"/>
      <c r="AN120" s="820"/>
      <c r="AO120" s="821"/>
      <c r="AP120" s="867" t="s">
        <v>65</v>
      </c>
      <c r="AQ120" s="868"/>
      <c r="AR120" s="868"/>
      <c r="AS120" s="868"/>
      <c r="AT120" s="869"/>
      <c r="AU120" s="926" t="s">
        <v>400</v>
      </c>
      <c r="AV120" s="927"/>
      <c r="AW120" s="927"/>
      <c r="AX120" s="927"/>
      <c r="AY120" s="928"/>
      <c r="AZ120" s="903" t="s">
        <v>401</v>
      </c>
      <c r="BA120" s="850"/>
      <c r="BB120" s="850"/>
      <c r="BC120" s="850"/>
      <c r="BD120" s="850"/>
      <c r="BE120" s="850"/>
      <c r="BF120" s="850"/>
      <c r="BG120" s="850"/>
      <c r="BH120" s="850"/>
      <c r="BI120" s="850"/>
      <c r="BJ120" s="850"/>
      <c r="BK120" s="850"/>
      <c r="BL120" s="850"/>
      <c r="BM120" s="850"/>
      <c r="BN120" s="850"/>
      <c r="BO120" s="850"/>
      <c r="BP120" s="851"/>
      <c r="BQ120" s="904">
        <v>6585496</v>
      </c>
      <c r="BR120" s="885"/>
      <c r="BS120" s="885"/>
      <c r="BT120" s="885"/>
      <c r="BU120" s="885"/>
      <c r="BV120" s="885">
        <v>6877531</v>
      </c>
      <c r="BW120" s="885"/>
      <c r="BX120" s="885"/>
      <c r="BY120" s="885"/>
      <c r="BZ120" s="885"/>
      <c r="CA120" s="885">
        <v>7161965</v>
      </c>
      <c r="CB120" s="885"/>
      <c r="CC120" s="885"/>
      <c r="CD120" s="885"/>
      <c r="CE120" s="885"/>
      <c r="CF120" s="909">
        <v>274.10000000000002</v>
      </c>
      <c r="CG120" s="910"/>
      <c r="CH120" s="910"/>
      <c r="CI120" s="910"/>
      <c r="CJ120" s="910"/>
      <c r="CK120" s="911" t="s">
        <v>402</v>
      </c>
      <c r="CL120" s="895"/>
      <c r="CM120" s="895"/>
      <c r="CN120" s="895"/>
      <c r="CO120" s="896"/>
      <c r="CP120" s="915" t="s">
        <v>339</v>
      </c>
      <c r="CQ120" s="916"/>
      <c r="CR120" s="916"/>
      <c r="CS120" s="916"/>
      <c r="CT120" s="916"/>
      <c r="CU120" s="916"/>
      <c r="CV120" s="916"/>
      <c r="CW120" s="916"/>
      <c r="CX120" s="916"/>
      <c r="CY120" s="916"/>
      <c r="CZ120" s="916"/>
      <c r="DA120" s="916"/>
      <c r="DB120" s="916"/>
      <c r="DC120" s="916"/>
      <c r="DD120" s="916"/>
      <c r="DE120" s="916"/>
      <c r="DF120" s="917"/>
      <c r="DG120" s="904">
        <v>779235</v>
      </c>
      <c r="DH120" s="885"/>
      <c r="DI120" s="885"/>
      <c r="DJ120" s="885"/>
      <c r="DK120" s="885"/>
      <c r="DL120" s="885">
        <v>777312</v>
      </c>
      <c r="DM120" s="885"/>
      <c r="DN120" s="885"/>
      <c r="DO120" s="885"/>
      <c r="DP120" s="885"/>
      <c r="DQ120" s="885">
        <v>736134</v>
      </c>
      <c r="DR120" s="885"/>
      <c r="DS120" s="885"/>
      <c r="DT120" s="885"/>
      <c r="DU120" s="885"/>
      <c r="DV120" s="886">
        <v>28.2</v>
      </c>
      <c r="DW120" s="886"/>
      <c r="DX120" s="886"/>
      <c r="DY120" s="886"/>
      <c r="DZ120" s="887"/>
    </row>
    <row r="121" spans="1:130" s="102" customFormat="1" ht="26.25" customHeight="1" x14ac:dyDescent="0.15">
      <c r="A121" s="860"/>
      <c r="B121" s="861"/>
      <c r="C121" s="906" t="s">
        <v>403</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65</v>
      </c>
      <c r="AB121" s="820"/>
      <c r="AC121" s="820"/>
      <c r="AD121" s="820"/>
      <c r="AE121" s="821"/>
      <c r="AF121" s="822" t="s">
        <v>65</v>
      </c>
      <c r="AG121" s="820"/>
      <c r="AH121" s="820"/>
      <c r="AI121" s="820"/>
      <c r="AJ121" s="821"/>
      <c r="AK121" s="822" t="s">
        <v>65</v>
      </c>
      <c r="AL121" s="820"/>
      <c r="AM121" s="820"/>
      <c r="AN121" s="820"/>
      <c r="AO121" s="821"/>
      <c r="AP121" s="867" t="s">
        <v>65</v>
      </c>
      <c r="AQ121" s="868"/>
      <c r="AR121" s="868"/>
      <c r="AS121" s="868"/>
      <c r="AT121" s="869"/>
      <c r="AU121" s="929"/>
      <c r="AV121" s="930"/>
      <c r="AW121" s="930"/>
      <c r="AX121" s="930"/>
      <c r="AY121" s="931"/>
      <c r="AZ121" s="857" t="s">
        <v>404</v>
      </c>
      <c r="BA121" s="790"/>
      <c r="BB121" s="790"/>
      <c r="BC121" s="790"/>
      <c r="BD121" s="790"/>
      <c r="BE121" s="790"/>
      <c r="BF121" s="790"/>
      <c r="BG121" s="790"/>
      <c r="BH121" s="790"/>
      <c r="BI121" s="790"/>
      <c r="BJ121" s="790"/>
      <c r="BK121" s="790"/>
      <c r="BL121" s="790"/>
      <c r="BM121" s="790"/>
      <c r="BN121" s="790"/>
      <c r="BO121" s="790"/>
      <c r="BP121" s="791"/>
      <c r="BQ121" s="829">
        <v>436696</v>
      </c>
      <c r="BR121" s="830"/>
      <c r="BS121" s="830"/>
      <c r="BT121" s="830"/>
      <c r="BU121" s="830"/>
      <c r="BV121" s="830">
        <v>479923</v>
      </c>
      <c r="BW121" s="830"/>
      <c r="BX121" s="830"/>
      <c r="BY121" s="830"/>
      <c r="BZ121" s="830"/>
      <c r="CA121" s="830">
        <v>544235</v>
      </c>
      <c r="CB121" s="830"/>
      <c r="CC121" s="830"/>
      <c r="CD121" s="830"/>
      <c r="CE121" s="830"/>
      <c r="CF121" s="918">
        <v>20.8</v>
      </c>
      <c r="CG121" s="919"/>
      <c r="CH121" s="919"/>
      <c r="CI121" s="919"/>
      <c r="CJ121" s="919"/>
      <c r="CK121" s="912"/>
      <c r="CL121" s="898"/>
      <c r="CM121" s="898"/>
      <c r="CN121" s="898"/>
      <c r="CO121" s="899"/>
      <c r="CP121" s="878" t="s">
        <v>341</v>
      </c>
      <c r="CQ121" s="879"/>
      <c r="CR121" s="879"/>
      <c r="CS121" s="879"/>
      <c r="CT121" s="879"/>
      <c r="CU121" s="879"/>
      <c r="CV121" s="879"/>
      <c r="CW121" s="879"/>
      <c r="CX121" s="879"/>
      <c r="CY121" s="879"/>
      <c r="CZ121" s="879"/>
      <c r="DA121" s="879"/>
      <c r="DB121" s="879"/>
      <c r="DC121" s="879"/>
      <c r="DD121" s="879"/>
      <c r="DE121" s="879"/>
      <c r="DF121" s="880"/>
      <c r="DG121" s="829">
        <v>512807</v>
      </c>
      <c r="DH121" s="830"/>
      <c r="DI121" s="830"/>
      <c r="DJ121" s="830"/>
      <c r="DK121" s="830"/>
      <c r="DL121" s="830">
        <v>547750</v>
      </c>
      <c r="DM121" s="830"/>
      <c r="DN121" s="830"/>
      <c r="DO121" s="830"/>
      <c r="DP121" s="830"/>
      <c r="DQ121" s="830">
        <v>594806</v>
      </c>
      <c r="DR121" s="830"/>
      <c r="DS121" s="830"/>
      <c r="DT121" s="830"/>
      <c r="DU121" s="830"/>
      <c r="DV121" s="836">
        <v>22.8</v>
      </c>
      <c r="DW121" s="836"/>
      <c r="DX121" s="836"/>
      <c r="DY121" s="836"/>
      <c r="DZ121" s="837"/>
    </row>
    <row r="122" spans="1:130" s="102" customFormat="1" ht="26.25" customHeight="1" x14ac:dyDescent="0.15">
      <c r="A122" s="860"/>
      <c r="B122" s="861"/>
      <c r="C122" s="864" t="s">
        <v>386</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65</v>
      </c>
      <c r="AB122" s="820"/>
      <c r="AC122" s="820"/>
      <c r="AD122" s="820"/>
      <c r="AE122" s="821"/>
      <c r="AF122" s="822" t="s">
        <v>65</v>
      </c>
      <c r="AG122" s="820"/>
      <c r="AH122" s="820"/>
      <c r="AI122" s="820"/>
      <c r="AJ122" s="821"/>
      <c r="AK122" s="822" t="s">
        <v>65</v>
      </c>
      <c r="AL122" s="820"/>
      <c r="AM122" s="820"/>
      <c r="AN122" s="820"/>
      <c r="AO122" s="821"/>
      <c r="AP122" s="867" t="s">
        <v>65</v>
      </c>
      <c r="AQ122" s="868"/>
      <c r="AR122" s="868"/>
      <c r="AS122" s="868"/>
      <c r="AT122" s="869"/>
      <c r="AU122" s="929"/>
      <c r="AV122" s="930"/>
      <c r="AW122" s="930"/>
      <c r="AX122" s="930"/>
      <c r="AY122" s="931"/>
      <c r="AZ122" s="922" t="s">
        <v>405</v>
      </c>
      <c r="BA122" s="923"/>
      <c r="BB122" s="923"/>
      <c r="BC122" s="923"/>
      <c r="BD122" s="923"/>
      <c r="BE122" s="923"/>
      <c r="BF122" s="923"/>
      <c r="BG122" s="923"/>
      <c r="BH122" s="923"/>
      <c r="BI122" s="923"/>
      <c r="BJ122" s="923"/>
      <c r="BK122" s="923"/>
      <c r="BL122" s="923"/>
      <c r="BM122" s="923"/>
      <c r="BN122" s="923"/>
      <c r="BO122" s="923"/>
      <c r="BP122" s="924"/>
      <c r="BQ122" s="925">
        <v>6436840</v>
      </c>
      <c r="BR122" s="888"/>
      <c r="BS122" s="888"/>
      <c r="BT122" s="888"/>
      <c r="BU122" s="888"/>
      <c r="BV122" s="888">
        <v>6204850</v>
      </c>
      <c r="BW122" s="888"/>
      <c r="BX122" s="888"/>
      <c r="BY122" s="888"/>
      <c r="BZ122" s="888"/>
      <c r="CA122" s="888">
        <v>6124563</v>
      </c>
      <c r="CB122" s="888"/>
      <c r="CC122" s="888"/>
      <c r="CD122" s="888"/>
      <c r="CE122" s="888"/>
      <c r="CF122" s="889">
        <v>234.4</v>
      </c>
      <c r="CG122" s="890"/>
      <c r="CH122" s="890"/>
      <c r="CI122" s="890"/>
      <c r="CJ122" s="890"/>
      <c r="CK122" s="912"/>
      <c r="CL122" s="898"/>
      <c r="CM122" s="898"/>
      <c r="CN122" s="898"/>
      <c r="CO122" s="899"/>
      <c r="CP122" s="878" t="s">
        <v>337</v>
      </c>
      <c r="CQ122" s="879"/>
      <c r="CR122" s="879"/>
      <c r="CS122" s="879"/>
      <c r="CT122" s="879"/>
      <c r="CU122" s="879"/>
      <c r="CV122" s="879"/>
      <c r="CW122" s="879"/>
      <c r="CX122" s="879"/>
      <c r="CY122" s="879"/>
      <c r="CZ122" s="879"/>
      <c r="DA122" s="879"/>
      <c r="DB122" s="879"/>
      <c r="DC122" s="879"/>
      <c r="DD122" s="879"/>
      <c r="DE122" s="879"/>
      <c r="DF122" s="880"/>
      <c r="DG122" s="829" t="s">
        <v>65</v>
      </c>
      <c r="DH122" s="830"/>
      <c r="DI122" s="830"/>
      <c r="DJ122" s="830"/>
      <c r="DK122" s="830"/>
      <c r="DL122" s="830" t="s">
        <v>65</v>
      </c>
      <c r="DM122" s="830"/>
      <c r="DN122" s="830"/>
      <c r="DO122" s="830"/>
      <c r="DP122" s="830"/>
      <c r="DQ122" s="830" t="s">
        <v>65</v>
      </c>
      <c r="DR122" s="830"/>
      <c r="DS122" s="830"/>
      <c r="DT122" s="830"/>
      <c r="DU122" s="830"/>
      <c r="DV122" s="836" t="s">
        <v>65</v>
      </c>
      <c r="DW122" s="836"/>
      <c r="DX122" s="836"/>
      <c r="DY122" s="836"/>
      <c r="DZ122" s="837"/>
    </row>
    <row r="123" spans="1:130" s="102" customFormat="1" ht="26.25" customHeight="1" x14ac:dyDescent="0.15">
      <c r="A123" s="860"/>
      <c r="B123" s="861"/>
      <c r="C123" s="864" t="s">
        <v>392</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65</v>
      </c>
      <c r="AB123" s="820"/>
      <c r="AC123" s="820"/>
      <c r="AD123" s="820"/>
      <c r="AE123" s="821"/>
      <c r="AF123" s="822" t="s">
        <v>65</v>
      </c>
      <c r="AG123" s="820"/>
      <c r="AH123" s="820"/>
      <c r="AI123" s="820"/>
      <c r="AJ123" s="821"/>
      <c r="AK123" s="822" t="s">
        <v>65</v>
      </c>
      <c r="AL123" s="820"/>
      <c r="AM123" s="820"/>
      <c r="AN123" s="820"/>
      <c r="AO123" s="821"/>
      <c r="AP123" s="867" t="s">
        <v>65</v>
      </c>
      <c r="AQ123" s="868"/>
      <c r="AR123" s="868"/>
      <c r="AS123" s="868"/>
      <c r="AT123" s="869"/>
      <c r="AU123" s="932"/>
      <c r="AV123" s="933"/>
      <c r="AW123" s="933"/>
      <c r="AX123" s="933"/>
      <c r="AY123" s="933"/>
      <c r="AZ123" s="133" t="s">
        <v>120</v>
      </c>
      <c r="BA123" s="133"/>
      <c r="BB123" s="133"/>
      <c r="BC123" s="133"/>
      <c r="BD123" s="133"/>
      <c r="BE123" s="133"/>
      <c r="BF123" s="133"/>
      <c r="BG123" s="133"/>
      <c r="BH123" s="133"/>
      <c r="BI123" s="133"/>
      <c r="BJ123" s="133"/>
      <c r="BK123" s="133"/>
      <c r="BL123" s="133"/>
      <c r="BM123" s="133"/>
      <c r="BN123" s="133"/>
      <c r="BO123" s="920" t="s">
        <v>406</v>
      </c>
      <c r="BP123" s="921"/>
      <c r="BQ123" s="875">
        <v>13459032</v>
      </c>
      <c r="BR123" s="876"/>
      <c r="BS123" s="876"/>
      <c r="BT123" s="876"/>
      <c r="BU123" s="876"/>
      <c r="BV123" s="876">
        <v>13562304</v>
      </c>
      <c r="BW123" s="876"/>
      <c r="BX123" s="876"/>
      <c r="BY123" s="876"/>
      <c r="BZ123" s="876"/>
      <c r="CA123" s="876">
        <v>13830763</v>
      </c>
      <c r="CB123" s="876"/>
      <c r="CC123" s="876"/>
      <c r="CD123" s="876"/>
      <c r="CE123" s="876"/>
      <c r="CF123" s="786"/>
      <c r="CG123" s="787"/>
      <c r="CH123" s="787"/>
      <c r="CI123" s="787"/>
      <c r="CJ123" s="877"/>
      <c r="CK123" s="912"/>
      <c r="CL123" s="898"/>
      <c r="CM123" s="898"/>
      <c r="CN123" s="898"/>
      <c r="CO123" s="899"/>
      <c r="CP123" s="878" t="s">
        <v>338</v>
      </c>
      <c r="CQ123" s="879"/>
      <c r="CR123" s="879"/>
      <c r="CS123" s="879"/>
      <c r="CT123" s="879"/>
      <c r="CU123" s="879"/>
      <c r="CV123" s="879"/>
      <c r="CW123" s="879"/>
      <c r="CX123" s="879"/>
      <c r="CY123" s="879"/>
      <c r="CZ123" s="879"/>
      <c r="DA123" s="879"/>
      <c r="DB123" s="879"/>
      <c r="DC123" s="879"/>
      <c r="DD123" s="879"/>
      <c r="DE123" s="879"/>
      <c r="DF123" s="880"/>
      <c r="DG123" s="819" t="s">
        <v>65</v>
      </c>
      <c r="DH123" s="820"/>
      <c r="DI123" s="820"/>
      <c r="DJ123" s="820"/>
      <c r="DK123" s="821"/>
      <c r="DL123" s="822" t="s">
        <v>65</v>
      </c>
      <c r="DM123" s="820"/>
      <c r="DN123" s="820"/>
      <c r="DO123" s="820"/>
      <c r="DP123" s="821"/>
      <c r="DQ123" s="822" t="s">
        <v>65</v>
      </c>
      <c r="DR123" s="820"/>
      <c r="DS123" s="820"/>
      <c r="DT123" s="820"/>
      <c r="DU123" s="821"/>
      <c r="DV123" s="867" t="s">
        <v>65</v>
      </c>
      <c r="DW123" s="868"/>
      <c r="DX123" s="868"/>
      <c r="DY123" s="868"/>
      <c r="DZ123" s="869"/>
    </row>
    <row r="124" spans="1:130" s="102" customFormat="1" ht="26.25" customHeight="1" thickBot="1" x14ac:dyDescent="0.2">
      <c r="A124" s="860"/>
      <c r="B124" s="861"/>
      <c r="C124" s="864" t="s">
        <v>395</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65</v>
      </c>
      <c r="AB124" s="820"/>
      <c r="AC124" s="820"/>
      <c r="AD124" s="820"/>
      <c r="AE124" s="821"/>
      <c r="AF124" s="822" t="s">
        <v>65</v>
      </c>
      <c r="AG124" s="820"/>
      <c r="AH124" s="820"/>
      <c r="AI124" s="820"/>
      <c r="AJ124" s="821"/>
      <c r="AK124" s="822" t="s">
        <v>65</v>
      </c>
      <c r="AL124" s="820"/>
      <c r="AM124" s="820"/>
      <c r="AN124" s="820"/>
      <c r="AO124" s="821"/>
      <c r="AP124" s="867" t="s">
        <v>65</v>
      </c>
      <c r="AQ124" s="868"/>
      <c r="AR124" s="868"/>
      <c r="AS124" s="868"/>
      <c r="AT124" s="869"/>
      <c r="AU124" s="870" t="s">
        <v>407</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t="s">
        <v>65</v>
      </c>
      <c r="BR124" s="874"/>
      <c r="BS124" s="874"/>
      <c r="BT124" s="874"/>
      <c r="BU124" s="874"/>
      <c r="BV124" s="874" t="s">
        <v>65</v>
      </c>
      <c r="BW124" s="874"/>
      <c r="BX124" s="874"/>
      <c r="BY124" s="874"/>
      <c r="BZ124" s="874"/>
      <c r="CA124" s="874" t="s">
        <v>65</v>
      </c>
      <c r="CB124" s="874"/>
      <c r="CC124" s="874"/>
      <c r="CD124" s="874"/>
      <c r="CE124" s="874"/>
      <c r="CF124" s="764"/>
      <c r="CG124" s="765"/>
      <c r="CH124" s="765"/>
      <c r="CI124" s="765"/>
      <c r="CJ124" s="905"/>
      <c r="CK124" s="913"/>
      <c r="CL124" s="913"/>
      <c r="CM124" s="913"/>
      <c r="CN124" s="913"/>
      <c r="CO124" s="914"/>
      <c r="CP124" s="878" t="s">
        <v>408</v>
      </c>
      <c r="CQ124" s="879"/>
      <c r="CR124" s="879"/>
      <c r="CS124" s="879"/>
      <c r="CT124" s="879"/>
      <c r="CU124" s="879"/>
      <c r="CV124" s="879"/>
      <c r="CW124" s="879"/>
      <c r="CX124" s="879"/>
      <c r="CY124" s="879"/>
      <c r="CZ124" s="879"/>
      <c r="DA124" s="879"/>
      <c r="DB124" s="879"/>
      <c r="DC124" s="879"/>
      <c r="DD124" s="879"/>
      <c r="DE124" s="879"/>
      <c r="DF124" s="880"/>
      <c r="DG124" s="802" t="s">
        <v>65</v>
      </c>
      <c r="DH124" s="803"/>
      <c r="DI124" s="803"/>
      <c r="DJ124" s="803"/>
      <c r="DK124" s="804"/>
      <c r="DL124" s="805" t="s">
        <v>65</v>
      </c>
      <c r="DM124" s="803"/>
      <c r="DN124" s="803"/>
      <c r="DO124" s="803"/>
      <c r="DP124" s="804"/>
      <c r="DQ124" s="805" t="s">
        <v>65</v>
      </c>
      <c r="DR124" s="803"/>
      <c r="DS124" s="803"/>
      <c r="DT124" s="803"/>
      <c r="DU124" s="804"/>
      <c r="DV124" s="891" t="s">
        <v>65</v>
      </c>
      <c r="DW124" s="892"/>
      <c r="DX124" s="892"/>
      <c r="DY124" s="892"/>
      <c r="DZ124" s="893"/>
    </row>
    <row r="125" spans="1:130" s="102" customFormat="1" ht="26.25" customHeight="1" x14ac:dyDescent="0.15">
      <c r="A125" s="860"/>
      <c r="B125" s="861"/>
      <c r="C125" s="864" t="s">
        <v>397</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65</v>
      </c>
      <c r="AB125" s="820"/>
      <c r="AC125" s="820"/>
      <c r="AD125" s="820"/>
      <c r="AE125" s="821"/>
      <c r="AF125" s="822" t="s">
        <v>65</v>
      </c>
      <c r="AG125" s="820"/>
      <c r="AH125" s="820"/>
      <c r="AI125" s="820"/>
      <c r="AJ125" s="821"/>
      <c r="AK125" s="822" t="s">
        <v>65</v>
      </c>
      <c r="AL125" s="820"/>
      <c r="AM125" s="820"/>
      <c r="AN125" s="820"/>
      <c r="AO125" s="821"/>
      <c r="AP125" s="867" t="s">
        <v>65</v>
      </c>
      <c r="AQ125" s="868"/>
      <c r="AR125" s="868"/>
      <c r="AS125" s="868"/>
      <c r="AT125" s="869"/>
      <c r="AU125" s="134"/>
      <c r="AV125" s="135"/>
      <c r="AW125" s="135"/>
      <c r="AX125" s="135"/>
      <c r="AY125" s="135"/>
      <c r="AZ125" s="135"/>
      <c r="BA125" s="135"/>
      <c r="BB125" s="135"/>
      <c r="BC125" s="135"/>
      <c r="BD125" s="135"/>
      <c r="BE125" s="135"/>
      <c r="BF125" s="135"/>
      <c r="BG125" s="135"/>
      <c r="BH125" s="135"/>
      <c r="BI125" s="135"/>
      <c r="BJ125" s="135"/>
      <c r="BK125" s="135"/>
      <c r="BL125" s="135"/>
      <c r="BM125" s="135"/>
      <c r="BN125" s="135"/>
      <c r="BO125" s="135"/>
      <c r="BP125" s="135"/>
      <c r="BQ125" s="136"/>
      <c r="BR125" s="136"/>
      <c r="BS125" s="136"/>
      <c r="BT125" s="136"/>
      <c r="BU125" s="136"/>
      <c r="BV125" s="136"/>
      <c r="BW125" s="136"/>
      <c r="BX125" s="136"/>
      <c r="BY125" s="136"/>
      <c r="BZ125" s="136"/>
      <c r="CA125" s="136"/>
      <c r="CB125" s="136"/>
      <c r="CC125" s="136"/>
      <c r="CD125" s="136"/>
      <c r="CE125" s="136"/>
      <c r="CF125" s="136"/>
      <c r="CG125" s="136"/>
      <c r="CH125" s="136"/>
      <c r="CI125" s="136"/>
      <c r="CJ125" s="137"/>
      <c r="CK125" s="894" t="s">
        <v>409</v>
      </c>
      <c r="CL125" s="895"/>
      <c r="CM125" s="895"/>
      <c r="CN125" s="895"/>
      <c r="CO125" s="896"/>
      <c r="CP125" s="903" t="s">
        <v>410</v>
      </c>
      <c r="CQ125" s="850"/>
      <c r="CR125" s="850"/>
      <c r="CS125" s="850"/>
      <c r="CT125" s="850"/>
      <c r="CU125" s="850"/>
      <c r="CV125" s="850"/>
      <c r="CW125" s="850"/>
      <c r="CX125" s="850"/>
      <c r="CY125" s="850"/>
      <c r="CZ125" s="850"/>
      <c r="DA125" s="850"/>
      <c r="DB125" s="850"/>
      <c r="DC125" s="850"/>
      <c r="DD125" s="850"/>
      <c r="DE125" s="850"/>
      <c r="DF125" s="851"/>
      <c r="DG125" s="904" t="s">
        <v>65</v>
      </c>
      <c r="DH125" s="885"/>
      <c r="DI125" s="885"/>
      <c r="DJ125" s="885"/>
      <c r="DK125" s="885"/>
      <c r="DL125" s="885" t="s">
        <v>65</v>
      </c>
      <c r="DM125" s="885"/>
      <c r="DN125" s="885"/>
      <c r="DO125" s="885"/>
      <c r="DP125" s="885"/>
      <c r="DQ125" s="885" t="s">
        <v>65</v>
      </c>
      <c r="DR125" s="885"/>
      <c r="DS125" s="885"/>
      <c r="DT125" s="885"/>
      <c r="DU125" s="885"/>
      <c r="DV125" s="886" t="s">
        <v>65</v>
      </c>
      <c r="DW125" s="886"/>
      <c r="DX125" s="886"/>
      <c r="DY125" s="886"/>
      <c r="DZ125" s="887"/>
    </row>
    <row r="126" spans="1:130" s="102" customFormat="1" ht="26.25" customHeight="1" thickBot="1" x14ac:dyDescent="0.2">
      <c r="A126" s="860"/>
      <c r="B126" s="861"/>
      <c r="C126" s="864" t="s">
        <v>399</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65</v>
      </c>
      <c r="AB126" s="820"/>
      <c r="AC126" s="820"/>
      <c r="AD126" s="820"/>
      <c r="AE126" s="821"/>
      <c r="AF126" s="822" t="s">
        <v>65</v>
      </c>
      <c r="AG126" s="820"/>
      <c r="AH126" s="820"/>
      <c r="AI126" s="820"/>
      <c r="AJ126" s="821"/>
      <c r="AK126" s="822" t="s">
        <v>65</v>
      </c>
      <c r="AL126" s="820"/>
      <c r="AM126" s="820"/>
      <c r="AN126" s="820"/>
      <c r="AO126" s="821"/>
      <c r="AP126" s="867" t="s">
        <v>65</v>
      </c>
      <c r="AQ126" s="868"/>
      <c r="AR126" s="868"/>
      <c r="AS126" s="868"/>
      <c r="AT126" s="869"/>
      <c r="AU126" s="138"/>
      <c r="AV126" s="138"/>
      <c r="AW126" s="138"/>
      <c r="AX126" s="138"/>
      <c r="AY126" s="138"/>
      <c r="AZ126" s="138"/>
      <c r="BA126" s="138"/>
      <c r="BB126" s="138"/>
      <c r="BC126" s="138"/>
      <c r="BD126" s="138"/>
      <c r="BE126" s="138"/>
      <c r="BF126" s="138"/>
      <c r="BG126" s="138"/>
      <c r="BH126" s="138"/>
      <c r="BI126" s="138"/>
      <c r="BJ126" s="138"/>
      <c r="BK126" s="138"/>
      <c r="BL126" s="138"/>
      <c r="BM126" s="138"/>
      <c r="BN126" s="138"/>
      <c r="BO126" s="138"/>
      <c r="BP126" s="138"/>
      <c r="BQ126" s="138"/>
      <c r="BR126" s="138"/>
      <c r="BS126" s="138"/>
      <c r="BT126" s="138"/>
      <c r="BU126" s="138"/>
      <c r="BV126" s="138"/>
      <c r="BW126" s="138"/>
      <c r="BX126" s="138"/>
      <c r="BY126" s="138"/>
      <c r="BZ126" s="138"/>
      <c r="CA126" s="138"/>
      <c r="CB126" s="138"/>
      <c r="CC126" s="138"/>
      <c r="CD126" s="139"/>
      <c r="CE126" s="139"/>
      <c r="CF126" s="139"/>
      <c r="CG126" s="136"/>
      <c r="CH126" s="136"/>
      <c r="CI126" s="136"/>
      <c r="CJ126" s="137"/>
      <c r="CK126" s="897"/>
      <c r="CL126" s="898"/>
      <c r="CM126" s="898"/>
      <c r="CN126" s="898"/>
      <c r="CO126" s="899"/>
      <c r="CP126" s="857" t="s">
        <v>411</v>
      </c>
      <c r="CQ126" s="790"/>
      <c r="CR126" s="790"/>
      <c r="CS126" s="790"/>
      <c r="CT126" s="790"/>
      <c r="CU126" s="790"/>
      <c r="CV126" s="790"/>
      <c r="CW126" s="790"/>
      <c r="CX126" s="790"/>
      <c r="CY126" s="790"/>
      <c r="CZ126" s="790"/>
      <c r="DA126" s="790"/>
      <c r="DB126" s="790"/>
      <c r="DC126" s="790"/>
      <c r="DD126" s="790"/>
      <c r="DE126" s="790"/>
      <c r="DF126" s="791"/>
      <c r="DG126" s="829" t="s">
        <v>65</v>
      </c>
      <c r="DH126" s="830"/>
      <c r="DI126" s="830"/>
      <c r="DJ126" s="830"/>
      <c r="DK126" s="830"/>
      <c r="DL126" s="830" t="s">
        <v>65</v>
      </c>
      <c r="DM126" s="830"/>
      <c r="DN126" s="830"/>
      <c r="DO126" s="830"/>
      <c r="DP126" s="830"/>
      <c r="DQ126" s="830" t="s">
        <v>65</v>
      </c>
      <c r="DR126" s="830"/>
      <c r="DS126" s="830"/>
      <c r="DT126" s="830"/>
      <c r="DU126" s="830"/>
      <c r="DV126" s="836" t="s">
        <v>65</v>
      </c>
      <c r="DW126" s="836"/>
      <c r="DX126" s="836"/>
      <c r="DY126" s="836"/>
      <c r="DZ126" s="837"/>
    </row>
    <row r="127" spans="1:130" s="102" customFormat="1" ht="26.25" customHeight="1" x14ac:dyDescent="0.15">
      <c r="A127" s="862"/>
      <c r="B127" s="863"/>
      <c r="C127" s="881" t="s">
        <v>412</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65</v>
      </c>
      <c r="AB127" s="820"/>
      <c r="AC127" s="820"/>
      <c r="AD127" s="820"/>
      <c r="AE127" s="821"/>
      <c r="AF127" s="822" t="s">
        <v>65</v>
      </c>
      <c r="AG127" s="820"/>
      <c r="AH127" s="820"/>
      <c r="AI127" s="820"/>
      <c r="AJ127" s="821"/>
      <c r="AK127" s="822" t="s">
        <v>65</v>
      </c>
      <c r="AL127" s="820"/>
      <c r="AM127" s="820"/>
      <c r="AN127" s="820"/>
      <c r="AO127" s="821"/>
      <c r="AP127" s="867" t="s">
        <v>65</v>
      </c>
      <c r="AQ127" s="868"/>
      <c r="AR127" s="868"/>
      <c r="AS127" s="868"/>
      <c r="AT127" s="869"/>
      <c r="AU127" s="138"/>
      <c r="AV127" s="138"/>
      <c r="AW127" s="138"/>
      <c r="AX127" s="884" t="s">
        <v>413</v>
      </c>
      <c r="AY127" s="854"/>
      <c r="AZ127" s="854"/>
      <c r="BA127" s="854"/>
      <c r="BB127" s="854"/>
      <c r="BC127" s="854"/>
      <c r="BD127" s="854"/>
      <c r="BE127" s="855"/>
      <c r="BF127" s="853" t="s">
        <v>414</v>
      </c>
      <c r="BG127" s="854"/>
      <c r="BH127" s="854"/>
      <c r="BI127" s="854"/>
      <c r="BJ127" s="854"/>
      <c r="BK127" s="854"/>
      <c r="BL127" s="855"/>
      <c r="BM127" s="853" t="s">
        <v>415</v>
      </c>
      <c r="BN127" s="854"/>
      <c r="BO127" s="854"/>
      <c r="BP127" s="854"/>
      <c r="BQ127" s="854"/>
      <c r="BR127" s="854"/>
      <c r="BS127" s="855"/>
      <c r="BT127" s="853" t="s">
        <v>416</v>
      </c>
      <c r="BU127" s="854"/>
      <c r="BV127" s="854"/>
      <c r="BW127" s="854"/>
      <c r="BX127" s="854"/>
      <c r="BY127" s="854"/>
      <c r="BZ127" s="856"/>
      <c r="CA127" s="138"/>
      <c r="CB127" s="138"/>
      <c r="CC127" s="138"/>
      <c r="CD127" s="139"/>
      <c r="CE127" s="139"/>
      <c r="CF127" s="139"/>
      <c r="CG127" s="136"/>
      <c r="CH127" s="136"/>
      <c r="CI127" s="136"/>
      <c r="CJ127" s="137"/>
      <c r="CK127" s="897"/>
      <c r="CL127" s="898"/>
      <c r="CM127" s="898"/>
      <c r="CN127" s="898"/>
      <c r="CO127" s="899"/>
      <c r="CP127" s="857" t="s">
        <v>417</v>
      </c>
      <c r="CQ127" s="790"/>
      <c r="CR127" s="790"/>
      <c r="CS127" s="790"/>
      <c r="CT127" s="790"/>
      <c r="CU127" s="790"/>
      <c r="CV127" s="790"/>
      <c r="CW127" s="790"/>
      <c r="CX127" s="790"/>
      <c r="CY127" s="790"/>
      <c r="CZ127" s="790"/>
      <c r="DA127" s="790"/>
      <c r="DB127" s="790"/>
      <c r="DC127" s="790"/>
      <c r="DD127" s="790"/>
      <c r="DE127" s="790"/>
      <c r="DF127" s="791"/>
      <c r="DG127" s="829" t="s">
        <v>65</v>
      </c>
      <c r="DH127" s="830"/>
      <c r="DI127" s="830"/>
      <c r="DJ127" s="830"/>
      <c r="DK127" s="830"/>
      <c r="DL127" s="830" t="s">
        <v>65</v>
      </c>
      <c r="DM127" s="830"/>
      <c r="DN127" s="830"/>
      <c r="DO127" s="830"/>
      <c r="DP127" s="830"/>
      <c r="DQ127" s="830" t="s">
        <v>65</v>
      </c>
      <c r="DR127" s="830"/>
      <c r="DS127" s="830"/>
      <c r="DT127" s="830"/>
      <c r="DU127" s="830"/>
      <c r="DV127" s="836" t="s">
        <v>65</v>
      </c>
      <c r="DW127" s="836"/>
      <c r="DX127" s="836"/>
      <c r="DY127" s="836"/>
      <c r="DZ127" s="837"/>
    </row>
    <row r="128" spans="1:130" s="102" customFormat="1" ht="26.25" customHeight="1" thickBot="1" x14ac:dyDescent="0.2">
      <c r="A128" s="838" t="s">
        <v>418</v>
      </c>
      <c r="B128" s="839"/>
      <c r="C128" s="839"/>
      <c r="D128" s="839"/>
      <c r="E128" s="839"/>
      <c r="F128" s="839"/>
      <c r="G128" s="839"/>
      <c r="H128" s="839"/>
      <c r="I128" s="839"/>
      <c r="J128" s="839"/>
      <c r="K128" s="839"/>
      <c r="L128" s="839"/>
      <c r="M128" s="839"/>
      <c r="N128" s="839"/>
      <c r="O128" s="839"/>
      <c r="P128" s="839"/>
      <c r="Q128" s="839"/>
      <c r="R128" s="839"/>
      <c r="S128" s="839"/>
      <c r="T128" s="839"/>
      <c r="U128" s="839"/>
      <c r="V128" s="839"/>
      <c r="W128" s="840" t="s">
        <v>419</v>
      </c>
      <c r="X128" s="840"/>
      <c r="Y128" s="840"/>
      <c r="Z128" s="841"/>
      <c r="AA128" s="842">
        <v>16487</v>
      </c>
      <c r="AB128" s="843"/>
      <c r="AC128" s="843"/>
      <c r="AD128" s="843"/>
      <c r="AE128" s="844"/>
      <c r="AF128" s="845">
        <v>18551</v>
      </c>
      <c r="AG128" s="843"/>
      <c r="AH128" s="843"/>
      <c r="AI128" s="843"/>
      <c r="AJ128" s="844"/>
      <c r="AK128" s="845">
        <v>18667</v>
      </c>
      <c r="AL128" s="843"/>
      <c r="AM128" s="843"/>
      <c r="AN128" s="843"/>
      <c r="AO128" s="844"/>
      <c r="AP128" s="846"/>
      <c r="AQ128" s="847"/>
      <c r="AR128" s="847"/>
      <c r="AS128" s="847"/>
      <c r="AT128" s="848"/>
      <c r="AU128" s="138"/>
      <c r="AV128" s="138"/>
      <c r="AW128" s="138"/>
      <c r="AX128" s="849" t="s">
        <v>420</v>
      </c>
      <c r="AY128" s="850"/>
      <c r="AZ128" s="850"/>
      <c r="BA128" s="850"/>
      <c r="BB128" s="850"/>
      <c r="BC128" s="850"/>
      <c r="BD128" s="850"/>
      <c r="BE128" s="851"/>
      <c r="BF128" s="826" t="s">
        <v>65</v>
      </c>
      <c r="BG128" s="827"/>
      <c r="BH128" s="827"/>
      <c r="BI128" s="827"/>
      <c r="BJ128" s="827"/>
      <c r="BK128" s="827"/>
      <c r="BL128" s="852"/>
      <c r="BM128" s="826">
        <v>15</v>
      </c>
      <c r="BN128" s="827"/>
      <c r="BO128" s="827"/>
      <c r="BP128" s="827"/>
      <c r="BQ128" s="827"/>
      <c r="BR128" s="827"/>
      <c r="BS128" s="852"/>
      <c r="BT128" s="826">
        <v>20</v>
      </c>
      <c r="BU128" s="827"/>
      <c r="BV128" s="827"/>
      <c r="BW128" s="827"/>
      <c r="BX128" s="827"/>
      <c r="BY128" s="827"/>
      <c r="BZ128" s="828"/>
      <c r="CA128" s="139"/>
      <c r="CB128" s="139"/>
      <c r="CC128" s="139"/>
      <c r="CD128" s="139"/>
      <c r="CE128" s="139"/>
      <c r="CF128" s="139"/>
      <c r="CG128" s="136"/>
      <c r="CH128" s="136"/>
      <c r="CI128" s="136"/>
      <c r="CJ128" s="137"/>
      <c r="CK128" s="900"/>
      <c r="CL128" s="901"/>
      <c r="CM128" s="901"/>
      <c r="CN128" s="901"/>
      <c r="CO128" s="902"/>
      <c r="CP128" s="831" t="s">
        <v>421</v>
      </c>
      <c r="CQ128" s="768"/>
      <c r="CR128" s="768"/>
      <c r="CS128" s="768"/>
      <c r="CT128" s="768"/>
      <c r="CU128" s="768"/>
      <c r="CV128" s="768"/>
      <c r="CW128" s="768"/>
      <c r="CX128" s="768"/>
      <c r="CY128" s="768"/>
      <c r="CZ128" s="768"/>
      <c r="DA128" s="768"/>
      <c r="DB128" s="768"/>
      <c r="DC128" s="768"/>
      <c r="DD128" s="768"/>
      <c r="DE128" s="768"/>
      <c r="DF128" s="769"/>
      <c r="DG128" s="832" t="s">
        <v>65</v>
      </c>
      <c r="DH128" s="833"/>
      <c r="DI128" s="833"/>
      <c r="DJ128" s="833"/>
      <c r="DK128" s="833"/>
      <c r="DL128" s="833" t="s">
        <v>65</v>
      </c>
      <c r="DM128" s="833"/>
      <c r="DN128" s="833"/>
      <c r="DO128" s="833"/>
      <c r="DP128" s="833"/>
      <c r="DQ128" s="833" t="s">
        <v>65</v>
      </c>
      <c r="DR128" s="833"/>
      <c r="DS128" s="833"/>
      <c r="DT128" s="833"/>
      <c r="DU128" s="833"/>
      <c r="DV128" s="834" t="s">
        <v>65</v>
      </c>
      <c r="DW128" s="834"/>
      <c r="DX128" s="834"/>
      <c r="DY128" s="834"/>
      <c r="DZ128" s="835"/>
    </row>
    <row r="129" spans="1:131" s="102" customFormat="1" ht="26.25" customHeight="1" x14ac:dyDescent="0.15">
      <c r="A129" s="814" t="s">
        <v>45</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422</v>
      </c>
      <c r="X129" s="817"/>
      <c r="Y129" s="817"/>
      <c r="Z129" s="818"/>
      <c r="AA129" s="819">
        <v>3229346</v>
      </c>
      <c r="AB129" s="820"/>
      <c r="AC129" s="820"/>
      <c r="AD129" s="820"/>
      <c r="AE129" s="821"/>
      <c r="AF129" s="822">
        <v>3200750</v>
      </c>
      <c r="AG129" s="820"/>
      <c r="AH129" s="820"/>
      <c r="AI129" s="820"/>
      <c r="AJ129" s="821"/>
      <c r="AK129" s="822">
        <v>3247391</v>
      </c>
      <c r="AL129" s="820"/>
      <c r="AM129" s="820"/>
      <c r="AN129" s="820"/>
      <c r="AO129" s="821"/>
      <c r="AP129" s="823"/>
      <c r="AQ129" s="824"/>
      <c r="AR129" s="824"/>
      <c r="AS129" s="824"/>
      <c r="AT129" s="825"/>
      <c r="AU129" s="140"/>
      <c r="AV129" s="140"/>
      <c r="AW129" s="140"/>
      <c r="AX129" s="789" t="s">
        <v>423</v>
      </c>
      <c r="AY129" s="790"/>
      <c r="AZ129" s="790"/>
      <c r="BA129" s="790"/>
      <c r="BB129" s="790"/>
      <c r="BC129" s="790"/>
      <c r="BD129" s="790"/>
      <c r="BE129" s="791"/>
      <c r="BF129" s="809" t="s">
        <v>65</v>
      </c>
      <c r="BG129" s="810"/>
      <c r="BH129" s="810"/>
      <c r="BI129" s="810"/>
      <c r="BJ129" s="810"/>
      <c r="BK129" s="810"/>
      <c r="BL129" s="811"/>
      <c r="BM129" s="809">
        <v>20</v>
      </c>
      <c r="BN129" s="810"/>
      <c r="BO129" s="810"/>
      <c r="BP129" s="810"/>
      <c r="BQ129" s="810"/>
      <c r="BR129" s="810"/>
      <c r="BS129" s="811"/>
      <c r="BT129" s="809">
        <v>30</v>
      </c>
      <c r="BU129" s="812"/>
      <c r="BV129" s="812"/>
      <c r="BW129" s="812"/>
      <c r="BX129" s="812"/>
      <c r="BY129" s="812"/>
      <c r="BZ129" s="813"/>
      <c r="CA129" s="141"/>
      <c r="CB129" s="141"/>
      <c r="CC129" s="141"/>
      <c r="CD129" s="141"/>
      <c r="CE129" s="141"/>
      <c r="CF129" s="141"/>
      <c r="CG129" s="141"/>
      <c r="CH129" s="141"/>
      <c r="CI129" s="141"/>
      <c r="CJ129" s="141"/>
      <c r="CK129" s="141"/>
      <c r="CL129" s="141"/>
      <c r="CM129" s="141"/>
      <c r="CN129" s="141"/>
      <c r="CO129" s="141"/>
      <c r="CP129" s="141"/>
      <c r="CQ129" s="141"/>
      <c r="CR129" s="141"/>
      <c r="CS129" s="141"/>
      <c r="CT129" s="141"/>
      <c r="CU129" s="141"/>
      <c r="CV129" s="141"/>
      <c r="CW129" s="141"/>
      <c r="CX129" s="141"/>
      <c r="CY129" s="141"/>
      <c r="CZ129" s="141"/>
      <c r="DA129" s="141"/>
      <c r="DB129" s="141"/>
      <c r="DC129" s="141"/>
      <c r="DD129" s="141"/>
      <c r="DE129" s="141"/>
      <c r="DF129" s="141"/>
      <c r="DG129" s="141"/>
      <c r="DH129" s="141"/>
      <c r="DI129" s="141"/>
      <c r="DJ129" s="141"/>
      <c r="DK129" s="141"/>
      <c r="DL129" s="141"/>
      <c r="DM129" s="141"/>
      <c r="DN129" s="141"/>
      <c r="DO129" s="141"/>
      <c r="DP129" s="109"/>
      <c r="DQ129" s="109"/>
      <c r="DR129" s="109"/>
      <c r="DS129" s="109"/>
      <c r="DT129" s="109"/>
      <c r="DU129" s="109"/>
      <c r="DV129" s="109"/>
      <c r="DW129" s="109"/>
      <c r="DX129" s="109"/>
      <c r="DY129" s="109"/>
      <c r="DZ129" s="113"/>
    </row>
    <row r="130" spans="1:131" s="102" customFormat="1" ht="26.25" customHeight="1" x14ac:dyDescent="0.15">
      <c r="A130" s="814" t="s">
        <v>424</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425</v>
      </c>
      <c r="X130" s="817"/>
      <c r="Y130" s="817"/>
      <c r="Z130" s="818"/>
      <c r="AA130" s="819">
        <v>631266</v>
      </c>
      <c r="AB130" s="820"/>
      <c r="AC130" s="820"/>
      <c r="AD130" s="820"/>
      <c r="AE130" s="821"/>
      <c r="AF130" s="822">
        <v>650881</v>
      </c>
      <c r="AG130" s="820"/>
      <c r="AH130" s="820"/>
      <c r="AI130" s="820"/>
      <c r="AJ130" s="821"/>
      <c r="AK130" s="822">
        <v>634160</v>
      </c>
      <c r="AL130" s="820"/>
      <c r="AM130" s="820"/>
      <c r="AN130" s="820"/>
      <c r="AO130" s="821"/>
      <c r="AP130" s="823"/>
      <c r="AQ130" s="824"/>
      <c r="AR130" s="824"/>
      <c r="AS130" s="824"/>
      <c r="AT130" s="825"/>
      <c r="AU130" s="140"/>
      <c r="AV130" s="140"/>
      <c r="AW130" s="140"/>
      <c r="AX130" s="789" t="s">
        <v>426</v>
      </c>
      <c r="AY130" s="790"/>
      <c r="AZ130" s="790"/>
      <c r="BA130" s="790"/>
      <c r="BB130" s="790"/>
      <c r="BC130" s="790"/>
      <c r="BD130" s="790"/>
      <c r="BE130" s="791"/>
      <c r="BF130" s="792">
        <v>7</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141"/>
      <c r="CB130" s="141"/>
      <c r="CC130" s="141"/>
      <c r="CD130" s="141"/>
      <c r="CE130" s="141"/>
      <c r="CF130" s="141"/>
      <c r="CG130" s="141"/>
      <c r="CH130" s="141"/>
      <c r="CI130" s="141"/>
      <c r="CJ130" s="141"/>
      <c r="CK130" s="141"/>
      <c r="CL130" s="141"/>
      <c r="CM130" s="141"/>
      <c r="CN130" s="141"/>
      <c r="CO130" s="141"/>
      <c r="CP130" s="141"/>
      <c r="CQ130" s="141"/>
      <c r="CR130" s="141"/>
      <c r="CS130" s="141"/>
      <c r="CT130" s="141"/>
      <c r="CU130" s="141"/>
      <c r="CV130" s="141"/>
      <c r="CW130" s="141"/>
      <c r="CX130" s="141"/>
      <c r="CY130" s="141"/>
      <c r="CZ130" s="141"/>
      <c r="DA130" s="141"/>
      <c r="DB130" s="141"/>
      <c r="DC130" s="141"/>
      <c r="DD130" s="141"/>
      <c r="DE130" s="141"/>
      <c r="DF130" s="141"/>
      <c r="DG130" s="141"/>
      <c r="DH130" s="141"/>
      <c r="DI130" s="141"/>
      <c r="DJ130" s="141"/>
      <c r="DK130" s="141"/>
      <c r="DL130" s="141"/>
      <c r="DM130" s="141"/>
      <c r="DN130" s="141"/>
      <c r="DO130" s="141"/>
      <c r="DP130" s="109"/>
      <c r="DQ130" s="109"/>
      <c r="DR130" s="109"/>
      <c r="DS130" s="109"/>
      <c r="DT130" s="109"/>
      <c r="DU130" s="109"/>
      <c r="DV130" s="109"/>
      <c r="DW130" s="109"/>
      <c r="DX130" s="109"/>
      <c r="DY130" s="109"/>
      <c r="DZ130" s="113"/>
    </row>
    <row r="131" spans="1:131" s="102" customFormat="1" ht="26.25" customHeight="1" thickBot="1" x14ac:dyDescent="0.2">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427</v>
      </c>
      <c r="X131" s="800"/>
      <c r="Y131" s="800"/>
      <c r="Z131" s="801"/>
      <c r="AA131" s="802">
        <v>2598080</v>
      </c>
      <c r="AB131" s="803"/>
      <c r="AC131" s="803"/>
      <c r="AD131" s="803"/>
      <c r="AE131" s="804"/>
      <c r="AF131" s="805">
        <v>2549869</v>
      </c>
      <c r="AG131" s="803"/>
      <c r="AH131" s="803"/>
      <c r="AI131" s="803"/>
      <c r="AJ131" s="804"/>
      <c r="AK131" s="805">
        <v>2613231</v>
      </c>
      <c r="AL131" s="803"/>
      <c r="AM131" s="803"/>
      <c r="AN131" s="803"/>
      <c r="AO131" s="804"/>
      <c r="AP131" s="806"/>
      <c r="AQ131" s="807"/>
      <c r="AR131" s="807"/>
      <c r="AS131" s="807"/>
      <c r="AT131" s="808"/>
      <c r="AU131" s="140"/>
      <c r="AV131" s="140"/>
      <c r="AW131" s="140"/>
      <c r="AX131" s="767" t="s">
        <v>428</v>
      </c>
      <c r="AY131" s="768"/>
      <c r="AZ131" s="768"/>
      <c r="BA131" s="768"/>
      <c r="BB131" s="768"/>
      <c r="BC131" s="768"/>
      <c r="BD131" s="768"/>
      <c r="BE131" s="769"/>
      <c r="BF131" s="770" t="s">
        <v>65</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141"/>
      <c r="CB131" s="141"/>
      <c r="CC131" s="141"/>
      <c r="CD131" s="141"/>
      <c r="CE131" s="141"/>
      <c r="CF131" s="141"/>
      <c r="CG131" s="141"/>
      <c r="CH131" s="141"/>
      <c r="CI131" s="141"/>
      <c r="CJ131" s="141"/>
      <c r="CK131" s="141"/>
      <c r="CL131" s="141"/>
      <c r="CM131" s="141"/>
      <c r="CN131" s="141"/>
      <c r="CO131" s="141"/>
      <c r="CP131" s="141"/>
      <c r="CQ131" s="141"/>
      <c r="CR131" s="141"/>
      <c r="CS131" s="141"/>
      <c r="CT131" s="141"/>
      <c r="CU131" s="141"/>
      <c r="CV131" s="141"/>
      <c r="CW131" s="141"/>
      <c r="CX131" s="141"/>
      <c r="CY131" s="141"/>
      <c r="CZ131" s="141"/>
      <c r="DA131" s="141"/>
      <c r="DB131" s="141"/>
      <c r="DC131" s="141"/>
      <c r="DD131" s="141"/>
      <c r="DE131" s="141"/>
      <c r="DF131" s="141"/>
      <c r="DG131" s="141"/>
      <c r="DH131" s="141"/>
      <c r="DI131" s="141"/>
      <c r="DJ131" s="141"/>
      <c r="DK131" s="141"/>
      <c r="DL131" s="141"/>
      <c r="DM131" s="141"/>
      <c r="DN131" s="141"/>
      <c r="DO131" s="141"/>
      <c r="DP131" s="109"/>
      <c r="DQ131" s="109"/>
      <c r="DR131" s="109"/>
      <c r="DS131" s="109"/>
      <c r="DT131" s="109"/>
      <c r="DU131" s="109"/>
      <c r="DV131" s="109"/>
      <c r="DW131" s="109"/>
      <c r="DX131" s="109"/>
      <c r="DY131" s="109"/>
      <c r="DZ131" s="113"/>
    </row>
    <row r="132" spans="1:131" s="102" customFormat="1" ht="26.25" customHeight="1" x14ac:dyDescent="0.15">
      <c r="A132" s="776" t="s">
        <v>429</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430</v>
      </c>
      <c r="W132" s="780"/>
      <c r="X132" s="780"/>
      <c r="Y132" s="780"/>
      <c r="Z132" s="781"/>
      <c r="AA132" s="782">
        <v>7.9078011449999996</v>
      </c>
      <c r="AB132" s="783"/>
      <c r="AC132" s="783"/>
      <c r="AD132" s="783"/>
      <c r="AE132" s="784"/>
      <c r="AF132" s="785">
        <v>6.5678668199999999</v>
      </c>
      <c r="AG132" s="783"/>
      <c r="AH132" s="783"/>
      <c r="AI132" s="783"/>
      <c r="AJ132" s="784"/>
      <c r="AK132" s="785">
        <v>6.6604138710000003</v>
      </c>
      <c r="AL132" s="783"/>
      <c r="AM132" s="783"/>
      <c r="AN132" s="783"/>
      <c r="AO132" s="784"/>
      <c r="AP132" s="786"/>
      <c r="AQ132" s="787"/>
      <c r="AR132" s="787"/>
      <c r="AS132" s="787"/>
      <c r="AT132" s="788"/>
      <c r="AU132" s="142"/>
      <c r="AV132" s="143"/>
      <c r="AW132" s="143"/>
      <c r="AX132" s="109"/>
      <c r="AY132" s="109"/>
      <c r="AZ132" s="109"/>
      <c r="BA132" s="109"/>
      <c r="BB132" s="109"/>
      <c r="BC132" s="109"/>
      <c r="BD132" s="109"/>
      <c r="BE132" s="109"/>
      <c r="BF132" s="109"/>
      <c r="BG132" s="109"/>
      <c r="BH132" s="109"/>
      <c r="BI132" s="109"/>
      <c r="BJ132" s="109"/>
      <c r="BK132" s="109"/>
      <c r="BL132" s="109"/>
      <c r="BM132" s="109"/>
      <c r="BN132" s="109"/>
      <c r="BO132" s="109"/>
      <c r="BP132" s="109"/>
      <c r="BQ132" s="109"/>
      <c r="BR132" s="109"/>
      <c r="BS132" s="110"/>
      <c r="BT132" s="109"/>
      <c r="BU132" s="109"/>
      <c r="BV132" s="109"/>
      <c r="BW132" s="109"/>
      <c r="BX132" s="109"/>
      <c r="BY132" s="109"/>
      <c r="BZ132" s="109"/>
      <c r="CA132" s="141"/>
      <c r="CB132" s="141"/>
      <c r="CC132" s="141"/>
      <c r="CD132" s="141"/>
      <c r="CE132" s="141"/>
      <c r="CF132" s="141"/>
      <c r="CG132" s="141"/>
      <c r="CH132" s="141"/>
      <c r="CI132" s="141"/>
      <c r="CJ132" s="141"/>
      <c r="CK132" s="141"/>
      <c r="CL132" s="141"/>
      <c r="CM132" s="141"/>
      <c r="CN132" s="141"/>
      <c r="CO132" s="141"/>
      <c r="CP132" s="141"/>
      <c r="CQ132" s="141"/>
      <c r="CR132" s="141"/>
      <c r="CS132" s="141"/>
      <c r="CT132" s="141"/>
      <c r="CU132" s="141"/>
      <c r="CV132" s="141"/>
      <c r="CW132" s="141"/>
      <c r="CX132" s="141"/>
      <c r="CY132" s="141"/>
      <c r="CZ132" s="141"/>
      <c r="DA132" s="141"/>
      <c r="DB132" s="141"/>
      <c r="DC132" s="141"/>
      <c r="DD132" s="141"/>
      <c r="DE132" s="141"/>
      <c r="DF132" s="141"/>
      <c r="DG132" s="141"/>
      <c r="DH132" s="141"/>
      <c r="DI132" s="141"/>
      <c r="DJ132" s="141"/>
      <c r="DK132" s="141"/>
      <c r="DL132" s="141"/>
      <c r="DM132" s="141"/>
      <c r="DN132" s="141"/>
      <c r="DO132" s="141"/>
      <c r="DP132" s="113"/>
      <c r="DQ132" s="113"/>
      <c r="DR132" s="113"/>
      <c r="DS132" s="113"/>
      <c r="DT132" s="113"/>
      <c r="DU132" s="113"/>
      <c r="DV132" s="113"/>
      <c r="DW132" s="113"/>
      <c r="DX132" s="113"/>
      <c r="DY132" s="113"/>
      <c r="DZ132" s="113"/>
    </row>
    <row r="133" spans="1:131" s="102"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431</v>
      </c>
      <c r="W133" s="759"/>
      <c r="X133" s="759"/>
      <c r="Y133" s="759"/>
      <c r="Z133" s="760"/>
      <c r="AA133" s="761">
        <v>7.1</v>
      </c>
      <c r="AB133" s="762"/>
      <c r="AC133" s="762"/>
      <c r="AD133" s="762"/>
      <c r="AE133" s="763"/>
      <c r="AF133" s="761">
        <v>7.4</v>
      </c>
      <c r="AG133" s="762"/>
      <c r="AH133" s="762"/>
      <c r="AI133" s="762"/>
      <c r="AJ133" s="763"/>
      <c r="AK133" s="761">
        <v>7</v>
      </c>
      <c r="AL133" s="762"/>
      <c r="AM133" s="762"/>
      <c r="AN133" s="762"/>
      <c r="AO133" s="763"/>
      <c r="AP133" s="764"/>
      <c r="AQ133" s="765"/>
      <c r="AR133" s="765"/>
      <c r="AS133" s="765"/>
      <c r="AT133" s="766"/>
      <c r="AU133" s="143"/>
      <c r="AV133" s="143"/>
      <c r="AW133" s="143"/>
      <c r="AX133" s="143"/>
      <c r="AY133" s="143"/>
      <c r="AZ133" s="143"/>
      <c r="BA133" s="143"/>
      <c r="BB133" s="143"/>
      <c r="BC133" s="143"/>
      <c r="BD133" s="143"/>
      <c r="BE133" s="143"/>
      <c r="BF133" s="143"/>
      <c r="BG133" s="143"/>
      <c r="BH133" s="143"/>
      <c r="BI133" s="143"/>
      <c r="BJ133" s="143"/>
      <c r="BK133" s="143"/>
      <c r="BL133" s="143"/>
      <c r="BM133" s="143"/>
      <c r="BN133" s="141"/>
      <c r="BO133" s="141"/>
      <c r="BP133" s="141"/>
      <c r="BQ133" s="141"/>
      <c r="BR133" s="141"/>
      <c r="BS133" s="141"/>
      <c r="BT133" s="141"/>
      <c r="BU133" s="141"/>
      <c r="BV133" s="141"/>
      <c r="BW133" s="141"/>
      <c r="BX133" s="141"/>
      <c r="BY133" s="141"/>
      <c r="BZ133" s="141"/>
      <c r="CA133" s="141"/>
      <c r="CB133" s="141"/>
      <c r="CC133" s="141"/>
      <c r="CD133" s="141"/>
      <c r="CE133" s="141"/>
      <c r="CF133" s="141"/>
      <c r="CG133" s="141"/>
      <c r="CH133" s="141"/>
      <c r="CI133" s="141"/>
      <c r="CJ133" s="141"/>
      <c r="CK133" s="141"/>
      <c r="CL133" s="141"/>
      <c r="CM133" s="141"/>
      <c r="CN133" s="141"/>
      <c r="CO133" s="141"/>
      <c r="CP133" s="141"/>
      <c r="CQ133" s="141"/>
      <c r="CR133" s="141"/>
      <c r="CS133" s="141"/>
      <c r="CT133" s="141"/>
      <c r="CU133" s="141"/>
      <c r="CV133" s="141"/>
      <c r="CW133" s="141"/>
      <c r="CX133" s="141"/>
      <c r="CY133" s="141"/>
      <c r="CZ133" s="141"/>
      <c r="DA133" s="141"/>
      <c r="DB133" s="141"/>
      <c r="DC133" s="141"/>
      <c r="DD133" s="141"/>
      <c r="DE133" s="141"/>
      <c r="DF133" s="141"/>
      <c r="DG133" s="141"/>
      <c r="DH133" s="141"/>
      <c r="DI133" s="141"/>
      <c r="DJ133" s="141"/>
      <c r="DK133" s="141"/>
      <c r="DL133" s="141"/>
      <c r="DM133" s="141"/>
      <c r="DN133" s="141"/>
      <c r="DO133" s="141"/>
      <c r="DP133" s="113"/>
      <c r="DQ133" s="113"/>
      <c r="DR133" s="113"/>
      <c r="DS133" s="113"/>
      <c r="DT133" s="113"/>
      <c r="DU133" s="113"/>
      <c r="DV133" s="113"/>
      <c r="DW133" s="113"/>
      <c r="DX133" s="113"/>
      <c r="DY133" s="113"/>
      <c r="DZ133" s="113"/>
    </row>
    <row r="134" spans="1:131" s="103" customFormat="1" ht="11.25" customHeight="1" x14ac:dyDescent="0.15">
      <c r="A134" s="144"/>
      <c r="B134" s="144"/>
      <c r="C134" s="144"/>
      <c r="D134" s="144"/>
      <c r="E134" s="144"/>
      <c r="F134" s="144"/>
      <c r="G134" s="144"/>
      <c r="H134" s="144"/>
      <c r="I134" s="144"/>
      <c r="J134" s="144"/>
      <c r="K134" s="144"/>
      <c r="L134" s="144"/>
      <c r="M134" s="144"/>
      <c r="N134" s="144"/>
      <c r="O134" s="144"/>
      <c r="P134" s="144"/>
      <c r="Q134" s="144"/>
      <c r="R134" s="144"/>
      <c r="S134" s="144"/>
      <c r="T134" s="144"/>
      <c r="U134" s="144"/>
      <c r="V134" s="144"/>
      <c r="W134" s="144"/>
      <c r="X134" s="144"/>
      <c r="Y134" s="144"/>
      <c r="Z134" s="144"/>
      <c r="AA134" s="144"/>
      <c r="AB134" s="144"/>
      <c r="AC134" s="144"/>
      <c r="AD134" s="144"/>
      <c r="AE134" s="144"/>
      <c r="AF134" s="144"/>
      <c r="AG134" s="144"/>
      <c r="AH134" s="144"/>
      <c r="AI134" s="144"/>
      <c r="AJ134" s="144"/>
      <c r="AK134" s="144"/>
      <c r="AL134" s="144"/>
      <c r="AM134" s="144"/>
      <c r="AN134" s="144"/>
      <c r="AO134" s="144"/>
      <c r="AP134" s="144"/>
      <c r="AQ134" s="144"/>
      <c r="AR134" s="144"/>
      <c r="AS134" s="144"/>
      <c r="AT134" s="144"/>
      <c r="AU134" s="143"/>
      <c r="AV134" s="143"/>
      <c r="AW134" s="143"/>
      <c r="AX134" s="143"/>
      <c r="AY134" s="143"/>
      <c r="AZ134" s="143"/>
      <c r="BA134" s="143"/>
      <c r="BB134" s="143"/>
      <c r="BC134" s="143"/>
      <c r="BD134" s="143"/>
      <c r="BE134" s="143"/>
      <c r="BF134" s="143"/>
      <c r="BG134" s="143"/>
      <c r="BH134" s="143"/>
      <c r="BI134" s="143"/>
      <c r="BJ134" s="143"/>
      <c r="BK134" s="143"/>
      <c r="BL134" s="143"/>
      <c r="BM134" s="143"/>
      <c r="BN134" s="141"/>
      <c r="BO134" s="141"/>
      <c r="BP134" s="141"/>
      <c r="BQ134" s="141"/>
      <c r="BR134" s="141"/>
      <c r="BS134" s="141"/>
      <c r="BT134" s="141"/>
      <c r="BU134" s="141"/>
      <c r="BV134" s="141"/>
      <c r="BW134" s="141"/>
      <c r="BX134" s="141"/>
      <c r="BY134" s="141"/>
      <c r="BZ134" s="141"/>
      <c r="CA134" s="141"/>
      <c r="CB134" s="141"/>
      <c r="CC134" s="141"/>
      <c r="CD134" s="141"/>
      <c r="CE134" s="141"/>
      <c r="CF134" s="141"/>
      <c r="CG134" s="141"/>
      <c r="CH134" s="141"/>
      <c r="CI134" s="141"/>
      <c r="CJ134" s="141"/>
      <c r="CK134" s="141"/>
      <c r="CL134" s="141"/>
      <c r="CM134" s="141"/>
      <c r="CN134" s="141"/>
      <c r="CO134" s="141"/>
      <c r="CP134" s="141"/>
      <c r="CQ134" s="141"/>
      <c r="CR134" s="141"/>
      <c r="CS134" s="141"/>
      <c r="CT134" s="141"/>
      <c r="CU134" s="141"/>
      <c r="CV134" s="141"/>
      <c r="CW134" s="141"/>
      <c r="CX134" s="141"/>
      <c r="CY134" s="141"/>
      <c r="CZ134" s="141"/>
      <c r="DA134" s="141"/>
      <c r="DB134" s="141"/>
      <c r="DC134" s="141"/>
      <c r="DD134" s="141"/>
      <c r="DE134" s="141"/>
      <c r="DF134" s="141"/>
      <c r="DG134" s="141"/>
      <c r="DH134" s="141"/>
      <c r="DI134" s="141"/>
      <c r="DJ134" s="141"/>
      <c r="DK134" s="141"/>
      <c r="DL134" s="141"/>
      <c r="DM134" s="141"/>
      <c r="DN134" s="141"/>
      <c r="DO134" s="141"/>
      <c r="DP134" s="113"/>
      <c r="DQ134" s="113"/>
      <c r="DR134" s="113"/>
      <c r="DS134" s="113"/>
      <c r="DT134" s="113"/>
      <c r="DU134" s="113"/>
      <c r="DV134" s="113"/>
      <c r="DW134" s="113"/>
      <c r="DX134" s="113"/>
      <c r="DY134" s="113"/>
      <c r="DZ134" s="113"/>
      <c r="EA134" s="102"/>
    </row>
    <row r="135" spans="1:131" ht="14.25" hidden="1" x14ac:dyDescent="0.15">
      <c r="AU135" s="144"/>
      <c r="AV135" s="144"/>
      <c r="AW135" s="144"/>
      <c r="AX135" s="144"/>
      <c r="AY135" s="144"/>
      <c r="AZ135" s="144"/>
      <c r="BA135" s="144"/>
      <c r="BB135" s="144"/>
      <c r="BC135" s="144"/>
      <c r="BD135" s="144"/>
      <c r="BE135" s="144"/>
      <c r="BF135" s="144"/>
      <c r="BG135" s="144"/>
      <c r="BH135" s="144"/>
      <c r="BI135" s="144"/>
      <c r="BJ135" s="144"/>
      <c r="BK135" s="144"/>
      <c r="BL135" s="144"/>
      <c r="BM135" s="144"/>
      <c r="BN135" s="144"/>
      <c r="BO135" s="144"/>
      <c r="BP135" s="144"/>
      <c r="BQ135" s="144"/>
      <c r="BR135" s="144"/>
      <c r="BS135" s="144"/>
      <c r="BT135" s="144"/>
      <c r="BU135" s="144"/>
      <c r="BV135" s="144"/>
      <c r="BW135" s="144"/>
      <c r="BX135" s="144"/>
      <c r="BY135" s="144"/>
      <c r="BZ135" s="144"/>
      <c r="CA135" s="144"/>
      <c r="CB135" s="144"/>
      <c r="CC135" s="144"/>
      <c r="CD135" s="144"/>
      <c r="CE135" s="144"/>
      <c r="CF135" s="144"/>
      <c r="CG135" s="144"/>
      <c r="CH135" s="144"/>
      <c r="CI135" s="144"/>
      <c r="CJ135" s="144"/>
      <c r="CK135" s="144"/>
      <c r="CL135" s="144"/>
      <c r="CM135" s="144"/>
      <c r="CN135" s="144"/>
      <c r="CO135" s="144"/>
      <c r="CP135" s="144"/>
      <c r="CQ135" s="144"/>
      <c r="CR135" s="144"/>
      <c r="CS135" s="144"/>
      <c r="CT135" s="144"/>
      <c r="CU135" s="144"/>
      <c r="CV135" s="144"/>
      <c r="CW135" s="144"/>
      <c r="CX135" s="144"/>
      <c r="CY135" s="144"/>
      <c r="CZ135" s="144"/>
      <c r="DA135" s="144"/>
      <c r="DB135" s="144"/>
      <c r="DC135" s="144"/>
      <c r="DD135" s="144"/>
      <c r="DE135" s="144"/>
      <c r="DF135" s="144"/>
      <c r="DG135" s="144"/>
      <c r="DH135" s="144"/>
      <c r="DI135" s="144"/>
      <c r="DJ135" s="144"/>
      <c r="DK135" s="144"/>
      <c r="DL135" s="144"/>
      <c r="DM135" s="144"/>
      <c r="DN135" s="144"/>
      <c r="DO135" s="144"/>
      <c r="DP135" s="144"/>
      <c r="DQ135" s="144"/>
      <c r="DR135" s="144"/>
      <c r="DS135" s="144"/>
      <c r="DT135" s="144"/>
      <c r="DU135" s="144"/>
      <c r="DV135" s="144"/>
      <c r="DW135" s="144"/>
      <c r="DX135" s="144"/>
      <c r="DY135" s="144"/>
      <c r="DZ135" s="144"/>
    </row>
    <row r="136" spans="1:131" hidden="1" x14ac:dyDescent="0.15"/>
  </sheetData>
  <sheetProtection algorithmName="SHA-512" hashValue="K200Iz51/g832Cod3U56WbF+OMNRVPt3uGtCBlI/F86GUHS5h29y8+ot7B7tpno1dM+FiscWFWBwdNPcH1AdqA==" saltValue="k8hxhtL4VqCWnClJU25Wh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5" customWidth="1"/>
    <col min="121" max="121" width="0" style="6" hidden="1" customWidth="1"/>
    <col min="122" max="16384" width="9" style="6" hidden="1"/>
  </cols>
  <sheetData>
    <row r="1" spans="1:120"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
    </row>
    <row r="17" spans="119:120" x14ac:dyDescent="0.15">
      <c r="DP17" s="6"/>
    </row>
    <row r="18" spans="119:120" x14ac:dyDescent="0.15"/>
    <row r="19" spans="119:120" x14ac:dyDescent="0.15"/>
    <row r="20" spans="119:120" x14ac:dyDescent="0.15">
      <c r="DO20" s="6"/>
      <c r="DP20" s="6"/>
    </row>
    <row r="21" spans="119:120" x14ac:dyDescent="0.15">
      <c r="DP21" s="6"/>
    </row>
    <row r="22" spans="119:120" x14ac:dyDescent="0.15"/>
    <row r="23" spans="119:120" x14ac:dyDescent="0.15">
      <c r="DO23" s="6"/>
      <c r="DP23" s="6"/>
    </row>
    <row r="24" spans="119:120" x14ac:dyDescent="0.15">
      <c r="DP24" s="6"/>
    </row>
    <row r="25" spans="119:120" x14ac:dyDescent="0.15">
      <c r="DP25" s="6"/>
    </row>
    <row r="26" spans="119:120" x14ac:dyDescent="0.15">
      <c r="DO26" s="6"/>
      <c r="DP26" s="6"/>
    </row>
    <row r="27" spans="119:120" x14ac:dyDescent="0.15"/>
    <row r="28" spans="119:120" x14ac:dyDescent="0.15">
      <c r="DO28" s="6"/>
      <c r="DP28" s="6"/>
    </row>
    <row r="29" spans="119:120" x14ac:dyDescent="0.15">
      <c r="DP29" s="6"/>
    </row>
    <row r="30" spans="119:120" x14ac:dyDescent="0.15"/>
    <row r="31" spans="119:120" x14ac:dyDescent="0.15">
      <c r="DO31" s="6"/>
      <c r="DP31" s="6"/>
    </row>
    <row r="32" spans="119:120" x14ac:dyDescent="0.15"/>
    <row r="33" spans="98:120" x14ac:dyDescent="0.15">
      <c r="DO33" s="6"/>
      <c r="DP33" s="6"/>
    </row>
    <row r="34" spans="98:120" x14ac:dyDescent="0.15">
      <c r="DM34" s="6"/>
    </row>
    <row r="35" spans="98:120" x14ac:dyDescent="0.15">
      <c r="CT35" s="6"/>
      <c r="CU35" s="6"/>
      <c r="CV35" s="6"/>
      <c r="CY35" s="6"/>
      <c r="CZ35" s="6"/>
      <c r="DA35" s="6"/>
      <c r="DD35" s="6"/>
      <c r="DE35" s="6"/>
      <c r="DF35" s="6"/>
      <c r="DI35" s="6"/>
      <c r="DJ35" s="6"/>
      <c r="DK35" s="6"/>
      <c r="DM35" s="6"/>
      <c r="DN35" s="6"/>
      <c r="DO35" s="6"/>
      <c r="DP35" s="6"/>
    </row>
    <row r="36" spans="98:120" x14ac:dyDescent="0.15"/>
    <row r="37" spans="98:120" x14ac:dyDescent="0.15">
      <c r="CW37" s="6"/>
      <c r="DB37" s="6"/>
      <c r="DG37" s="6"/>
      <c r="DL37" s="6"/>
      <c r="DP37" s="6"/>
    </row>
    <row r="38" spans="98:120" x14ac:dyDescent="0.15">
      <c r="CT38" s="6"/>
      <c r="CU38" s="6"/>
      <c r="CV38" s="6"/>
      <c r="CW38" s="6"/>
      <c r="CY38" s="6"/>
      <c r="CZ38" s="6"/>
      <c r="DA38" s="6"/>
      <c r="DB38" s="6"/>
      <c r="DD38" s="6"/>
      <c r="DE38" s="6"/>
      <c r="DF38" s="6"/>
      <c r="DG38" s="6"/>
      <c r="DI38" s="6"/>
      <c r="DJ38" s="6"/>
      <c r="DK38" s="6"/>
      <c r="DL38" s="6"/>
      <c r="DN38" s="6"/>
      <c r="DO38" s="6"/>
      <c r="DP38" s="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
      <c r="DO49" s="6"/>
      <c r="DP49" s="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
      <c r="CS63" s="6"/>
      <c r="CX63" s="6"/>
      <c r="DC63" s="6"/>
      <c r="DH63" s="6"/>
    </row>
    <row r="64" spans="22:120" x14ac:dyDescent="0.15">
      <c r="V64" s="6"/>
    </row>
    <row r="65" spans="15:120" x14ac:dyDescent="0.15">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x14ac:dyDescent="0.15">
      <c r="Q66" s="6"/>
      <c r="S66" s="6"/>
      <c r="U66" s="6"/>
      <c r="DM66" s="6"/>
    </row>
    <row r="67" spans="15:120" x14ac:dyDescent="0.15">
      <c r="O67" s="6"/>
      <c r="P67" s="6"/>
      <c r="R67" s="6"/>
      <c r="T67" s="6"/>
      <c r="Y67" s="6"/>
      <c r="CT67" s="6"/>
      <c r="CV67" s="6"/>
      <c r="CW67" s="6"/>
      <c r="CY67" s="6"/>
      <c r="DA67" s="6"/>
      <c r="DB67" s="6"/>
      <c r="DD67" s="6"/>
      <c r="DF67" s="6"/>
      <c r="DG67" s="6"/>
      <c r="DI67" s="6"/>
      <c r="DK67" s="6"/>
      <c r="DL67" s="6"/>
      <c r="DN67" s="6"/>
      <c r="DO67" s="6"/>
      <c r="DP67" s="6"/>
    </row>
    <row r="68" spans="15:120" x14ac:dyDescent="0.15"/>
    <row r="69" spans="15:120" x14ac:dyDescent="0.15"/>
    <row r="70" spans="15:120" x14ac:dyDescent="0.15"/>
    <row r="71" spans="15:120" x14ac:dyDescent="0.15"/>
    <row r="72" spans="15:120" x14ac:dyDescent="0.15">
      <c r="DP72" s="6"/>
    </row>
    <row r="73" spans="15:120" x14ac:dyDescent="0.15">
      <c r="DP73" s="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
      <c r="CX96" s="6"/>
      <c r="DC96" s="6"/>
      <c r="DH96" s="6"/>
    </row>
    <row r="97" spans="24:120" x14ac:dyDescent="0.15">
      <c r="CS97" s="6"/>
      <c r="CX97" s="6"/>
      <c r="DC97" s="6"/>
      <c r="DH97" s="6"/>
      <c r="DP97" s="5" t="s">
        <v>15</v>
      </c>
    </row>
    <row r="98" spans="24:120" hidden="1" x14ac:dyDescent="0.15">
      <c r="CS98" s="6"/>
      <c r="CX98" s="6"/>
      <c r="DC98" s="6"/>
      <c r="DH98" s="6"/>
    </row>
    <row r="99" spans="24:120" hidden="1" x14ac:dyDescent="0.15">
      <c r="CS99" s="6"/>
      <c r="CX99" s="6"/>
      <c r="DC99" s="6"/>
      <c r="DH99" s="6"/>
    </row>
    <row r="101" spans="24:120" ht="12" hidden="1" customHeight="1" x14ac:dyDescent="0.15">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15">
      <c r="CU102" s="6"/>
      <c r="CZ102" s="6"/>
      <c r="DE102" s="6"/>
      <c r="DJ102" s="6"/>
      <c r="DM102" s="6"/>
    </row>
    <row r="103" spans="24:120" hidden="1" x14ac:dyDescent="0.15">
      <c r="CT103" s="6"/>
      <c r="CV103" s="6"/>
      <c r="CW103" s="6"/>
      <c r="CY103" s="6"/>
      <c r="DA103" s="6"/>
      <c r="DB103" s="6"/>
      <c r="DD103" s="6"/>
      <c r="DF103" s="6"/>
      <c r="DG103" s="6"/>
      <c r="DI103" s="6"/>
      <c r="DK103" s="6"/>
      <c r="DL103" s="6"/>
      <c r="DM103" s="6"/>
      <c r="DN103" s="6"/>
      <c r="DO103" s="6"/>
      <c r="DP103" s="6"/>
    </row>
    <row r="104" spans="24:120" hidden="1" x14ac:dyDescent="0.15">
      <c r="CV104" s="6"/>
      <c r="CW104" s="6"/>
      <c r="DA104" s="6"/>
      <c r="DB104" s="6"/>
      <c r="DF104" s="6"/>
      <c r="DG104" s="6"/>
      <c r="DK104" s="6"/>
      <c r="DL104" s="6"/>
      <c r="DN104" s="6"/>
      <c r="DO104" s="6"/>
      <c r="DP104" s="6"/>
    </row>
    <row r="105" spans="24:120" ht="12.75" hidden="1" customHeight="1" x14ac:dyDescent="0.15"/>
  </sheetData>
  <sheetProtection algorithmName="SHA-512" hashValue="Cpd/2oRZeM21RyRb/tmlZ74aMPJXr/HnAUtT/9J3sj0mzN005Xqf7b9LtXvnQO+enDQyfrt0QAWh6+kficx9gg==" saltValue="Xt+kQb04iZFw0m9f3Gyreg=="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7" zoomScaleNormal="77" zoomScaleSheetLayoutView="55" workbookViewId="0"/>
  </sheetViews>
  <sheetFormatPr defaultColWidth="0" defaultRowHeight="13.5" customHeight="1" zeroHeight="1" x14ac:dyDescent="0.15"/>
  <cols>
    <col min="1" max="116" width="2.625" style="5" customWidth="1"/>
    <col min="117" max="16384" width="9" style="6" hidden="1"/>
  </cols>
  <sheetData>
    <row r="1" spans="2:116"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x14ac:dyDescent="0.15"/>
    <row r="3" spans="2:116" x14ac:dyDescent="0.15"/>
    <row r="4" spans="2:116" x14ac:dyDescent="0.15">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x14ac:dyDescent="0.15">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x14ac:dyDescent="0.15"/>
    <row r="20" spans="9:116" x14ac:dyDescent="0.15"/>
    <row r="21" spans="9:116" x14ac:dyDescent="0.15">
      <c r="DL21" s="6"/>
    </row>
    <row r="22" spans="9:116" x14ac:dyDescent="0.15">
      <c r="DI22" s="6"/>
      <c r="DJ22" s="6"/>
      <c r="DK22" s="6"/>
      <c r="DL22" s="6"/>
    </row>
    <row r="23" spans="9:116" x14ac:dyDescent="0.15">
      <c r="CY23" s="6"/>
      <c r="CZ23" s="6"/>
      <c r="DA23" s="6"/>
      <c r="DB23" s="6"/>
      <c r="DC23" s="6"/>
      <c r="DD23" s="6"/>
      <c r="DE23" s="6"/>
      <c r="DF23" s="6"/>
      <c r="DG23" s="6"/>
      <c r="DH23" s="6"/>
      <c r="DI23" s="6"/>
      <c r="DJ23" s="6"/>
      <c r="DK23" s="6"/>
      <c r="DL23" s="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6"/>
      <c r="DA35" s="6"/>
      <c r="DB35" s="6"/>
      <c r="DC35" s="6"/>
      <c r="DD35" s="6"/>
      <c r="DE35" s="6"/>
      <c r="DF35" s="6"/>
      <c r="DG35" s="6"/>
      <c r="DH35" s="6"/>
      <c r="DI35" s="6"/>
      <c r="DJ35" s="6"/>
      <c r="DK35" s="6"/>
      <c r="DL35" s="6"/>
    </row>
    <row r="36" spans="15:116" x14ac:dyDescent="0.15"/>
    <row r="37" spans="15:116" x14ac:dyDescent="0.15">
      <c r="DL37" s="6"/>
    </row>
    <row r="38" spans="15:116" x14ac:dyDescent="0.15">
      <c r="DI38" s="6"/>
      <c r="DJ38" s="6"/>
      <c r="DK38" s="6"/>
      <c r="DL38" s="6"/>
    </row>
    <row r="39" spans="15:116" x14ac:dyDescent="0.15"/>
    <row r="40" spans="15:116" x14ac:dyDescent="0.15"/>
    <row r="41" spans="15:116" x14ac:dyDescent="0.15"/>
    <row r="42" spans="15:116" x14ac:dyDescent="0.15"/>
    <row r="43" spans="15:116" x14ac:dyDescent="0.15">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x14ac:dyDescent="0.15">
      <c r="DL44" s="6"/>
    </row>
    <row r="45" spans="15:116" x14ac:dyDescent="0.15"/>
    <row r="46" spans="15:116" x14ac:dyDescent="0.15">
      <c r="DA46" s="6"/>
      <c r="DB46" s="6"/>
      <c r="DC46" s="6"/>
      <c r="DD46" s="6"/>
      <c r="DE46" s="6"/>
      <c r="DF46" s="6"/>
      <c r="DG46" s="6"/>
      <c r="DH46" s="6"/>
      <c r="DI46" s="6"/>
      <c r="DJ46" s="6"/>
      <c r="DK46" s="6"/>
      <c r="DL46" s="6"/>
    </row>
    <row r="47" spans="15:116" x14ac:dyDescent="0.15"/>
    <row r="48" spans="15:116" x14ac:dyDescent="0.15"/>
    <row r="49" spans="104:116" x14ac:dyDescent="0.15"/>
    <row r="50" spans="104:116" x14ac:dyDescent="0.15">
      <c r="CZ50" s="6"/>
      <c r="DA50" s="6"/>
      <c r="DB50" s="6"/>
      <c r="DC50" s="6"/>
      <c r="DD50" s="6"/>
      <c r="DE50" s="6"/>
      <c r="DF50" s="6"/>
      <c r="DG50" s="6"/>
      <c r="DH50" s="6"/>
      <c r="DI50" s="6"/>
      <c r="DJ50" s="6"/>
      <c r="DK50" s="6"/>
      <c r="DL50" s="6"/>
    </row>
    <row r="51" spans="104:116" x14ac:dyDescent="0.15"/>
    <row r="52" spans="104:116" x14ac:dyDescent="0.15"/>
    <row r="53" spans="104:116" x14ac:dyDescent="0.15">
      <c r="DL53" s="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6"/>
      <c r="DD67" s="6"/>
      <c r="DE67" s="6"/>
      <c r="DF67" s="6"/>
      <c r="DG67" s="6"/>
      <c r="DH67" s="6"/>
      <c r="DI67" s="6"/>
      <c r="DJ67" s="6"/>
      <c r="DK67" s="6"/>
      <c r="DL67" s="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5jHYOmhMjsd+33IxscyMYHoexrPia8d+83v3eud1Xmh3K+2Y8xGOULIwkw39hSbv+HD7Sexwu22rzKLsaQk6A==" saltValue="GgEvXnZb4pIBLmwX7+Qbm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69" zoomScaleSheetLayoutView="69" workbookViewId="0"/>
  </sheetViews>
  <sheetFormatPr defaultColWidth="0" defaultRowHeight="13.5" customHeight="1" zeroHeight="1" x14ac:dyDescent="0.15"/>
  <cols>
    <col min="1" max="36" width="2.5" style="146" customWidth="1"/>
    <col min="37" max="44" width="17" style="146" customWidth="1"/>
    <col min="45" max="45" width="6.125" style="153" customWidth="1"/>
    <col min="46" max="46" width="3" style="151" customWidth="1"/>
    <col min="47" max="47" width="19.125" style="146" hidden="1" customWidth="1"/>
    <col min="48" max="52" width="12.625" style="146" hidden="1" customWidth="1"/>
    <col min="53" max="16384" width="8.625" style="146" hidden="1"/>
  </cols>
  <sheetData>
    <row r="1" spans="1:46" x14ac:dyDescent="0.15">
      <c r="AS1" s="147"/>
      <c r="AT1" s="147"/>
    </row>
    <row r="2" spans="1:46" x14ac:dyDescent="0.15">
      <c r="AS2" s="147"/>
      <c r="AT2" s="147"/>
    </row>
    <row r="3" spans="1:46" x14ac:dyDescent="0.15">
      <c r="AS3" s="147"/>
      <c r="AT3" s="147"/>
    </row>
    <row r="4" spans="1:46" x14ac:dyDescent="0.15">
      <c r="AS4" s="147"/>
      <c r="AT4" s="147"/>
    </row>
    <row r="5" spans="1:46" ht="17.25" x14ac:dyDescent="0.15">
      <c r="A5" s="148" t="s">
        <v>432</v>
      </c>
      <c r="B5" s="149"/>
      <c r="C5" s="149"/>
      <c r="D5" s="149"/>
      <c r="E5" s="149"/>
      <c r="F5" s="149"/>
      <c r="G5" s="149"/>
      <c r="H5" s="149"/>
      <c r="I5" s="149"/>
      <c r="J5" s="149"/>
      <c r="K5" s="149"/>
      <c r="L5" s="149"/>
      <c r="M5" s="149"/>
      <c r="N5" s="149"/>
      <c r="O5" s="149"/>
      <c r="P5" s="149"/>
      <c r="Q5" s="149"/>
      <c r="R5" s="149"/>
      <c r="S5" s="149"/>
      <c r="T5" s="149"/>
      <c r="U5" s="149"/>
      <c r="V5" s="149"/>
      <c r="W5" s="149"/>
      <c r="X5" s="149"/>
      <c r="Y5" s="149"/>
      <c r="Z5" s="149"/>
      <c r="AA5" s="149"/>
      <c r="AB5" s="149"/>
      <c r="AC5" s="149"/>
      <c r="AD5" s="149"/>
      <c r="AE5" s="149"/>
      <c r="AF5" s="149"/>
      <c r="AG5" s="149"/>
      <c r="AH5" s="149"/>
      <c r="AI5" s="149"/>
      <c r="AJ5" s="149"/>
      <c r="AK5" s="149"/>
      <c r="AL5" s="149"/>
      <c r="AM5" s="149"/>
      <c r="AN5" s="149"/>
      <c r="AO5" s="149"/>
      <c r="AP5" s="149"/>
      <c r="AQ5" s="149"/>
      <c r="AR5" s="149"/>
      <c r="AS5" s="150"/>
    </row>
    <row r="6" spans="1:46" x14ac:dyDescent="0.15">
      <c r="A6" s="151"/>
      <c r="B6" s="147"/>
      <c r="C6" s="147"/>
      <c r="D6" s="147"/>
      <c r="E6" s="147"/>
      <c r="F6" s="147"/>
      <c r="G6" s="147"/>
      <c r="H6" s="147"/>
      <c r="I6" s="147"/>
      <c r="J6" s="147"/>
      <c r="K6" s="147"/>
      <c r="L6" s="147"/>
      <c r="M6" s="147"/>
      <c r="N6" s="147"/>
      <c r="O6" s="147"/>
      <c r="P6" s="147"/>
      <c r="Q6" s="147"/>
      <c r="R6" s="147"/>
      <c r="S6" s="147"/>
      <c r="T6" s="147"/>
      <c r="U6" s="147"/>
      <c r="V6" s="147"/>
      <c r="W6" s="147"/>
      <c r="X6" s="147"/>
      <c r="Y6" s="147"/>
      <c r="Z6" s="147"/>
      <c r="AA6" s="147"/>
      <c r="AB6" s="147"/>
      <c r="AC6" s="147"/>
      <c r="AD6" s="147"/>
      <c r="AE6" s="147"/>
      <c r="AF6" s="147"/>
      <c r="AG6" s="147"/>
      <c r="AH6" s="147"/>
      <c r="AI6" s="147"/>
      <c r="AJ6" s="147"/>
      <c r="AK6" s="152" t="s">
        <v>433</v>
      </c>
      <c r="AL6" s="152"/>
      <c r="AM6" s="152"/>
      <c r="AN6" s="152"/>
      <c r="AO6" s="147"/>
      <c r="AP6" s="147"/>
      <c r="AQ6" s="147"/>
      <c r="AR6" s="147"/>
    </row>
    <row r="7" spans="1:46" x14ac:dyDescent="0.15">
      <c r="A7" s="151"/>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54"/>
      <c r="AL7" s="155"/>
      <c r="AM7" s="155"/>
      <c r="AN7" s="156"/>
      <c r="AO7" s="1174" t="s">
        <v>434</v>
      </c>
      <c r="AP7" s="157"/>
      <c r="AQ7" s="158" t="s">
        <v>435</v>
      </c>
      <c r="AR7" s="159"/>
    </row>
    <row r="8" spans="1:46" x14ac:dyDescent="0.15">
      <c r="A8" s="151"/>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60"/>
      <c r="AL8" s="161"/>
      <c r="AM8" s="161"/>
      <c r="AN8" s="162"/>
      <c r="AO8" s="1175"/>
      <c r="AP8" s="163" t="s">
        <v>436</v>
      </c>
      <c r="AQ8" s="164" t="s">
        <v>437</v>
      </c>
      <c r="AR8" s="165" t="s">
        <v>438</v>
      </c>
    </row>
    <row r="9" spans="1:46" x14ac:dyDescent="0.15">
      <c r="A9" s="151"/>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188" t="s">
        <v>439</v>
      </c>
      <c r="AL9" s="1189"/>
      <c r="AM9" s="1189"/>
      <c r="AN9" s="1190"/>
      <c r="AO9" s="166">
        <v>656562</v>
      </c>
      <c r="AP9" s="166">
        <v>79952</v>
      </c>
      <c r="AQ9" s="167">
        <v>140211</v>
      </c>
      <c r="AR9" s="168">
        <v>-43</v>
      </c>
    </row>
    <row r="10" spans="1:46" x14ac:dyDescent="0.15">
      <c r="A10" s="151"/>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188" t="s">
        <v>440</v>
      </c>
      <c r="AL10" s="1189"/>
      <c r="AM10" s="1189"/>
      <c r="AN10" s="1190"/>
      <c r="AO10" s="169">
        <v>37930</v>
      </c>
      <c r="AP10" s="169">
        <v>4619</v>
      </c>
      <c r="AQ10" s="170">
        <v>17469</v>
      </c>
      <c r="AR10" s="171">
        <v>-73.599999999999994</v>
      </c>
    </row>
    <row r="11" spans="1:46" ht="13.5" customHeight="1" x14ac:dyDescent="0.15">
      <c r="A11" s="151"/>
      <c r="B11" s="147"/>
      <c r="C11" s="147"/>
      <c r="D11" s="147"/>
      <c r="E11" s="147"/>
      <c r="F11" s="147"/>
      <c r="G11" s="147"/>
      <c r="H11" s="147"/>
      <c r="I11" s="14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c r="AH11" s="147"/>
      <c r="AI11" s="147"/>
      <c r="AJ11" s="147"/>
      <c r="AK11" s="1188" t="s">
        <v>441</v>
      </c>
      <c r="AL11" s="1189"/>
      <c r="AM11" s="1189"/>
      <c r="AN11" s="1190"/>
      <c r="AO11" s="169">
        <v>160370</v>
      </c>
      <c r="AP11" s="169">
        <v>19529</v>
      </c>
      <c r="AQ11" s="170">
        <v>23430</v>
      </c>
      <c r="AR11" s="171">
        <v>-16.600000000000001</v>
      </c>
    </row>
    <row r="12" spans="1:46" ht="13.5" customHeight="1" x14ac:dyDescent="0.15">
      <c r="A12" s="151"/>
      <c r="B12" s="147"/>
      <c r="C12" s="147"/>
      <c r="D12" s="147"/>
      <c r="E12" s="147"/>
      <c r="F12" s="147"/>
      <c r="G12" s="147"/>
      <c r="H12" s="147"/>
      <c r="I12" s="147"/>
      <c r="J12" s="147"/>
      <c r="K12" s="147"/>
      <c r="L12" s="147"/>
      <c r="M12" s="147"/>
      <c r="N12" s="147"/>
      <c r="O12" s="147"/>
      <c r="P12" s="147"/>
      <c r="Q12" s="147"/>
      <c r="R12" s="147"/>
      <c r="S12" s="147"/>
      <c r="T12" s="147"/>
      <c r="U12" s="147"/>
      <c r="V12" s="147"/>
      <c r="W12" s="147"/>
      <c r="X12" s="147"/>
      <c r="Y12" s="147"/>
      <c r="Z12" s="147"/>
      <c r="AA12" s="147"/>
      <c r="AB12" s="147"/>
      <c r="AC12" s="147"/>
      <c r="AD12" s="147"/>
      <c r="AE12" s="147"/>
      <c r="AF12" s="147"/>
      <c r="AG12" s="147"/>
      <c r="AH12" s="147"/>
      <c r="AI12" s="147"/>
      <c r="AJ12" s="147"/>
      <c r="AK12" s="1188" t="s">
        <v>442</v>
      </c>
      <c r="AL12" s="1189"/>
      <c r="AM12" s="1189"/>
      <c r="AN12" s="1190"/>
      <c r="AO12" s="169" t="s">
        <v>443</v>
      </c>
      <c r="AP12" s="169" t="s">
        <v>443</v>
      </c>
      <c r="AQ12" s="170">
        <v>2927</v>
      </c>
      <c r="AR12" s="171" t="s">
        <v>443</v>
      </c>
    </row>
    <row r="13" spans="1:46" ht="13.5" customHeight="1" x14ac:dyDescent="0.15">
      <c r="A13" s="151"/>
      <c r="B13" s="147"/>
      <c r="C13" s="147"/>
      <c r="D13" s="147"/>
      <c r="E13" s="147"/>
      <c r="F13" s="147"/>
      <c r="G13" s="147"/>
      <c r="H13" s="147"/>
      <c r="I13" s="147"/>
      <c r="J13" s="147"/>
      <c r="K13" s="147"/>
      <c r="L13" s="147"/>
      <c r="M13" s="147"/>
      <c r="N13" s="147"/>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188" t="s">
        <v>444</v>
      </c>
      <c r="AL13" s="1189"/>
      <c r="AM13" s="1189"/>
      <c r="AN13" s="1190"/>
      <c r="AO13" s="169" t="s">
        <v>443</v>
      </c>
      <c r="AP13" s="169" t="s">
        <v>443</v>
      </c>
      <c r="AQ13" s="170" t="s">
        <v>443</v>
      </c>
      <c r="AR13" s="171" t="s">
        <v>443</v>
      </c>
    </row>
    <row r="14" spans="1:46" ht="13.5" customHeight="1" x14ac:dyDescent="0.15">
      <c r="A14" s="151"/>
      <c r="B14" s="147"/>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188" t="s">
        <v>445</v>
      </c>
      <c r="AL14" s="1189"/>
      <c r="AM14" s="1189"/>
      <c r="AN14" s="1190"/>
      <c r="AO14" s="169" t="s">
        <v>443</v>
      </c>
      <c r="AP14" s="169" t="s">
        <v>443</v>
      </c>
      <c r="AQ14" s="170">
        <v>6472</v>
      </c>
      <c r="AR14" s="171" t="s">
        <v>443</v>
      </c>
    </row>
    <row r="15" spans="1:46" ht="13.5" customHeight="1" x14ac:dyDescent="0.15">
      <c r="A15" s="151"/>
      <c r="B15" s="147"/>
      <c r="C15" s="147"/>
      <c r="D15" s="147"/>
      <c r="E15" s="147"/>
      <c r="F15" s="147"/>
      <c r="G15" s="147"/>
      <c r="H15" s="147"/>
      <c r="I15" s="147"/>
      <c r="J15" s="147"/>
      <c r="K15" s="147"/>
      <c r="L15" s="147"/>
      <c r="M15" s="147"/>
      <c r="N15" s="147"/>
      <c r="O15" s="147"/>
      <c r="P15" s="147"/>
      <c r="Q15" s="147"/>
      <c r="R15" s="147"/>
      <c r="S15" s="147"/>
      <c r="T15" s="147"/>
      <c r="U15" s="147"/>
      <c r="V15" s="147"/>
      <c r="W15" s="147"/>
      <c r="X15" s="147"/>
      <c r="Y15" s="147"/>
      <c r="Z15" s="147"/>
      <c r="AA15" s="147"/>
      <c r="AB15" s="147"/>
      <c r="AC15" s="147"/>
      <c r="AD15" s="147"/>
      <c r="AE15" s="147"/>
      <c r="AF15" s="147"/>
      <c r="AG15" s="147"/>
      <c r="AH15" s="147"/>
      <c r="AI15" s="147"/>
      <c r="AJ15" s="147"/>
      <c r="AK15" s="1188" t="s">
        <v>446</v>
      </c>
      <c r="AL15" s="1189"/>
      <c r="AM15" s="1189"/>
      <c r="AN15" s="1190"/>
      <c r="AO15" s="169">
        <v>29606</v>
      </c>
      <c r="AP15" s="169">
        <v>3605</v>
      </c>
      <c r="AQ15" s="170">
        <v>3599</v>
      </c>
      <c r="AR15" s="171">
        <v>0.2</v>
      </c>
    </row>
    <row r="16" spans="1:46" x14ac:dyDescent="0.15">
      <c r="A16" s="151"/>
      <c r="B16" s="147"/>
      <c r="C16" s="147"/>
      <c r="D16" s="147"/>
      <c r="E16" s="147"/>
      <c r="F16" s="147"/>
      <c r="G16" s="147"/>
      <c r="H16" s="147"/>
      <c r="I16" s="147"/>
      <c r="J16" s="147"/>
      <c r="K16" s="147"/>
      <c r="L16" s="147"/>
      <c r="M16" s="147"/>
      <c r="N16" s="147"/>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191" t="s">
        <v>447</v>
      </c>
      <c r="AL16" s="1192"/>
      <c r="AM16" s="1192"/>
      <c r="AN16" s="1193"/>
      <c r="AO16" s="169">
        <v>-87745</v>
      </c>
      <c r="AP16" s="169">
        <v>-10685</v>
      </c>
      <c r="AQ16" s="170">
        <v>-14458</v>
      </c>
      <c r="AR16" s="171">
        <v>-26.1</v>
      </c>
    </row>
    <row r="17" spans="1:46" x14ac:dyDescent="0.15">
      <c r="A17" s="151"/>
      <c r="B17" s="147"/>
      <c r="C17" s="147"/>
      <c r="D17" s="147"/>
      <c r="E17" s="147"/>
      <c r="F17" s="147"/>
      <c r="G17" s="147"/>
      <c r="H17" s="147"/>
      <c r="I17" s="147"/>
      <c r="J17" s="147"/>
      <c r="K17" s="147"/>
      <c r="L17" s="147"/>
      <c r="M17" s="147"/>
      <c r="N17" s="147"/>
      <c r="O17" s="147"/>
      <c r="P17" s="147"/>
      <c r="Q17" s="147"/>
      <c r="R17" s="147"/>
      <c r="S17" s="147"/>
      <c r="T17" s="147"/>
      <c r="U17" s="147"/>
      <c r="V17" s="147"/>
      <c r="W17" s="147"/>
      <c r="X17" s="147"/>
      <c r="Y17" s="147"/>
      <c r="Z17" s="147"/>
      <c r="AA17" s="147"/>
      <c r="AB17" s="147"/>
      <c r="AC17" s="147"/>
      <c r="AD17" s="147"/>
      <c r="AE17" s="147"/>
      <c r="AF17" s="147"/>
      <c r="AG17" s="147"/>
      <c r="AH17" s="147"/>
      <c r="AI17" s="147"/>
      <c r="AJ17" s="147"/>
      <c r="AK17" s="1191" t="s">
        <v>120</v>
      </c>
      <c r="AL17" s="1192"/>
      <c r="AM17" s="1192"/>
      <c r="AN17" s="1193"/>
      <c r="AO17" s="169">
        <v>796723</v>
      </c>
      <c r="AP17" s="169">
        <v>97019</v>
      </c>
      <c r="AQ17" s="170">
        <v>179649</v>
      </c>
      <c r="AR17" s="171">
        <v>-46</v>
      </c>
    </row>
    <row r="18" spans="1:46" x14ac:dyDescent="0.15">
      <c r="A18" s="151"/>
      <c r="B18" s="147"/>
      <c r="C18" s="147"/>
      <c r="D18" s="147"/>
      <c r="E18" s="147"/>
      <c r="F18" s="147"/>
      <c r="G18" s="147"/>
      <c r="H18" s="147"/>
      <c r="I18" s="147"/>
      <c r="J18" s="147"/>
      <c r="K18" s="147"/>
      <c r="L18" s="147"/>
      <c r="M18" s="147"/>
      <c r="N18" s="147"/>
      <c r="O18" s="147"/>
      <c r="P18" s="147"/>
      <c r="Q18" s="147"/>
      <c r="R18" s="147"/>
      <c r="S18" s="147"/>
      <c r="T18" s="147"/>
      <c r="U18" s="147"/>
      <c r="V18" s="147"/>
      <c r="W18" s="147"/>
      <c r="X18" s="147"/>
      <c r="Y18" s="147"/>
      <c r="Z18" s="147"/>
      <c r="AA18" s="147"/>
      <c r="AB18" s="147"/>
      <c r="AC18" s="147"/>
      <c r="AD18" s="147"/>
      <c r="AE18" s="147"/>
      <c r="AF18" s="147"/>
      <c r="AG18" s="147"/>
      <c r="AH18" s="147"/>
      <c r="AI18" s="147"/>
      <c r="AJ18" s="147"/>
      <c r="AK18" s="147"/>
      <c r="AL18" s="147"/>
      <c r="AM18" s="147"/>
      <c r="AN18" s="147"/>
      <c r="AO18" s="147"/>
      <c r="AP18" s="147"/>
      <c r="AQ18" s="172"/>
      <c r="AR18" s="172"/>
    </row>
    <row r="19" spans="1:46" x14ac:dyDescent="0.15">
      <c r="A19" s="151"/>
      <c r="B19" s="147"/>
      <c r="C19" s="147"/>
      <c r="D19" s="147"/>
      <c r="E19" s="147"/>
      <c r="F19" s="147"/>
      <c r="G19" s="147"/>
      <c r="H19" s="147"/>
      <c r="I19" s="147"/>
      <c r="J19" s="147"/>
      <c r="K19" s="147"/>
      <c r="L19" s="147"/>
      <c r="M19" s="147"/>
      <c r="N19" s="147"/>
      <c r="O19" s="147"/>
      <c r="P19" s="147"/>
      <c r="Q19" s="147"/>
      <c r="R19" s="147"/>
      <c r="S19" s="147"/>
      <c r="T19" s="147"/>
      <c r="U19" s="147"/>
      <c r="V19" s="147"/>
      <c r="W19" s="147"/>
      <c r="X19" s="147"/>
      <c r="Y19" s="147"/>
      <c r="Z19" s="147"/>
      <c r="AA19" s="147"/>
      <c r="AB19" s="147"/>
      <c r="AC19" s="147"/>
      <c r="AD19" s="147"/>
      <c r="AE19" s="147"/>
      <c r="AF19" s="147"/>
      <c r="AG19" s="147"/>
      <c r="AH19" s="147"/>
      <c r="AI19" s="147"/>
      <c r="AJ19" s="147"/>
      <c r="AK19" s="147" t="s">
        <v>448</v>
      </c>
      <c r="AL19" s="147"/>
      <c r="AM19" s="147"/>
      <c r="AN19" s="147"/>
      <c r="AO19" s="147"/>
      <c r="AP19" s="147"/>
      <c r="AQ19" s="147"/>
      <c r="AR19" s="147"/>
    </row>
    <row r="20" spans="1:46" x14ac:dyDescent="0.15">
      <c r="A20" s="151"/>
      <c r="B20" s="147"/>
      <c r="C20" s="147"/>
      <c r="D20" s="147"/>
      <c r="E20" s="147"/>
      <c r="F20" s="147"/>
      <c r="G20" s="147"/>
      <c r="H20" s="147"/>
      <c r="I20" s="147"/>
      <c r="J20" s="147"/>
      <c r="K20" s="147"/>
      <c r="L20" s="147"/>
      <c r="M20" s="147"/>
      <c r="N20" s="147"/>
      <c r="O20" s="147"/>
      <c r="P20" s="147"/>
      <c r="Q20" s="147"/>
      <c r="R20" s="147"/>
      <c r="S20" s="147"/>
      <c r="T20" s="147"/>
      <c r="U20" s="147"/>
      <c r="V20" s="147"/>
      <c r="W20" s="147"/>
      <c r="X20" s="147"/>
      <c r="Y20" s="147"/>
      <c r="Z20" s="147"/>
      <c r="AA20" s="147"/>
      <c r="AB20" s="147"/>
      <c r="AC20" s="147"/>
      <c r="AD20" s="147"/>
      <c r="AE20" s="147"/>
      <c r="AF20" s="147"/>
      <c r="AG20" s="147"/>
      <c r="AH20" s="147"/>
      <c r="AI20" s="147"/>
      <c r="AJ20" s="147"/>
      <c r="AK20" s="173"/>
      <c r="AL20" s="174"/>
      <c r="AM20" s="174"/>
      <c r="AN20" s="175"/>
      <c r="AO20" s="176" t="s">
        <v>449</v>
      </c>
      <c r="AP20" s="177" t="s">
        <v>450</v>
      </c>
      <c r="AQ20" s="178" t="s">
        <v>451</v>
      </c>
      <c r="AR20" s="179"/>
    </row>
    <row r="21" spans="1:46" s="185" customFormat="1" x14ac:dyDescent="0.15">
      <c r="A21" s="180"/>
      <c r="B21" s="152"/>
      <c r="C21" s="152"/>
      <c r="D21" s="152"/>
      <c r="E21" s="152"/>
      <c r="F21" s="152"/>
      <c r="G21" s="152"/>
      <c r="H21" s="152"/>
      <c r="I21" s="152"/>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185" t="s">
        <v>452</v>
      </c>
      <c r="AL21" s="1186"/>
      <c r="AM21" s="1186"/>
      <c r="AN21" s="1187"/>
      <c r="AO21" s="181">
        <v>9.3800000000000008</v>
      </c>
      <c r="AP21" s="182">
        <v>16.079999999999998</v>
      </c>
      <c r="AQ21" s="183">
        <v>-6.7</v>
      </c>
      <c r="AR21" s="152"/>
      <c r="AS21" s="184"/>
      <c r="AT21" s="180"/>
    </row>
    <row r="22" spans="1:46" s="185" customFormat="1" x14ac:dyDescent="0.15">
      <c r="A22" s="180"/>
      <c r="B22" s="152"/>
      <c r="C22" s="152"/>
      <c r="D22" s="152"/>
      <c r="E22" s="152"/>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185" t="s">
        <v>453</v>
      </c>
      <c r="AL22" s="1186"/>
      <c r="AM22" s="1186"/>
      <c r="AN22" s="1187"/>
      <c r="AO22" s="186">
        <v>97.3</v>
      </c>
      <c r="AP22" s="187">
        <v>96</v>
      </c>
      <c r="AQ22" s="188">
        <v>1.3</v>
      </c>
      <c r="AR22" s="172"/>
      <c r="AS22" s="184"/>
      <c r="AT22" s="180"/>
    </row>
    <row r="23" spans="1:46" s="185" customFormat="1" x14ac:dyDescent="0.15">
      <c r="A23" s="180"/>
      <c r="B23" s="152"/>
      <c r="C23" s="152"/>
      <c r="D23" s="152"/>
      <c r="E23" s="152"/>
      <c r="F23" s="152"/>
      <c r="G23" s="152"/>
      <c r="H23" s="152"/>
      <c r="I23" s="152"/>
      <c r="J23" s="152"/>
      <c r="K23" s="152"/>
      <c r="L23" s="152"/>
      <c r="M23" s="152"/>
      <c r="N23" s="152"/>
      <c r="O23" s="152"/>
      <c r="P23" s="152"/>
      <c r="Q23" s="152"/>
      <c r="R23" s="152"/>
      <c r="S23" s="152"/>
      <c r="T23" s="152"/>
      <c r="U23" s="152"/>
      <c r="V23" s="152"/>
      <c r="W23" s="152"/>
      <c r="X23" s="152"/>
      <c r="Y23" s="152"/>
      <c r="Z23" s="152"/>
      <c r="AA23" s="152"/>
      <c r="AB23" s="152"/>
      <c r="AC23" s="152"/>
      <c r="AD23" s="152"/>
      <c r="AE23" s="152"/>
      <c r="AF23" s="152"/>
      <c r="AG23" s="152"/>
      <c r="AH23" s="152"/>
      <c r="AI23" s="152"/>
      <c r="AJ23" s="152"/>
      <c r="AK23" s="152"/>
      <c r="AL23" s="152"/>
      <c r="AM23" s="152"/>
      <c r="AN23" s="152"/>
      <c r="AO23" s="152"/>
      <c r="AP23" s="172"/>
      <c r="AQ23" s="172"/>
      <c r="AR23" s="172"/>
      <c r="AS23" s="184"/>
      <c r="AT23" s="180"/>
    </row>
    <row r="24" spans="1:46" s="185" customFormat="1" x14ac:dyDescent="0.15">
      <c r="A24" s="180"/>
      <c r="B24" s="152"/>
      <c r="C24" s="152"/>
      <c r="D24" s="152"/>
      <c r="E24" s="152"/>
      <c r="F24" s="152"/>
      <c r="G24" s="152"/>
      <c r="H24" s="152"/>
      <c r="I24" s="152"/>
      <c r="J24" s="152"/>
      <c r="K24" s="152"/>
      <c r="L24" s="152"/>
      <c r="M24" s="152"/>
      <c r="N24" s="152"/>
      <c r="O24" s="152"/>
      <c r="P24" s="152"/>
      <c r="Q24" s="152"/>
      <c r="R24" s="152"/>
      <c r="S24" s="152"/>
      <c r="T24" s="152"/>
      <c r="U24" s="152"/>
      <c r="V24" s="152"/>
      <c r="W24" s="152"/>
      <c r="X24" s="152"/>
      <c r="Y24" s="152"/>
      <c r="Z24" s="152"/>
      <c r="AA24" s="152"/>
      <c r="AB24" s="152"/>
      <c r="AC24" s="152"/>
      <c r="AD24" s="152"/>
      <c r="AE24" s="152"/>
      <c r="AF24" s="152"/>
      <c r="AG24" s="152"/>
      <c r="AH24" s="152"/>
      <c r="AI24" s="152"/>
      <c r="AJ24" s="152"/>
      <c r="AK24" s="152"/>
      <c r="AL24" s="152"/>
      <c r="AM24" s="152"/>
      <c r="AN24" s="152"/>
      <c r="AO24" s="152"/>
      <c r="AP24" s="172"/>
      <c r="AQ24" s="172"/>
      <c r="AR24" s="172"/>
      <c r="AS24" s="184"/>
      <c r="AT24" s="180"/>
    </row>
    <row r="25" spans="1:46" s="185" customFormat="1" x14ac:dyDescent="0.15">
      <c r="A25" s="189"/>
      <c r="B25" s="190"/>
      <c r="C25" s="190"/>
      <c r="D25" s="190"/>
      <c r="E25" s="190"/>
      <c r="F25" s="190"/>
      <c r="G25" s="190"/>
      <c r="H25" s="190"/>
      <c r="I25" s="190"/>
      <c r="J25" s="190"/>
      <c r="K25" s="190"/>
      <c r="L25" s="190"/>
      <c r="M25" s="190"/>
      <c r="N25" s="190"/>
      <c r="O25" s="190"/>
      <c r="P25" s="190"/>
      <c r="Q25" s="190"/>
      <c r="R25" s="190"/>
      <c r="S25" s="190"/>
      <c r="T25" s="190"/>
      <c r="U25" s="190"/>
      <c r="V25" s="190"/>
      <c r="W25" s="190"/>
      <c r="X25" s="190"/>
      <c r="Y25" s="190"/>
      <c r="Z25" s="190"/>
      <c r="AA25" s="190"/>
      <c r="AB25" s="190"/>
      <c r="AC25" s="190"/>
      <c r="AD25" s="190"/>
      <c r="AE25" s="190"/>
      <c r="AF25" s="190"/>
      <c r="AG25" s="190"/>
      <c r="AH25" s="190"/>
      <c r="AI25" s="190"/>
      <c r="AJ25" s="190"/>
      <c r="AK25" s="190"/>
      <c r="AL25" s="190"/>
      <c r="AM25" s="190"/>
      <c r="AN25" s="190"/>
      <c r="AO25" s="190"/>
      <c r="AP25" s="191"/>
      <c r="AQ25" s="191"/>
      <c r="AR25" s="191"/>
      <c r="AS25" s="192"/>
      <c r="AT25" s="180"/>
    </row>
    <row r="26" spans="1:46" s="185" customFormat="1" x14ac:dyDescent="0.15">
      <c r="A26" s="152" t="s">
        <v>454</v>
      </c>
      <c r="B26" s="152"/>
      <c r="C26" s="152"/>
      <c r="D26" s="152"/>
      <c r="E26" s="152"/>
      <c r="F26" s="152"/>
      <c r="G26" s="152"/>
      <c r="H26" s="152"/>
      <c r="I26" s="152"/>
      <c r="J26" s="152"/>
      <c r="K26" s="152"/>
      <c r="L26" s="152"/>
      <c r="M26" s="152"/>
      <c r="N26" s="152"/>
      <c r="O26" s="152"/>
      <c r="P26" s="152"/>
      <c r="Q26" s="152"/>
      <c r="R26" s="152"/>
      <c r="S26" s="152"/>
      <c r="T26" s="152"/>
      <c r="U26" s="152"/>
      <c r="V26" s="152"/>
      <c r="W26" s="152"/>
      <c r="X26" s="152"/>
      <c r="Y26" s="152"/>
      <c r="Z26" s="152"/>
      <c r="AA26" s="152"/>
      <c r="AB26" s="152"/>
      <c r="AC26" s="152"/>
      <c r="AD26" s="152"/>
      <c r="AE26" s="152"/>
      <c r="AF26" s="152"/>
      <c r="AG26" s="152"/>
      <c r="AH26" s="152"/>
      <c r="AI26" s="152"/>
      <c r="AJ26" s="152"/>
      <c r="AK26" s="152"/>
      <c r="AL26" s="152"/>
      <c r="AM26" s="152"/>
      <c r="AN26" s="152"/>
      <c r="AO26" s="152"/>
      <c r="AP26" s="172"/>
      <c r="AQ26" s="172"/>
      <c r="AR26" s="172"/>
      <c r="AS26" s="152"/>
      <c r="AT26" s="152"/>
    </row>
    <row r="27" spans="1:46" x14ac:dyDescent="0.15">
      <c r="A27" s="193"/>
      <c r="AO27" s="147"/>
      <c r="AP27" s="147"/>
      <c r="AQ27" s="147"/>
      <c r="AR27" s="147"/>
      <c r="AS27" s="147"/>
      <c r="AT27" s="147"/>
    </row>
    <row r="28" spans="1:46" ht="17.25" x14ac:dyDescent="0.15">
      <c r="A28" s="148" t="s">
        <v>455</v>
      </c>
      <c r="B28" s="149"/>
      <c r="C28" s="149"/>
      <c r="D28" s="149"/>
      <c r="E28" s="149"/>
      <c r="F28" s="149"/>
      <c r="G28" s="149"/>
      <c r="H28" s="149"/>
      <c r="I28" s="149"/>
      <c r="J28" s="149"/>
      <c r="K28" s="149"/>
      <c r="L28" s="149"/>
      <c r="M28" s="149"/>
      <c r="N28" s="149"/>
      <c r="O28" s="149"/>
      <c r="P28" s="149"/>
      <c r="Q28" s="149"/>
      <c r="R28" s="149"/>
      <c r="S28" s="149"/>
      <c r="T28" s="149"/>
      <c r="U28" s="149"/>
      <c r="V28" s="149"/>
      <c r="W28" s="149"/>
      <c r="X28" s="149"/>
      <c r="Y28" s="149"/>
      <c r="Z28" s="149"/>
      <c r="AA28" s="149"/>
      <c r="AB28" s="149"/>
      <c r="AC28" s="149"/>
      <c r="AD28" s="149"/>
      <c r="AE28" s="149"/>
      <c r="AF28" s="149"/>
      <c r="AG28" s="149"/>
      <c r="AH28" s="149"/>
      <c r="AI28" s="149"/>
      <c r="AJ28" s="149"/>
      <c r="AK28" s="149"/>
      <c r="AL28" s="149"/>
      <c r="AM28" s="149"/>
      <c r="AN28" s="149"/>
      <c r="AO28" s="149"/>
      <c r="AP28" s="149"/>
      <c r="AQ28" s="149"/>
      <c r="AR28" s="149"/>
      <c r="AS28" s="194"/>
    </row>
    <row r="29" spans="1:46" x14ac:dyDescent="0.15">
      <c r="A29" s="151"/>
      <c r="B29" s="147"/>
      <c r="C29" s="147"/>
      <c r="D29" s="147"/>
      <c r="E29" s="147"/>
      <c r="F29" s="147"/>
      <c r="G29" s="147"/>
      <c r="H29" s="147"/>
      <c r="I29" s="147"/>
      <c r="J29" s="147"/>
      <c r="K29" s="147"/>
      <c r="L29" s="147"/>
      <c r="M29" s="147"/>
      <c r="N29" s="147"/>
      <c r="O29" s="147"/>
      <c r="P29" s="147"/>
      <c r="Q29" s="147"/>
      <c r="R29" s="147"/>
      <c r="S29" s="147"/>
      <c r="T29" s="147"/>
      <c r="U29" s="147"/>
      <c r="V29" s="147"/>
      <c r="W29" s="147"/>
      <c r="X29" s="147"/>
      <c r="Y29" s="147"/>
      <c r="Z29" s="147"/>
      <c r="AA29" s="147"/>
      <c r="AB29" s="147"/>
      <c r="AC29" s="147"/>
      <c r="AD29" s="147"/>
      <c r="AE29" s="147"/>
      <c r="AF29" s="147"/>
      <c r="AG29" s="147"/>
      <c r="AH29" s="147"/>
      <c r="AI29" s="147"/>
      <c r="AJ29" s="147"/>
      <c r="AK29" s="152" t="s">
        <v>456</v>
      </c>
      <c r="AL29" s="152"/>
      <c r="AM29" s="152"/>
      <c r="AN29" s="152"/>
      <c r="AO29" s="147"/>
      <c r="AP29" s="147"/>
      <c r="AQ29" s="147"/>
      <c r="AR29" s="147"/>
      <c r="AS29" s="195"/>
    </row>
    <row r="30" spans="1:46" x14ac:dyDescent="0.15">
      <c r="A30" s="151"/>
      <c r="B30" s="147"/>
      <c r="C30" s="147"/>
      <c r="D30" s="147"/>
      <c r="E30" s="147"/>
      <c r="F30" s="147"/>
      <c r="G30" s="147"/>
      <c r="H30" s="147"/>
      <c r="I30" s="147"/>
      <c r="J30" s="147"/>
      <c r="K30" s="147"/>
      <c r="L30" s="147"/>
      <c r="M30" s="147"/>
      <c r="N30" s="147"/>
      <c r="O30" s="147"/>
      <c r="P30" s="147"/>
      <c r="Q30" s="147"/>
      <c r="R30" s="147"/>
      <c r="S30" s="147"/>
      <c r="T30" s="147"/>
      <c r="U30" s="147"/>
      <c r="V30" s="147"/>
      <c r="W30" s="147"/>
      <c r="X30" s="147"/>
      <c r="Y30" s="147"/>
      <c r="Z30" s="147"/>
      <c r="AA30" s="147"/>
      <c r="AB30" s="147"/>
      <c r="AC30" s="147"/>
      <c r="AD30" s="147"/>
      <c r="AE30" s="147"/>
      <c r="AF30" s="147"/>
      <c r="AG30" s="147"/>
      <c r="AH30" s="147"/>
      <c r="AI30" s="147"/>
      <c r="AJ30" s="147"/>
      <c r="AK30" s="154"/>
      <c r="AL30" s="155"/>
      <c r="AM30" s="155"/>
      <c r="AN30" s="156"/>
      <c r="AO30" s="1174" t="s">
        <v>434</v>
      </c>
      <c r="AP30" s="157"/>
      <c r="AQ30" s="158" t="s">
        <v>435</v>
      </c>
      <c r="AR30" s="159"/>
    </row>
    <row r="31" spans="1:46" x14ac:dyDescent="0.15">
      <c r="A31" s="151"/>
      <c r="B31" s="147"/>
      <c r="C31" s="147"/>
      <c r="D31" s="147"/>
      <c r="E31" s="147"/>
      <c r="F31" s="147"/>
      <c r="G31" s="147"/>
      <c r="H31" s="147"/>
      <c r="I31" s="147"/>
      <c r="J31" s="147"/>
      <c r="K31" s="147"/>
      <c r="L31" s="147"/>
      <c r="M31" s="147"/>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60"/>
      <c r="AL31" s="161"/>
      <c r="AM31" s="161"/>
      <c r="AN31" s="162"/>
      <c r="AO31" s="1175"/>
      <c r="AP31" s="163" t="s">
        <v>436</v>
      </c>
      <c r="AQ31" s="164" t="s">
        <v>437</v>
      </c>
      <c r="AR31" s="165" t="s">
        <v>438</v>
      </c>
    </row>
    <row r="32" spans="1:46" ht="27" customHeight="1" x14ac:dyDescent="0.15">
      <c r="A32" s="151"/>
      <c r="B32" s="147"/>
      <c r="C32" s="147"/>
      <c r="D32" s="147"/>
      <c r="E32" s="147"/>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176" t="s">
        <v>457</v>
      </c>
      <c r="AL32" s="1177"/>
      <c r="AM32" s="1177"/>
      <c r="AN32" s="1178"/>
      <c r="AO32" s="196">
        <v>649828</v>
      </c>
      <c r="AP32" s="196">
        <v>79132</v>
      </c>
      <c r="AQ32" s="197">
        <v>107391</v>
      </c>
      <c r="AR32" s="198">
        <v>-26.3</v>
      </c>
    </row>
    <row r="33" spans="1:46" ht="13.5" customHeight="1" x14ac:dyDescent="0.15">
      <c r="A33" s="151"/>
      <c r="B33" s="147"/>
      <c r="C33" s="147"/>
      <c r="D33" s="147"/>
      <c r="E33" s="147"/>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176" t="s">
        <v>458</v>
      </c>
      <c r="AL33" s="1177"/>
      <c r="AM33" s="1177"/>
      <c r="AN33" s="1178"/>
      <c r="AO33" s="196" t="s">
        <v>443</v>
      </c>
      <c r="AP33" s="196" t="s">
        <v>443</v>
      </c>
      <c r="AQ33" s="197">
        <v>130</v>
      </c>
      <c r="AR33" s="198" t="s">
        <v>443</v>
      </c>
    </row>
    <row r="34" spans="1:46" ht="27" customHeight="1" x14ac:dyDescent="0.15">
      <c r="A34" s="151"/>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176" t="s">
        <v>459</v>
      </c>
      <c r="AL34" s="1177"/>
      <c r="AM34" s="1177"/>
      <c r="AN34" s="1178"/>
      <c r="AO34" s="196" t="s">
        <v>443</v>
      </c>
      <c r="AP34" s="196" t="s">
        <v>443</v>
      </c>
      <c r="AQ34" s="197">
        <v>239</v>
      </c>
      <c r="AR34" s="198" t="s">
        <v>443</v>
      </c>
    </row>
    <row r="35" spans="1:46" ht="27" customHeight="1" x14ac:dyDescent="0.15">
      <c r="A35" s="151"/>
      <c r="B35" s="147"/>
      <c r="C35" s="147"/>
      <c r="D35" s="147"/>
      <c r="E35" s="147"/>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176" t="s">
        <v>460</v>
      </c>
      <c r="AL35" s="1177"/>
      <c r="AM35" s="1177"/>
      <c r="AN35" s="1178"/>
      <c r="AO35" s="196">
        <v>120977</v>
      </c>
      <c r="AP35" s="196">
        <v>14732</v>
      </c>
      <c r="AQ35" s="197">
        <v>23019</v>
      </c>
      <c r="AR35" s="198">
        <v>-36</v>
      </c>
    </row>
    <row r="36" spans="1:46" ht="27" customHeight="1" x14ac:dyDescent="0.15">
      <c r="A36" s="151"/>
      <c r="B36" s="147"/>
      <c r="C36" s="147"/>
      <c r="D36" s="147"/>
      <c r="E36" s="147"/>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176" t="s">
        <v>461</v>
      </c>
      <c r="AL36" s="1177"/>
      <c r="AM36" s="1177"/>
      <c r="AN36" s="1178"/>
      <c r="AO36" s="196">
        <v>56074</v>
      </c>
      <c r="AP36" s="196">
        <v>6828</v>
      </c>
      <c r="AQ36" s="197">
        <v>3575</v>
      </c>
      <c r="AR36" s="198">
        <v>91</v>
      </c>
    </row>
    <row r="37" spans="1:46" ht="13.5" customHeight="1" x14ac:dyDescent="0.15">
      <c r="A37" s="151"/>
      <c r="B37" s="147"/>
      <c r="C37" s="147"/>
      <c r="D37" s="147"/>
      <c r="E37" s="147"/>
      <c r="F37" s="147"/>
      <c r="G37" s="147"/>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176" t="s">
        <v>462</v>
      </c>
      <c r="AL37" s="1177"/>
      <c r="AM37" s="1177"/>
      <c r="AN37" s="1178"/>
      <c r="AO37" s="196" t="s">
        <v>443</v>
      </c>
      <c r="AP37" s="196" t="s">
        <v>443</v>
      </c>
      <c r="AQ37" s="197">
        <v>750</v>
      </c>
      <c r="AR37" s="198" t="s">
        <v>443</v>
      </c>
    </row>
    <row r="38" spans="1:46" ht="27" customHeight="1" x14ac:dyDescent="0.15">
      <c r="A38" s="151"/>
      <c r="B38" s="147"/>
      <c r="C38" s="147"/>
      <c r="D38" s="147"/>
      <c r="E38" s="147"/>
      <c r="F38" s="147"/>
      <c r="G38" s="147"/>
      <c r="H38" s="147"/>
      <c r="I38" s="147"/>
      <c r="J38" s="147"/>
      <c r="K38" s="147"/>
      <c r="L38" s="147"/>
      <c r="M38" s="147"/>
      <c r="N38" s="147"/>
      <c r="O38" s="147"/>
      <c r="P38" s="147"/>
      <c r="Q38" s="147"/>
      <c r="R38" s="147"/>
      <c r="S38" s="147"/>
      <c r="T38" s="147"/>
      <c r="U38" s="147"/>
      <c r="V38" s="147"/>
      <c r="W38" s="147"/>
      <c r="X38" s="147"/>
      <c r="Y38" s="147"/>
      <c r="Z38" s="147"/>
      <c r="AA38" s="147"/>
      <c r="AB38" s="147"/>
      <c r="AC38" s="147"/>
      <c r="AD38" s="147"/>
      <c r="AE38" s="147"/>
      <c r="AF38" s="147"/>
      <c r="AG38" s="147"/>
      <c r="AH38" s="147"/>
      <c r="AI38" s="147"/>
      <c r="AJ38" s="147"/>
      <c r="AK38" s="1179" t="s">
        <v>463</v>
      </c>
      <c r="AL38" s="1180"/>
      <c r="AM38" s="1180"/>
      <c r="AN38" s="1181"/>
      <c r="AO38" s="199" t="s">
        <v>443</v>
      </c>
      <c r="AP38" s="199" t="s">
        <v>443</v>
      </c>
      <c r="AQ38" s="200">
        <v>17</v>
      </c>
      <c r="AR38" s="188" t="s">
        <v>443</v>
      </c>
      <c r="AS38" s="195"/>
    </row>
    <row r="39" spans="1:46" x14ac:dyDescent="0.15">
      <c r="A39" s="151"/>
      <c r="B39" s="147"/>
      <c r="C39" s="147"/>
      <c r="D39" s="147"/>
      <c r="E39" s="147"/>
      <c r="F39" s="147"/>
      <c r="G39" s="147"/>
      <c r="H39" s="147"/>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147"/>
      <c r="AK39" s="1179" t="s">
        <v>464</v>
      </c>
      <c r="AL39" s="1180"/>
      <c r="AM39" s="1180"/>
      <c r="AN39" s="1181"/>
      <c r="AO39" s="196">
        <v>-18667</v>
      </c>
      <c r="AP39" s="196">
        <v>-2273</v>
      </c>
      <c r="AQ39" s="197">
        <v>-4961</v>
      </c>
      <c r="AR39" s="198">
        <v>-54.2</v>
      </c>
      <c r="AS39" s="195"/>
    </row>
    <row r="40" spans="1:46" ht="27" customHeight="1" x14ac:dyDescent="0.15">
      <c r="A40" s="151"/>
      <c r="B40" s="147"/>
      <c r="C40" s="147"/>
      <c r="D40" s="147"/>
      <c r="E40" s="147"/>
      <c r="F40" s="147"/>
      <c r="G40" s="147"/>
      <c r="H40" s="147"/>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147"/>
      <c r="AK40" s="1176" t="s">
        <v>465</v>
      </c>
      <c r="AL40" s="1177"/>
      <c r="AM40" s="1177"/>
      <c r="AN40" s="1178"/>
      <c r="AO40" s="196">
        <v>-634160</v>
      </c>
      <c r="AP40" s="196">
        <v>-77224</v>
      </c>
      <c r="AQ40" s="197">
        <v>-92273</v>
      </c>
      <c r="AR40" s="198">
        <v>-16.3</v>
      </c>
      <c r="AS40" s="195"/>
    </row>
    <row r="41" spans="1:46" x14ac:dyDescent="0.15">
      <c r="A41" s="151"/>
      <c r="B41" s="147"/>
      <c r="C41" s="147"/>
      <c r="D41" s="147"/>
      <c r="E41" s="147"/>
      <c r="F41" s="147"/>
      <c r="G41" s="147"/>
      <c r="H41" s="147"/>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147"/>
      <c r="AK41" s="1182" t="s">
        <v>230</v>
      </c>
      <c r="AL41" s="1183"/>
      <c r="AM41" s="1183"/>
      <c r="AN41" s="1184"/>
      <c r="AO41" s="196">
        <v>174052</v>
      </c>
      <c r="AP41" s="196">
        <v>21195</v>
      </c>
      <c r="AQ41" s="197">
        <v>37889</v>
      </c>
      <c r="AR41" s="198">
        <v>-44.1</v>
      </c>
      <c r="AS41" s="195"/>
    </row>
    <row r="42" spans="1:46" x14ac:dyDescent="0.15">
      <c r="A42" s="151"/>
      <c r="B42" s="147"/>
      <c r="C42" s="147"/>
      <c r="D42" s="147"/>
      <c r="E42" s="147"/>
      <c r="F42" s="147"/>
      <c r="G42" s="147"/>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201" t="s">
        <v>466</v>
      </c>
      <c r="AL42" s="147"/>
      <c r="AM42" s="147"/>
      <c r="AN42" s="147"/>
      <c r="AO42" s="147"/>
      <c r="AP42" s="147"/>
      <c r="AQ42" s="172"/>
      <c r="AR42" s="172"/>
      <c r="AS42" s="195"/>
    </row>
    <row r="43" spans="1:46" x14ac:dyDescent="0.15">
      <c r="A43" s="151"/>
      <c r="B43" s="147"/>
      <c r="C43" s="147"/>
      <c r="D43" s="147"/>
      <c r="E43" s="147"/>
      <c r="F43" s="147"/>
      <c r="G43" s="147"/>
      <c r="H43" s="147"/>
      <c r="I43" s="147"/>
      <c r="J43" s="147"/>
      <c r="K43" s="147"/>
      <c r="L43" s="147"/>
      <c r="M43" s="147"/>
      <c r="N43" s="147"/>
      <c r="O43" s="147"/>
      <c r="P43" s="147"/>
      <c r="Q43" s="147"/>
      <c r="R43" s="147"/>
      <c r="S43" s="147"/>
      <c r="T43" s="147"/>
      <c r="U43" s="147"/>
      <c r="V43" s="147"/>
      <c r="W43" s="147"/>
      <c r="X43" s="147"/>
      <c r="Y43" s="147"/>
      <c r="Z43" s="147"/>
      <c r="AA43" s="147"/>
      <c r="AB43" s="147"/>
      <c r="AC43" s="147"/>
      <c r="AD43" s="147"/>
      <c r="AE43" s="147"/>
      <c r="AF43" s="147"/>
      <c r="AG43" s="147"/>
      <c r="AH43" s="147"/>
      <c r="AI43" s="147"/>
      <c r="AJ43" s="147"/>
      <c r="AK43" s="147"/>
      <c r="AL43" s="147"/>
      <c r="AM43" s="147"/>
      <c r="AN43" s="147"/>
      <c r="AO43" s="147"/>
      <c r="AP43" s="202"/>
      <c r="AQ43" s="172"/>
      <c r="AR43" s="147"/>
      <c r="AS43" s="195"/>
    </row>
    <row r="44" spans="1:46" x14ac:dyDescent="0.15">
      <c r="A44" s="151"/>
      <c r="B44" s="147"/>
      <c r="C44" s="147"/>
      <c r="D44" s="147"/>
      <c r="E44" s="147"/>
      <c r="F44" s="147"/>
      <c r="G44" s="147"/>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72"/>
      <c r="AR44" s="147"/>
    </row>
    <row r="45" spans="1:46" x14ac:dyDescent="0.15">
      <c r="A45" s="149"/>
      <c r="B45" s="149"/>
      <c r="C45" s="149"/>
      <c r="D45" s="149"/>
      <c r="E45" s="149"/>
      <c r="F45" s="149"/>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49"/>
      <c r="AM45" s="149"/>
      <c r="AN45" s="149"/>
      <c r="AO45" s="149"/>
      <c r="AP45" s="149"/>
      <c r="AQ45" s="203"/>
      <c r="AR45" s="149"/>
      <c r="AS45" s="149"/>
      <c r="AT45" s="147"/>
    </row>
    <row r="46" spans="1:46" x14ac:dyDescent="0.15">
      <c r="A46" s="204"/>
      <c r="B46" s="204"/>
      <c r="C46" s="204"/>
      <c r="D46" s="204"/>
      <c r="E46" s="204"/>
      <c r="F46" s="204"/>
      <c r="G46" s="204"/>
      <c r="H46" s="204"/>
      <c r="I46" s="204"/>
      <c r="J46" s="204"/>
      <c r="K46" s="204"/>
      <c r="L46" s="204"/>
      <c r="M46" s="204"/>
      <c r="N46" s="204"/>
      <c r="O46" s="204"/>
      <c r="P46" s="204"/>
      <c r="Q46" s="204"/>
      <c r="R46" s="204"/>
      <c r="S46" s="204"/>
      <c r="T46" s="204"/>
      <c r="U46" s="204"/>
      <c r="V46" s="204"/>
      <c r="W46" s="204"/>
      <c r="X46" s="204"/>
      <c r="Y46" s="204"/>
      <c r="Z46" s="204"/>
      <c r="AA46" s="204"/>
      <c r="AB46" s="204"/>
      <c r="AC46" s="204"/>
      <c r="AD46" s="204"/>
      <c r="AE46" s="204"/>
      <c r="AF46" s="204"/>
      <c r="AG46" s="204"/>
      <c r="AH46" s="204"/>
      <c r="AI46" s="204"/>
      <c r="AJ46" s="204"/>
      <c r="AK46" s="204"/>
      <c r="AL46" s="204"/>
      <c r="AM46" s="204"/>
      <c r="AN46" s="204"/>
      <c r="AO46" s="204"/>
      <c r="AP46" s="204"/>
      <c r="AQ46" s="204"/>
      <c r="AR46" s="204"/>
      <c r="AS46" s="204"/>
      <c r="AT46" s="147"/>
    </row>
    <row r="47" spans="1:46" ht="17.25" customHeight="1" x14ac:dyDescent="0.15">
      <c r="A47" s="205" t="s">
        <v>467</v>
      </c>
      <c r="B47" s="147"/>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147"/>
      <c r="AK47" s="147"/>
      <c r="AL47" s="147"/>
      <c r="AM47" s="147"/>
      <c r="AN47" s="147"/>
      <c r="AO47" s="147"/>
      <c r="AP47" s="147"/>
      <c r="AQ47" s="147"/>
      <c r="AR47" s="147"/>
    </row>
    <row r="48" spans="1:46" x14ac:dyDescent="0.15">
      <c r="A48" s="151"/>
      <c r="B48" s="147"/>
      <c r="C48" s="147"/>
      <c r="D48" s="147"/>
      <c r="E48" s="147"/>
      <c r="F48" s="147"/>
      <c r="G48" s="147"/>
      <c r="H48" s="147"/>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147"/>
      <c r="AK48" s="206" t="s">
        <v>468</v>
      </c>
      <c r="AL48" s="206"/>
      <c r="AM48" s="206"/>
      <c r="AN48" s="206"/>
      <c r="AO48" s="206"/>
      <c r="AP48" s="206"/>
      <c r="AQ48" s="207"/>
      <c r="AR48" s="206"/>
    </row>
    <row r="49" spans="1:44" ht="13.5" customHeight="1" x14ac:dyDescent="0.15">
      <c r="A49" s="151"/>
      <c r="B49" s="147"/>
      <c r="C49" s="147"/>
      <c r="D49" s="147"/>
      <c r="E49" s="147"/>
      <c r="F49" s="147"/>
      <c r="G49" s="147"/>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208"/>
      <c r="AL49" s="209"/>
      <c r="AM49" s="1169" t="s">
        <v>434</v>
      </c>
      <c r="AN49" s="1171" t="s">
        <v>469</v>
      </c>
      <c r="AO49" s="1172"/>
      <c r="AP49" s="1172"/>
      <c r="AQ49" s="1172"/>
      <c r="AR49" s="1173"/>
    </row>
    <row r="50" spans="1:44" x14ac:dyDescent="0.15">
      <c r="A50" s="151"/>
      <c r="B50" s="147"/>
      <c r="C50" s="147"/>
      <c r="D50" s="147"/>
      <c r="E50" s="147"/>
      <c r="F50" s="147"/>
      <c r="G50" s="147"/>
      <c r="H50" s="147"/>
      <c r="I50" s="147"/>
      <c r="J50" s="147"/>
      <c r="K50" s="147"/>
      <c r="L50" s="147"/>
      <c r="M50" s="147"/>
      <c r="N50" s="147"/>
      <c r="O50" s="147"/>
      <c r="P50" s="147"/>
      <c r="Q50" s="147"/>
      <c r="R50" s="147"/>
      <c r="S50" s="147"/>
      <c r="T50" s="147"/>
      <c r="U50" s="147"/>
      <c r="V50" s="147"/>
      <c r="W50" s="147"/>
      <c r="X50" s="147"/>
      <c r="Y50" s="147"/>
      <c r="Z50" s="147"/>
      <c r="AA50" s="147"/>
      <c r="AB50" s="147"/>
      <c r="AC50" s="147"/>
      <c r="AD50" s="147"/>
      <c r="AE50" s="147"/>
      <c r="AF50" s="147"/>
      <c r="AG50" s="147"/>
      <c r="AH50" s="147"/>
      <c r="AI50" s="147"/>
      <c r="AJ50" s="147"/>
      <c r="AK50" s="210"/>
      <c r="AL50" s="211"/>
      <c r="AM50" s="1170"/>
      <c r="AN50" s="212" t="s">
        <v>470</v>
      </c>
      <c r="AO50" s="213" t="s">
        <v>471</v>
      </c>
      <c r="AP50" s="214" t="s">
        <v>472</v>
      </c>
      <c r="AQ50" s="215" t="s">
        <v>473</v>
      </c>
      <c r="AR50" s="216" t="s">
        <v>474</v>
      </c>
    </row>
    <row r="51" spans="1:44" x14ac:dyDescent="0.15">
      <c r="A51" s="151"/>
      <c r="B51" s="147"/>
      <c r="C51" s="147"/>
      <c r="D51" s="147"/>
      <c r="E51" s="147"/>
      <c r="F51" s="147"/>
      <c r="G51" s="147"/>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208" t="s">
        <v>475</v>
      </c>
      <c r="AL51" s="209"/>
      <c r="AM51" s="217">
        <v>1328294</v>
      </c>
      <c r="AN51" s="218">
        <v>153987</v>
      </c>
      <c r="AO51" s="219">
        <v>8.3000000000000007</v>
      </c>
      <c r="AP51" s="220">
        <v>162193</v>
      </c>
      <c r="AQ51" s="221">
        <v>-7.7</v>
      </c>
      <c r="AR51" s="222">
        <v>16</v>
      </c>
    </row>
    <row r="52" spans="1:44" x14ac:dyDescent="0.15">
      <c r="A52" s="151"/>
      <c r="B52" s="147"/>
      <c r="C52" s="147"/>
      <c r="D52" s="147"/>
      <c r="E52" s="147"/>
      <c r="F52" s="147"/>
      <c r="G52" s="147"/>
      <c r="H52" s="147"/>
      <c r="I52" s="147"/>
      <c r="J52" s="147"/>
      <c r="K52" s="147"/>
      <c r="L52" s="147"/>
      <c r="M52" s="147"/>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223"/>
      <c r="AL52" s="224" t="s">
        <v>476</v>
      </c>
      <c r="AM52" s="225">
        <v>757164</v>
      </c>
      <c r="AN52" s="226">
        <v>87777</v>
      </c>
      <c r="AO52" s="227">
        <v>4.2</v>
      </c>
      <c r="AP52" s="228">
        <v>79985</v>
      </c>
      <c r="AQ52" s="229">
        <v>-8.8000000000000007</v>
      </c>
      <c r="AR52" s="230">
        <v>13</v>
      </c>
    </row>
    <row r="53" spans="1:44" x14ac:dyDescent="0.15">
      <c r="A53" s="151"/>
      <c r="B53" s="147"/>
      <c r="C53" s="147"/>
      <c r="D53" s="147"/>
      <c r="E53" s="147"/>
      <c r="F53" s="147"/>
      <c r="G53" s="147"/>
      <c r="H53" s="147"/>
      <c r="I53" s="147"/>
      <c r="J53" s="147"/>
      <c r="K53" s="147"/>
      <c r="L53" s="147"/>
      <c r="M53" s="147"/>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208" t="s">
        <v>477</v>
      </c>
      <c r="AL53" s="209"/>
      <c r="AM53" s="217">
        <v>2040554</v>
      </c>
      <c r="AN53" s="218">
        <v>239474</v>
      </c>
      <c r="AO53" s="219">
        <v>55.5</v>
      </c>
      <c r="AP53" s="220">
        <v>168868</v>
      </c>
      <c r="AQ53" s="221">
        <v>4.0999999999999996</v>
      </c>
      <c r="AR53" s="222">
        <v>51.4</v>
      </c>
    </row>
    <row r="54" spans="1:44" x14ac:dyDescent="0.15">
      <c r="A54" s="151"/>
      <c r="B54" s="147"/>
      <c r="C54" s="147"/>
      <c r="D54" s="147"/>
      <c r="E54" s="147"/>
      <c r="F54" s="147"/>
      <c r="G54" s="147"/>
      <c r="H54" s="147"/>
      <c r="I54" s="147"/>
      <c r="J54" s="147"/>
      <c r="K54" s="147"/>
      <c r="L54" s="147"/>
      <c r="M54" s="147"/>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223"/>
      <c r="AL54" s="224" t="s">
        <v>476</v>
      </c>
      <c r="AM54" s="225">
        <v>1484654</v>
      </c>
      <c r="AN54" s="226">
        <v>174235</v>
      </c>
      <c r="AO54" s="227">
        <v>98.5</v>
      </c>
      <c r="AP54" s="228">
        <v>79360</v>
      </c>
      <c r="AQ54" s="229">
        <v>-0.8</v>
      </c>
      <c r="AR54" s="230">
        <v>99.3</v>
      </c>
    </row>
    <row r="55" spans="1:44" x14ac:dyDescent="0.15">
      <c r="A55" s="151"/>
      <c r="B55" s="147"/>
      <c r="C55" s="147"/>
      <c r="D55" s="147"/>
      <c r="E55" s="147"/>
      <c r="F55" s="147"/>
      <c r="G55" s="147"/>
      <c r="H55" s="147"/>
      <c r="I55" s="147"/>
      <c r="J55" s="147"/>
      <c r="K55" s="147"/>
      <c r="L55" s="147"/>
      <c r="M55" s="147"/>
      <c r="N55" s="147"/>
      <c r="O55" s="147"/>
      <c r="P55" s="147"/>
      <c r="Q55" s="147"/>
      <c r="R55" s="147"/>
      <c r="S55" s="147"/>
      <c r="T55" s="147"/>
      <c r="U55" s="147"/>
      <c r="V55" s="147"/>
      <c r="W55" s="147"/>
      <c r="X55" s="147"/>
      <c r="Y55" s="147"/>
      <c r="Z55" s="147"/>
      <c r="AA55" s="147"/>
      <c r="AB55" s="147"/>
      <c r="AC55" s="147"/>
      <c r="AD55" s="147"/>
      <c r="AE55" s="147"/>
      <c r="AF55" s="147"/>
      <c r="AG55" s="147"/>
      <c r="AH55" s="147"/>
      <c r="AI55" s="147"/>
      <c r="AJ55" s="147"/>
      <c r="AK55" s="208" t="s">
        <v>478</v>
      </c>
      <c r="AL55" s="209"/>
      <c r="AM55" s="217">
        <v>1208278</v>
      </c>
      <c r="AN55" s="218">
        <v>143928</v>
      </c>
      <c r="AO55" s="219">
        <v>-39.9</v>
      </c>
      <c r="AP55" s="220">
        <v>202870</v>
      </c>
      <c r="AQ55" s="221">
        <v>20.100000000000001</v>
      </c>
      <c r="AR55" s="222">
        <v>-60</v>
      </c>
    </row>
    <row r="56" spans="1:44" x14ac:dyDescent="0.15">
      <c r="A56" s="151"/>
      <c r="B56" s="147"/>
      <c r="C56" s="147"/>
      <c r="D56" s="147"/>
      <c r="E56" s="147"/>
      <c r="F56" s="147"/>
      <c r="G56" s="147"/>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223"/>
      <c r="AL56" s="224" t="s">
        <v>476</v>
      </c>
      <c r="AM56" s="225">
        <v>515546</v>
      </c>
      <c r="AN56" s="226">
        <v>61411</v>
      </c>
      <c r="AO56" s="227">
        <v>-64.8</v>
      </c>
      <c r="AP56" s="228">
        <v>79735</v>
      </c>
      <c r="AQ56" s="229">
        <v>0.5</v>
      </c>
      <c r="AR56" s="230">
        <v>-65.3</v>
      </c>
    </row>
    <row r="57" spans="1:44" x14ac:dyDescent="0.15">
      <c r="A57" s="151"/>
      <c r="B57" s="147"/>
      <c r="C57" s="147"/>
      <c r="D57" s="147"/>
      <c r="E57" s="147"/>
      <c r="F57" s="147"/>
      <c r="G57" s="147"/>
      <c r="H57" s="147"/>
      <c r="I57" s="147"/>
      <c r="J57" s="147"/>
      <c r="K57" s="147"/>
      <c r="L57" s="147"/>
      <c r="M57" s="147"/>
      <c r="N57" s="147"/>
      <c r="O57" s="147"/>
      <c r="P57" s="147"/>
      <c r="Q57" s="147"/>
      <c r="R57" s="147"/>
      <c r="S57" s="147"/>
      <c r="T57" s="147"/>
      <c r="U57" s="147"/>
      <c r="V57" s="147"/>
      <c r="W57" s="147"/>
      <c r="X57" s="147"/>
      <c r="Y57" s="147"/>
      <c r="Z57" s="147"/>
      <c r="AA57" s="147"/>
      <c r="AB57" s="147"/>
      <c r="AC57" s="147"/>
      <c r="AD57" s="147"/>
      <c r="AE57" s="147"/>
      <c r="AF57" s="147"/>
      <c r="AG57" s="147"/>
      <c r="AH57" s="147"/>
      <c r="AI57" s="147"/>
      <c r="AJ57" s="147"/>
      <c r="AK57" s="208" t="s">
        <v>479</v>
      </c>
      <c r="AL57" s="209"/>
      <c r="AM57" s="217">
        <v>1381450</v>
      </c>
      <c r="AN57" s="218">
        <v>166000</v>
      </c>
      <c r="AO57" s="219">
        <v>15.3</v>
      </c>
      <c r="AP57" s="220">
        <v>167497</v>
      </c>
      <c r="AQ57" s="221">
        <v>-17.399999999999999</v>
      </c>
      <c r="AR57" s="222">
        <v>32.700000000000003</v>
      </c>
    </row>
    <row r="58" spans="1:44" x14ac:dyDescent="0.15">
      <c r="A58" s="151"/>
      <c r="B58" s="147"/>
      <c r="C58" s="147"/>
      <c r="D58" s="147"/>
      <c r="E58" s="147"/>
      <c r="F58" s="147"/>
      <c r="G58" s="147"/>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223"/>
      <c r="AL58" s="224" t="s">
        <v>476</v>
      </c>
      <c r="AM58" s="225">
        <v>249098</v>
      </c>
      <c r="AN58" s="226">
        <v>29932</v>
      </c>
      <c r="AO58" s="227">
        <v>-51.3</v>
      </c>
      <c r="AP58" s="228">
        <v>82571</v>
      </c>
      <c r="AQ58" s="229">
        <v>3.6</v>
      </c>
      <c r="AR58" s="230">
        <v>-54.9</v>
      </c>
    </row>
    <row r="59" spans="1:44" x14ac:dyDescent="0.15">
      <c r="A59" s="151"/>
      <c r="B59" s="147"/>
      <c r="C59" s="147"/>
      <c r="D59" s="147"/>
      <c r="E59" s="147"/>
      <c r="F59" s="147"/>
      <c r="G59" s="147"/>
      <c r="H59" s="147"/>
      <c r="I59" s="147"/>
      <c r="J59" s="147"/>
      <c r="K59" s="147"/>
      <c r="L59" s="147"/>
      <c r="M59" s="147"/>
      <c r="N59" s="147"/>
      <c r="O59" s="147"/>
      <c r="P59" s="147"/>
      <c r="Q59" s="147"/>
      <c r="R59" s="147"/>
      <c r="S59" s="147"/>
      <c r="T59" s="147"/>
      <c r="U59" s="147"/>
      <c r="V59" s="147"/>
      <c r="W59" s="147"/>
      <c r="X59" s="147"/>
      <c r="Y59" s="147"/>
      <c r="Z59" s="147"/>
      <c r="AA59" s="147"/>
      <c r="AB59" s="147"/>
      <c r="AC59" s="147"/>
      <c r="AD59" s="147"/>
      <c r="AE59" s="147"/>
      <c r="AF59" s="147"/>
      <c r="AG59" s="147"/>
      <c r="AH59" s="147"/>
      <c r="AI59" s="147"/>
      <c r="AJ59" s="147"/>
      <c r="AK59" s="208" t="s">
        <v>480</v>
      </c>
      <c r="AL59" s="209"/>
      <c r="AM59" s="217">
        <v>1501558</v>
      </c>
      <c r="AN59" s="218">
        <v>182849</v>
      </c>
      <c r="AO59" s="219">
        <v>10.199999999999999</v>
      </c>
      <c r="AP59" s="220">
        <v>190274</v>
      </c>
      <c r="AQ59" s="221">
        <v>13.6</v>
      </c>
      <c r="AR59" s="222">
        <v>-3.4</v>
      </c>
    </row>
    <row r="60" spans="1:44" x14ac:dyDescent="0.15">
      <c r="A60" s="151"/>
      <c r="B60" s="147"/>
      <c r="C60" s="147"/>
      <c r="D60" s="147"/>
      <c r="E60" s="147"/>
      <c r="F60" s="147"/>
      <c r="G60" s="147"/>
      <c r="H60" s="147"/>
      <c r="I60" s="147"/>
      <c r="J60" s="147"/>
      <c r="K60" s="147"/>
      <c r="L60" s="147"/>
      <c r="M60" s="147"/>
      <c r="N60" s="147"/>
      <c r="O60" s="147"/>
      <c r="P60" s="147"/>
      <c r="Q60" s="147"/>
      <c r="R60" s="147"/>
      <c r="S60" s="147"/>
      <c r="T60" s="147"/>
      <c r="U60" s="147"/>
      <c r="V60" s="147"/>
      <c r="W60" s="147"/>
      <c r="X60" s="147"/>
      <c r="Y60" s="147"/>
      <c r="Z60" s="147"/>
      <c r="AA60" s="147"/>
      <c r="AB60" s="147"/>
      <c r="AC60" s="147"/>
      <c r="AD60" s="147"/>
      <c r="AE60" s="147"/>
      <c r="AF60" s="147"/>
      <c r="AG60" s="147"/>
      <c r="AH60" s="147"/>
      <c r="AI60" s="147"/>
      <c r="AJ60" s="147"/>
      <c r="AK60" s="223"/>
      <c r="AL60" s="224" t="s">
        <v>476</v>
      </c>
      <c r="AM60" s="225">
        <v>260982</v>
      </c>
      <c r="AN60" s="226">
        <v>31781</v>
      </c>
      <c r="AO60" s="227">
        <v>6.2</v>
      </c>
      <c r="AP60" s="228">
        <v>88584</v>
      </c>
      <c r="AQ60" s="229">
        <v>7.3</v>
      </c>
      <c r="AR60" s="230">
        <v>-1.1000000000000001</v>
      </c>
    </row>
    <row r="61" spans="1:44" x14ac:dyDescent="0.15">
      <c r="A61" s="151"/>
      <c r="B61" s="147"/>
      <c r="C61" s="147"/>
      <c r="D61" s="147"/>
      <c r="E61" s="147"/>
      <c r="F61" s="147"/>
      <c r="G61" s="147"/>
      <c r="H61" s="147"/>
      <c r="I61" s="147"/>
      <c r="J61" s="147"/>
      <c r="K61" s="147"/>
      <c r="L61" s="147"/>
      <c r="M61" s="147"/>
      <c r="N61" s="147"/>
      <c r="O61" s="147"/>
      <c r="P61" s="147"/>
      <c r="Q61" s="147"/>
      <c r="R61" s="147"/>
      <c r="S61" s="147"/>
      <c r="T61" s="147"/>
      <c r="U61" s="147"/>
      <c r="V61" s="147"/>
      <c r="W61" s="147"/>
      <c r="X61" s="147"/>
      <c r="Y61" s="147"/>
      <c r="Z61" s="147"/>
      <c r="AA61" s="147"/>
      <c r="AB61" s="147"/>
      <c r="AC61" s="147"/>
      <c r="AD61" s="147"/>
      <c r="AE61" s="147"/>
      <c r="AF61" s="147"/>
      <c r="AG61" s="147"/>
      <c r="AH61" s="147"/>
      <c r="AI61" s="147"/>
      <c r="AJ61" s="147"/>
      <c r="AK61" s="208" t="s">
        <v>481</v>
      </c>
      <c r="AL61" s="231"/>
      <c r="AM61" s="232">
        <v>1492027</v>
      </c>
      <c r="AN61" s="233">
        <v>177248</v>
      </c>
      <c r="AO61" s="234">
        <v>9.9</v>
      </c>
      <c r="AP61" s="235">
        <v>178340</v>
      </c>
      <c r="AQ61" s="236">
        <v>2.5</v>
      </c>
      <c r="AR61" s="222">
        <v>7.4</v>
      </c>
    </row>
    <row r="62" spans="1:44" x14ac:dyDescent="0.15">
      <c r="A62" s="151"/>
      <c r="B62" s="147"/>
      <c r="C62" s="147"/>
      <c r="D62" s="147"/>
      <c r="E62" s="147"/>
      <c r="F62" s="147"/>
      <c r="G62" s="147"/>
      <c r="H62" s="147"/>
      <c r="I62" s="147"/>
      <c r="J62" s="147"/>
      <c r="K62" s="147"/>
      <c r="L62" s="147"/>
      <c r="M62" s="147"/>
      <c r="N62" s="147"/>
      <c r="O62" s="147"/>
      <c r="P62" s="147"/>
      <c r="Q62" s="147"/>
      <c r="R62" s="147"/>
      <c r="S62" s="147"/>
      <c r="T62" s="147"/>
      <c r="U62" s="147"/>
      <c r="V62" s="147"/>
      <c r="W62" s="147"/>
      <c r="X62" s="147"/>
      <c r="Y62" s="147"/>
      <c r="Z62" s="147"/>
      <c r="AA62" s="147"/>
      <c r="AB62" s="147"/>
      <c r="AC62" s="147"/>
      <c r="AD62" s="147"/>
      <c r="AE62" s="147"/>
      <c r="AF62" s="147"/>
      <c r="AG62" s="147"/>
      <c r="AH62" s="147"/>
      <c r="AI62" s="147"/>
      <c r="AJ62" s="147"/>
      <c r="AK62" s="223"/>
      <c r="AL62" s="224" t="s">
        <v>476</v>
      </c>
      <c r="AM62" s="225">
        <v>653489</v>
      </c>
      <c r="AN62" s="226">
        <v>77027</v>
      </c>
      <c r="AO62" s="227">
        <v>-1.4</v>
      </c>
      <c r="AP62" s="228">
        <v>82047</v>
      </c>
      <c r="AQ62" s="229">
        <v>0.4</v>
      </c>
      <c r="AR62" s="230">
        <v>-1.8</v>
      </c>
    </row>
    <row r="63" spans="1:44" x14ac:dyDescent="0.15">
      <c r="A63" s="151"/>
      <c r="B63" s="147"/>
      <c r="C63" s="147"/>
      <c r="D63" s="147"/>
      <c r="E63" s="147"/>
      <c r="F63" s="147"/>
      <c r="G63" s="147"/>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row>
    <row r="64" spans="1:44" x14ac:dyDescent="0.15">
      <c r="A64" s="151"/>
      <c r="B64" s="147"/>
      <c r="C64" s="147"/>
      <c r="D64" s="147"/>
      <c r="E64" s="147"/>
      <c r="F64" s="147"/>
      <c r="G64" s="147"/>
      <c r="H64" s="147"/>
      <c r="I64" s="147"/>
      <c r="J64" s="147"/>
      <c r="K64" s="147"/>
      <c r="L64" s="147"/>
      <c r="M64" s="147"/>
      <c r="N64" s="147"/>
      <c r="O64" s="147"/>
      <c r="P64" s="147"/>
      <c r="Q64" s="147"/>
      <c r="R64" s="147"/>
      <c r="S64" s="147"/>
      <c r="T64" s="147"/>
      <c r="U64" s="147"/>
      <c r="V64" s="147"/>
      <c r="W64" s="147"/>
      <c r="X64" s="147"/>
      <c r="Y64" s="147"/>
      <c r="Z64" s="147"/>
      <c r="AA64" s="147"/>
      <c r="AB64" s="147"/>
      <c r="AC64" s="147"/>
      <c r="AD64" s="147"/>
      <c r="AE64" s="147"/>
      <c r="AF64" s="147"/>
      <c r="AG64" s="147"/>
      <c r="AH64" s="147"/>
      <c r="AI64" s="147"/>
      <c r="AJ64" s="147"/>
      <c r="AK64" s="147"/>
      <c r="AL64" s="147"/>
      <c r="AM64" s="147"/>
      <c r="AN64" s="147"/>
      <c r="AO64" s="147"/>
      <c r="AP64" s="147"/>
      <c r="AQ64" s="147"/>
      <c r="AR64" s="147"/>
    </row>
    <row r="65" spans="1:46" x14ac:dyDescent="0.15">
      <c r="A65" s="151"/>
      <c r="B65" s="147"/>
      <c r="C65" s="147"/>
      <c r="D65" s="147"/>
      <c r="E65" s="147"/>
      <c r="F65" s="147"/>
      <c r="G65" s="147"/>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row>
    <row r="66" spans="1:46" x14ac:dyDescent="0.15">
      <c r="A66" s="237"/>
      <c r="B66" s="204"/>
      <c r="C66" s="204"/>
      <c r="D66" s="204"/>
      <c r="E66" s="204"/>
      <c r="F66" s="204"/>
      <c r="G66" s="204"/>
      <c r="H66" s="204"/>
      <c r="I66" s="204"/>
      <c r="J66" s="204"/>
      <c r="K66" s="204"/>
      <c r="L66" s="204"/>
      <c r="M66" s="204"/>
      <c r="N66" s="204"/>
      <c r="O66" s="204"/>
      <c r="P66" s="204"/>
      <c r="Q66" s="204"/>
      <c r="R66" s="204"/>
      <c r="S66" s="204"/>
      <c r="T66" s="204"/>
      <c r="U66" s="204"/>
      <c r="V66" s="204"/>
      <c r="W66" s="204"/>
      <c r="X66" s="204"/>
      <c r="Y66" s="204"/>
      <c r="Z66" s="204"/>
      <c r="AA66" s="204"/>
      <c r="AB66" s="204"/>
      <c r="AC66" s="204"/>
      <c r="AD66" s="204"/>
      <c r="AE66" s="204"/>
      <c r="AF66" s="204"/>
      <c r="AG66" s="204"/>
      <c r="AH66" s="204"/>
      <c r="AI66" s="204"/>
      <c r="AJ66" s="204"/>
      <c r="AK66" s="204"/>
      <c r="AL66" s="204"/>
      <c r="AM66" s="204"/>
      <c r="AN66" s="204"/>
      <c r="AO66" s="204"/>
      <c r="AP66" s="204"/>
      <c r="AQ66" s="204"/>
      <c r="AR66" s="204"/>
      <c r="AS66" s="238"/>
    </row>
    <row r="67" spans="1:46" ht="13.5" hidden="1" customHeight="1" x14ac:dyDescent="0.15">
      <c r="AK67" s="147"/>
      <c r="AL67" s="147"/>
      <c r="AM67" s="147"/>
      <c r="AN67" s="147"/>
      <c r="AO67" s="147"/>
      <c r="AP67" s="147"/>
      <c r="AQ67" s="147"/>
      <c r="AR67" s="147"/>
      <c r="AS67" s="147"/>
      <c r="AT67" s="147"/>
    </row>
    <row r="68" spans="1:46" ht="13.5" hidden="1" customHeight="1" x14ac:dyDescent="0.15">
      <c r="AK68" s="147"/>
      <c r="AL68" s="147"/>
      <c r="AM68" s="147"/>
      <c r="AN68" s="147"/>
      <c r="AO68" s="147"/>
      <c r="AP68" s="147"/>
      <c r="AQ68" s="147"/>
      <c r="AR68" s="147"/>
    </row>
    <row r="69" spans="1:46" ht="13.5" hidden="1" customHeight="1" x14ac:dyDescent="0.15">
      <c r="AK69" s="147"/>
      <c r="AL69" s="147"/>
      <c r="AM69" s="147"/>
      <c r="AN69" s="147"/>
      <c r="AO69" s="147"/>
      <c r="AP69" s="147"/>
      <c r="AQ69" s="147"/>
      <c r="AR69" s="147"/>
    </row>
    <row r="70" spans="1:46" hidden="1" x14ac:dyDescent="0.15">
      <c r="AK70" s="147"/>
      <c r="AL70" s="147"/>
      <c r="AM70" s="147"/>
      <c r="AN70" s="147"/>
      <c r="AO70" s="147"/>
      <c r="AP70" s="147"/>
      <c r="AQ70" s="147"/>
      <c r="AR70" s="147"/>
    </row>
    <row r="71" spans="1:46" hidden="1" x14ac:dyDescent="0.15">
      <c r="AK71" s="147"/>
      <c r="AL71" s="147"/>
      <c r="AM71" s="147"/>
      <c r="AN71" s="147"/>
      <c r="AO71" s="147"/>
      <c r="AP71" s="147"/>
      <c r="AQ71" s="147"/>
      <c r="AR71" s="147"/>
    </row>
    <row r="72" spans="1:46" hidden="1" x14ac:dyDescent="0.15">
      <c r="AK72" s="147"/>
      <c r="AL72" s="147"/>
      <c r="AM72" s="147"/>
      <c r="AN72" s="147"/>
      <c r="AO72" s="147"/>
      <c r="AP72" s="147"/>
      <c r="AQ72" s="147"/>
      <c r="AR72" s="147"/>
    </row>
    <row r="73" spans="1:46" hidden="1" x14ac:dyDescent="0.15">
      <c r="AK73" s="147"/>
      <c r="AL73" s="147"/>
      <c r="AM73" s="147"/>
      <c r="AN73" s="147"/>
      <c r="AO73" s="147"/>
      <c r="AP73" s="147"/>
      <c r="AQ73" s="147"/>
      <c r="AR73" s="147"/>
    </row>
    <row r="74" spans="1:46" hidden="1" x14ac:dyDescent="0.15"/>
  </sheetData>
  <sheetProtection algorithmName="SHA-512" hashValue="OYXrXTuqbASH0xWtSEbOKaSd5QLLAbGKOJXBl67YT62Z5SbYHp45pGJFkpqRr6rCZu4ksKRpo6iSMBJpS69uWg==" saltValue="Yu76ZIyos/utjyyTNE8mG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55" zoomScaleNormal="55" zoomScaleSheetLayoutView="55" workbookViewId="0"/>
  </sheetViews>
  <sheetFormatPr defaultColWidth="0" defaultRowHeight="13.5" customHeight="1" zeroHeight="1" x14ac:dyDescent="0.15"/>
  <cols>
    <col min="1" max="125" width="2.5" style="5" customWidth="1"/>
    <col min="126" max="16384" width="9" style="6" hidden="1"/>
  </cols>
  <sheetData>
    <row r="1" spans="2:125"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x14ac:dyDescent="0.15">
      <c r="B2" s="6"/>
      <c r="DG2" s="6"/>
    </row>
    <row r="3" spans="2:125" x14ac:dyDescent="0.1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x14ac:dyDescent="0.15"/>
    <row r="5" spans="2:125" x14ac:dyDescent="0.15"/>
    <row r="6" spans="2:125" x14ac:dyDescent="0.15"/>
    <row r="7" spans="2:125" x14ac:dyDescent="0.15"/>
    <row r="8" spans="2:125" x14ac:dyDescent="0.15"/>
    <row r="9" spans="2:125" x14ac:dyDescent="0.15">
      <c r="DU9" s="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
    </row>
    <row r="18" spans="125:125" x14ac:dyDescent="0.15"/>
    <row r="19" spans="125:125" x14ac:dyDescent="0.15"/>
    <row r="20" spans="125:125" x14ac:dyDescent="0.15">
      <c r="DU20" s="6"/>
    </row>
    <row r="21" spans="125:125" x14ac:dyDescent="0.15">
      <c r="DU21" s="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
    </row>
    <row r="29" spans="125:125" x14ac:dyDescent="0.15"/>
    <row r="30" spans="125:125" x14ac:dyDescent="0.15"/>
    <row r="31" spans="125:125" x14ac:dyDescent="0.15"/>
    <row r="32" spans="125:125" x14ac:dyDescent="0.15"/>
    <row r="33" spans="2:125" x14ac:dyDescent="0.15">
      <c r="B33" s="6"/>
      <c r="G33" s="6"/>
      <c r="I33" s="6"/>
    </row>
    <row r="34" spans="2:125" x14ac:dyDescent="0.15">
      <c r="C34" s="6"/>
      <c r="P34" s="6"/>
      <c r="DE34" s="6"/>
      <c r="DH34" s="6"/>
    </row>
    <row r="35" spans="2:125" x14ac:dyDescent="0.15">
      <c r="D35" s="6"/>
      <c r="E35" s="6"/>
      <c r="DG35" s="6"/>
      <c r="DJ35" s="6"/>
      <c r="DP35" s="6"/>
      <c r="DQ35" s="6"/>
      <c r="DR35" s="6"/>
      <c r="DS35" s="6"/>
      <c r="DT35" s="6"/>
      <c r="DU35" s="6"/>
    </row>
    <row r="36" spans="2:125" x14ac:dyDescent="0.1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x14ac:dyDescent="0.15">
      <c r="DU37" s="6"/>
    </row>
    <row r="38" spans="2:125" x14ac:dyDescent="0.15">
      <c r="DT38" s="6"/>
      <c r="DU38" s="6"/>
    </row>
    <row r="39" spans="2:125" x14ac:dyDescent="0.15"/>
    <row r="40" spans="2:125" x14ac:dyDescent="0.15">
      <c r="DH40" s="6"/>
    </row>
    <row r="41" spans="2:125" x14ac:dyDescent="0.15">
      <c r="DE41" s="6"/>
    </row>
    <row r="42" spans="2:125" x14ac:dyDescent="0.15">
      <c r="DG42" s="6"/>
      <c r="DJ42" s="6"/>
    </row>
    <row r="43" spans="2:125" x14ac:dyDescent="0.1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x14ac:dyDescent="0.15">
      <c r="DU44" s="6"/>
    </row>
    <row r="45" spans="2:125" x14ac:dyDescent="0.15"/>
    <row r="46" spans="2:125" x14ac:dyDescent="0.15"/>
    <row r="47" spans="2:125" x14ac:dyDescent="0.15"/>
    <row r="48" spans="2:125" x14ac:dyDescent="0.15">
      <c r="DT48" s="6"/>
      <c r="DU48" s="6"/>
    </row>
    <row r="49" spans="120:125" x14ac:dyDescent="0.15">
      <c r="DU49" s="6"/>
    </row>
    <row r="50" spans="120:125" x14ac:dyDescent="0.15">
      <c r="DU50" s="6"/>
    </row>
    <row r="51" spans="120:125" x14ac:dyDescent="0.15">
      <c r="DP51" s="6"/>
      <c r="DQ51" s="6"/>
      <c r="DR51" s="6"/>
      <c r="DS51" s="6"/>
      <c r="DT51" s="6"/>
      <c r="DU51" s="6"/>
    </row>
    <row r="52" spans="120:125" x14ac:dyDescent="0.15"/>
    <row r="53" spans="120:125" x14ac:dyDescent="0.15"/>
    <row r="54" spans="120:125" x14ac:dyDescent="0.15">
      <c r="DU54" s="6"/>
    </row>
    <row r="55" spans="120:125" x14ac:dyDescent="0.15"/>
    <row r="56" spans="120:125" x14ac:dyDescent="0.15"/>
    <row r="57" spans="120:125" x14ac:dyDescent="0.15"/>
    <row r="58" spans="120:125" x14ac:dyDescent="0.15">
      <c r="DU58" s="6"/>
    </row>
    <row r="59" spans="120:125" x14ac:dyDescent="0.15"/>
    <row r="60" spans="120:125" x14ac:dyDescent="0.15"/>
    <row r="61" spans="120:125" x14ac:dyDescent="0.15"/>
    <row r="62" spans="120:125" x14ac:dyDescent="0.15"/>
    <row r="63" spans="120:125" x14ac:dyDescent="0.15">
      <c r="DU63" s="6"/>
    </row>
    <row r="64" spans="120:125" x14ac:dyDescent="0.15">
      <c r="DT64" s="6"/>
      <c r="DU64" s="6"/>
    </row>
    <row r="65" spans="123:125" x14ac:dyDescent="0.15"/>
    <row r="66" spans="123:125" x14ac:dyDescent="0.15"/>
    <row r="67" spans="123:125" x14ac:dyDescent="0.15"/>
    <row r="68" spans="123:125" x14ac:dyDescent="0.15"/>
    <row r="69" spans="123:125" x14ac:dyDescent="0.15">
      <c r="DS69" s="6"/>
      <c r="DT69" s="6"/>
      <c r="DU69" s="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
    </row>
    <row r="83" spans="116:125" x14ac:dyDescent="0.15">
      <c r="DM83" s="6"/>
      <c r="DN83" s="6"/>
      <c r="DO83" s="6"/>
      <c r="DP83" s="6"/>
      <c r="DQ83" s="6"/>
      <c r="DR83" s="6"/>
      <c r="DS83" s="6"/>
      <c r="DT83" s="6"/>
      <c r="DU83" s="6"/>
    </row>
    <row r="84" spans="116:125" x14ac:dyDescent="0.15"/>
    <row r="85" spans="116:125" x14ac:dyDescent="0.15"/>
    <row r="86" spans="116:125" x14ac:dyDescent="0.15"/>
    <row r="87" spans="116:125" x14ac:dyDescent="0.15"/>
    <row r="88" spans="116:125" x14ac:dyDescent="0.15">
      <c r="DU88" s="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
      <c r="DT94" s="6"/>
      <c r="DU94" s="6"/>
    </row>
    <row r="95" spans="116:125" ht="13.5" customHeight="1" x14ac:dyDescent="0.15">
      <c r="DU95" s="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
    </row>
    <row r="102" spans="124:125" ht="13.5" customHeight="1" x14ac:dyDescent="0.15"/>
    <row r="103" spans="124:125" ht="13.5" customHeight="1" x14ac:dyDescent="0.15"/>
    <row r="104" spans="124:125" ht="13.5" customHeight="1" x14ac:dyDescent="0.15">
      <c r="DT104" s="6"/>
      <c r="DU104" s="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 t="s">
        <v>15</v>
      </c>
    </row>
    <row r="120" spans="125:125" ht="13.5" hidden="1" customHeight="1" x14ac:dyDescent="0.15"/>
    <row r="121" spans="125:125" ht="13.5" hidden="1" customHeight="1" x14ac:dyDescent="0.15">
      <c r="DU121" s="6"/>
    </row>
  </sheetData>
  <sheetProtection algorithmName="SHA-512" hashValue="3syXxosgheuWUj89kGhA29AJeubNwPGir7/2p+kwvS3jRPtq5ORRTRsFnN91eJvME6k0KuUWK1x5Hi0FkdgYiA==" saltValue="UJIj8zTlGp8KGhIu3DiFk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5" customWidth="1"/>
    <col min="126" max="142" width="0" style="6" hidden="1" customWidth="1"/>
    <col min="143" max="16384" width="9" style="6" hidden="1"/>
  </cols>
  <sheetData>
    <row r="1" spans="1:125"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x14ac:dyDescent="0.15">
      <c r="B2" s="6"/>
      <c r="T2" s="6"/>
    </row>
    <row r="3" spans="1:125"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
      <c r="G33" s="6"/>
      <c r="I33" s="6"/>
    </row>
    <row r="34" spans="2:125" x14ac:dyDescent="0.15">
      <c r="C34" s="6"/>
      <c r="P34" s="6"/>
      <c r="R34" s="6"/>
      <c r="U34" s="6"/>
    </row>
    <row r="35" spans="2:125" x14ac:dyDescent="0.1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x14ac:dyDescent="0.15">
      <c r="F36" s="6"/>
      <c r="H36" s="6"/>
      <c r="J36" s="6"/>
      <c r="K36" s="6"/>
      <c r="L36" s="6"/>
      <c r="M36" s="6"/>
      <c r="N36" s="6"/>
      <c r="O36" s="6"/>
      <c r="Q36" s="6"/>
      <c r="S36" s="6"/>
      <c r="V36" s="6"/>
    </row>
    <row r="37" spans="2:125" x14ac:dyDescent="0.15"/>
    <row r="38" spans="2:125" x14ac:dyDescent="0.15"/>
    <row r="39" spans="2:125" x14ac:dyDescent="0.15"/>
    <row r="40" spans="2:125" x14ac:dyDescent="0.15">
      <c r="U40" s="6"/>
    </row>
    <row r="41" spans="2:125" x14ac:dyDescent="0.15">
      <c r="R41" s="6"/>
    </row>
    <row r="42" spans="2:125" x14ac:dyDescent="0.1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x14ac:dyDescent="0.15">
      <c r="Q43" s="6"/>
      <c r="S43" s="6"/>
      <c r="V43" s="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15</v>
      </c>
    </row>
  </sheetData>
  <sheetProtection algorithmName="SHA-512" hashValue="iCRE1kmj+wi6W1nh+n76n3aMw3ihF6UbS29CjIv3LQwWzLq7dkl58ZtkHqFxOpo6SW55VZ1K1CMRxpi+QgBhIA==" saltValue="uzkDxJ6UDCygvbKL2o8q3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239" customWidth="1"/>
    <col min="2" max="16" width="14.625" style="239" customWidth="1"/>
    <col min="17" max="16384" width="0" style="23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40"/>
      <c r="C45" s="240"/>
      <c r="D45" s="240"/>
      <c r="E45" s="240"/>
      <c r="F45" s="240"/>
      <c r="G45" s="240"/>
      <c r="H45" s="240"/>
      <c r="I45" s="240"/>
      <c r="J45" s="241" t="s">
        <v>482</v>
      </c>
    </row>
    <row r="46" spans="2:10" ht="29.25" customHeight="1" thickBot="1" x14ac:dyDescent="0.25">
      <c r="B46" s="242" t="s">
        <v>25</v>
      </c>
      <c r="C46" s="243"/>
      <c r="D46" s="243"/>
      <c r="E46" s="244" t="s">
        <v>483</v>
      </c>
      <c r="F46" s="245" t="s">
        <v>4</v>
      </c>
      <c r="G46" s="246" t="s">
        <v>5</v>
      </c>
      <c r="H46" s="246" t="s">
        <v>6</v>
      </c>
      <c r="I46" s="246" t="s">
        <v>7</v>
      </c>
      <c r="J46" s="247" t="s">
        <v>8</v>
      </c>
    </row>
    <row r="47" spans="2:10" ht="57.75" customHeight="1" x14ac:dyDescent="0.15">
      <c r="B47" s="248"/>
      <c r="C47" s="1194" t="s">
        <v>484</v>
      </c>
      <c r="D47" s="1194"/>
      <c r="E47" s="1195"/>
      <c r="F47" s="249">
        <v>73.2</v>
      </c>
      <c r="G47" s="250">
        <v>75.86</v>
      </c>
      <c r="H47" s="250">
        <v>77.459999999999994</v>
      </c>
      <c r="I47" s="250">
        <v>79.23</v>
      </c>
      <c r="J47" s="251">
        <v>76.709999999999994</v>
      </c>
    </row>
    <row r="48" spans="2:10" ht="57.75" customHeight="1" x14ac:dyDescent="0.15">
      <c r="B48" s="252"/>
      <c r="C48" s="1196" t="s">
        <v>485</v>
      </c>
      <c r="D48" s="1196"/>
      <c r="E48" s="1197"/>
      <c r="F48" s="253">
        <v>4.17</v>
      </c>
      <c r="G48" s="254">
        <v>3.72</v>
      </c>
      <c r="H48" s="254">
        <v>3.82</v>
      </c>
      <c r="I48" s="254">
        <v>3.45</v>
      </c>
      <c r="J48" s="255">
        <v>4.38</v>
      </c>
    </row>
    <row r="49" spans="2:10" ht="57.75" customHeight="1" thickBot="1" x14ac:dyDescent="0.2">
      <c r="B49" s="256"/>
      <c r="C49" s="1198" t="s">
        <v>486</v>
      </c>
      <c r="D49" s="1198"/>
      <c r="E49" s="1199"/>
      <c r="F49" s="257">
        <v>0.88</v>
      </c>
      <c r="G49" s="258">
        <v>0.55000000000000004</v>
      </c>
      <c r="H49" s="258">
        <v>0.45</v>
      </c>
      <c r="I49" s="258">
        <v>0.68</v>
      </c>
      <c r="J49" s="259" t="s">
        <v>487</v>
      </c>
    </row>
    <row r="50" spans="2:10" ht="13.5" customHeight="1" x14ac:dyDescent="0.15"/>
  </sheetData>
  <sheetProtection algorithmName="SHA-512" hashValue="1Ve0N+lvVzXlkvoX04OtJ5EyZ0jyqr1sIi87X7PDihR1W6qNvNBsNLJfbPuVRwZ2jwCr5yAAwvIUaxokC1lnkw==" saltValue="1ioxUuui31GqTi1gqEc5f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133132</cp:lastModifiedBy>
  <cp:lastPrinted>2021-10-13T05:02:44Z</cp:lastPrinted>
  <dcterms:created xsi:type="dcterms:W3CDTF">2021-07-27T00:58:58Z</dcterms:created>
  <dcterms:modified xsi:type="dcterms:W3CDTF">2021-10-27T22:55:38Z</dcterms:modified>
  <cp:category/>
</cp:coreProperties>
</file>