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atani-jun\Desktop\"/>
    </mc:Choice>
  </mc:AlternateContent>
  <xr:revisionPtr revIDLastSave="0" documentId="8_{82465313-E2A8-4C77-B92D-D574A2CDEDCA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11.ごみ処理等の状況　252034_garbage_disp" sheetId="1" r:id="rId1"/>
    <sheet name="火葬実績" sheetId="3" r:id="rId2"/>
  </sheets>
  <definedNames>
    <definedName name="_xlnm.Print_Area" localSheetId="1">火葬実績!$A$1:$P$48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3" l="1"/>
  <c r="M43" i="3"/>
  <c r="E43" i="3"/>
  <c r="I39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O36" i="3"/>
  <c r="O35" i="3"/>
  <c r="O34" i="3"/>
  <c r="O33" i="3"/>
  <c r="O32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O29" i="3"/>
  <c r="O28" i="3"/>
  <c r="O27" i="3"/>
  <c r="O26" i="3"/>
  <c r="O25" i="3"/>
  <c r="L24" i="3"/>
  <c r="N23" i="3"/>
  <c r="N44" i="3" s="1"/>
  <c r="M23" i="3"/>
  <c r="M44" i="3" s="1"/>
  <c r="L23" i="3"/>
  <c r="L44" i="3" s="1"/>
  <c r="K23" i="3"/>
  <c r="K44" i="3" s="1"/>
  <c r="J23" i="3"/>
  <c r="J44" i="3" s="1"/>
  <c r="I23" i="3"/>
  <c r="I44" i="3" s="1"/>
  <c r="H23" i="3"/>
  <c r="G23" i="3"/>
  <c r="G44" i="3" s="1"/>
  <c r="F23" i="3"/>
  <c r="F44" i="3" s="1"/>
  <c r="E23" i="3"/>
  <c r="E44" i="3" s="1"/>
  <c r="D23" i="3"/>
  <c r="D44" i="3" s="1"/>
  <c r="C23" i="3"/>
  <c r="C44" i="3" s="1"/>
  <c r="N22" i="3"/>
  <c r="N43" i="3" s="1"/>
  <c r="M22" i="3"/>
  <c r="L22" i="3"/>
  <c r="L43" i="3" s="1"/>
  <c r="K22" i="3"/>
  <c r="K43" i="3" s="1"/>
  <c r="J22" i="3"/>
  <c r="J43" i="3" s="1"/>
  <c r="I22" i="3"/>
  <c r="I43" i="3" s="1"/>
  <c r="H22" i="3"/>
  <c r="H43" i="3" s="1"/>
  <c r="G22" i="3"/>
  <c r="G43" i="3" s="1"/>
  <c r="F22" i="3"/>
  <c r="F43" i="3" s="1"/>
  <c r="E22" i="3"/>
  <c r="D22" i="3"/>
  <c r="D43" i="3" s="1"/>
  <c r="C22" i="3"/>
  <c r="C43" i="3" s="1"/>
  <c r="N21" i="3"/>
  <c r="N42" i="3" s="1"/>
  <c r="M21" i="3"/>
  <c r="M42" i="3" s="1"/>
  <c r="L21" i="3"/>
  <c r="L42" i="3" s="1"/>
  <c r="K21" i="3"/>
  <c r="K42" i="3" s="1"/>
  <c r="J21" i="3"/>
  <c r="J42" i="3" s="1"/>
  <c r="I21" i="3"/>
  <c r="I42" i="3" s="1"/>
  <c r="H21" i="3"/>
  <c r="H42" i="3" s="1"/>
  <c r="G21" i="3"/>
  <c r="G42" i="3" s="1"/>
  <c r="F21" i="3"/>
  <c r="F42" i="3" s="1"/>
  <c r="E21" i="3"/>
  <c r="E42" i="3" s="1"/>
  <c r="D21" i="3"/>
  <c r="D42" i="3" s="1"/>
  <c r="C21" i="3"/>
  <c r="C42" i="3" s="1"/>
  <c r="N20" i="3"/>
  <c r="N41" i="3" s="1"/>
  <c r="M20" i="3"/>
  <c r="M41" i="3" s="1"/>
  <c r="L20" i="3"/>
  <c r="L41" i="3" s="1"/>
  <c r="K20" i="3"/>
  <c r="K41" i="3" s="1"/>
  <c r="J20" i="3"/>
  <c r="J41" i="3" s="1"/>
  <c r="I20" i="3"/>
  <c r="I41" i="3" s="1"/>
  <c r="H20" i="3"/>
  <c r="H41" i="3" s="1"/>
  <c r="G20" i="3"/>
  <c r="G41" i="3" s="1"/>
  <c r="F20" i="3"/>
  <c r="F41" i="3" s="1"/>
  <c r="E20" i="3"/>
  <c r="E41" i="3" s="1"/>
  <c r="D20" i="3"/>
  <c r="D41" i="3" s="1"/>
  <c r="C20" i="3"/>
  <c r="C41" i="3" s="1"/>
  <c r="N19" i="3"/>
  <c r="N40" i="3" s="1"/>
  <c r="M19" i="3"/>
  <c r="M40" i="3" s="1"/>
  <c r="L19" i="3"/>
  <c r="L40" i="3" s="1"/>
  <c r="K19" i="3"/>
  <c r="K40" i="3" s="1"/>
  <c r="J19" i="3"/>
  <c r="J40" i="3" s="1"/>
  <c r="I19" i="3"/>
  <c r="I40" i="3" s="1"/>
  <c r="H19" i="3"/>
  <c r="H40" i="3" s="1"/>
  <c r="G19" i="3"/>
  <c r="G40" i="3" s="1"/>
  <c r="F19" i="3"/>
  <c r="F40" i="3" s="1"/>
  <c r="E19" i="3"/>
  <c r="E40" i="3" s="1"/>
  <c r="D19" i="3"/>
  <c r="D40" i="3" s="1"/>
  <c r="C19" i="3"/>
  <c r="C40" i="3" s="1"/>
  <c r="N18" i="3"/>
  <c r="N39" i="3" s="1"/>
  <c r="M18" i="3"/>
  <c r="M39" i="3" s="1"/>
  <c r="L18" i="3"/>
  <c r="L39" i="3" s="1"/>
  <c r="K18" i="3"/>
  <c r="K39" i="3" s="1"/>
  <c r="J18" i="3"/>
  <c r="J39" i="3" s="1"/>
  <c r="I18" i="3"/>
  <c r="H18" i="3"/>
  <c r="H39" i="3" s="1"/>
  <c r="G18" i="3"/>
  <c r="G39" i="3" s="1"/>
  <c r="F18" i="3"/>
  <c r="F39" i="3" s="1"/>
  <c r="E18" i="3"/>
  <c r="E39" i="3" s="1"/>
  <c r="D18" i="3"/>
  <c r="D39" i="3" s="1"/>
  <c r="C18" i="3"/>
  <c r="C39" i="3" s="1"/>
  <c r="N17" i="3"/>
  <c r="N48" i="3" s="1"/>
  <c r="M17" i="3"/>
  <c r="M48" i="3" s="1"/>
  <c r="L17" i="3"/>
  <c r="L48" i="3" s="1"/>
  <c r="K17" i="3"/>
  <c r="K48" i="3" s="1"/>
  <c r="J17" i="3"/>
  <c r="J48" i="3" s="1"/>
  <c r="I17" i="3"/>
  <c r="I48" i="3" s="1"/>
  <c r="H17" i="3"/>
  <c r="H48" i="3" s="1"/>
  <c r="G17" i="3"/>
  <c r="G48" i="3" s="1"/>
  <c r="F17" i="3"/>
  <c r="F48" i="3" s="1"/>
  <c r="E17" i="3"/>
  <c r="E48" i="3" s="1"/>
  <c r="D17" i="3"/>
  <c r="D48" i="3" s="1"/>
  <c r="C17" i="3"/>
  <c r="C48" i="3" s="1"/>
  <c r="O16" i="3"/>
  <c r="O15" i="3"/>
  <c r="O14" i="3"/>
  <c r="O13" i="3"/>
  <c r="O12" i="3"/>
  <c r="O11" i="3"/>
  <c r="N10" i="3"/>
  <c r="M10" i="3"/>
  <c r="M24" i="3" s="1"/>
  <c r="L10" i="3"/>
  <c r="K10" i="3"/>
  <c r="K47" i="3" s="1"/>
  <c r="J10" i="3"/>
  <c r="I10" i="3"/>
  <c r="I24" i="3" s="1"/>
  <c r="I45" i="3" s="1"/>
  <c r="H10" i="3"/>
  <c r="H24" i="3" s="1"/>
  <c r="H45" i="3" s="1"/>
  <c r="G10" i="3"/>
  <c r="G24" i="3" s="1"/>
  <c r="F10" i="3"/>
  <c r="F24" i="3" s="1"/>
  <c r="E10" i="3"/>
  <c r="E24" i="3" s="1"/>
  <c r="E45" i="3" s="1"/>
  <c r="D10" i="3"/>
  <c r="D47" i="3" s="1"/>
  <c r="C10" i="3"/>
  <c r="O9" i="3"/>
  <c r="O8" i="3"/>
  <c r="O22" i="3" s="1"/>
  <c r="O7" i="3"/>
  <c r="O6" i="3"/>
  <c r="O5" i="3"/>
  <c r="O4" i="3"/>
  <c r="O18" i="3" s="1"/>
  <c r="O39" i="3" s="1"/>
  <c r="D24" i="3" l="1"/>
  <c r="D45" i="3" s="1"/>
  <c r="O19" i="3"/>
  <c r="O40" i="3" s="1"/>
  <c r="J24" i="3"/>
  <c r="J45" i="3" s="1"/>
  <c r="L45" i="3"/>
  <c r="O20" i="3"/>
  <c r="O41" i="3" s="1"/>
  <c r="L47" i="3"/>
  <c r="M45" i="3"/>
  <c r="O31" i="3"/>
  <c r="O21" i="3"/>
  <c r="O42" i="3" s="1"/>
  <c r="O43" i="3"/>
  <c r="O23" i="3"/>
  <c r="O44" i="3" s="1"/>
  <c r="N24" i="3"/>
  <c r="N45" i="3" s="1"/>
  <c r="C47" i="3"/>
  <c r="O17" i="3"/>
  <c r="O48" i="3" s="1"/>
  <c r="O38" i="3"/>
  <c r="F45" i="3"/>
  <c r="G45" i="3"/>
  <c r="O10" i="3"/>
  <c r="C24" i="3"/>
  <c r="C45" i="3" s="1"/>
  <c r="K24" i="3"/>
  <c r="K45" i="3" s="1"/>
  <c r="E47" i="3"/>
  <c r="M47" i="3"/>
  <c r="G47" i="3"/>
  <c r="F47" i="3"/>
  <c r="N47" i="3"/>
  <c r="H47" i="3"/>
  <c r="I47" i="3"/>
  <c r="J47" i="3"/>
  <c r="O24" i="3" l="1"/>
  <c r="O45" i="3" s="1"/>
  <c r="O47" i="3"/>
</calcChain>
</file>

<file path=xl/sharedStrings.xml><?xml version="1.0" encoding="utf-8"?>
<sst xmlns="http://schemas.openxmlformats.org/spreadsheetml/2006/main" count="87" uniqueCount="51">
  <si>
    <t>可燃ごみ (㎏)</t>
  </si>
  <si>
    <t>不燃ごみ (㎏)</t>
  </si>
  <si>
    <t>粗大ごみ (㎏)</t>
  </si>
  <si>
    <t>資源ごみ (㎏)</t>
  </si>
  <si>
    <t>し尿(L)</t>
  </si>
  <si>
    <t>し尿浄化槽汚泥(L)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</si>
  <si>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</si>
  <si>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</si>
  <si>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</si>
  <si>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</si>
  <si>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</si>
  <si>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</si>
  <si>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</si>
  <si>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</si>
  <si>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</si>
  <si>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</si>
  <si>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令和2年度</t>
  </si>
  <si>
    <t>令和3年度</t>
  </si>
  <si>
    <t>令和4年度</t>
  </si>
  <si>
    <t>６.斎苑実績</t>
    <rPh sb="2" eb="4">
      <t>サイエン</t>
    </rPh>
    <rPh sb="4" eb="6">
      <t>ジッセキ</t>
    </rPh>
    <phoneticPr fontId="21"/>
  </si>
  <si>
    <t>単位：件数</t>
    <rPh sb="0" eb="2">
      <t>タンイ</t>
    </rPh>
    <rPh sb="3" eb="5">
      <t>ケンスウ</t>
    </rPh>
    <phoneticPr fontId="18"/>
  </si>
  <si>
    <t>４月</t>
    <rPh sb="1" eb="2">
      <t>ガツ</t>
    </rPh>
    <phoneticPr fontId="21"/>
  </si>
  <si>
    <t>５月</t>
    <rPh sb="1" eb="2">
      <t>ガツ</t>
    </rPh>
    <phoneticPr fontId="21"/>
  </si>
  <si>
    <t>６月</t>
    <rPh sb="1" eb="2">
      <t>ガツ</t>
    </rPh>
    <phoneticPr fontId="2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</si>
  <si>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</si>
  <si>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</si>
  <si>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</si>
  <si>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</si>
  <si>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</si>
  <si>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</si>
  <si>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</si>
  <si>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</si>
  <si>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</si>
  <si>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1"/>
  </si>
  <si>
    <t>長浜市
（こもれび苑分）</t>
    <rPh sb="0" eb="3">
      <t>ナガハマシ</t>
    </rPh>
    <rPh sb="9" eb="10">
      <t>エン</t>
    </rPh>
    <rPh sb="10" eb="11">
      <t>ブン</t>
    </rPh>
    <phoneticPr fontId="21"/>
  </si>
  <si>
    <t>１３歳以上</t>
    <phoneticPr fontId="18"/>
  </si>
  <si>
    <t>１３歳未満</t>
    <phoneticPr fontId="18"/>
  </si>
  <si>
    <t>死産児</t>
    <phoneticPr fontId="18"/>
  </si>
  <si>
    <t>人体の一部</t>
    <phoneticPr fontId="18"/>
  </si>
  <si>
    <t>汚物</t>
    <phoneticPr fontId="18"/>
  </si>
  <si>
    <t>霊安室</t>
  </si>
  <si>
    <t>合計</t>
    <rPh sb="0" eb="2">
      <t>ゴウケイ</t>
    </rPh>
    <phoneticPr fontId="18"/>
  </si>
  <si>
    <t>長浜市
（木之本斎苑分）</t>
    <rPh sb="0" eb="3">
      <t>ナガハマシ</t>
    </rPh>
    <rPh sb="5" eb="10">
      <t>キノモトサイエン</t>
    </rPh>
    <rPh sb="10" eb="11">
      <t>ブン</t>
    </rPh>
    <phoneticPr fontId="21"/>
  </si>
  <si>
    <t>長浜市合計</t>
    <rPh sb="0" eb="3">
      <t>ナガハマシ</t>
    </rPh>
    <rPh sb="3" eb="5">
      <t>ゴウケイ</t>
    </rPh>
    <phoneticPr fontId="21"/>
  </si>
  <si>
    <t>令和5年度</t>
    <rPh sb="0" eb="2">
      <t>レイワ</t>
    </rPh>
    <rPh sb="3" eb="5">
      <t>ネンド</t>
    </rPh>
    <phoneticPr fontId="18"/>
  </si>
  <si>
    <t>米原市</t>
    <rPh sb="0" eb="2">
      <t>マイバラ</t>
    </rPh>
    <rPh sb="2" eb="3">
      <t>シ</t>
    </rPh>
    <phoneticPr fontId="21"/>
  </si>
  <si>
    <t>管外</t>
    <rPh sb="0" eb="2">
      <t>カンガイ</t>
    </rPh>
    <phoneticPr fontId="21"/>
  </si>
  <si>
    <t>合計</t>
    <rPh sb="0" eb="2">
      <t>ゴウケイ</t>
    </rPh>
    <phoneticPr fontId="21"/>
  </si>
  <si>
    <t>こもれび苑</t>
    <rPh sb="4" eb="5">
      <t>エン</t>
    </rPh>
    <phoneticPr fontId="18"/>
  </si>
  <si>
    <t>木之本</t>
    <rPh sb="0" eb="3">
      <t>キノモト</t>
    </rPh>
    <phoneticPr fontId="18"/>
  </si>
  <si>
    <t>令和6年度</t>
    <rPh sb="0" eb="2">
      <t>レイワ</t>
    </rPh>
    <rPh sb="3" eb="5">
      <t>ネンド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</si>
</sst>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9" fillId="0" borderId="0" xfId="42"/>
    <xf numFmtId="0" fontId="19" fillId="0" borderId="12" xfId="42" applyBorder="1"/>
    <xf numFmtId="0" fontId="25" fillId="33" borderId="14" xfId="42" applyFont="1" applyFill="1" applyBorder="1" applyAlignment="1">
      <alignment horizontal="center" vertical="center"/>
    </xf>
    <xf numFmtId="0" fontId="23" fillId="33" borderId="15" xfId="42" applyFont="1" applyFill="1" applyBorder="1" applyAlignment="1">
      <alignment horizontal="center" vertical="center"/>
    </xf>
    <xf numFmtId="0" fontId="25" fillId="33" borderId="17" xfId="42" applyFont="1" applyFill="1" applyBorder="1" applyAlignment="1">
      <alignment horizontal="center" vertical="center"/>
    </xf>
    <xf numFmtId="0" fontId="19" fillId="0" borderId="17" xfId="42" applyBorder="1"/>
    <xf numFmtId="0" fontId="19" fillId="0" borderId="18" xfId="42" applyBorder="1"/>
    <xf numFmtId="0" fontId="25" fillId="33" borderId="20" xfId="42" applyFont="1" applyFill="1" applyBorder="1" applyAlignment="1">
      <alignment horizontal="center" vertical="center"/>
    </xf>
    <xf numFmtId="0" fontId="19" fillId="0" borderId="20" xfId="42" applyBorder="1"/>
    <xf numFmtId="0" fontId="19" fillId="0" borderId="21" xfId="42" applyBorder="1"/>
    <xf numFmtId="0" fontId="25" fillId="33" borderId="23" xfId="42" applyFont="1" applyFill="1" applyBorder="1" applyAlignment="1">
      <alignment horizontal="center" vertical="center"/>
    </xf>
    <xf numFmtId="0" fontId="19" fillId="0" borderId="23" xfId="42" applyBorder="1"/>
    <xf numFmtId="0" fontId="19" fillId="0" borderId="24" xfId="42" applyBorder="1"/>
    <xf numFmtId="0" fontId="19" fillId="33" borderId="17" xfId="42" applyFill="1" applyBorder="1"/>
    <xf numFmtId="0" fontId="19" fillId="33" borderId="18" xfId="42" applyFill="1" applyBorder="1"/>
    <xf numFmtId="0" fontId="19" fillId="33" borderId="25" xfId="42" applyFill="1" applyBorder="1"/>
    <xf numFmtId="0" fontId="19" fillId="33" borderId="26" xfId="42" applyFill="1" applyBorder="1"/>
    <xf numFmtId="0" fontId="19" fillId="33" borderId="27" xfId="42" applyFill="1" applyBorder="1"/>
    <xf numFmtId="0" fontId="19" fillId="33" borderId="28" xfId="42" applyFill="1" applyBorder="1"/>
    <xf numFmtId="3" fontId="0" fillId="0" borderId="20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" fontId="0" fillId="0" borderId="21" xfId="0" applyNumberFormat="1" applyBorder="1">
      <alignment vertical="center"/>
    </xf>
    <xf numFmtId="0" fontId="0" fillId="34" borderId="22" xfId="0" applyFill="1" applyBorder="1">
      <alignment vertical="center"/>
    </xf>
    <xf numFmtId="0" fontId="19" fillId="0" borderId="26" xfId="42" applyBorder="1"/>
    <xf numFmtId="0" fontId="25" fillId="33" borderId="30" xfId="42" applyFont="1" applyFill="1" applyBorder="1" applyAlignment="1">
      <alignment horizontal="center" vertical="center"/>
    </xf>
    <xf numFmtId="0" fontId="19" fillId="0" borderId="30" xfId="42" applyBorder="1"/>
    <xf numFmtId="0" fontId="19" fillId="0" borderId="31" xfId="42" applyBorder="1"/>
    <xf numFmtId="0" fontId="19" fillId="33" borderId="20" xfId="42" applyFill="1" applyBorder="1"/>
    <xf numFmtId="0" fontId="19" fillId="33" borderId="21" xfId="42" applyFill="1" applyBorder="1"/>
    <xf numFmtId="0" fontId="19" fillId="33" borderId="23" xfId="42" applyFill="1" applyBorder="1"/>
    <xf numFmtId="0" fontId="19" fillId="33" borderId="24" xfId="42" applyFill="1" applyBorder="1"/>
    <xf numFmtId="3" fontId="0" fillId="35" borderId="20" xfId="0" applyNumberFormat="1" applyFill="1" applyBorder="1">
      <alignment vertical="center"/>
    </xf>
    <xf numFmtId="0" fontId="0" fillId="35" borderId="19" xfId="0" applyFill="1" applyBorder="1">
      <alignment vertical="center"/>
    </xf>
    <xf numFmtId="3" fontId="0" fillId="35" borderId="21" xfId="0" applyNumberFormat="1" applyFill="1" applyBorder="1">
      <alignment vertical="center"/>
    </xf>
    <xf numFmtId="38" fontId="0" fillId="34" borderId="23" xfId="43" applyFont="1" applyFill="1" applyBorder="1">
      <alignment vertical="center"/>
    </xf>
    <xf numFmtId="38" fontId="0" fillId="34" borderId="24" xfId="43" applyFont="1" applyFill="1" applyBorder="1">
      <alignment vertical="center"/>
    </xf>
    <xf numFmtId="0" fontId="0" fillId="35" borderId="29" xfId="0" applyFill="1" applyBorder="1">
      <alignment vertical="center"/>
    </xf>
    <xf numFmtId="3" fontId="0" fillId="35" borderId="30" xfId="0" applyNumberFormat="1" applyFill="1" applyBorder="1">
      <alignment vertical="center"/>
    </xf>
    <xf numFmtId="3" fontId="0" fillId="35" borderId="31" xfId="0" applyNumberFormat="1" applyFill="1" applyBorder="1">
      <alignment vertical="center"/>
    </xf>
    <xf numFmtId="0" fontId="25" fillId="33" borderId="16" xfId="42" applyFont="1" applyFill="1" applyBorder="1" applyAlignment="1">
      <alignment horizontal="center" vertical="center" wrapText="1"/>
    </xf>
    <xf numFmtId="0" fontId="25" fillId="33" borderId="19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 wrapText="1"/>
    </xf>
    <xf numFmtId="0" fontId="25" fillId="33" borderId="29" xfId="42" applyFont="1" applyFill="1" applyBorder="1" applyAlignment="1">
      <alignment horizontal="center" vertical="center" wrapText="1"/>
    </xf>
    <xf numFmtId="0" fontId="20" fillId="0" borderId="0" xfId="42" applyFont="1" applyAlignment="1">
      <alignment horizontal="left"/>
    </xf>
    <xf numFmtId="0" fontId="22" fillId="0" borderId="0" xfId="42" applyFont="1" applyAlignment="1">
      <alignment horizontal="center" vertical="center"/>
    </xf>
    <xf numFmtId="0" fontId="23" fillId="0" borderId="10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/>
    </xf>
    <xf numFmtId="0" fontId="19" fillId="33" borderId="13" xfId="42" applyFill="1" applyBorder="1" applyAlignment="1">
      <alignment horizontal="center"/>
    </xf>
    <xf numFmtId="0" fontId="19" fillId="33" borderId="14" xfId="42" applyFill="1" applyBorder="1" applyAlignment="1">
      <alignment horizont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topLeftCell="A10" workbookViewId="0">
      <selection activeCell="H18" sqref="H18"/>
    </sheetView>
  </sheetViews>
  <sheetFormatPr defaultRowHeight="18.75" x14ac:dyDescent="0.4"/>
  <cols>
    <col min="1" max="1" width="13.125" bestFit="1" customWidth="1"/>
    <col min="2" max="2" width="11.125" bestFit="1" customWidth="1"/>
    <col min="3" max="6" width="13.125" bestFit="1" customWidth="1"/>
    <col min="7" max="7" width="9.5" bestFit="1" customWidth="1"/>
    <col min="8" max="8" width="18" bestFit="1" customWidth="1"/>
  </cols>
  <sheetData>
    <row r="1" spans="2:8" ht="19.5" thickBot="1" x14ac:dyDescent="0.45"/>
    <row r="2" spans="2:8" x14ac:dyDescent="0.4">
      <c r="B2" s="21"/>
      <c r="C2" s="22" t="s">
        <v>0</v>
      </c>
      <c r="D2" s="22" t="s">
        <v>1</v>
      </c>
      <c r="E2" s="22" t="s">
        <v>2</v>
      </c>
      <c r="F2" s="22" t="s">
        <v>3</v>
      </c>
      <c r="G2" s="22" t="s">
        <v>4</v>
      </c>
      <c r="H2" s="23" t="s">
        <v>5</v>
      </c>
    </row>
    <row r="3" spans="2:8" x14ac:dyDescent="0.4">
      <c r="B3" s="24" t="s">
        <v>6</v>
      </c>
      <c r="C3" s="20">
        <v>26649869</v>
      </c>
      <c r="D3" s="20">
        <v>2751820</v>
      </c>
      <c r="E3" s="20">
        <v>1852020</v>
      </c>
      <c r="F3" s="20">
        <v>6337365</v>
      </c>
      <c r="G3" s="20">
        <v>6872130</v>
      </c>
      <c r="H3" s="25">
        <v>16650780</v>
      </c>
    </row>
    <row r="4" spans="2:8" x14ac:dyDescent="0.4">
      <c r="B4" s="24" t="s">
        <v>7</v>
      </c>
      <c r="C4" s="20">
        <v>26962798</v>
      </c>
      <c r="D4" s="20">
        <v>2618890</v>
      </c>
      <c r="E4" s="20">
        <v>2024600</v>
      </c>
      <c r="F4" s="20">
        <v>6169897</v>
      </c>
      <c r="G4" s="20">
        <v>6060960</v>
      </c>
      <c r="H4" s="25">
        <v>15810330</v>
      </c>
    </row>
    <row r="5" spans="2:8" x14ac:dyDescent="0.4">
      <c r="B5" s="24" t="s">
        <v>8</v>
      </c>
      <c r="C5" s="20">
        <v>27074487</v>
      </c>
      <c r="D5" s="20">
        <v>2499320</v>
      </c>
      <c r="E5" s="20">
        <v>2128760</v>
      </c>
      <c r="F5" s="20">
        <v>5942401</v>
      </c>
      <c r="G5" s="20">
        <v>5286438</v>
      </c>
      <c r="H5" s="25">
        <v>15974360</v>
      </c>
    </row>
    <row r="6" spans="2:8" x14ac:dyDescent="0.4">
      <c r="B6" s="24" t="s">
        <v>9</v>
      </c>
      <c r="C6" s="20">
        <v>27309305</v>
      </c>
      <c r="D6" s="20">
        <v>2470180</v>
      </c>
      <c r="E6" s="20">
        <v>1796810</v>
      </c>
      <c r="F6" s="20">
        <v>5745363</v>
      </c>
      <c r="G6" s="20">
        <v>4794588</v>
      </c>
      <c r="H6" s="25">
        <v>15731510</v>
      </c>
    </row>
    <row r="7" spans="2:8" x14ac:dyDescent="0.4">
      <c r="B7" s="24" t="s">
        <v>10</v>
      </c>
      <c r="C7" s="20">
        <v>26824443</v>
      </c>
      <c r="D7" s="20">
        <v>2156930</v>
      </c>
      <c r="E7" s="20">
        <v>1456490</v>
      </c>
      <c r="F7" s="20">
        <v>5176117</v>
      </c>
      <c r="G7" s="20">
        <v>4138002</v>
      </c>
      <c r="H7" s="25">
        <v>15309760</v>
      </c>
    </row>
    <row r="8" spans="2:8" x14ac:dyDescent="0.4">
      <c r="B8" s="24" t="s">
        <v>11</v>
      </c>
      <c r="C8" s="20">
        <v>26680717</v>
      </c>
      <c r="D8" s="20">
        <v>2097510</v>
      </c>
      <c r="E8" s="20">
        <v>1683480</v>
      </c>
      <c r="F8" s="20">
        <v>4991785</v>
      </c>
      <c r="G8" s="20">
        <v>3854304</v>
      </c>
      <c r="H8" s="25">
        <v>15214820</v>
      </c>
    </row>
    <row r="9" spans="2:8" x14ac:dyDescent="0.4">
      <c r="B9" s="24" t="s">
        <v>12</v>
      </c>
      <c r="C9" s="20">
        <v>26368037</v>
      </c>
      <c r="D9" s="20">
        <v>2047940</v>
      </c>
      <c r="E9" s="20">
        <v>1506770</v>
      </c>
      <c r="F9" s="20">
        <v>4458425</v>
      </c>
      <c r="G9" s="20">
        <v>3540402</v>
      </c>
      <c r="H9" s="25">
        <v>15779880</v>
      </c>
    </row>
    <row r="10" spans="2:8" x14ac:dyDescent="0.4">
      <c r="B10" s="24" t="s">
        <v>13</v>
      </c>
      <c r="C10" s="20">
        <v>26417715</v>
      </c>
      <c r="D10" s="20">
        <v>2057130</v>
      </c>
      <c r="E10" s="20">
        <v>1653580</v>
      </c>
      <c r="F10" s="20">
        <v>4102731</v>
      </c>
      <c r="G10" s="20">
        <v>3310866</v>
      </c>
      <c r="H10" s="25">
        <v>15539210</v>
      </c>
    </row>
    <row r="11" spans="2:8" x14ac:dyDescent="0.4">
      <c r="B11" s="24" t="s">
        <v>14</v>
      </c>
      <c r="C11" s="20">
        <v>26798401</v>
      </c>
      <c r="D11" s="20">
        <v>2293560</v>
      </c>
      <c r="E11" s="20">
        <v>2003150</v>
      </c>
      <c r="F11" s="20">
        <v>4045690</v>
      </c>
      <c r="G11" s="20">
        <v>3012624</v>
      </c>
      <c r="H11" s="25">
        <v>16228380</v>
      </c>
    </row>
    <row r="12" spans="2:8" x14ac:dyDescent="0.4">
      <c r="B12" s="24" t="s">
        <v>15</v>
      </c>
      <c r="C12" s="20">
        <v>27422141</v>
      </c>
      <c r="D12" s="20">
        <v>2421750</v>
      </c>
      <c r="E12" s="20">
        <v>1717000</v>
      </c>
      <c r="F12" s="20">
        <v>3903927</v>
      </c>
      <c r="G12" s="20">
        <v>2792034</v>
      </c>
      <c r="H12" s="25">
        <v>14909330</v>
      </c>
    </row>
    <row r="13" spans="2:8" x14ac:dyDescent="0.4">
      <c r="B13" s="24" t="s">
        <v>16</v>
      </c>
      <c r="C13" s="20">
        <v>26829726</v>
      </c>
      <c r="D13" s="20">
        <v>2609430</v>
      </c>
      <c r="E13" s="20">
        <v>1995030</v>
      </c>
      <c r="F13" s="20">
        <v>3998214</v>
      </c>
      <c r="G13" s="20">
        <v>2712276</v>
      </c>
      <c r="H13" s="25">
        <v>15028350</v>
      </c>
    </row>
    <row r="14" spans="2:8" x14ac:dyDescent="0.4">
      <c r="B14" s="24" t="s">
        <v>17</v>
      </c>
      <c r="C14" s="20">
        <v>25915267</v>
      </c>
      <c r="D14" s="20">
        <v>2373790</v>
      </c>
      <c r="E14" s="20">
        <v>1840590</v>
      </c>
      <c r="F14" s="20">
        <v>3794698</v>
      </c>
      <c r="G14" s="20">
        <v>2459376</v>
      </c>
      <c r="H14" s="25">
        <v>14835900</v>
      </c>
    </row>
    <row r="15" spans="2:8" x14ac:dyDescent="0.4">
      <c r="B15" s="36" t="s">
        <v>18</v>
      </c>
      <c r="C15" s="35">
        <v>25399537</v>
      </c>
      <c r="D15" s="35">
        <v>2119340</v>
      </c>
      <c r="E15" s="35">
        <v>1619130</v>
      </c>
      <c r="F15" s="35">
        <v>3693830</v>
      </c>
      <c r="G15" s="35">
        <v>2396214</v>
      </c>
      <c r="H15" s="37">
        <v>16014910</v>
      </c>
    </row>
    <row r="16" spans="2:8" x14ac:dyDescent="0.4">
      <c r="B16" s="40" t="s">
        <v>44</v>
      </c>
      <c r="C16" s="41">
        <v>24113022</v>
      </c>
      <c r="D16" s="41">
        <v>2141900</v>
      </c>
      <c r="E16" s="41">
        <v>1866570</v>
      </c>
      <c r="F16" s="41">
        <v>3462537</v>
      </c>
      <c r="G16" s="41">
        <v>2123460</v>
      </c>
      <c r="H16" s="42">
        <v>15450970</v>
      </c>
    </row>
    <row r="17" spans="2:8" ht="19.5" thickBot="1" x14ac:dyDescent="0.45">
      <c r="B17" s="26" t="s">
        <v>50</v>
      </c>
      <c r="C17" s="38">
        <v>23823529</v>
      </c>
      <c r="D17" s="38">
        <v>2116750</v>
      </c>
      <c r="E17" s="38">
        <v>1766490</v>
      </c>
      <c r="F17" s="38">
        <v>3345114</v>
      </c>
      <c r="G17" s="38">
        <v>2074014</v>
      </c>
      <c r="H17" s="39">
        <v>15520480</v>
      </c>
    </row>
  </sheetData>
  <phoneticPr fontId="1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CF33-CAD5-445F-9946-CD81DC2470C0}">
  <sheetPr>
    <pageSetUpPr fitToPage="1"/>
  </sheetPr>
  <dimension ref="A1:P48"/>
  <sheetViews>
    <sheetView view="pageBreakPreview" zoomScale="70" zoomScaleNormal="75" zoomScaleSheetLayoutView="70" workbookViewId="0">
      <selection activeCell="D3" sqref="D3"/>
    </sheetView>
  </sheetViews>
  <sheetFormatPr defaultRowHeight="13.5" x14ac:dyDescent="0.15"/>
  <cols>
    <col min="1" max="1" width="16.75" style="1" bestFit="1" customWidth="1"/>
    <col min="2" max="2" width="12.125" style="1" bestFit="1" customWidth="1"/>
    <col min="3" max="8" width="9.875" style="1" customWidth="1"/>
    <col min="9" max="9" width="11" style="1" customWidth="1"/>
    <col min="10" max="250" width="9" style="1"/>
    <col min="251" max="251" width="12.75" style="1" customWidth="1"/>
    <col min="252" max="252" width="5.25" style="1" customWidth="1"/>
    <col min="253" max="259" width="9.625" style="1" customWidth="1"/>
    <col min="260" max="260" width="9.75" style="1" customWidth="1"/>
    <col min="261" max="263" width="9.625" style="1" customWidth="1"/>
    <col min="264" max="506" width="9" style="1"/>
    <col min="507" max="507" width="12.75" style="1" customWidth="1"/>
    <col min="508" max="508" width="5.25" style="1" customWidth="1"/>
    <col min="509" max="515" width="9.625" style="1" customWidth="1"/>
    <col min="516" max="516" width="9.75" style="1" customWidth="1"/>
    <col min="517" max="519" width="9.625" style="1" customWidth="1"/>
    <col min="520" max="762" width="9" style="1"/>
    <col min="763" max="763" width="12.75" style="1" customWidth="1"/>
    <col min="764" max="764" width="5.25" style="1" customWidth="1"/>
    <col min="765" max="771" width="9.625" style="1" customWidth="1"/>
    <col min="772" max="772" width="9.75" style="1" customWidth="1"/>
    <col min="773" max="775" width="9.625" style="1" customWidth="1"/>
    <col min="776" max="1018" width="9" style="1"/>
    <col min="1019" max="1019" width="12.75" style="1" customWidth="1"/>
    <col min="1020" max="1020" width="5.25" style="1" customWidth="1"/>
    <col min="1021" max="1027" width="9.625" style="1" customWidth="1"/>
    <col min="1028" max="1028" width="9.75" style="1" customWidth="1"/>
    <col min="1029" max="1031" width="9.625" style="1" customWidth="1"/>
    <col min="1032" max="1274" width="9" style="1"/>
    <col min="1275" max="1275" width="12.75" style="1" customWidth="1"/>
    <col min="1276" max="1276" width="5.25" style="1" customWidth="1"/>
    <col min="1277" max="1283" width="9.625" style="1" customWidth="1"/>
    <col min="1284" max="1284" width="9.75" style="1" customWidth="1"/>
    <col min="1285" max="1287" width="9.625" style="1" customWidth="1"/>
    <col min="1288" max="1530" width="9" style="1"/>
    <col min="1531" max="1531" width="12.75" style="1" customWidth="1"/>
    <col min="1532" max="1532" width="5.25" style="1" customWidth="1"/>
    <col min="1533" max="1539" width="9.625" style="1" customWidth="1"/>
    <col min="1540" max="1540" width="9.75" style="1" customWidth="1"/>
    <col min="1541" max="1543" width="9.625" style="1" customWidth="1"/>
    <col min="1544" max="1786" width="9" style="1"/>
    <col min="1787" max="1787" width="12.75" style="1" customWidth="1"/>
    <col min="1788" max="1788" width="5.25" style="1" customWidth="1"/>
    <col min="1789" max="1795" width="9.625" style="1" customWidth="1"/>
    <col min="1796" max="1796" width="9.75" style="1" customWidth="1"/>
    <col min="1797" max="1799" width="9.625" style="1" customWidth="1"/>
    <col min="1800" max="2042" width="9" style="1"/>
    <col min="2043" max="2043" width="12.75" style="1" customWidth="1"/>
    <col min="2044" max="2044" width="5.25" style="1" customWidth="1"/>
    <col min="2045" max="2051" width="9.625" style="1" customWidth="1"/>
    <col min="2052" max="2052" width="9.75" style="1" customWidth="1"/>
    <col min="2053" max="2055" width="9.625" style="1" customWidth="1"/>
    <col min="2056" max="2298" width="9" style="1"/>
    <col min="2299" max="2299" width="12.75" style="1" customWidth="1"/>
    <col min="2300" max="2300" width="5.25" style="1" customWidth="1"/>
    <col min="2301" max="2307" width="9.625" style="1" customWidth="1"/>
    <col min="2308" max="2308" width="9.75" style="1" customWidth="1"/>
    <col min="2309" max="2311" width="9.625" style="1" customWidth="1"/>
    <col min="2312" max="2554" width="9" style="1"/>
    <col min="2555" max="2555" width="12.75" style="1" customWidth="1"/>
    <col min="2556" max="2556" width="5.25" style="1" customWidth="1"/>
    <col min="2557" max="2563" width="9.625" style="1" customWidth="1"/>
    <col min="2564" max="2564" width="9.75" style="1" customWidth="1"/>
    <col min="2565" max="2567" width="9.625" style="1" customWidth="1"/>
    <col min="2568" max="2810" width="9" style="1"/>
    <col min="2811" max="2811" width="12.75" style="1" customWidth="1"/>
    <col min="2812" max="2812" width="5.25" style="1" customWidth="1"/>
    <col min="2813" max="2819" width="9.625" style="1" customWidth="1"/>
    <col min="2820" max="2820" width="9.75" style="1" customWidth="1"/>
    <col min="2821" max="2823" width="9.625" style="1" customWidth="1"/>
    <col min="2824" max="3066" width="9" style="1"/>
    <col min="3067" max="3067" width="12.75" style="1" customWidth="1"/>
    <col min="3068" max="3068" width="5.25" style="1" customWidth="1"/>
    <col min="3069" max="3075" width="9.625" style="1" customWidth="1"/>
    <col min="3076" max="3076" width="9.75" style="1" customWidth="1"/>
    <col min="3077" max="3079" width="9.625" style="1" customWidth="1"/>
    <col min="3080" max="3322" width="9" style="1"/>
    <col min="3323" max="3323" width="12.75" style="1" customWidth="1"/>
    <col min="3324" max="3324" width="5.25" style="1" customWidth="1"/>
    <col min="3325" max="3331" width="9.625" style="1" customWidth="1"/>
    <col min="3332" max="3332" width="9.75" style="1" customWidth="1"/>
    <col min="3333" max="3335" width="9.625" style="1" customWidth="1"/>
    <col min="3336" max="3578" width="9" style="1"/>
    <col min="3579" max="3579" width="12.75" style="1" customWidth="1"/>
    <col min="3580" max="3580" width="5.25" style="1" customWidth="1"/>
    <col min="3581" max="3587" width="9.625" style="1" customWidth="1"/>
    <col min="3588" max="3588" width="9.75" style="1" customWidth="1"/>
    <col min="3589" max="3591" width="9.625" style="1" customWidth="1"/>
    <col min="3592" max="3834" width="9" style="1"/>
    <col min="3835" max="3835" width="12.75" style="1" customWidth="1"/>
    <col min="3836" max="3836" width="5.25" style="1" customWidth="1"/>
    <col min="3837" max="3843" width="9.625" style="1" customWidth="1"/>
    <col min="3844" max="3844" width="9.75" style="1" customWidth="1"/>
    <col min="3845" max="3847" width="9.625" style="1" customWidth="1"/>
    <col min="3848" max="4090" width="9" style="1"/>
    <col min="4091" max="4091" width="12.75" style="1" customWidth="1"/>
    <col min="4092" max="4092" width="5.25" style="1" customWidth="1"/>
    <col min="4093" max="4099" width="9.625" style="1" customWidth="1"/>
    <col min="4100" max="4100" width="9.75" style="1" customWidth="1"/>
    <col min="4101" max="4103" width="9.625" style="1" customWidth="1"/>
    <col min="4104" max="4346" width="9" style="1"/>
    <col min="4347" max="4347" width="12.75" style="1" customWidth="1"/>
    <col min="4348" max="4348" width="5.25" style="1" customWidth="1"/>
    <col min="4349" max="4355" width="9.625" style="1" customWidth="1"/>
    <col min="4356" max="4356" width="9.75" style="1" customWidth="1"/>
    <col min="4357" max="4359" width="9.625" style="1" customWidth="1"/>
    <col min="4360" max="4602" width="9" style="1"/>
    <col min="4603" max="4603" width="12.75" style="1" customWidth="1"/>
    <col min="4604" max="4604" width="5.25" style="1" customWidth="1"/>
    <col min="4605" max="4611" width="9.625" style="1" customWidth="1"/>
    <col min="4612" max="4612" width="9.75" style="1" customWidth="1"/>
    <col min="4613" max="4615" width="9.625" style="1" customWidth="1"/>
    <col min="4616" max="4858" width="9" style="1"/>
    <col min="4859" max="4859" width="12.75" style="1" customWidth="1"/>
    <col min="4860" max="4860" width="5.25" style="1" customWidth="1"/>
    <col min="4861" max="4867" width="9.625" style="1" customWidth="1"/>
    <col min="4868" max="4868" width="9.75" style="1" customWidth="1"/>
    <col min="4869" max="4871" width="9.625" style="1" customWidth="1"/>
    <col min="4872" max="5114" width="9" style="1"/>
    <col min="5115" max="5115" width="12.75" style="1" customWidth="1"/>
    <col min="5116" max="5116" width="5.25" style="1" customWidth="1"/>
    <col min="5117" max="5123" width="9.625" style="1" customWidth="1"/>
    <col min="5124" max="5124" width="9.75" style="1" customWidth="1"/>
    <col min="5125" max="5127" width="9.625" style="1" customWidth="1"/>
    <col min="5128" max="5370" width="9" style="1"/>
    <col min="5371" max="5371" width="12.75" style="1" customWidth="1"/>
    <col min="5372" max="5372" width="5.25" style="1" customWidth="1"/>
    <col min="5373" max="5379" width="9.625" style="1" customWidth="1"/>
    <col min="5380" max="5380" width="9.75" style="1" customWidth="1"/>
    <col min="5381" max="5383" width="9.625" style="1" customWidth="1"/>
    <col min="5384" max="5626" width="9" style="1"/>
    <col min="5627" max="5627" width="12.75" style="1" customWidth="1"/>
    <col min="5628" max="5628" width="5.25" style="1" customWidth="1"/>
    <col min="5629" max="5635" width="9.625" style="1" customWidth="1"/>
    <col min="5636" max="5636" width="9.75" style="1" customWidth="1"/>
    <col min="5637" max="5639" width="9.625" style="1" customWidth="1"/>
    <col min="5640" max="5882" width="9" style="1"/>
    <col min="5883" max="5883" width="12.75" style="1" customWidth="1"/>
    <col min="5884" max="5884" width="5.25" style="1" customWidth="1"/>
    <col min="5885" max="5891" width="9.625" style="1" customWidth="1"/>
    <col min="5892" max="5892" width="9.75" style="1" customWidth="1"/>
    <col min="5893" max="5895" width="9.625" style="1" customWidth="1"/>
    <col min="5896" max="6138" width="9" style="1"/>
    <col min="6139" max="6139" width="12.75" style="1" customWidth="1"/>
    <col min="6140" max="6140" width="5.25" style="1" customWidth="1"/>
    <col min="6141" max="6147" width="9.625" style="1" customWidth="1"/>
    <col min="6148" max="6148" width="9.75" style="1" customWidth="1"/>
    <col min="6149" max="6151" width="9.625" style="1" customWidth="1"/>
    <col min="6152" max="6394" width="9" style="1"/>
    <col min="6395" max="6395" width="12.75" style="1" customWidth="1"/>
    <col min="6396" max="6396" width="5.25" style="1" customWidth="1"/>
    <col min="6397" max="6403" width="9.625" style="1" customWidth="1"/>
    <col min="6404" max="6404" width="9.75" style="1" customWidth="1"/>
    <col min="6405" max="6407" width="9.625" style="1" customWidth="1"/>
    <col min="6408" max="6650" width="9" style="1"/>
    <col min="6651" max="6651" width="12.75" style="1" customWidth="1"/>
    <col min="6652" max="6652" width="5.25" style="1" customWidth="1"/>
    <col min="6653" max="6659" width="9.625" style="1" customWidth="1"/>
    <col min="6660" max="6660" width="9.75" style="1" customWidth="1"/>
    <col min="6661" max="6663" width="9.625" style="1" customWidth="1"/>
    <col min="6664" max="6906" width="9" style="1"/>
    <col min="6907" max="6907" width="12.75" style="1" customWidth="1"/>
    <col min="6908" max="6908" width="5.25" style="1" customWidth="1"/>
    <col min="6909" max="6915" width="9.625" style="1" customWidth="1"/>
    <col min="6916" max="6916" width="9.75" style="1" customWidth="1"/>
    <col min="6917" max="6919" width="9.625" style="1" customWidth="1"/>
    <col min="6920" max="7162" width="9" style="1"/>
    <col min="7163" max="7163" width="12.75" style="1" customWidth="1"/>
    <col min="7164" max="7164" width="5.25" style="1" customWidth="1"/>
    <col min="7165" max="7171" width="9.625" style="1" customWidth="1"/>
    <col min="7172" max="7172" width="9.75" style="1" customWidth="1"/>
    <col min="7173" max="7175" width="9.625" style="1" customWidth="1"/>
    <col min="7176" max="7418" width="9" style="1"/>
    <col min="7419" max="7419" width="12.75" style="1" customWidth="1"/>
    <col min="7420" max="7420" width="5.25" style="1" customWidth="1"/>
    <col min="7421" max="7427" width="9.625" style="1" customWidth="1"/>
    <col min="7428" max="7428" width="9.75" style="1" customWidth="1"/>
    <col min="7429" max="7431" width="9.625" style="1" customWidth="1"/>
    <col min="7432" max="7674" width="9" style="1"/>
    <col min="7675" max="7675" width="12.75" style="1" customWidth="1"/>
    <col min="7676" max="7676" width="5.25" style="1" customWidth="1"/>
    <col min="7677" max="7683" width="9.625" style="1" customWidth="1"/>
    <col min="7684" max="7684" width="9.75" style="1" customWidth="1"/>
    <col min="7685" max="7687" width="9.625" style="1" customWidth="1"/>
    <col min="7688" max="7930" width="9" style="1"/>
    <col min="7931" max="7931" width="12.75" style="1" customWidth="1"/>
    <col min="7932" max="7932" width="5.25" style="1" customWidth="1"/>
    <col min="7933" max="7939" width="9.625" style="1" customWidth="1"/>
    <col min="7940" max="7940" width="9.75" style="1" customWidth="1"/>
    <col min="7941" max="7943" width="9.625" style="1" customWidth="1"/>
    <col min="7944" max="8186" width="9" style="1"/>
    <col min="8187" max="8187" width="12.75" style="1" customWidth="1"/>
    <col min="8188" max="8188" width="5.25" style="1" customWidth="1"/>
    <col min="8189" max="8195" width="9.625" style="1" customWidth="1"/>
    <col min="8196" max="8196" width="9.75" style="1" customWidth="1"/>
    <col min="8197" max="8199" width="9.625" style="1" customWidth="1"/>
    <col min="8200" max="8442" width="9" style="1"/>
    <col min="8443" max="8443" width="12.75" style="1" customWidth="1"/>
    <col min="8444" max="8444" width="5.25" style="1" customWidth="1"/>
    <col min="8445" max="8451" width="9.625" style="1" customWidth="1"/>
    <col min="8452" max="8452" width="9.75" style="1" customWidth="1"/>
    <col min="8453" max="8455" width="9.625" style="1" customWidth="1"/>
    <col min="8456" max="8698" width="9" style="1"/>
    <col min="8699" max="8699" width="12.75" style="1" customWidth="1"/>
    <col min="8700" max="8700" width="5.25" style="1" customWidth="1"/>
    <col min="8701" max="8707" width="9.625" style="1" customWidth="1"/>
    <col min="8708" max="8708" width="9.75" style="1" customWidth="1"/>
    <col min="8709" max="8711" width="9.625" style="1" customWidth="1"/>
    <col min="8712" max="8954" width="9" style="1"/>
    <col min="8955" max="8955" width="12.75" style="1" customWidth="1"/>
    <col min="8956" max="8956" width="5.25" style="1" customWidth="1"/>
    <col min="8957" max="8963" width="9.625" style="1" customWidth="1"/>
    <col min="8964" max="8964" width="9.75" style="1" customWidth="1"/>
    <col min="8965" max="8967" width="9.625" style="1" customWidth="1"/>
    <col min="8968" max="9210" width="9" style="1"/>
    <col min="9211" max="9211" width="12.75" style="1" customWidth="1"/>
    <col min="9212" max="9212" width="5.25" style="1" customWidth="1"/>
    <col min="9213" max="9219" width="9.625" style="1" customWidth="1"/>
    <col min="9220" max="9220" width="9.75" style="1" customWidth="1"/>
    <col min="9221" max="9223" width="9.625" style="1" customWidth="1"/>
    <col min="9224" max="9466" width="9" style="1"/>
    <col min="9467" max="9467" width="12.75" style="1" customWidth="1"/>
    <col min="9468" max="9468" width="5.25" style="1" customWidth="1"/>
    <col min="9469" max="9475" width="9.625" style="1" customWidth="1"/>
    <col min="9476" max="9476" width="9.75" style="1" customWidth="1"/>
    <col min="9477" max="9479" width="9.625" style="1" customWidth="1"/>
    <col min="9480" max="9722" width="9" style="1"/>
    <col min="9723" max="9723" width="12.75" style="1" customWidth="1"/>
    <col min="9724" max="9724" width="5.25" style="1" customWidth="1"/>
    <col min="9725" max="9731" width="9.625" style="1" customWidth="1"/>
    <col min="9732" max="9732" width="9.75" style="1" customWidth="1"/>
    <col min="9733" max="9735" width="9.625" style="1" customWidth="1"/>
    <col min="9736" max="9978" width="9" style="1"/>
    <col min="9979" max="9979" width="12.75" style="1" customWidth="1"/>
    <col min="9980" max="9980" width="5.25" style="1" customWidth="1"/>
    <col min="9981" max="9987" width="9.625" style="1" customWidth="1"/>
    <col min="9988" max="9988" width="9.75" style="1" customWidth="1"/>
    <col min="9989" max="9991" width="9.625" style="1" customWidth="1"/>
    <col min="9992" max="10234" width="9" style="1"/>
    <col min="10235" max="10235" width="12.75" style="1" customWidth="1"/>
    <col min="10236" max="10236" width="5.25" style="1" customWidth="1"/>
    <col min="10237" max="10243" width="9.625" style="1" customWidth="1"/>
    <col min="10244" max="10244" width="9.75" style="1" customWidth="1"/>
    <col min="10245" max="10247" width="9.625" style="1" customWidth="1"/>
    <col min="10248" max="10490" width="9" style="1"/>
    <col min="10491" max="10491" width="12.75" style="1" customWidth="1"/>
    <col min="10492" max="10492" width="5.25" style="1" customWidth="1"/>
    <col min="10493" max="10499" width="9.625" style="1" customWidth="1"/>
    <col min="10500" max="10500" width="9.75" style="1" customWidth="1"/>
    <col min="10501" max="10503" width="9.625" style="1" customWidth="1"/>
    <col min="10504" max="10746" width="9" style="1"/>
    <col min="10747" max="10747" width="12.75" style="1" customWidth="1"/>
    <col min="10748" max="10748" width="5.25" style="1" customWidth="1"/>
    <col min="10749" max="10755" width="9.625" style="1" customWidth="1"/>
    <col min="10756" max="10756" width="9.75" style="1" customWidth="1"/>
    <col min="10757" max="10759" width="9.625" style="1" customWidth="1"/>
    <col min="10760" max="11002" width="9" style="1"/>
    <col min="11003" max="11003" width="12.75" style="1" customWidth="1"/>
    <col min="11004" max="11004" width="5.25" style="1" customWidth="1"/>
    <col min="11005" max="11011" width="9.625" style="1" customWidth="1"/>
    <col min="11012" max="11012" width="9.75" style="1" customWidth="1"/>
    <col min="11013" max="11015" width="9.625" style="1" customWidth="1"/>
    <col min="11016" max="11258" width="9" style="1"/>
    <col min="11259" max="11259" width="12.75" style="1" customWidth="1"/>
    <col min="11260" max="11260" width="5.25" style="1" customWidth="1"/>
    <col min="11261" max="11267" width="9.625" style="1" customWidth="1"/>
    <col min="11268" max="11268" width="9.75" style="1" customWidth="1"/>
    <col min="11269" max="11271" width="9.625" style="1" customWidth="1"/>
    <col min="11272" max="11514" width="9" style="1"/>
    <col min="11515" max="11515" width="12.75" style="1" customWidth="1"/>
    <col min="11516" max="11516" width="5.25" style="1" customWidth="1"/>
    <col min="11517" max="11523" width="9.625" style="1" customWidth="1"/>
    <col min="11524" max="11524" width="9.75" style="1" customWidth="1"/>
    <col min="11525" max="11527" width="9.625" style="1" customWidth="1"/>
    <col min="11528" max="11770" width="9" style="1"/>
    <col min="11771" max="11771" width="12.75" style="1" customWidth="1"/>
    <col min="11772" max="11772" width="5.25" style="1" customWidth="1"/>
    <col min="11773" max="11779" width="9.625" style="1" customWidth="1"/>
    <col min="11780" max="11780" width="9.75" style="1" customWidth="1"/>
    <col min="11781" max="11783" width="9.625" style="1" customWidth="1"/>
    <col min="11784" max="12026" width="9" style="1"/>
    <col min="12027" max="12027" width="12.75" style="1" customWidth="1"/>
    <col min="12028" max="12028" width="5.25" style="1" customWidth="1"/>
    <col min="12029" max="12035" width="9.625" style="1" customWidth="1"/>
    <col min="12036" max="12036" width="9.75" style="1" customWidth="1"/>
    <col min="12037" max="12039" width="9.625" style="1" customWidth="1"/>
    <col min="12040" max="12282" width="9" style="1"/>
    <col min="12283" max="12283" width="12.75" style="1" customWidth="1"/>
    <col min="12284" max="12284" width="5.25" style="1" customWidth="1"/>
    <col min="12285" max="12291" width="9.625" style="1" customWidth="1"/>
    <col min="12292" max="12292" width="9.75" style="1" customWidth="1"/>
    <col min="12293" max="12295" width="9.625" style="1" customWidth="1"/>
    <col min="12296" max="12538" width="9" style="1"/>
    <col min="12539" max="12539" width="12.75" style="1" customWidth="1"/>
    <col min="12540" max="12540" width="5.25" style="1" customWidth="1"/>
    <col min="12541" max="12547" width="9.625" style="1" customWidth="1"/>
    <col min="12548" max="12548" width="9.75" style="1" customWidth="1"/>
    <col min="12549" max="12551" width="9.625" style="1" customWidth="1"/>
    <col min="12552" max="12794" width="9" style="1"/>
    <col min="12795" max="12795" width="12.75" style="1" customWidth="1"/>
    <col min="12796" max="12796" width="5.25" style="1" customWidth="1"/>
    <col min="12797" max="12803" width="9.625" style="1" customWidth="1"/>
    <col min="12804" max="12804" width="9.75" style="1" customWidth="1"/>
    <col min="12805" max="12807" width="9.625" style="1" customWidth="1"/>
    <col min="12808" max="13050" width="9" style="1"/>
    <col min="13051" max="13051" width="12.75" style="1" customWidth="1"/>
    <col min="13052" max="13052" width="5.25" style="1" customWidth="1"/>
    <col min="13053" max="13059" width="9.625" style="1" customWidth="1"/>
    <col min="13060" max="13060" width="9.75" style="1" customWidth="1"/>
    <col min="13061" max="13063" width="9.625" style="1" customWidth="1"/>
    <col min="13064" max="13306" width="9" style="1"/>
    <col min="13307" max="13307" width="12.75" style="1" customWidth="1"/>
    <col min="13308" max="13308" width="5.25" style="1" customWidth="1"/>
    <col min="13309" max="13315" width="9.625" style="1" customWidth="1"/>
    <col min="13316" max="13316" width="9.75" style="1" customWidth="1"/>
    <col min="13317" max="13319" width="9.625" style="1" customWidth="1"/>
    <col min="13320" max="13562" width="9" style="1"/>
    <col min="13563" max="13563" width="12.75" style="1" customWidth="1"/>
    <col min="13564" max="13564" width="5.25" style="1" customWidth="1"/>
    <col min="13565" max="13571" width="9.625" style="1" customWidth="1"/>
    <col min="13572" max="13572" width="9.75" style="1" customWidth="1"/>
    <col min="13573" max="13575" width="9.625" style="1" customWidth="1"/>
    <col min="13576" max="13818" width="9" style="1"/>
    <col min="13819" max="13819" width="12.75" style="1" customWidth="1"/>
    <col min="13820" max="13820" width="5.25" style="1" customWidth="1"/>
    <col min="13821" max="13827" width="9.625" style="1" customWidth="1"/>
    <col min="13828" max="13828" width="9.75" style="1" customWidth="1"/>
    <col min="13829" max="13831" width="9.625" style="1" customWidth="1"/>
    <col min="13832" max="14074" width="9" style="1"/>
    <col min="14075" max="14075" width="12.75" style="1" customWidth="1"/>
    <col min="14076" max="14076" width="5.25" style="1" customWidth="1"/>
    <col min="14077" max="14083" width="9.625" style="1" customWidth="1"/>
    <col min="14084" max="14084" width="9.75" style="1" customWidth="1"/>
    <col min="14085" max="14087" width="9.625" style="1" customWidth="1"/>
    <col min="14088" max="14330" width="9" style="1"/>
    <col min="14331" max="14331" width="12.75" style="1" customWidth="1"/>
    <col min="14332" max="14332" width="5.25" style="1" customWidth="1"/>
    <col min="14333" max="14339" width="9.625" style="1" customWidth="1"/>
    <col min="14340" max="14340" width="9.75" style="1" customWidth="1"/>
    <col min="14341" max="14343" width="9.625" style="1" customWidth="1"/>
    <col min="14344" max="14586" width="9" style="1"/>
    <col min="14587" max="14587" width="12.75" style="1" customWidth="1"/>
    <col min="14588" max="14588" width="5.25" style="1" customWidth="1"/>
    <col min="14589" max="14595" width="9.625" style="1" customWidth="1"/>
    <col min="14596" max="14596" width="9.75" style="1" customWidth="1"/>
    <col min="14597" max="14599" width="9.625" style="1" customWidth="1"/>
    <col min="14600" max="14842" width="9" style="1"/>
    <col min="14843" max="14843" width="12.75" style="1" customWidth="1"/>
    <col min="14844" max="14844" width="5.25" style="1" customWidth="1"/>
    <col min="14845" max="14851" width="9.625" style="1" customWidth="1"/>
    <col min="14852" max="14852" width="9.75" style="1" customWidth="1"/>
    <col min="14853" max="14855" width="9.625" style="1" customWidth="1"/>
    <col min="14856" max="15098" width="9" style="1"/>
    <col min="15099" max="15099" width="12.75" style="1" customWidth="1"/>
    <col min="15100" max="15100" width="5.25" style="1" customWidth="1"/>
    <col min="15101" max="15107" width="9.625" style="1" customWidth="1"/>
    <col min="15108" max="15108" width="9.75" style="1" customWidth="1"/>
    <col min="15109" max="15111" width="9.625" style="1" customWidth="1"/>
    <col min="15112" max="15354" width="9" style="1"/>
    <col min="15355" max="15355" width="12.75" style="1" customWidth="1"/>
    <col min="15356" max="15356" width="5.25" style="1" customWidth="1"/>
    <col min="15357" max="15363" width="9.625" style="1" customWidth="1"/>
    <col min="15364" max="15364" width="9.75" style="1" customWidth="1"/>
    <col min="15365" max="15367" width="9.625" style="1" customWidth="1"/>
    <col min="15368" max="15610" width="9" style="1"/>
    <col min="15611" max="15611" width="12.75" style="1" customWidth="1"/>
    <col min="15612" max="15612" width="5.25" style="1" customWidth="1"/>
    <col min="15613" max="15619" width="9.625" style="1" customWidth="1"/>
    <col min="15620" max="15620" width="9.75" style="1" customWidth="1"/>
    <col min="15621" max="15623" width="9.625" style="1" customWidth="1"/>
    <col min="15624" max="15866" width="9" style="1"/>
    <col min="15867" max="15867" width="12.75" style="1" customWidth="1"/>
    <col min="15868" max="15868" width="5.25" style="1" customWidth="1"/>
    <col min="15869" max="15875" width="9.625" style="1" customWidth="1"/>
    <col min="15876" max="15876" width="9.75" style="1" customWidth="1"/>
    <col min="15877" max="15879" width="9.625" style="1" customWidth="1"/>
    <col min="15880" max="16122" width="9" style="1"/>
    <col min="16123" max="16123" width="12.75" style="1" customWidth="1"/>
    <col min="16124" max="16124" width="5.25" style="1" customWidth="1"/>
    <col min="16125" max="16131" width="9.625" style="1" customWidth="1"/>
    <col min="16132" max="16132" width="9.75" style="1" customWidth="1"/>
    <col min="16133" max="16135" width="9.625" style="1" customWidth="1"/>
    <col min="16136" max="16384" width="9" style="1"/>
  </cols>
  <sheetData>
    <row r="1" spans="1:16" ht="29.25" thickBot="1" x14ac:dyDescent="0.35">
      <c r="A1" s="47" t="s">
        <v>19</v>
      </c>
      <c r="B1" s="47"/>
      <c r="C1" s="47"/>
      <c r="D1" s="47"/>
      <c r="E1" s="47"/>
      <c r="F1" s="47"/>
      <c r="G1" s="47"/>
      <c r="H1" s="48"/>
      <c r="I1" s="48"/>
      <c r="O1" s="49" t="s">
        <v>44</v>
      </c>
      <c r="P1" s="50"/>
    </row>
    <row r="2" spans="1:16" ht="24.75" customHeight="1" thickBot="1" x14ac:dyDescent="0.25">
      <c r="H2" s="2"/>
      <c r="N2" s="51" t="s">
        <v>20</v>
      </c>
      <c r="O2" s="51"/>
    </row>
    <row r="3" spans="1:16" ht="18" thickBot="1" x14ac:dyDescent="0.2">
      <c r="A3" s="52"/>
      <c r="B3" s="53"/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4" t="s">
        <v>33</v>
      </c>
    </row>
    <row r="4" spans="1:16" ht="14.25" x14ac:dyDescent="0.15">
      <c r="A4" s="43" t="s">
        <v>34</v>
      </c>
      <c r="B4" s="5" t="s">
        <v>35</v>
      </c>
      <c r="C4" s="6">
        <v>110</v>
      </c>
      <c r="D4" s="6">
        <v>106</v>
      </c>
      <c r="E4" s="6">
        <v>98</v>
      </c>
      <c r="F4" s="6">
        <v>103</v>
      </c>
      <c r="G4" s="6">
        <v>83</v>
      </c>
      <c r="H4" s="6">
        <v>105</v>
      </c>
      <c r="I4" s="6">
        <v>104</v>
      </c>
      <c r="J4" s="6">
        <v>123</v>
      </c>
      <c r="K4" s="6">
        <v>100</v>
      </c>
      <c r="L4" s="6">
        <v>109</v>
      </c>
      <c r="M4" s="6">
        <v>117</v>
      </c>
      <c r="N4" s="6"/>
      <c r="O4" s="7">
        <f>SUM(C4:N4)</f>
        <v>1158</v>
      </c>
    </row>
    <row r="5" spans="1:16" ht="14.25" x14ac:dyDescent="0.15">
      <c r="A5" s="44"/>
      <c r="B5" s="8" t="s">
        <v>36</v>
      </c>
      <c r="C5" s="9">
        <v>0</v>
      </c>
      <c r="D5" s="9">
        <v>0</v>
      </c>
      <c r="E5" s="9">
        <v>0</v>
      </c>
      <c r="F5" s="9">
        <v>1</v>
      </c>
      <c r="G5" s="9">
        <v>0</v>
      </c>
      <c r="H5" s="9">
        <v>1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/>
      <c r="O5" s="10">
        <f t="shared" ref="O5:O9" si="0">SUM(C5:N5)</f>
        <v>2</v>
      </c>
    </row>
    <row r="6" spans="1:16" ht="14.25" x14ac:dyDescent="0.15">
      <c r="A6" s="44"/>
      <c r="B6" s="8" t="s">
        <v>37</v>
      </c>
      <c r="C6" s="9">
        <v>1</v>
      </c>
      <c r="D6" s="9">
        <v>2</v>
      </c>
      <c r="E6" s="9">
        <v>0</v>
      </c>
      <c r="F6" s="9">
        <v>1</v>
      </c>
      <c r="G6" s="9">
        <v>1</v>
      </c>
      <c r="H6" s="9">
        <v>0</v>
      </c>
      <c r="I6" s="9">
        <v>1</v>
      </c>
      <c r="J6" s="9">
        <v>0</v>
      </c>
      <c r="K6" s="9">
        <v>2</v>
      </c>
      <c r="L6" s="9">
        <v>2</v>
      </c>
      <c r="M6" s="9">
        <v>0</v>
      </c>
      <c r="N6" s="9"/>
      <c r="O6" s="10">
        <f t="shared" si="0"/>
        <v>10</v>
      </c>
    </row>
    <row r="7" spans="1:16" ht="14.25" x14ac:dyDescent="0.15">
      <c r="A7" s="44"/>
      <c r="B7" s="8" t="s">
        <v>38</v>
      </c>
      <c r="C7" s="9">
        <v>1</v>
      </c>
      <c r="D7" s="9">
        <v>1</v>
      </c>
      <c r="E7" s="9">
        <v>0</v>
      </c>
      <c r="F7" s="9">
        <v>1</v>
      </c>
      <c r="G7" s="9">
        <v>1</v>
      </c>
      <c r="H7" s="9">
        <v>0</v>
      </c>
      <c r="I7" s="9">
        <v>0</v>
      </c>
      <c r="J7" s="9">
        <v>0</v>
      </c>
      <c r="K7" s="9">
        <v>0</v>
      </c>
      <c r="L7" s="9">
        <v>1</v>
      </c>
      <c r="M7" s="9">
        <v>0</v>
      </c>
      <c r="N7" s="9"/>
      <c r="O7" s="10">
        <f t="shared" si="0"/>
        <v>5</v>
      </c>
    </row>
    <row r="8" spans="1:16" ht="14.25" x14ac:dyDescent="0.15">
      <c r="A8" s="44"/>
      <c r="B8" s="8" t="s">
        <v>39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10">
        <f t="shared" si="0"/>
        <v>0</v>
      </c>
    </row>
    <row r="9" spans="1:16" ht="14.25" x14ac:dyDescent="0.15">
      <c r="A9" s="44"/>
      <c r="B9" s="8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/>
      <c r="O9" s="10">
        <f t="shared" si="0"/>
        <v>0</v>
      </c>
    </row>
    <row r="10" spans="1:16" ht="15" thickBot="1" x14ac:dyDescent="0.2">
      <c r="A10" s="45"/>
      <c r="B10" s="11" t="s">
        <v>41</v>
      </c>
      <c r="C10" s="12">
        <f>SUM(C4:C9)</f>
        <v>112</v>
      </c>
      <c r="D10" s="12">
        <f t="shared" ref="D10:O10" si="1">SUM(D4:D9)</f>
        <v>109</v>
      </c>
      <c r="E10" s="12">
        <f t="shared" si="1"/>
        <v>98</v>
      </c>
      <c r="F10" s="12">
        <f t="shared" si="1"/>
        <v>106</v>
      </c>
      <c r="G10" s="12">
        <f t="shared" si="1"/>
        <v>85</v>
      </c>
      <c r="H10" s="12">
        <f t="shared" si="1"/>
        <v>106</v>
      </c>
      <c r="I10" s="12">
        <f t="shared" si="1"/>
        <v>105</v>
      </c>
      <c r="J10" s="12">
        <f t="shared" si="1"/>
        <v>123</v>
      </c>
      <c r="K10" s="12">
        <f t="shared" si="1"/>
        <v>102</v>
      </c>
      <c r="L10" s="12">
        <f t="shared" si="1"/>
        <v>112</v>
      </c>
      <c r="M10" s="12">
        <f t="shared" si="1"/>
        <v>117</v>
      </c>
      <c r="N10" s="12">
        <f t="shared" si="1"/>
        <v>0</v>
      </c>
      <c r="O10" s="13">
        <f t="shared" si="1"/>
        <v>1175</v>
      </c>
    </row>
    <row r="11" spans="1:16" ht="14.25" customHeight="1" x14ac:dyDescent="0.15">
      <c r="A11" s="43" t="s">
        <v>42</v>
      </c>
      <c r="B11" s="5" t="s">
        <v>35</v>
      </c>
      <c r="C11" s="6">
        <v>18</v>
      </c>
      <c r="D11" s="6">
        <v>6</v>
      </c>
      <c r="E11" s="6">
        <v>12</v>
      </c>
      <c r="F11" s="6">
        <v>12</v>
      </c>
      <c r="G11" s="6">
        <v>13</v>
      </c>
      <c r="H11" s="6">
        <v>4</v>
      </c>
      <c r="I11" s="6">
        <v>9</v>
      </c>
      <c r="J11" s="6">
        <v>13</v>
      </c>
      <c r="K11" s="6">
        <v>7</v>
      </c>
      <c r="L11" s="6">
        <v>10</v>
      </c>
      <c r="M11" s="6">
        <v>10</v>
      </c>
      <c r="N11" s="6"/>
      <c r="O11" s="7">
        <f>SUM(C11:N11)</f>
        <v>114</v>
      </c>
    </row>
    <row r="12" spans="1:16" ht="14.25" x14ac:dyDescent="0.15">
      <c r="A12" s="44"/>
      <c r="B12" s="8" t="s">
        <v>36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/>
      <c r="O12" s="10">
        <f t="shared" ref="O12:O16" si="2">SUM(C12:N12)</f>
        <v>0</v>
      </c>
    </row>
    <row r="13" spans="1:16" ht="14.25" x14ac:dyDescent="0.15">
      <c r="A13" s="44"/>
      <c r="B13" s="8" t="s">
        <v>37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  <c r="O13" s="10">
        <f t="shared" si="2"/>
        <v>0</v>
      </c>
    </row>
    <row r="14" spans="1:16" ht="14.25" x14ac:dyDescent="0.15">
      <c r="A14" s="44"/>
      <c r="B14" s="8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/>
      <c r="O14" s="10">
        <f t="shared" si="2"/>
        <v>0</v>
      </c>
    </row>
    <row r="15" spans="1:16" ht="14.25" x14ac:dyDescent="0.15">
      <c r="A15" s="44"/>
      <c r="B15" s="8" t="s">
        <v>39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/>
      <c r="O15" s="10">
        <f t="shared" si="2"/>
        <v>0</v>
      </c>
    </row>
    <row r="16" spans="1:16" ht="14.25" x14ac:dyDescent="0.15">
      <c r="A16" s="44"/>
      <c r="B16" s="8" t="s">
        <v>40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/>
      <c r="O16" s="10">
        <f t="shared" si="2"/>
        <v>0</v>
      </c>
    </row>
    <row r="17" spans="1:15" ht="15" thickBot="1" x14ac:dyDescent="0.2">
      <c r="A17" s="45"/>
      <c r="B17" s="11" t="s">
        <v>41</v>
      </c>
      <c r="C17" s="12">
        <f>SUM(C11:C16)</f>
        <v>18</v>
      </c>
      <c r="D17" s="12">
        <f t="shared" ref="D17:O17" si="3">SUM(D11:D16)</f>
        <v>6</v>
      </c>
      <c r="E17" s="12">
        <f t="shared" si="3"/>
        <v>12</v>
      </c>
      <c r="F17" s="12">
        <f t="shared" si="3"/>
        <v>12</v>
      </c>
      <c r="G17" s="12">
        <f t="shared" si="3"/>
        <v>13</v>
      </c>
      <c r="H17" s="12">
        <f t="shared" si="3"/>
        <v>4</v>
      </c>
      <c r="I17" s="12">
        <f t="shared" si="3"/>
        <v>9</v>
      </c>
      <c r="J17" s="12">
        <f t="shared" si="3"/>
        <v>13</v>
      </c>
      <c r="K17" s="12">
        <f t="shared" si="3"/>
        <v>7</v>
      </c>
      <c r="L17" s="12">
        <f t="shared" si="3"/>
        <v>10</v>
      </c>
      <c r="M17" s="12">
        <f t="shared" si="3"/>
        <v>10</v>
      </c>
      <c r="N17" s="12">
        <f t="shared" si="3"/>
        <v>0</v>
      </c>
      <c r="O17" s="13">
        <f t="shared" si="3"/>
        <v>114</v>
      </c>
    </row>
    <row r="18" spans="1:15" ht="14.25" customHeight="1" x14ac:dyDescent="0.15">
      <c r="A18" s="43" t="s">
        <v>43</v>
      </c>
      <c r="B18" s="5" t="s">
        <v>35</v>
      </c>
      <c r="C18" s="14">
        <f>C4+C11</f>
        <v>128</v>
      </c>
      <c r="D18" s="14">
        <f t="shared" ref="D18:O18" si="4">D4+D11</f>
        <v>112</v>
      </c>
      <c r="E18" s="14">
        <f t="shared" si="4"/>
        <v>110</v>
      </c>
      <c r="F18" s="14">
        <f t="shared" si="4"/>
        <v>115</v>
      </c>
      <c r="G18" s="14">
        <f t="shared" si="4"/>
        <v>96</v>
      </c>
      <c r="H18" s="14">
        <f t="shared" si="4"/>
        <v>109</v>
      </c>
      <c r="I18" s="14">
        <f t="shared" si="4"/>
        <v>113</v>
      </c>
      <c r="J18" s="14">
        <f t="shared" si="4"/>
        <v>136</v>
      </c>
      <c r="K18" s="14">
        <f t="shared" si="4"/>
        <v>107</v>
      </c>
      <c r="L18" s="14">
        <f t="shared" si="4"/>
        <v>119</v>
      </c>
      <c r="M18" s="14">
        <f t="shared" si="4"/>
        <v>127</v>
      </c>
      <c r="N18" s="14">
        <f t="shared" si="4"/>
        <v>0</v>
      </c>
      <c r="O18" s="15">
        <f t="shared" si="4"/>
        <v>1272</v>
      </c>
    </row>
    <row r="19" spans="1:15" ht="14.25" x14ac:dyDescent="0.15">
      <c r="A19" s="44"/>
      <c r="B19" s="8" t="s">
        <v>36</v>
      </c>
      <c r="C19" s="16">
        <f t="shared" ref="C19:O24" si="5">C5+C12</f>
        <v>0</v>
      </c>
      <c r="D19" s="16">
        <f t="shared" si="5"/>
        <v>0</v>
      </c>
      <c r="E19" s="16">
        <f t="shared" si="5"/>
        <v>0</v>
      </c>
      <c r="F19" s="16">
        <f t="shared" si="5"/>
        <v>1</v>
      </c>
      <c r="G19" s="16">
        <f t="shared" si="5"/>
        <v>0</v>
      </c>
      <c r="H19" s="16">
        <f t="shared" si="5"/>
        <v>1</v>
      </c>
      <c r="I19" s="16">
        <f t="shared" si="5"/>
        <v>0</v>
      </c>
      <c r="J19" s="16">
        <f t="shared" si="5"/>
        <v>0</v>
      </c>
      <c r="K19" s="16">
        <f t="shared" si="5"/>
        <v>0</v>
      </c>
      <c r="L19" s="16">
        <f t="shared" si="5"/>
        <v>0</v>
      </c>
      <c r="M19" s="16">
        <f t="shared" si="5"/>
        <v>0</v>
      </c>
      <c r="N19" s="16">
        <f t="shared" si="5"/>
        <v>0</v>
      </c>
      <c r="O19" s="17">
        <f t="shared" si="5"/>
        <v>2</v>
      </c>
    </row>
    <row r="20" spans="1:15" ht="14.25" x14ac:dyDescent="0.15">
      <c r="A20" s="44"/>
      <c r="B20" s="8" t="s">
        <v>37</v>
      </c>
      <c r="C20" s="16">
        <f t="shared" si="5"/>
        <v>1</v>
      </c>
      <c r="D20" s="16">
        <f t="shared" si="5"/>
        <v>2</v>
      </c>
      <c r="E20" s="16">
        <f t="shared" si="5"/>
        <v>0</v>
      </c>
      <c r="F20" s="16">
        <f t="shared" si="5"/>
        <v>1</v>
      </c>
      <c r="G20" s="16">
        <f t="shared" si="5"/>
        <v>1</v>
      </c>
      <c r="H20" s="16">
        <f t="shared" si="5"/>
        <v>0</v>
      </c>
      <c r="I20" s="16">
        <f t="shared" si="5"/>
        <v>1</v>
      </c>
      <c r="J20" s="16">
        <f t="shared" si="5"/>
        <v>0</v>
      </c>
      <c r="K20" s="16">
        <f t="shared" si="5"/>
        <v>2</v>
      </c>
      <c r="L20" s="16">
        <f t="shared" si="5"/>
        <v>2</v>
      </c>
      <c r="M20" s="16">
        <f t="shared" si="5"/>
        <v>0</v>
      </c>
      <c r="N20" s="16">
        <f t="shared" si="5"/>
        <v>0</v>
      </c>
      <c r="O20" s="17">
        <f t="shared" si="5"/>
        <v>10</v>
      </c>
    </row>
    <row r="21" spans="1:15" ht="14.25" x14ac:dyDescent="0.15">
      <c r="A21" s="44"/>
      <c r="B21" s="8" t="s">
        <v>38</v>
      </c>
      <c r="C21" s="16">
        <f t="shared" si="5"/>
        <v>1</v>
      </c>
      <c r="D21" s="16">
        <f t="shared" si="5"/>
        <v>1</v>
      </c>
      <c r="E21" s="16">
        <f t="shared" si="5"/>
        <v>0</v>
      </c>
      <c r="F21" s="16">
        <f t="shared" si="5"/>
        <v>1</v>
      </c>
      <c r="G21" s="16">
        <f t="shared" si="5"/>
        <v>1</v>
      </c>
      <c r="H21" s="16">
        <f t="shared" si="5"/>
        <v>0</v>
      </c>
      <c r="I21" s="16">
        <f t="shared" si="5"/>
        <v>0</v>
      </c>
      <c r="J21" s="16">
        <f t="shared" si="5"/>
        <v>0</v>
      </c>
      <c r="K21" s="16">
        <f t="shared" si="5"/>
        <v>0</v>
      </c>
      <c r="L21" s="16">
        <f t="shared" si="5"/>
        <v>1</v>
      </c>
      <c r="M21" s="16">
        <f t="shared" si="5"/>
        <v>0</v>
      </c>
      <c r="N21" s="16">
        <f t="shared" si="5"/>
        <v>0</v>
      </c>
      <c r="O21" s="17">
        <f t="shared" si="5"/>
        <v>5</v>
      </c>
    </row>
    <row r="22" spans="1:15" ht="14.25" x14ac:dyDescent="0.15">
      <c r="A22" s="44"/>
      <c r="B22" s="8" t="s">
        <v>39</v>
      </c>
      <c r="C22" s="16">
        <f t="shared" si="5"/>
        <v>0</v>
      </c>
      <c r="D22" s="16">
        <f t="shared" si="5"/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7">
        <f t="shared" si="5"/>
        <v>0</v>
      </c>
    </row>
    <row r="23" spans="1:15" ht="14.25" x14ac:dyDescent="0.15">
      <c r="A23" s="44"/>
      <c r="B23" s="8" t="s">
        <v>40</v>
      </c>
      <c r="C23" s="16">
        <f t="shared" si="5"/>
        <v>0</v>
      </c>
      <c r="D23" s="16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6">
        <f t="shared" si="5"/>
        <v>0</v>
      </c>
      <c r="L23" s="16">
        <f t="shared" si="5"/>
        <v>0</v>
      </c>
      <c r="M23" s="16">
        <f t="shared" si="5"/>
        <v>0</v>
      </c>
      <c r="N23" s="16">
        <f t="shared" si="5"/>
        <v>0</v>
      </c>
      <c r="O23" s="17">
        <f t="shared" si="5"/>
        <v>0</v>
      </c>
    </row>
    <row r="24" spans="1:15" ht="15" thickBot="1" x14ac:dyDescent="0.2">
      <c r="A24" s="45"/>
      <c r="B24" s="11" t="s">
        <v>41</v>
      </c>
      <c r="C24" s="18">
        <f t="shared" si="5"/>
        <v>130</v>
      </c>
      <c r="D24" s="18">
        <f t="shared" si="5"/>
        <v>115</v>
      </c>
      <c r="E24" s="18">
        <f t="shared" si="5"/>
        <v>110</v>
      </c>
      <c r="F24" s="18">
        <f t="shared" si="5"/>
        <v>118</v>
      </c>
      <c r="G24" s="18">
        <f t="shared" si="5"/>
        <v>98</v>
      </c>
      <c r="H24" s="18">
        <f t="shared" si="5"/>
        <v>110</v>
      </c>
      <c r="I24" s="18">
        <f t="shared" si="5"/>
        <v>114</v>
      </c>
      <c r="J24" s="18">
        <f t="shared" si="5"/>
        <v>136</v>
      </c>
      <c r="K24" s="18">
        <f t="shared" si="5"/>
        <v>109</v>
      </c>
      <c r="L24" s="18">
        <f t="shared" si="5"/>
        <v>122</v>
      </c>
      <c r="M24" s="18">
        <f t="shared" si="5"/>
        <v>127</v>
      </c>
      <c r="N24" s="18">
        <f t="shared" si="5"/>
        <v>0</v>
      </c>
      <c r="O24" s="19">
        <f t="shared" si="5"/>
        <v>1289</v>
      </c>
    </row>
    <row r="25" spans="1:15" ht="14.25" customHeight="1" x14ac:dyDescent="0.15">
      <c r="A25" s="43" t="s">
        <v>45</v>
      </c>
      <c r="B25" s="5" t="s">
        <v>35</v>
      </c>
      <c r="C25" s="6">
        <v>45</v>
      </c>
      <c r="D25" s="6">
        <v>33</v>
      </c>
      <c r="E25" s="6">
        <v>28</v>
      </c>
      <c r="F25" s="6">
        <v>41</v>
      </c>
      <c r="G25" s="6">
        <v>40</v>
      </c>
      <c r="H25" s="6">
        <v>32</v>
      </c>
      <c r="I25" s="6">
        <v>32</v>
      </c>
      <c r="J25" s="6">
        <v>39</v>
      </c>
      <c r="K25" s="6">
        <v>49</v>
      </c>
      <c r="L25" s="6">
        <v>50</v>
      </c>
      <c r="M25" s="6">
        <v>60</v>
      </c>
      <c r="N25" s="6"/>
      <c r="O25" s="7">
        <f>SUM(C25:N25)</f>
        <v>449</v>
      </c>
    </row>
    <row r="26" spans="1:15" ht="14.25" x14ac:dyDescent="0.15">
      <c r="A26" s="44"/>
      <c r="B26" s="8" t="s">
        <v>36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/>
      <c r="O26" s="10">
        <f t="shared" ref="O26:O30" si="6">SUM(C26:N26)</f>
        <v>0</v>
      </c>
    </row>
    <row r="27" spans="1:15" ht="14.25" x14ac:dyDescent="0.15">
      <c r="A27" s="44"/>
      <c r="B27" s="8" t="s">
        <v>37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  <c r="H27" s="9">
        <v>1</v>
      </c>
      <c r="I27" s="9">
        <v>0</v>
      </c>
      <c r="J27" s="9">
        <v>0</v>
      </c>
      <c r="K27" s="9">
        <v>1</v>
      </c>
      <c r="L27" s="9">
        <v>1</v>
      </c>
      <c r="M27" s="9">
        <v>0</v>
      </c>
      <c r="N27" s="9"/>
      <c r="O27" s="10">
        <f t="shared" si="6"/>
        <v>5</v>
      </c>
    </row>
    <row r="28" spans="1:15" ht="14.25" x14ac:dyDescent="0.15">
      <c r="A28" s="44"/>
      <c r="B28" s="8" t="s">
        <v>38</v>
      </c>
      <c r="C28" s="9">
        <v>0</v>
      </c>
      <c r="D28" s="9">
        <v>0</v>
      </c>
      <c r="E28" s="9">
        <v>1</v>
      </c>
      <c r="F28" s="9">
        <v>0</v>
      </c>
      <c r="G28" s="9">
        <v>0</v>
      </c>
      <c r="H28" s="9">
        <v>0</v>
      </c>
      <c r="I28" s="9">
        <v>0</v>
      </c>
      <c r="J28" s="9">
        <v>1</v>
      </c>
      <c r="K28" s="9">
        <v>0</v>
      </c>
      <c r="L28" s="9">
        <v>0</v>
      </c>
      <c r="M28" s="9">
        <v>0</v>
      </c>
      <c r="N28" s="9"/>
      <c r="O28" s="10">
        <f t="shared" si="6"/>
        <v>2</v>
      </c>
    </row>
    <row r="29" spans="1:15" ht="14.25" x14ac:dyDescent="0.15">
      <c r="A29" s="44"/>
      <c r="B29" s="8" t="s">
        <v>39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/>
      <c r="O29" s="10">
        <f t="shared" si="6"/>
        <v>0</v>
      </c>
    </row>
    <row r="30" spans="1:15" ht="14.25" x14ac:dyDescent="0.15">
      <c r="A30" s="44"/>
      <c r="B30" s="8" t="s">
        <v>40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/>
      <c r="O30" s="10">
        <f t="shared" si="6"/>
        <v>0</v>
      </c>
    </row>
    <row r="31" spans="1:15" ht="15" thickBot="1" x14ac:dyDescent="0.2">
      <c r="A31" s="45"/>
      <c r="B31" s="11" t="s">
        <v>41</v>
      </c>
      <c r="C31" s="12">
        <f>SUM(C25:C30)</f>
        <v>46</v>
      </c>
      <c r="D31" s="12">
        <f t="shared" ref="D31:O31" si="7">SUM(D25:D30)</f>
        <v>33</v>
      </c>
      <c r="E31" s="12">
        <f t="shared" si="7"/>
        <v>29</v>
      </c>
      <c r="F31" s="12">
        <f t="shared" si="7"/>
        <v>41</v>
      </c>
      <c r="G31" s="12">
        <f t="shared" si="7"/>
        <v>41</v>
      </c>
      <c r="H31" s="12">
        <f t="shared" si="7"/>
        <v>33</v>
      </c>
      <c r="I31" s="12">
        <f t="shared" si="7"/>
        <v>32</v>
      </c>
      <c r="J31" s="12">
        <f t="shared" si="7"/>
        <v>40</v>
      </c>
      <c r="K31" s="12">
        <f t="shared" si="7"/>
        <v>50</v>
      </c>
      <c r="L31" s="12">
        <f t="shared" si="7"/>
        <v>51</v>
      </c>
      <c r="M31" s="12">
        <f t="shared" si="7"/>
        <v>60</v>
      </c>
      <c r="N31" s="12">
        <f t="shared" si="7"/>
        <v>0</v>
      </c>
      <c r="O31" s="13">
        <f t="shared" si="7"/>
        <v>456</v>
      </c>
    </row>
    <row r="32" spans="1:15" ht="14.25" customHeight="1" x14ac:dyDescent="0.15">
      <c r="A32" s="43" t="s">
        <v>46</v>
      </c>
      <c r="B32" s="5" t="s">
        <v>35</v>
      </c>
      <c r="C32" s="6">
        <v>1</v>
      </c>
      <c r="D32" s="6">
        <v>0</v>
      </c>
      <c r="E32" s="6">
        <v>0</v>
      </c>
      <c r="F32" s="6">
        <v>0</v>
      </c>
      <c r="G32" s="6">
        <v>1</v>
      </c>
      <c r="H32" s="6">
        <v>2</v>
      </c>
      <c r="I32" s="6">
        <v>0</v>
      </c>
      <c r="J32" s="6">
        <v>0</v>
      </c>
      <c r="K32" s="6">
        <v>1</v>
      </c>
      <c r="L32" s="6">
        <v>2</v>
      </c>
      <c r="M32" s="6">
        <v>3</v>
      </c>
      <c r="N32" s="6"/>
      <c r="O32" s="7">
        <f>SUM(C32:N32)</f>
        <v>10</v>
      </c>
    </row>
    <row r="33" spans="1:15" ht="14.25" x14ac:dyDescent="0.15">
      <c r="A33" s="44"/>
      <c r="B33" s="8" t="s">
        <v>36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/>
      <c r="O33" s="27">
        <f t="shared" ref="O33:O37" si="8">SUM(C33:N33)</f>
        <v>0</v>
      </c>
    </row>
    <row r="34" spans="1:15" ht="14.25" x14ac:dyDescent="0.15">
      <c r="A34" s="44"/>
      <c r="B34" s="8" t="s">
        <v>37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/>
      <c r="O34" s="27">
        <f t="shared" si="8"/>
        <v>0</v>
      </c>
    </row>
    <row r="35" spans="1:15" ht="14.25" x14ac:dyDescent="0.15">
      <c r="A35" s="44"/>
      <c r="B35" s="8" t="s">
        <v>38</v>
      </c>
      <c r="C35" s="9">
        <v>1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/>
      <c r="O35" s="27">
        <f t="shared" si="8"/>
        <v>2</v>
      </c>
    </row>
    <row r="36" spans="1:15" ht="14.25" x14ac:dyDescent="0.15">
      <c r="A36" s="44"/>
      <c r="B36" s="8" t="s">
        <v>39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/>
      <c r="O36" s="27">
        <f t="shared" si="8"/>
        <v>0</v>
      </c>
    </row>
    <row r="37" spans="1:15" ht="14.25" x14ac:dyDescent="0.15">
      <c r="A37" s="44"/>
      <c r="B37" s="8" t="s">
        <v>40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/>
      <c r="O37" s="27">
        <f t="shared" si="8"/>
        <v>0</v>
      </c>
    </row>
    <row r="38" spans="1:15" ht="15" thickBot="1" x14ac:dyDescent="0.2">
      <c r="A38" s="46"/>
      <c r="B38" s="28" t="s">
        <v>41</v>
      </c>
      <c r="C38" s="29">
        <f>SUM(C32:C37)</f>
        <v>2</v>
      </c>
      <c r="D38" s="29">
        <f t="shared" ref="D38:O38" si="9">SUM(D32:D37)</f>
        <v>0</v>
      </c>
      <c r="E38" s="29">
        <f t="shared" si="9"/>
        <v>0</v>
      </c>
      <c r="F38" s="29">
        <f t="shared" si="9"/>
        <v>0</v>
      </c>
      <c r="G38" s="29">
        <f t="shared" si="9"/>
        <v>1</v>
      </c>
      <c r="H38" s="29">
        <f t="shared" si="9"/>
        <v>3</v>
      </c>
      <c r="I38" s="29">
        <f t="shared" si="9"/>
        <v>0</v>
      </c>
      <c r="J38" s="29">
        <f t="shared" si="9"/>
        <v>0</v>
      </c>
      <c r="K38" s="29">
        <f t="shared" si="9"/>
        <v>1</v>
      </c>
      <c r="L38" s="29">
        <f t="shared" si="9"/>
        <v>2</v>
      </c>
      <c r="M38" s="29">
        <f t="shared" si="9"/>
        <v>3</v>
      </c>
      <c r="N38" s="29">
        <f t="shared" si="9"/>
        <v>0</v>
      </c>
      <c r="O38" s="30">
        <f t="shared" si="9"/>
        <v>12</v>
      </c>
    </row>
    <row r="39" spans="1:15" ht="14.25" x14ac:dyDescent="0.15">
      <c r="A39" s="43" t="s">
        <v>47</v>
      </c>
      <c r="B39" s="5" t="s">
        <v>35</v>
      </c>
      <c r="C39" s="14">
        <f>C18+C25+C32</f>
        <v>174</v>
      </c>
      <c r="D39" s="14">
        <f t="shared" ref="D39:O39" si="10">D18+D25+D32</f>
        <v>145</v>
      </c>
      <c r="E39" s="14">
        <f t="shared" si="10"/>
        <v>138</v>
      </c>
      <c r="F39" s="14">
        <f t="shared" si="10"/>
        <v>156</v>
      </c>
      <c r="G39" s="14">
        <f t="shared" si="10"/>
        <v>137</v>
      </c>
      <c r="H39" s="14">
        <f t="shared" si="10"/>
        <v>143</v>
      </c>
      <c r="I39" s="14">
        <f t="shared" si="10"/>
        <v>145</v>
      </c>
      <c r="J39" s="14">
        <f t="shared" si="10"/>
        <v>175</v>
      </c>
      <c r="K39" s="14">
        <f t="shared" si="10"/>
        <v>157</v>
      </c>
      <c r="L39" s="14">
        <f t="shared" si="10"/>
        <v>171</v>
      </c>
      <c r="M39" s="14">
        <f t="shared" si="10"/>
        <v>190</v>
      </c>
      <c r="N39" s="14">
        <f t="shared" si="10"/>
        <v>0</v>
      </c>
      <c r="O39" s="15">
        <f t="shared" si="10"/>
        <v>1731</v>
      </c>
    </row>
    <row r="40" spans="1:15" ht="14.25" x14ac:dyDescent="0.15">
      <c r="A40" s="44"/>
      <c r="B40" s="8" t="s">
        <v>36</v>
      </c>
      <c r="C40" s="31">
        <f t="shared" ref="C40:O45" si="11">C19+C26+C33</f>
        <v>0</v>
      </c>
      <c r="D40" s="31">
        <f t="shared" si="11"/>
        <v>0</v>
      </c>
      <c r="E40" s="31">
        <f t="shared" si="11"/>
        <v>0</v>
      </c>
      <c r="F40" s="31">
        <f t="shared" si="11"/>
        <v>1</v>
      </c>
      <c r="G40" s="31">
        <f t="shared" si="11"/>
        <v>0</v>
      </c>
      <c r="H40" s="31">
        <f t="shared" si="11"/>
        <v>1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2">
        <f t="shared" si="11"/>
        <v>2</v>
      </c>
    </row>
    <row r="41" spans="1:15" ht="14.25" x14ac:dyDescent="0.15">
      <c r="A41" s="44"/>
      <c r="B41" s="8" t="s">
        <v>37</v>
      </c>
      <c r="C41" s="31">
        <f t="shared" si="11"/>
        <v>2</v>
      </c>
      <c r="D41" s="31">
        <f t="shared" si="11"/>
        <v>2</v>
      </c>
      <c r="E41" s="31">
        <f t="shared" si="11"/>
        <v>0</v>
      </c>
      <c r="F41" s="31">
        <f t="shared" si="11"/>
        <v>1</v>
      </c>
      <c r="G41" s="31">
        <f t="shared" si="11"/>
        <v>2</v>
      </c>
      <c r="H41" s="31">
        <f t="shared" si="11"/>
        <v>1</v>
      </c>
      <c r="I41" s="31">
        <f t="shared" si="11"/>
        <v>1</v>
      </c>
      <c r="J41" s="31">
        <f t="shared" si="11"/>
        <v>0</v>
      </c>
      <c r="K41" s="31">
        <f t="shared" si="11"/>
        <v>3</v>
      </c>
      <c r="L41" s="31">
        <f t="shared" si="11"/>
        <v>3</v>
      </c>
      <c r="M41" s="31">
        <f t="shared" si="11"/>
        <v>0</v>
      </c>
      <c r="N41" s="31">
        <f t="shared" si="11"/>
        <v>0</v>
      </c>
      <c r="O41" s="32">
        <f t="shared" si="11"/>
        <v>15</v>
      </c>
    </row>
    <row r="42" spans="1:15" ht="14.25" x14ac:dyDescent="0.15">
      <c r="A42" s="44"/>
      <c r="B42" s="8" t="s">
        <v>38</v>
      </c>
      <c r="C42" s="31">
        <f t="shared" si="11"/>
        <v>2</v>
      </c>
      <c r="D42" s="31">
        <f t="shared" si="11"/>
        <v>1</v>
      </c>
      <c r="E42" s="31">
        <f t="shared" si="11"/>
        <v>1</v>
      </c>
      <c r="F42" s="31">
        <f t="shared" si="11"/>
        <v>1</v>
      </c>
      <c r="G42" s="31">
        <f t="shared" si="11"/>
        <v>1</v>
      </c>
      <c r="H42" s="31">
        <f t="shared" si="11"/>
        <v>1</v>
      </c>
      <c r="I42" s="31">
        <f t="shared" si="11"/>
        <v>0</v>
      </c>
      <c r="J42" s="31">
        <f t="shared" si="11"/>
        <v>1</v>
      </c>
      <c r="K42" s="31">
        <f t="shared" si="11"/>
        <v>0</v>
      </c>
      <c r="L42" s="31">
        <f t="shared" si="11"/>
        <v>1</v>
      </c>
      <c r="M42" s="31">
        <f t="shared" si="11"/>
        <v>0</v>
      </c>
      <c r="N42" s="31">
        <f t="shared" si="11"/>
        <v>0</v>
      </c>
      <c r="O42" s="32">
        <f t="shared" si="11"/>
        <v>9</v>
      </c>
    </row>
    <row r="43" spans="1:15" ht="14.25" x14ac:dyDescent="0.15">
      <c r="A43" s="44"/>
      <c r="B43" s="8" t="s">
        <v>39</v>
      </c>
      <c r="C43" s="31">
        <f t="shared" si="11"/>
        <v>0</v>
      </c>
      <c r="D43" s="31">
        <f t="shared" si="11"/>
        <v>0</v>
      </c>
      <c r="E43" s="31">
        <f t="shared" si="11"/>
        <v>0</v>
      </c>
      <c r="F43" s="31">
        <f t="shared" si="11"/>
        <v>0</v>
      </c>
      <c r="G43" s="31">
        <f t="shared" si="11"/>
        <v>0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2">
        <f t="shared" si="11"/>
        <v>0</v>
      </c>
    </row>
    <row r="44" spans="1:15" ht="14.25" x14ac:dyDescent="0.15">
      <c r="A44" s="44"/>
      <c r="B44" s="8" t="s">
        <v>40</v>
      </c>
      <c r="C44" s="31">
        <f t="shared" si="11"/>
        <v>0</v>
      </c>
      <c r="D44" s="31">
        <f t="shared" si="11"/>
        <v>0</v>
      </c>
      <c r="E44" s="31">
        <f t="shared" si="11"/>
        <v>0</v>
      </c>
      <c r="F44" s="31">
        <f t="shared" si="11"/>
        <v>0</v>
      </c>
      <c r="G44" s="31">
        <f t="shared" si="11"/>
        <v>0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2">
        <f t="shared" si="11"/>
        <v>0</v>
      </c>
    </row>
    <row r="45" spans="1:15" ht="15" thickBot="1" x14ac:dyDescent="0.2">
      <c r="A45" s="45"/>
      <c r="B45" s="11" t="s">
        <v>41</v>
      </c>
      <c r="C45" s="33">
        <f t="shared" si="11"/>
        <v>178</v>
      </c>
      <c r="D45" s="33">
        <f t="shared" si="11"/>
        <v>148</v>
      </c>
      <c r="E45" s="33">
        <f t="shared" si="11"/>
        <v>139</v>
      </c>
      <c r="F45" s="33">
        <f t="shared" si="11"/>
        <v>159</v>
      </c>
      <c r="G45" s="33">
        <f t="shared" si="11"/>
        <v>140</v>
      </c>
      <c r="H45" s="33">
        <f t="shared" si="11"/>
        <v>146</v>
      </c>
      <c r="I45" s="33">
        <f t="shared" si="11"/>
        <v>146</v>
      </c>
      <c r="J45" s="33">
        <f t="shared" si="11"/>
        <v>176</v>
      </c>
      <c r="K45" s="33">
        <f t="shared" si="11"/>
        <v>160</v>
      </c>
      <c r="L45" s="33">
        <f t="shared" si="11"/>
        <v>175</v>
      </c>
      <c r="M45" s="33">
        <f t="shared" si="11"/>
        <v>190</v>
      </c>
      <c r="N45" s="33">
        <f t="shared" si="11"/>
        <v>0</v>
      </c>
      <c r="O45" s="34">
        <f t="shared" si="11"/>
        <v>1757</v>
      </c>
    </row>
    <row r="47" spans="1:15" x14ac:dyDescent="0.15">
      <c r="B47" s="1" t="s">
        <v>48</v>
      </c>
      <c r="C47" s="1">
        <f>C10+C31+C38</f>
        <v>160</v>
      </c>
      <c r="D47" s="1">
        <f t="shared" ref="D47:O47" si="12">D10+D31+D38</f>
        <v>142</v>
      </c>
      <c r="E47" s="1">
        <f t="shared" si="12"/>
        <v>127</v>
      </c>
      <c r="F47" s="1">
        <f t="shared" si="12"/>
        <v>147</v>
      </c>
      <c r="G47" s="1">
        <f t="shared" si="12"/>
        <v>127</v>
      </c>
      <c r="H47" s="1">
        <f t="shared" si="12"/>
        <v>142</v>
      </c>
      <c r="I47" s="1">
        <f t="shared" si="12"/>
        <v>137</v>
      </c>
      <c r="J47" s="1">
        <f t="shared" si="12"/>
        <v>163</v>
      </c>
      <c r="K47" s="1">
        <f t="shared" si="12"/>
        <v>153</v>
      </c>
      <c r="L47" s="1">
        <f t="shared" si="12"/>
        <v>165</v>
      </c>
      <c r="M47" s="1">
        <f t="shared" si="12"/>
        <v>180</v>
      </c>
      <c r="N47" s="1">
        <f t="shared" si="12"/>
        <v>0</v>
      </c>
      <c r="O47" s="1">
        <f t="shared" si="12"/>
        <v>1643</v>
      </c>
    </row>
    <row r="48" spans="1:15" x14ac:dyDescent="0.15">
      <c r="B48" s="1" t="s">
        <v>49</v>
      </c>
      <c r="C48" s="1">
        <f>C17</f>
        <v>18</v>
      </c>
      <c r="D48" s="1">
        <f t="shared" ref="D48:O48" si="13">D17</f>
        <v>6</v>
      </c>
      <c r="E48" s="1">
        <f t="shared" si="13"/>
        <v>12</v>
      </c>
      <c r="F48" s="1">
        <f t="shared" si="13"/>
        <v>12</v>
      </c>
      <c r="G48" s="1">
        <f t="shared" si="13"/>
        <v>13</v>
      </c>
      <c r="H48" s="1">
        <f t="shared" si="13"/>
        <v>4</v>
      </c>
      <c r="I48" s="1">
        <f t="shared" si="13"/>
        <v>9</v>
      </c>
      <c r="J48" s="1">
        <f t="shared" si="13"/>
        <v>13</v>
      </c>
      <c r="K48" s="1">
        <f t="shared" si="13"/>
        <v>7</v>
      </c>
      <c r="L48" s="1">
        <f t="shared" si="13"/>
        <v>10</v>
      </c>
      <c r="M48" s="1">
        <f t="shared" si="13"/>
        <v>10</v>
      </c>
      <c r="N48" s="1">
        <f t="shared" si="13"/>
        <v>0</v>
      </c>
      <c r="O48" s="1">
        <f t="shared" si="13"/>
        <v>114</v>
      </c>
    </row>
  </sheetData>
  <mergeCells count="11">
    <mergeCell ref="A4:A10"/>
    <mergeCell ref="A1:G1"/>
    <mergeCell ref="H1:I1"/>
    <mergeCell ref="O1:P1"/>
    <mergeCell ref="N2:O2"/>
    <mergeCell ref="A3:B3"/>
    <mergeCell ref="A11:A17"/>
    <mergeCell ref="A18:A24"/>
    <mergeCell ref="A25:A31"/>
    <mergeCell ref="A32:A38"/>
    <mergeCell ref="A39:A45"/>
  </mergeCells>
  <phoneticPr fontId="18"/>
  <pageMargins left="0.78700000000000003" right="0.6" top="0.98399999999999999" bottom="0.42" header="0.51200000000000001" footer="0.51200000000000001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11.ごみ処理等の状況　252034_garbage_disp</vt:lpstr>
      <vt:lpstr>火葬実績</vt:lpstr>
      <vt:lpstr>火葬実績!Print_Area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KHK1J020a</dc:creator>
  <cp:lastModifiedBy>花谷 潤</cp:lastModifiedBy>
  <cp:lastPrinted>2024-04-17T08:17:32Z</cp:lastPrinted>
  <dcterms:created xsi:type="dcterms:W3CDTF">2024-04-17T08:14:59Z</dcterms:created>
  <dcterms:modified xsi:type="dcterms:W3CDTF">2025-05-26T05:28:42Z</dcterms:modified>
</cp:coreProperties>
</file>