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02_企画課\02_企画課\★企画調整★\★企画課NEW\700統計\100統計一般\☆市統計書\オープンデータ用\平成25年版東近江市統計書\"/>
    </mc:Choice>
  </mc:AlternateContent>
  <xr:revisionPtr revIDLastSave="0" documentId="8_{117CBFDC-353A-439B-BFE8-C071C1F87B6D}" xr6:coauthVersionLast="36" xr6:coauthVersionMax="36" xr10:uidLastSave="{00000000-0000-0000-0000-000000000000}"/>
  <bookViews>
    <workbookView xWindow="0" yWindow="0" windowWidth="15345" windowHeight="4380" activeTab="2" xr2:uid="{8A6452C1-1997-41F8-B86B-50F689A1138D}"/>
  </bookViews>
  <sheets>
    <sheet name="77(13-1)" sheetId="1" r:id="rId1"/>
    <sheet name="78(13-2)" sheetId="2" r:id="rId2"/>
    <sheet name="79(13-3)" sheetId="3" r:id="rId3"/>
  </sheets>
  <externalReferences>
    <externalReference r:id="rId4"/>
  </externalReferences>
  <definedNames>
    <definedName name="_xlnm._FilterDatabase" localSheetId="0" hidden="1">'77(13-1)'!$A$1:$E$107</definedName>
    <definedName name="ALL" localSheetId="0">'77(13-1)'!#REF!</definedName>
    <definedName name="ALL">[1]差引表!#REF!</definedName>
    <definedName name="ExternalData_1" localSheetId="0">'77(13-1)'!$A$3:$C$4</definedName>
    <definedName name="_xlnm.Print_Area" localSheetId="0">'77(13-1)'!$A$1:$E$108</definedName>
    <definedName name="_xlnm.Print_Titles" localSheetId="0">'77(13-1)'!$1:$4</definedName>
    <definedName name="_xlnm.Print_Titles" localSheetId="1">'78(13-2)'!$1:$1</definedName>
    <definedName name="既定値__JD選挙統計情報本番" localSheetId="0">'77(13-1)'!$A$3:$C$4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7" i="2" l="1"/>
  <c r="C97" i="2"/>
  <c r="D93" i="2"/>
  <c r="C93" i="2"/>
  <c r="D86" i="2"/>
  <c r="C86" i="2"/>
  <c r="D78" i="2"/>
  <c r="C78" i="2"/>
  <c r="D73" i="2"/>
  <c r="C73" i="2"/>
  <c r="D69" i="2"/>
  <c r="C69" i="2"/>
  <c r="D65" i="2"/>
  <c r="D100" i="2" s="1"/>
  <c r="C65" i="2"/>
  <c r="C100" i="2" s="1"/>
  <c r="D58" i="2"/>
  <c r="E58" i="2" s="1"/>
  <c r="C58" i="2"/>
  <c r="D45" i="2"/>
  <c r="C45" i="2"/>
  <c r="D39" i="2"/>
  <c r="C39" i="2"/>
  <c r="D35" i="2"/>
  <c r="C35" i="2"/>
  <c r="D31" i="2"/>
  <c r="C31" i="2"/>
  <c r="D28" i="2"/>
  <c r="C28" i="2"/>
  <c r="D25" i="2"/>
  <c r="C25" i="2"/>
  <c r="D13" i="2"/>
  <c r="C13" i="2"/>
  <c r="D6" i="2"/>
  <c r="D52" i="2" s="1"/>
  <c r="C6" i="2"/>
  <c r="C52" i="2" s="1"/>
  <c r="D107" i="1"/>
  <c r="C107" i="1"/>
  <c r="E107" i="1" s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51" i="2" l="1"/>
  <c r="E44" i="2"/>
  <c r="E42" i="2"/>
  <c r="E24" i="2"/>
  <c r="E22" i="2"/>
  <c r="E20" i="2"/>
  <c r="E18" i="2"/>
  <c r="E16" i="2"/>
  <c r="E43" i="2"/>
  <c r="E31" i="2"/>
  <c r="E23" i="2"/>
  <c r="E21" i="2"/>
  <c r="E19" i="2"/>
  <c r="E17" i="2"/>
  <c r="E13" i="2"/>
  <c r="E25" i="2"/>
  <c r="E28" i="2"/>
  <c r="E35" i="2"/>
  <c r="E39" i="2"/>
  <c r="E45" i="2"/>
  <c r="E85" i="2"/>
  <c r="E77" i="2"/>
  <c r="E72" i="2"/>
  <c r="E65" i="2"/>
  <c r="E57" i="2"/>
  <c r="E99" i="2"/>
  <c r="E96" i="2"/>
  <c r="E69" i="2"/>
  <c r="E73" i="2"/>
  <c r="E78" i="2"/>
  <c r="E86" i="2"/>
  <c r="E93" i="2"/>
  <c r="E97" i="2"/>
  <c r="E6" i="2"/>
  <c r="E52" i="2" s="1"/>
  <c r="E100" i="2" l="1"/>
</calcChain>
</file>

<file path=xl/sharedStrings.xml><?xml version="1.0" encoding="utf-8"?>
<sst xmlns="http://schemas.openxmlformats.org/spreadsheetml/2006/main" count="348" uniqueCount="324">
  <si>
    <t>７７　選挙人名簿選挙時登録者数</t>
    <rPh sb="3" eb="5">
      <t>センキョ</t>
    </rPh>
    <rPh sb="5" eb="6">
      <t>ニン</t>
    </rPh>
    <rPh sb="6" eb="8">
      <t>メイボ</t>
    </rPh>
    <rPh sb="8" eb="10">
      <t>センキョ</t>
    </rPh>
    <rPh sb="10" eb="11">
      <t>ジ</t>
    </rPh>
    <rPh sb="11" eb="13">
      <t>トウロク</t>
    </rPh>
    <rPh sb="13" eb="14">
      <t>シャ</t>
    </rPh>
    <rPh sb="14" eb="15">
      <t>スウ</t>
    </rPh>
    <phoneticPr fontId="4"/>
  </si>
  <si>
    <t>単位：人</t>
    <rPh sb="0" eb="2">
      <t>タンイ</t>
    </rPh>
    <rPh sb="3" eb="4">
      <t>ニン</t>
    </rPh>
    <phoneticPr fontId="4"/>
  </si>
  <si>
    <t>投票区</t>
  </si>
  <si>
    <t>投票所施設名称</t>
    <rPh sb="3" eb="5">
      <t>シセツ</t>
    </rPh>
    <rPh sb="5" eb="7">
      <t>メイショウ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</si>
  <si>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</si>
  <si>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</si>
  <si>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合計</t>
    <rPh sb="0" eb="2">
      <t>ゴウケイ</t>
    </rPh>
    <phoneticPr fontId="4"/>
  </si>
  <si>
    <t>第１投票区　　　　　　　　　　　　　　　　　　　　　　　　　</t>
  </si>
  <si>
    <t>東近江市立平田駅前教育集会所　　　　　　　　　　　　　　　　</t>
  </si>
  <si>
    <t>第２投票区　　　　　　　　　　　　　　　　　　　　　　　　　</t>
  </si>
  <si>
    <t>上平木公民館　　　　　　　　　　　　　　　　　　　　　　　　</t>
  </si>
  <si>
    <t>第３投票区　　　　　　　　　　　　　　　　　　　　　　　　　</t>
  </si>
  <si>
    <t>東近江市立平田コミュニティセンター</t>
  </si>
  <si>
    <t>第４投票区　　　　　　　　　　　　　　　　　　　　　　　　　</t>
  </si>
  <si>
    <t>上羽田町南方集落センター　　　　　　　　　　　　　　　　　　</t>
  </si>
  <si>
    <t>第５投票区　　　　　　　　　　　　　　　　　　　　　　　　　</t>
  </si>
  <si>
    <t>野口町自治会館（旧アミティーあかね）</t>
    <rPh sb="0" eb="2">
      <t>ノグチ</t>
    </rPh>
    <rPh sb="2" eb="3">
      <t>チョウ</t>
    </rPh>
    <rPh sb="3" eb="5">
      <t>ジチ</t>
    </rPh>
    <rPh sb="5" eb="7">
      <t>カイカン</t>
    </rPh>
    <rPh sb="8" eb="9">
      <t>キュウ</t>
    </rPh>
    <phoneticPr fontId="4"/>
  </si>
  <si>
    <t>第６投票区　　　　　　　　　　　　　　　　　　　　　　　　　</t>
  </si>
  <si>
    <t>東近江市立市辺コミュニティセンター</t>
    <rPh sb="0" eb="3">
      <t>ヒガシオウミ</t>
    </rPh>
    <rPh sb="3" eb="5">
      <t>シリツ</t>
    </rPh>
    <rPh sb="5" eb="7">
      <t>イチノベ</t>
    </rPh>
    <phoneticPr fontId="4"/>
  </si>
  <si>
    <t>第７投票区　　　　　　　　　　　　　　　　　　　　　　　　　</t>
  </si>
  <si>
    <t>布施町会議所　　　　　　　　　　　　　　　　　　　　　　　　</t>
  </si>
  <si>
    <t>第８投票区　　　　　　　　　　　　　　　　　　　　　　　　　</t>
  </si>
  <si>
    <t>県営住宅今堀団地集会所　　　　　　　　　　　　　　　　　　　</t>
  </si>
  <si>
    <t>第９投票区　　　　　　　　　　　　　　　　　　　　　　　　　</t>
  </si>
  <si>
    <t>今崎町公民館　　　　　　　　　　　　　　　　　　　　　　　　</t>
  </si>
  <si>
    <t>第１０投票区　　　　　　　　　　　　　　　　　　　　　　　　</t>
  </si>
  <si>
    <t>レンガのえんとつとまれ</t>
  </si>
  <si>
    <t>第１１投票区　　　　　　　　　　　　　　　　　　　　　　　　</t>
  </si>
  <si>
    <t>東近江市立中野コミュニティセンター</t>
    <phoneticPr fontId="4"/>
  </si>
  <si>
    <t>第１２投票区　　　　　　　　　　　　　　　　　　　　　　　　</t>
  </si>
  <si>
    <t>東近江市立みつくり保育園　　　　　　　　　　　　　　　　　　</t>
  </si>
  <si>
    <t>第１３投票区　　　　　　　　　　　　　　　　　　　　　　　　</t>
  </si>
  <si>
    <t>清水会館　　　　　　　　　　　　　　　　　　　　　　　　　　</t>
  </si>
  <si>
    <t>第１４投票区　　　　　　　　　　　　　　　　　　　　　　　　</t>
  </si>
  <si>
    <t>東近江市立八日市コミュニティセンター</t>
  </si>
  <si>
    <t>第１５投票区　　　　　　　　　　　　　　　　　　　　　　　　</t>
  </si>
  <si>
    <t>（旧）東近江市立中央公民館別館</t>
  </si>
  <si>
    <t>第１６投票区　　　　　　　　　　　　　　　　　　　　　　　　</t>
  </si>
  <si>
    <t>東近江市立南部コミュニティセンター</t>
  </si>
  <si>
    <t>第１７投票区　　　　　　　　　　　　　　　　　　　　　　　　</t>
  </si>
  <si>
    <t>東近江市立聖徳中学校　　　　　　　　　　　　</t>
    <phoneticPr fontId="4"/>
  </si>
  <si>
    <t>第１８投票区　　　　　　　　　　　　　　　　　　　　　　　　</t>
  </si>
  <si>
    <t>東近江市立八日市南小学校（体育館）</t>
    <rPh sb="0" eb="5">
      <t>ヒガシオウミシリツ</t>
    </rPh>
    <rPh sb="5" eb="8">
      <t>ヨウカイチ</t>
    </rPh>
    <rPh sb="8" eb="9">
      <t>ミナミ</t>
    </rPh>
    <rPh sb="9" eb="12">
      <t>ショウガッコウ</t>
    </rPh>
    <rPh sb="13" eb="16">
      <t>タイイクカン</t>
    </rPh>
    <phoneticPr fontId="4"/>
  </si>
  <si>
    <t>第１９投票区　　　　　　　　　　　　　　　　　　　　　　　　</t>
  </si>
  <si>
    <t>柴原南町会議所　　　　　　　　　　　　　　　　　　　　　　　</t>
  </si>
  <si>
    <t>第２０投票区　　　　　　　　　　　　　　　　　　　　　　　　</t>
  </si>
  <si>
    <t>東近江市立玉緒コミュニティセンター</t>
  </si>
  <si>
    <t>第２１投票区　　　　　　　　　　　　　　　　　　　　　　　　</t>
  </si>
  <si>
    <t>慈眼寺会館　　　　　　　　　　　　　　　　　　　　　　　　　</t>
  </si>
  <si>
    <t>第２２投票区　　　　　　　　　　　　　　　　　　　　　　　　</t>
  </si>
  <si>
    <t>東近江市立八日市寺幼稚園　　　　　　　　　　　　　　　　　　</t>
  </si>
  <si>
    <t>第２３投票区　　　　　　　　　　　　　　　　　　　　　　　　</t>
  </si>
  <si>
    <t>東近江市立御園コミュニティセンター</t>
  </si>
  <si>
    <t>第２４投票区　　　　　　　　　　　　　　　　　　　　　　　　</t>
  </si>
  <si>
    <t>野村沖会館</t>
  </si>
  <si>
    <t>第２５投票区　　　　　　　　　　　　　　　　　　　　　　　　</t>
  </si>
  <si>
    <t>野村町自治会館　　　　　　　　　　　　　　　　　　　　　　　</t>
  </si>
  <si>
    <t>第２６投票区　　　　　　　　　　　　　　　　　　　　　　　　</t>
  </si>
  <si>
    <t>東近江市役所　　　　　　　　　　　　　　　　　　　　　　　　</t>
  </si>
  <si>
    <t>第２７投票区　　　　　　　　　　　　　　　　　　　　　　　　</t>
  </si>
  <si>
    <t>東近江市立八日市北小学校　　　　　　　　　　　　　　　　　　</t>
  </si>
  <si>
    <t>第２８投票区　　　　　　　　　　　　　　　　　　　　　　　　</t>
  </si>
  <si>
    <t>東近江市立建部コミュニティセンター</t>
  </si>
  <si>
    <t>第２９投票区　　　　　　　　　　　　　　　　　　　　　　　　</t>
  </si>
  <si>
    <t>一式町集会所　　　　　　　　　　　　　　　　　　　　　　　　</t>
  </si>
  <si>
    <t>第３０投票区　　　　　　　　　　　　　　　　　　　　　　　　</t>
  </si>
  <si>
    <t>東近江市ふるさと文化体験学習館</t>
  </si>
  <si>
    <t>第３１投票区　　　　　　　　　　　　　　　　　　　　　　　　</t>
  </si>
  <si>
    <t>婦人の家　　　　　　　　　　　　　　　　　　　　　　　　　　</t>
  </si>
  <si>
    <t>第３２投票区　　　　　　　　　　　　　　　　　　　　　　　　</t>
  </si>
  <si>
    <t>甲津畑町集会所　　　　　　　　　　　　　　　　　　　　　　　</t>
  </si>
  <si>
    <t>第３３投票区　　　　　　　　　　　　　　　　　　　　　　　　</t>
  </si>
  <si>
    <t>和南町集会所　　　　　　　　　　　　　　　　　　　　　　　　</t>
  </si>
  <si>
    <t>第３４投票区　　　　　　　　　　　　　　　　　　　　　　　　</t>
  </si>
  <si>
    <t>山上町集議所　　　　　　　　　　　　　　　　　　　　　　　　</t>
  </si>
  <si>
    <t>第３５投票区　　　　　　　　　　　　　　　　　　　　　　　　</t>
  </si>
  <si>
    <t>青野町集会所</t>
  </si>
  <si>
    <t>第３６投票区　　　　　　　　　　　　　　　　　　　　　　　　</t>
  </si>
  <si>
    <t>東近江市社会福祉協議会永源寺事務所ゆうあいの家</t>
    <rPh sb="0" eb="4">
      <t>ヒガシオウミシ</t>
    </rPh>
    <rPh sb="4" eb="6">
      <t>シャカイ</t>
    </rPh>
    <rPh sb="6" eb="8">
      <t>フクシ</t>
    </rPh>
    <rPh sb="8" eb="11">
      <t>キョウギカイ</t>
    </rPh>
    <rPh sb="11" eb="14">
      <t>エイゲンジ</t>
    </rPh>
    <rPh sb="14" eb="16">
      <t>ジム</t>
    </rPh>
    <rPh sb="16" eb="17">
      <t>ショ</t>
    </rPh>
    <rPh sb="22" eb="23">
      <t>イエ</t>
    </rPh>
    <phoneticPr fontId="4"/>
  </si>
  <si>
    <t>第３７投票区　　　　　　　　　　　　　　　　　　　　　　　　</t>
  </si>
  <si>
    <t>永源寺相谷町集会所　　　　　　　　　　　　　　　　　　　　　</t>
  </si>
  <si>
    <t>第３８投票区　　　　　　　　　　　　　　　　　　　　　　　　</t>
  </si>
  <si>
    <t>佐目町集会所　　　　　　　　　　　　　　　　　　　　　　　　</t>
  </si>
  <si>
    <t>第３９投票区　　　　　　　　　　　　　　　　　　　　　　　　</t>
  </si>
  <si>
    <t>杠葉尾町自治会館</t>
    <rPh sb="0" eb="3">
      <t>ユズリオ</t>
    </rPh>
    <rPh sb="3" eb="4">
      <t>チョウ</t>
    </rPh>
    <rPh sb="4" eb="6">
      <t>ジチ</t>
    </rPh>
    <rPh sb="6" eb="8">
      <t>カイカン</t>
    </rPh>
    <phoneticPr fontId="4"/>
  </si>
  <si>
    <t>第４０投票区　　　　　　　　　　　　　　　　　　　　　　　　</t>
  </si>
  <si>
    <t>東近江市鈴鹿の里コミュニティセンター</t>
  </si>
  <si>
    <t>第４１投票区　　　　　　　　　　　　　　　　　　　　　　　　</t>
  </si>
  <si>
    <t>箕川町集会所　　　　　　　　　　　　　　　　　　　　　　　　</t>
  </si>
  <si>
    <t>第４２投票区　　　　　　　　　　　　　　　　　　　　　　　　</t>
  </si>
  <si>
    <t>君ケ畑町集会所　　　　　　　　　　　　　　　　　　　　　　　</t>
  </si>
  <si>
    <t>第４３投票区　　　　　　　　　　　　　　　　　　　　　　　　</t>
  </si>
  <si>
    <t>東近江市五個荘高齢者能力活用センター</t>
    <rPh sb="0" eb="4">
      <t>ヒガシオウミシ</t>
    </rPh>
    <rPh sb="4" eb="7">
      <t>ゴカショウ</t>
    </rPh>
    <rPh sb="7" eb="10">
      <t>コウレイシャ</t>
    </rPh>
    <rPh sb="10" eb="12">
      <t>ノウリョク</t>
    </rPh>
    <rPh sb="12" eb="14">
      <t>カツヨウ</t>
    </rPh>
    <phoneticPr fontId="4"/>
  </si>
  <si>
    <t>第４４投票区　　　　　　　　　　　　　　　　　　　　　　　　</t>
  </si>
  <si>
    <t>五個荘伊野部公会堂</t>
    <rPh sb="0" eb="3">
      <t>ゴカショウ</t>
    </rPh>
    <rPh sb="3" eb="6">
      <t>イノベ</t>
    </rPh>
    <rPh sb="6" eb="9">
      <t>コウカイドウ</t>
    </rPh>
    <phoneticPr fontId="4"/>
  </si>
  <si>
    <t>第４５投票区　　　　　　　　　　　　　　　　　　　　　　　　</t>
  </si>
  <si>
    <t>奥構造改善センター</t>
  </si>
  <si>
    <t>第４６投票区　　　　　　　　　　　　　　　　　　　　　　　　</t>
  </si>
  <si>
    <t>五個荘北町屋町会議所</t>
  </si>
  <si>
    <t>第４７投票区　　　　　　　　　　　　　　　　　　　　　　　　</t>
  </si>
  <si>
    <t>五個荘金堂町自治会館</t>
  </si>
  <si>
    <t>第４８投票区　　　　　　　　　　　　　　　　　　　　　　　　</t>
  </si>
  <si>
    <t>きぬがさ会館　　　　　　　　　　　　　　　　　　　　　　　　</t>
  </si>
  <si>
    <t>第４９投票区　　　　　　　　　　　　　　　　　　　　　　　　</t>
  </si>
  <si>
    <t>七里会議所　　　　　　　　　　　　　　　　　　　　　　　　　</t>
  </si>
  <si>
    <t>第５０投票区　　　　　　　　　　　　　　　　　　　　　　　　</t>
  </si>
  <si>
    <t>宮荘町公会堂　　　　　　　　　　　　　　　　　　　　　　　　</t>
  </si>
  <si>
    <t>第５１投票区　　　　　　　　　　　　　　　　　　　　　　　　</t>
  </si>
  <si>
    <t>東近江市五個荘支所</t>
    <rPh sb="0" eb="4">
      <t>ヒガシオウミシ</t>
    </rPh>
    <rPh sb="4" eb="7">
      <t>ゴカショウ</t>
    </rPh>
    <rPh sb="7" eb="9">
      <t>シショ</t>
    </rPh>
    <phoneticPr fontId="4"/>
  </si>
  <si>
    <t>第５２投票区　　　　　　　　　　　　　　　　　　　　　　　　</t>
  </si>
  <si>
    <t>小幡公会堂　　　　　　　　　　　　　　　　　　　　　　　　　</t>
  </si>
  <si>
    <t>第５３投票区　　　　　　　　　　　　　　　　　　　　　　　　</t>
  </si>
  <si>
    <t>五個荘中町公会堂</t>
    <rPh sb="0" eb="3">
      <t>ゴカショウ</t>
    </rPh>
    <rPh sb="3" eb="5">
      <t>ナカチョウ</t>
    </rPh>
    <rPh sb="5" eb="8">
      <t>コウカイドウ</t>
    </rPh>
    <phoneticPr fontId="4"/>
  </si>
  <si>
    <t>第５４投票区　　　　　　　　　　　　　　　　　　　　　　　　</t>
  </si>
  <si>
    <t>簗瀬報徳館</t>
  </si>
  <si>
    <t>第５５投票区　　　　　　　　　　　　　　　　　　　　　　　　</t>
  </si>
  <si>
    <t>和田公会堂</t>
    <rPh sb="0" eb="2">
      <t>ワダ</t>
    </rPh>
    <rPh sb="2" eb="5">
      <t>コウカイドウ</t>
    </rPh>
    <phoneticPr fontId="4"/>
  </si>
  <si>
    <t>第５６投票区　　　　　　　　　　　　　　　　　　　　　　　　</t>
  </si>
  <si>
    <t>百済寺本町集落センター　　　　　　　　　　　　　　　　　　　</t>
  </si>
  <si>
    <t>第５７投票区　　　　　　　　　　　　　　　　　　　　　　　　</t>
  </si>
  <si>
    <t>上中野集落センター</t>
  </si>
  <si>
    <t>第５８投票区　　　　　　　　　　　　　　　　　　　　　　　　</t>
  </si>
  <si>
    <t>園集落センター</t>
  </si>
  <si>
    <t>第５９投票区　　　　　　　　　　　　　　　　　　　　　　　　</t>
  </si>
  <si>
    <t>北坂集落センター</t>
    <rPh sb="0" eb="1">
      <t>キタ</t>
    </rPh>
    <rPh sb="1" eb="2">
      <t>サカ</t>
    </rPh>
    <rPh sb="2" eb="4">
      <t>シュウラク</t>
    </rPh>
    <phoneticPr fontId="4"/>
  </si>
  <si>
    <t>第６０投票区　　　　　　　　　　　　　　　　　　　　　　　　</t>
  </si>
  <si>
    <t>小倉公民館　　　　　　　　　　　　　　　　　　　　　　　　　</t>
  </si>
  <si>
    <t>第６１投票区　　　　　　　　　　　　　　　　　　　　　　　　</t>
  </si>
  <si>
    <t>東近江市立愛東南小学校体育館　　　　</t>
  </si>
  <si>
    <t>第６２投票区　　　　　　　　　　　　　　　　　　　　　　　　</t>
  </si>
  <si>
    <t>鯰江町自治会館</t>
    <rPh sb="2" eb="3">
      <t>チョウ</t>
    </rPh>
    <rPh sb="3" eb="5">
      <t>ジチ</t>
    </rPh>
    <rPh sb="5" eb="7">
      <t>カイカン</t>
    </rPh>
    <phoneticPr fontId="4"/>
  </si>
  <si>
    <t>第６３投票区　　　　　　　　　　　　　　　　　　　　　　　　</t>
  </si>
  <si>
    <t>上岸本公民館　　　　　　　　　　　　　　　　　　　　　　　　</t>
  </si>
  <si>
    <t>第６４投票区　　　　　　　　　　　　　　　　　　　　　　　　</t>
  </si>
  <si>
    <t>つどいの広場童夢の館どむどむ</t>
    <rPh sb="4" eb="6">
      <t>ヒロバ</t>
    </rPh>
    <rPh sb="6" eb="8">
      <t>ドウム</t>
    </rPh>
    <rPh sb="9" eb="10">
      <t>カン</t>
    </rPh>
    <phoneticPr fontId="4"/>
  </si>
  <si>
    <t>第６５投票区　　　　　　　　　　　　　　　　　　　　　　　　</t>
  </si>
  <si>
    <t>平柳公民館　　　　</t>
  </si>
  <si>
    <t>第６６投票区　　　　　　　　　　　　　　　　　　　　　　　　</t>
  </si>
  <si>
    <t>北花沢草の根ハウス　　　　　　　　　　　　　　　　　　　　　</t>
  </si>
  <si>
    <t>第６７投票区　　　　　　　　　　　　　　　　　　　　　　　　</t>
  </si>
  <si>
    <t>今在家公民館（愛郷館）　　　　　　　　　　　　　　　　　　　</t>
  </si>
  <si>
    <t>第６８投票区　　　　　　　　　　　　　　　　　　　　　　　　</t>
  </si>
  <si>
    <t>東近江市立湖東第二小学校</t>
    <rPh sb="0" eb="5">
      <t>ヒガシオウミシリツ</t>
    </rPh>
    <rPh sb="5" eb="7">
      <t>コトウ</t>
    </rPh>
    <rPh sb="7" eb="9">
      <t>ダイニ</t>
    </rPh>
    <rPh sb="9" eb="12">
      <t>ショウガッコウ</t>
    </rPh>
    <phoneticPr fontId="4"/>
  </si>
  <si>
    <t>第６９投票区　　　　　　　　　　　　　　　　　　　　　　　　</t>
  </si>
  <si>
    <t>勝堂農業研修センター</t>
    <rPh sb="0" eb="1">
      <t>カツ</t>
    </rPh>
    <rPh sb="1" eb="2">
      <t>ドウ</t>
    </rPh>
    <rPh sb="2" eb="4">
      <t>ノウギョウ</t>
    </rPh>
    <rPh sb="4" eb="6">
      <t>ケンシュウ</t>
    </rPh>
    <phoneticPr fontId="4"/>
  </si>
  <si>
    <t>第７０投票区　　　　　　　　　　　　　　　　　　　　　　　　</t>
  </si>
  <si>
    <t>小田苅共澤館</t>
  </si>
  <si>
    <t>第７１投票区　　　　　　　　　　　　　　　　　　　　　　　　</t>
  </si>
  <si>
    <t>南清水公民館　　　　　　　　　　　　　　　　　　　　　　　　</t>
  </si>
  <si>
    <t>第７２投票区　　　　　　　　　　　　　　　　　　　　　　　　</t>
  </si>
  <si>
    <t>池庄公民館　　　　　　　　　　　　　　　　　　　　　　　　　</t>
  </si>
  <si>
    <t>第７３投票区</t>
  </si>
  <si>
    <t>神郷公民館</t>
  </si>
  <si>
    <t>第７４投票区</t>
  </si>
  <si>
    <t>佐野区公民館</t>
  </si>
  <si>
    <t>第７５投票区</t>
  </si>
  <si>
    <t>能登川栄町自治会公会堂</t>
  </si>
  <si>
    <t>第７６投票区</t>
  </si>
  <si>
    <t>東近江市立めじろ保育園</t>
  </si>
  <si>
    <t>第７７投票区</t>
  </si>
  <si>
    <t>東近江市立能登川第一幼稚園</t>
  </si>
  <si>
    <t>第７８投票区</t>
  </si>
  <si>
    <t>今老人憩の家</t>
  </si>
  <si>
    <t>第７９投票区</t>
  </si>
  <si>
    <t>東近江市立能登川コミュニティセンター</t>
    <rPh sb="0" eb="1">
      <t>ヒガシ</t>
    </rPh>
    <rPh sb="1" eb="3">
      <t>オウミ</t>
    </rPh>
    <rPh sb="3" eb="5">
      <t>シリツ</t>
    </rPh>
    <phoneticPr fontId="4"/>
  </si>
  <si>
    <t>第８０投票区</t>
  </si>
  <si>
    <t>猪子草の根ハウス</t>
    <rPh sb="0" eb="2">
      <t>イノコ</t>
    </rPh>
    <rPh sb="2" eb="3">
      <t>クサ</t>
    </rPh>
    <rPh sb="4" eb="5">
      <t>ネ</t>
    </rPh>
    <phoneticPr fontId="4"/>
  </si>
  <si>
    <t>第８１投票区</t>
  </si>
  <si>
    <t>山路町自治会館</t>
    <rPh sb="0" eb="2">
      <t>ヤマジ</t>
    </rPh>
    <rPh sb="2" eb="3">
      <t>チョウ</t>
    </rPh>
    <rPh sb="3" eb="5">
      <t>ジチ</t>
    </rPh>
    <rPh sb="5" eb="7">
      <t>カイカン</t>
    </rPh>
    <phoneticPr fontId="4"/>
  </si>
  <si>
    <t>第８２投票区</t>
  </si>
  <si>
    <t>能登川自治会館</t>
  </si>
  <si>
    <t>第８３投票区</t>
  </si>
  <si>
    <t>智徳館</t>
    <rPh sb="0" eb="2">
      <t>チトク</t>
    </rPh>
    <rPh sb="2" eb="3">
      <t>カン</t>
    </rPh>
    <phoneticPr fontId="4"/>
  </si>
  <si>
    <t>第８４投票区</t>
  </si>
  <si>
    <t>伊庭老人憩の家</t>
  </si>
  <si>
    <t>第８５投票区</t>
  </si>
  <si>
    <t>東近江市能登川支所</t>
  </si>
  <si>
    <t>第８６投票区</t>
  </si>
  <si>
    <t>小川老人憩の家</t>
  </si>
  <si>
    <t>第８７投票区</t>
  </si>
  <si>
    <t>川南公民館</t>
    <rPh sb="0" eb="2">
      <t>カワミナミ</t>
    </rPh>
    <rPh sb="2" eb="5">
      <t>コウミンカン</t>
    </rPh>
    <phoneticPr fontId="4"/>
  </si>
  <si>
    <t>第８８投票区</t>
  </si>
  <si>
    <t>新宮東草の根ハウス</t>
  </si>
  <si>
    <t>第８９投票区</t>
  </si>
  <si>
    <t>乙女浜啓徳館</t>
  </si>
  <si>
    <t>第９０投票区</t>
  </si>
  <si>
    <t>福堂老人憩の家</t>
  </si>
  <si>
    <t>第９１投票区</t>
  </si>
  <si>
    <t>栗見出在家老人憩の家</t>
    <rPh sb="0" eb="2">
      <t>クリミ</t>
    </rPh>
    <rPh sb="2" eb="5">
      <t>デザイケ</t>
    </rPh>
    <rPh sb="5" eb="7">
      <t>ロウジン</t>
    </rPh>
    <rPh sb="7" eb="8">
      <t>イコ</t>
    </rPh>
    <rPh sb="9" eb="10">
      <t>イエ</t>
    </rPh>
    <phoneticPr fontId="4"/>
  </si>
  <si>
    <t>第９２投票区</t>
  </si>
  <si>
    <t>大中老人憩の家</t>
  </si>
  <si>
    <t>第９３投票区</t>
  </si>
  <si>
    <t>蒲生デイサービスセンターあさひの</t>
    <phoneticPr fontId="4"/>
  </si>
  <si>
    <t>第９４投票区</t>
  </si>
  <si>
    <t>大塚草の根集会所</t>
  </si>
  <si>
    <t>第９５投票区</t>
  </si>
  <si>
    <t>東近江市立蒲生西小学校体育館（ふれあいホール）</t>
    <rPh sb="11" eb="14">
      <t>タイイクカン</t>
    </rPh>
    <phoneticPr fontId="4"/>
  </si>
  <si>
    <t>第９６投票区</t>
  </si>
  <si>
    <t>長峰コミュニティーセンター</t>
  </si>
  <si>
    <t>第９７投票区</t>
  </si>
  <si>
    <t>宮井草の根集会所</t>
  </si>
  <si>
    <t>第９８投票区</t>
  </si>
  <si>
    <t>東近江市蒲生支所</t>
    <rPh sb="0" eb="4">
      <t>ヒガシオウミシ</t>
    </rPh>
    <rPh sb="4" eb="6">
      <t>ガモウ</t>
    </rPh>
    <rPh sb="6" eb="8">
      <t>シショ</t>
    </rPh>
    <phoneticPr fontId="4"/>
  </si>
  <si>
    <t>第９９投票区</t>
  </si>
  <si>
    <t>石塔一区公民館</t>
  </si>
  <si>
    <t>第１００投票区</t>
  </si>
  <si>
    <t>綺田草の根集会所</t>
  </si>
  <si>
    <t>第１０１投票区</t>
  </si>
  <si>
    <t>東近江市立蒲生東小学校</t>
  </si>
  <si>
    <t>第１０２投票区</t>
  </si>
  <si>
    <t>上本郷集会所</t>
    <rPh sb="0" eb="3">
      <t>カミホンゴウ</t>
    </rPh>
    <rPh sb="3" eb="6">
      <t>シュウカイショ</t>
    </rPh>
    <phoneticPr fontId="4"/>
  </si>
  <si>
    <t>資料：選挙管理委員会（平成25年10月20日執行　東近江市議会議員一般選挙）</t>
    <rPh sb="0" eb="2">
      <t>シリョウ</t>
    </rPh>
    <rPh sb="3" eb="5">
      <t>センキョ</t>
    </rPh>
    <rPh sb="5" eb="7">
      <t>カンリ</t>
    </rPh>
    <rPh sb="7" eb="10">
      <t>イインカイ</t>
    </rPh>
    <rPh sb="11" eb="13">
      <t>ヘイセイ</t>
    </rPh>
    <rPh sb="15" eb="16">
      <t>ネン</t>
    </rPh>
    <rPh sb="18" eb="19">
      <t>ガツ</t>
    </rPh>
    <rPh sb="21" eb="22">
      <t>ニチ</t>
    </rPh>
    <rPh sb="22" eb="24">
      <t>シッコウ</t>
    </rPh>
    <rPh sb="25" eb="29">
      <t>ヒガシオウミシ</t>
    </rPh>
    <rPh sb="29" eb="31">
      <t>ギカイ</t>
    </rPh>
    <rPh sb="31" eb="33">
      <t>ギイン</t>
    </rPh>
    <rPh sb="33" eb="35">
      <t>イッパン</t>
    </rPh>
    <rPh sb="35" eb="37">
      <t>センキョ</t>
    </rPh>
    <phoneticPr fontId="4"/>
  </si>
  <si>
    <t>７８　一般会計決算状況</t>
    <rPh sb="3" eb="5">
      <t>イッパン</t>
    </rPh>
    <rPh sb="5" eb="7">
      <t>カイケイ</t>
    </rPh>
    <rPh sb="7" eb="9">
      <t>ケッサン</t>
    </rPh>
    <rPh sb="9" eb="11">
      <t>ジョウキョウ</t>
    </rPh>
    <phoneticPr fontId="4"/>
  </si>
  <si>
    <t>歳入</t>
    <rPh sb="0" eb="2">
      <t>サイニュウ</t>
    </rPh>
    <phoneticPr fontId="4"/>
  </si>
  <si>
    <t>単位：円</t>
    <rPh sb="0" eb="2">
      <t>タンイ</t>
    </rPh>
    <rPh sb="3" eb="4">
      <t>エン</t>
    </rPh>
    <phoneticPr fontId="4"/>
  </si>
  <si>
    <t>平成24年度</t>
    <rPh sb="0" eb="2">
      <t>ヘイセイ</t>
    </rPh>
    <rPh sb="4" eb="5">
      <t>ネン</t>
    </rPh>
    <rPh sb="5" eb="6">
      <t>ド</t>
    </rPh>
    <phoneticPr fontId="4"/>
  </si>
  <si>
    <t>予算額</t>
    <rPh sb="0" eb="2">
      <t>ヨサン</t>
    </rPh>
    <rPh sb="2" eb="3">
      <t>ガク</t>
    </rPh>
    <phoneticPr fontId="4"/>
  </si>
  <si>
    <t>決算額</t>
    <rPh sb="0" eb="2">
      <t>ケッサン</t>
    </rPh>
    <rPh sb="2" eb="3">
      <t>ガク</t>
    </rPh>
    <phoneticPr fontId="4"/>
  </si>
  <si>
    <t>構成比</t>
    <rPh sb="0" eb="3">
      <t>コウセイヒ</t>
    </rPh>
    <phoneticPr fontId="4"/>
  </si>
  <si>
    <t>市　　　　　税</t>
    <rPh sb="0" eb="1">
      <t>シ</t>
    </rPh>
    <rPh sb="6" eb="7">
      <t>ゼイ</t>
    </rPh>
    <phoneticPr fontId="4"/>
  </si>
  <si>
    <t>市民税</t>
    <rPh sb="0" eb="3">
      <t>シミンゼイ</t>
    </rPh>
    <phoneticPr fontId="4"/>
  </si>
  <si>
    <t>固定資産税</t>
    <rPh sb="0" eb="2">
      <t>コテイ</t>
    </rPh>
    <rPh sb="2" eb="5">
      <t>シサンゼイ</t>
    </rPh>
    <phoneticPr fontId="4"/>
  </si>
  <si>
    <t>軽自動車税</t>
    <rPh sb="0" eb="4">
      <t>ケイジドウシャ</t>
    </rPh>
    <rPh sb="4" eb="5">
      <t>ゼイ</t>
    </rPh>
    <phoneticPr fontId="4"/>
  </si>
  <si>
    <t>市たばこ税</t>
    <rPh sb="0" eb="1">
      <t>シ</t>
    </rPh>
    <rPh sb="4" eb="5">
      <t>ゼイ</t>
    </rPh>
    <phoneticPr fontId="4"/>
  </si>
  <si>
    <t>入湯税</t>
    <rPh sb="0" eb="2">
      <t>ニュウトウ</t>
    </rPh>
    <rPh sb="2" eb="3">
      <t>ゼイ</t>
    </rPh>
    <phoneticPr fontId="4"/>
  </si>
  <si>
    <t>都市計画税</t>
    <rPh sb="0" eb="2">
      <t>トシ</t>
    </rPh>
    <rPh sb="2" eb="4">
      <t>ケイカク</t>
    </rPh>
    <rPh sb="4" eb="5">
      <t>ゼイ</t>
    </rPh>
    <phoneticPr fontId="4"/>
  </si>
  <si>
    <t>地方譲与税</t>
    <rPh sb="0" eb="2">
      <t>チホウ</t>
    </rPh>
    <rPh sb="2" eb="4">
      <t>ジョウヨ</t>
    </rPh>
    <rPh sb="4" eb="5">
      <t>ゼイ</t>
    </rPh>
    <phoneticPr fontId="4"/>
  </si>
  <si>
    <t>地方揮発油譲与税</t>
    <rPh sb="0" eb="2">
      <t>チホウ</t>
    </rPh>
    <rPh sb="2" eb="5">
      <t>キハツユ</t>
    </rPh>
    <rPh sb="5" eb="7">
      <t>ジョウヨ</t>
    </rPh>
    <rPh sb="7" eb="8">
      <t>ゼイ</t>
    </rPh>
    <phoneticPr fontId="4"/>
  </si>
  <si>
    <t>自動車重量譲与税</t>
    <rPh sb="0" eb="3">
      <t>ジドウシャ</t>
    </rPh>
    <rPh sb="3" eb="5">
      <t>ジュウリョウ</t>
    </rPh>
    <rPh sb="5" eb="7">
      <t>ジョウヨ</t>
    </rPh>
    <rPh sb="7" eb="8">
      <t>ゼイ</t>
    </rPh>
    <phoneticPr fontId="4"/>
  </si>
  <si>
    <t>利子割交付金</t>
    <rPh sb="0" eb="2">
      <t>リシ</t>
    </rPh>
    <rPh sb="2" eb="3">
      <t>ワ</t>
    </rPh>
    <rPh sb="3" eb="6">
      <t>コウフキン</t>
    </rPh>
    <phoneticPr fontId="4"/>
  </si>
  <si>
    <t>配当割交付金</t>
    <rPh sb="0" eb="2">
      <t>ハイトウ</t>
    </rPh>
    <rPh sb="2" eb="3">
      <t>ワリ</t>
    </rPh>
    <rPh sb="3" eb="6">
      <t>コウフキン</t>
    </rPh>
    <phoneticPr fontId="4"/>
  </si>
  <si>
    <t>株式等譲渡所得割交付金</t>
    <rPh sb="0" eb="3">
      <t>カブシキナド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4"/>
  </si>
  <si>
    <t>地方消費税交付金</t>
    <rPh sb="0" eb="2">
      <t>チホウ</t>
    </rPh>
    <rPh sb="2" eb="5">
      <t>ショウヒゼイ</t>
    </rPh>
    <rPh sb="5" eb="8">
      <t>コウフキン</t>
    </rPh>
    <phoneticPr fontId="4"/>
  </si>
  <si>
    <t>ゴルフ場利用税交付金</t>
    <rPh sb="3" eb="4">
      <t>ジョウ</t>
    </rPh>
    <rPh sb="4" eb="5">
      <t>リ</t>
    </rPh>
    <rPh sb="5" eb="6">
      <t>ヨウ</t>
    </rPh>
    <rPh sb="6" eb="7">
      <t>ゼイ</t>
    </rPh>
    <rPh sb="7" eb="10">
      <t>コウフキン</t>
    </rPh>
    <phoneticPr fontId="4"/>
  </si>
  <si>
    <t>自動車取得税交付金</t>
    <rPh sb="0" eb="3">
      <t>ジドウシャ</t>
    </rPh>
    <rPh sb="3" eb="5">
      <t>シュトク</t>
    </rPh>
    <rPh sb="5" eb="6">
      <t>ゼイ</t>
    </rPh>
    <rPh sb="6" eb="9">
      <t>コウフキン</t>
    </rPh>
    <phoneticPr fontId="4"/>
  </si>
  <si>
    <t>地方特例交付金</t>
    <rPh sb="0" eb="2">
      <t>チホウ</t>
    </rPh>
    <rPh sb="2" eb="4">
      <t>トクレイ</t>
    </rPh>
    <rPh sb="4" eb="7">
      <t>コウフキン</t>
    </rPh>
    <phoneticPr fontId="4"/>
  </si>
  <si>
    <t>地方交付税</t>
    <rPh sb="0" eb="2">
      <t>チホウ</t>
    </rPh>
    <rPh sb="2" eb="5">
      <t>コウフゼイ</t>
    </rPh>
    <phoneticPr fontId="4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</si>
  <si>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4"/>
  </si>
  <si>
    <t>分担金及び負担金</t>
    <rPh sb="0" eb="3">
      <t>ブンタンキン</t>
    </rPh>
    <rPh sb="3" eb="4">
      <t>オヨ</t>
    </rPh>
    <rPh sb="5" eb="8">
      <t>フタンキン</t>
    </rPh>
    <phoneticPr fontId="4"/>
  </si>
  <si>
    <t>分担金</t>
    <rPh sb="0" eb="3">
      <t>ブンタンキン</t>
    </rPh>
    <phoneticPr fontId="4"/>
  </si>
  <si>
    <t>負担金</t>
    <rPh sb="0" eb="3">
      <t>フタンキン</t>
    </rPh>
    <phoneticPr fontId="4"/>
  </si>
  <si>
    <t>使用料及び手数料</t>
    <rPh sb="0" eb="3">
      <t>シヨウリョウ</t>
    </rPh>
    <rPh sb="3" eb="4">
      <t>オヨ</t>
    </rPh>
    <rPh sb="5" eb="8">
      <t>テスウリョウ</t>
    </rPh>
    <phoneticPr fontId="4"/>
  </si>
  <si>
    <t>使用料</t>
    <rPh sb="0" eb="3">
      <t>シヨウリョウ</t>
    </rPh>
    <phoneticPr fontId="4"/>
  </si>
  <si>
    <t>手数料</t>
    <rPh sb="0" eb="3">
      <t>テスウリョウ</t>
    </rPh>
    <phoneticPr fontId="4"/>
  </si>
  <si>
    <t>国庫支出金</t>
    <rPh sb="0" eb="2">
      <t>コッコ</t>
    </rPh>
    <rPh sb="2" eb="5">
      <t>シシュツキン</t>
    </rPh>
    <phoneticPr fontId="4"/>
  </si>
  <si>
    <t>国庫負担金</t>
    <rPh sb="0" eb="2">
      <t>コッコ</t>
    </rPh>
    <rPh sb="2" eb="5">
      <t>フタンキン</t>
    </rPh>
    <phoneticPr fontId="4"/>
  </si>
  <si>
    <t>国庫補助金</t>
    <rPh sb="0" eb="2">
      <t>コッコ</t>
    </rPh>
    <rPh sb="2" eb="5">
      <t>ホジョキン</t>
    </rPh>
    <phoneticPr fontId="4"/>
  </si>
  <si>
    <t>国庫委託金</t>
    <rPh sb="0" eb="2">
      <t>コッコ</t>
    </rPh>
    <rPh sb="2" eb="4">
      <t>イタク</t>
    </rPh>
    <rPh sb="4" eb="5">
      <t>キン</t>
    </rPh>
    <phoneticPr fontId="4"/>
  </si>
  <si>
    <t>県支出金</t>
    <rPh sb="0" eb="1">
      <t>ケン</t>
    </rPh>
    <rPh sb="1" eb="4">
      <t>シシュツキン</t>
    </rPh>
    <phoneticPr fontId="4"/>
  </si>
  <si>
    <t>県負担金</t>
    <rPh sb="0" eb="1">
      <t>ケン</t>
    </rPh>
    <rPh sb="1" eb="4">
      <t>フタンキン</t>
    </rPh>
    <phoneticPr fontId="4"/>
  </si>
  <si>
    <t>県補助金</t>
    <rPh sb="0" eb="1">
      <t>ケン</t>
    </rPh>
    <rPh sb="1" eb="4">
      <t>ホジョキン</t>
    </rPh>
    <phoneticPr fontId="4"/>
  </si>
  <si>
    <t>県委託金</t>
    <rPh sb="0" eb="1">
      <t>ケン</t>
    </rPh>
    <rPh sb="1" eb="3">
      <t>イタク</t>
    </rPh>
    <rPh sb="3" eb="4">
      <t>キン</t>
    </rPh>
    <phoneticPr fontId="4"/>
  </si>
  <si>
    <t>財産収入</t>
    <rPh sb="0" eb="2">
      <t>ザイサン</t>
    </rPh>
    <rPh sb="2" eb="4">
      <t>シュウニュウ</t>
    </rPh>
    <phoneticPr fontId="4"/>
  </si>
  <si>
    <t>財産運用収入</t>
    <rPh sb="0" eb="2">
      <t>ザイサン</t>
    </rPh>
    <rPh sb="2" eb="4">
      <t>ウンヨウ</t>
    </rPh>
    <rPh sb="4" eb="6">
      <t>シュウニュウ</t>
    </rPh>
    <phoneticPr fontId="4"/>
  </si>
  <si>
    <t>財産売払収入</t>
    <rPh sb="0" eb="2">
      <t>ザイサン</t>
    </rPh>
    <rPh sb="2" eb="4">
      <t>ウリハラ</t>
    </rPh>
    <rPh sb="4" eb="6">
      <t>シュウニュウ</t>
    </rPh>
    <phoneticPr fontId="4"/>
  </si>
  <si>
    <t>寄付金</t>
    <rPh sb="0" eb="2">
      <t>キフ</t>
    </rPh>
    <rPh sb="2" eb="3">
      <t>キン</t>
    </rPh>
    <phoneticPr fontId="4"/>
  </si>
  <si>
    <t>基本繰入金</t>
    <rPh sb="0" eb="2">
      <t>キホン</t>
    </rPh>
    <rPh sb="2" eb="4">
      <t>クリイレ</t>
    </rPh>
    <rPh sb="4" eb="5">
      <t>キン</t>
    </rPh>
    <phoneticPr fontId="4"/>
  </si>
  <si>
    <t>繰越金</t>
    <rPh sb="0" eb="2">
      <t>クリコシ</t>
    </rPh>
    <rPh sb="2" eb="3">
      <t>キン</t>
    </rPh>
    <phoneticPr fontId="4"/>
  </si>
  <si>
    <t>諸収入</t>
    <rPh sb="0" eb="1">
      <t>ショ</t>
    </rPh>
    <rPh sb="1" eb="3">
      <t>シュウニュウ</t>
    </rPh>
    <phoneticPr fontId="4"/>
  </si>
  <si>
    <t>延滞金、加算金及び過料</t>
    <rPh sb="0" eb="2">
      <t>エンタイ</t>
    </rPh>
    <rPh sb="2" eb="3">
      <t>キン</t>
    </rPh>
    <rPh sb="4" eb="6">
      <t>カサン</t>
    </rPh>
    <rPh sb="6" eb="7">
      <t>キン</t>
    </rPh>
    <rPh sb="7" eb="8">
      <t>オヨ</t>
    </rPh>
    <rPh sb="9" eb="11">
      <t>カリョウ</t>
    </rPh>
    <phoneticPr fontId="4"/>
  </si>
  <si>
    <t>市預金利子</t>
    <rPh sb="0" eb="1">
      <t>シ</t>
    </rPh>
    <rPh sb="1" eb="3">
      <t>ヨキン</t>
    </rPh>
    <rPh sb="3" eb="5">
      <t>リシ</t>
    </rPh>
    <phoneticPr fontId="4"/>
  </si>
  <si>
    <t>貸付金元利収入</t>
    <rPh sb="0" eb="2">
      <t>カシツケ</t>
    </rPh>
    <rPh sb="2" eb="3">
      <t>キン</t>
    </rPh>
    <rPh sb="3" eb="5">
      <t>ガンリ</t>
    </rPh>
    <rPh sb="5" eb="7">
      <t>シュウニュウ</t>
    </rPh>
    <phoneticPr fontId="4"/>
  </si>
  <si>
    <t>受託事業収入</t>
    <rPh sb="0" eb="2">
      <t>ジュタク</t>
    </rPh>
    <rPh sb="2" eb="4">
      <t>ジギョウ</t>
    </rPh>
    <rPh sb="4" eb="6">
      <t>シュウニュウ</t>
    </rPh>
    <phoneticPr fontId="4"/>
  </si>
  <si>
    <t>雑入</t>
    <rPh sb="0" eb="1">
      <t>ザツ</t>
    </rPh>
    <rPh sb="1" eb="2">
      <t>ニュウ</t>
    </rPh>
    <phoneticPr fontId="4"/>
  </si>
  <si>
    <t>市債</t>
    <rPh sb="0" eb="2">
      <t>シサイ</t>
    </rPh>
    <phoneticPr fontId="4"/>
  </si>
  <si>
    <t>歳出</t>
    <rPh sb="0" eb="2">
      <t>サイシュツ</t>
    </rPh>
    <phoneticPr fontId="4"/>
  </si>
  <si>
    <t>議会費</t>
    <rPh sb="0" eb="2">
      <t>ギカイ</t>
    </rPh>
    <rPh sb="2" eb="3">
      <t>ヒ</t>
    </rPh>
    <phoneticPr fontId="4"/>
  </si>
  <si>
    <t>総務費</t>
    <rPh sb="0" eb="3">
      <t>ソウムヒ</t>
    </rPh>
    <phoneticPr fontId="4"/>
  </si>
  <si>
    <t>総務管理費</t>
    <rPh sb="0" eb="2">
      <t>ソウム</t>
    </rPh>
    <rPh sb="2" eb="4">
      <t>カンリ</t>
    </rPh>
    <rPh sb="4" eb="5">
      <t>ヒ</t>
    </rPh>
    <phoneticPr fontId="4"/>
  </si>
  <si>
    <t>徴税費</t>
    <rPh sb="0" eb="2">
      <t>チョウゼイ</t>
    </rPh>
    <rPh sb="2" eb="3">
      <t>ヒ</t>
    </rPh>
    <phoneticPr fontId="4"/>
  </si>
  <si>
    <t>戸籍住民基本台帳費</t>
    <rPh sb="0" eb="2">
      <t>コセキ</t>
    </rPh>
    <rPh sb="2" eb="4">
      <t>ジュウミン</t>
    </rPh>
    <rPh sb="4" eb="6">
      <t>キホン</t>
    </rPh>
    <rPh sb="6" eb="8">
      <t>ダイチョウ</t>
    </rPh>
    <rPh sb="8" eb="9">
      <t>ヒ</t>
    </rPh>
    <phoneticPr fontId="4"/>
  </si>
  <si>
    <t>選挙費</t>
    <rPh sb="0" eb="2">
      <t>センキョ</t>
    </rPh>
    <rPh sb="2" eb="3">
      <t>ヒ</t>
    </rPh>
    <phoneticPr fontId="4"/>
  </si>
  <si>
    <t>統計調査費</t>
    <rPh sb="0" eb="2">
      <t>トウケイ</t>
    </rPh>
    <rPh sb="2" eb="4">
      <t>チョウサ</t>
    </rPh>
    <rPh sb="4" eb="5">
      <t>ヒ</t>
    </rPh>
    <phoneticPr fontId="4"/>
  </si>
  <si>
    <t>監査委員費</t>
    <rPh sb="0" eb="2">
      <t>カンサ</t>
    </rPh>
    <rPh sb="2" eb="4">
      <t>イイン</t>
    </rPh>
    <rPh sb="4" eb="5">
      <t>ヒ</t>
    </rPh>
    <phoneticPr fontId="4"/>
  </si>
  <si>
    <t>民生費</t>
    <rPh sb="0" eb="2">
      <t>ミンセイ</t>
    </rPh>
    <rPh sb="2" eb="3">
      <t>ヒ</t>
    </rPh>
    <phoneticPr fontId="4"/>
  </si>
  <si>
    <t>社会福祉費</t>
    <rPh sb="0" eb="2">
      <t>シャカイ</t>
    </rPh>
    <rPh sb="2" eb="4">
      <t>フクシ</t>
    </rPh>
    <rPh sb="4" eb="5">
      <t>ヒ</t>
    </rPh>
    <phoneticPr fontId="4"/>
  </si>
  <si>
    <t>児童福祉費</t>
    <rPh sb="0" eb="2">
      <t>ジドウ</t>
    </rPh>
    <rPh sb="2" eb="4">
      <t>フクシ</t>
    </rPh>
    <rPh sb="4" eb="5">
      <t>ヒ</t>
    </rPh>
    <phoneticPr fontId="4"/>
  </si>
  <si>
    <t>生活保護費</t>
    <rPh sb="0" eb="2">
      <t>セイカツ</t>
    </rPh>
    <rPh sb="2" eb="4">
      <t>ホゴ</t>
    </rPh>
    <rPh sb="4" eb="5">
      <t>ヒ</t>
    </rPh>
    <phoneticPr fontId="4"/>
  </si>
  <si>
    <t>衛生費</t>
    <rPh sb="0" eb="3">
      <t>エイセイヒ</t>
    </rPh>
    <phoneticPr fontId="4"/>
  </si>
  <si>
    <t>保健衛生費</t>
    <rPh sb="0" eb="2">
      <t>ホケン</t>
    </rPh>
    <rPh sb="2" eb="5">
      <t>エイセイヒ</t>
    </rPh>
    <phoneticPr fontId="4"/>
  </si>
  <si>
    <t>清掃費</t>
    <rPh sb="0" eb="2">
      <t>セイソウ</t>
    </rPh>
    <rPh sb="2" eb="3">
      <t>ヒ</t>
    </rPh>
    <phoneticPr fontId="4"/>
  </si>
  <si>
    <t>労働諸費</t>
    <rPh sb="0" eb="2">
      <t>ロウドウ</t>
    </rPh>
    <rPh sb="2" eb="4">
      <t>ショヒ</t>
    </rPh>
    <phoneticPr fontId="4"/>
  </si>
  <si>
    <t>農林水産業費</t>
    <rPh sb="0" eb="2">
      <t>ノウリン</t>
    </rPh>
    <rPh sb="2" eb="4">
      <t>スイサン</t>
    </rPh>
    <rPh sb="4" eb="5">
      <t>ギョウ</t>
    </rPh>
    <rPh sb="5" eb="6">
      <t>ヒ</t>
    </rPh>
    <phoneticPr fontId="4"/>
  </si>
  <si>
    <t>農業費</t>
    <rPh sb="0" eb="2">
      <t>ノウギョウ</t>
    </rPh>
    <rPh sb="2" eb="3">
      <t>ヒ</t>
    </rPh>
    <phoneticPr fontId="4"/>
  </si>
  <si>
    <t>林業費</t>
    <rPh sb="0" eb="2">
      <t>リンギョウ</t>
    </rPh>
    <rPh sb="2" eb="3">
      <t>ヒ</t>
    </rPh>
    <phoneticPr fontId="4"/>
  </si>
  <si>
    <t>水産業費</t>
    <rPh sb="0" eb="3">
      <t>スイサンギョウ</t>
    </rPh>
    <rPh sb="3" eb="4">
      <t>ヒ</t>
    </rPh>
    <phoneticPr fontId="4"/>
  </si>
  <si>
    <t>商工費</t>
    <rPh sb="0" eb="2">
      <t>ショウコウ</t>
    </rPh>
    <rPh sb="2" eb="3">
      <t>ヒ</t>
    </rPh>
    <phoneticPr fontId="4"/>
  </si>
  <si>
    <t>土木費</t>
    <rPh sb="0" eb="2">
      <t>ドボク</t>
    </rPh>
    <rPh sb="2" eb="3">
      <t>ヒ</t>
    </rPh>
    <phoneticPr fontId="4"/>
  </si>
  <si>
    <t>土木管理費</t>
    <rPh sb="0" eb="2">
      <t>ドボク</t>
    </rPh>
    <rPh sb="2" eb="5">
      <t>カンリヒ</t>
    </rPh>
    <phoneticPr fontId="4"/>
  </si>
  <si>
    <t>道路橋梁費</t>
    <rPh sb="0" eb="2">
      <t>ドウロ</t>
    </rPh>
    <rPh sb="2" eb="4">
      <t>キョウリョウ</t>
    </rPh>
    <rPh sb="4" eb="5">
      <t>ヒ</t>
    </rPh>
    <phoneticPr fontId="4"/>
  </si>
  <si>
    <t>河川費</t>
    <rPh sb="0" eb="2">
      <t>カセン</t>
    </rPh>
    <rPh sb="2" eb="3">
      <t>ヒ</t>
    </rPh>
    <phoneticPr fontId="4"/>
  </si>
  <si>
    <t>都市計画費</t>
    <rPh sb="0" eb="2">
      <t>トシ</t>
    </rPh>
    <rPh sb="2" eb="4">
      <t>ケイカク</t>
    </rPh>
    <rPh sb="4" eb="5">
      <t>ヒ</t>
    </rPh>
    <phoneticPr fontId="4"/>
  </si>
  <si>
    <t>下水道費</t>
    <rPh sb="0" eb="3">
      <t>ゲスイドウ</t>
    </rPh>
    <rPh sb="3" eb="4">
      <t>ヒ</t>
    </rPh>
    <phoneticPr fontId="4"/>
  </si>
  <si>
    <t>住宅費</t>
    <rPh sb="0" eb="3">
      <t>ジュウタクヒ</t>
    </rPh>
    <phoneticPr fontId="4"/>
  </si>
  <si>
    <t>消防費</t>
    <rPh sb="0" eb="2">
      <t>ショウボウ</t>
    </rPh>
    <rPh sb="2" eb="3">
      <t>ヒ</t>
    </rPh>
    <phoneticPr fontId="4"/>
  </si>
  <si>
    <t>教育費</t>
    <rPh sb="0" eb="3">
      <t>キョウイクヒ</t>
    </rPh>
    <phoneticPr fontId="4"/>
  </si>
  <si>
    <t>教育総務費</t>
    <rPh sb="0" eb="2">
      <t>キョウイク</t>
    </rPh>
    <rPh sb="2" eb="5">
      <t>ソウムヒ</t>
    </rPh>
    <phoneticPr fontId="4"/>
  </si>
  <si>
    <t>小学校費</t>
    <rPh sb="0" eb="3">
      <t>ショウガッコウ</t>
    </rPh>
    <rPh sb="3" eb="4">
      <t>ヒ</t>
    </rPh>
    <phoneticPr fontId="4"/>
  </si>
  <si>
    <t>中学校費</t>
    <rPh sb="0" eb="3">
      <t>チュウガッコウ</t>
    </rPh>
    <rPh sb="3" eb="4">
      <t>ヒ</t>
    </rPh>
    <phoneticPr fontId="4"/>
  </si>
  <si>
    <t>幼稚園費</t>
    <rPh sb="0" eb="3">
      <t>ヨウチエン</t>
    </rPh>
    <rPh sb="3" eb="4">
      <t>ヒ</t>
    </rPh>
    <phoneticPr fontId="4"/>
  </si>
  <si>
    <t>社会教育費</t>
    <rPh sb="0" eb="2">
      <t>シャカイ</t>
    </rPh>
    <rPh sb="2" eb="5">
      <t>キョウイクヒ</t>
    </rPh>
    <phoneticPr fontId="4"/>
  </si>
  <si>
    <t>保健体育費</t>
    <rPh sb="0" eb="2">
      <t>ホケン</t>
    </rPh>
    <rPh sb="2" eb="4">
      <t>タイイク</t>
    </rPh>
    <rPh sb="4" eb="5">
      <t>ヒ</t>
    </rPh>
    <phoneticPr fontId="4"/>
  </si>
  <si>
    <t>災害復旧費</t>
    <rPh sb="0" eb="2">
      <t>サイガイ</t>
    </rPh>
    <rPh sb="2" eb="4">
      <t>フッキュウ</t>
    </rPh>
    <rPh sb="4" eb="5">
      <t>ヒ</t>
    </rPh>
    <phoneticPr fontId="4"/>
  </si>
  <si>
    <t>農林水産業施設災害復旧費</t>
    <rPh sb="0" eb="2">
      <t>ノウリン</t>
    </rPh>
    <rPh sb="2" eb="5">
      <t>スイサンギョウ</t>
    </rPh>
    <rPh sb="5" eb="7">
      <t>シセツ</t>
    </rPh>
    <rPh sb="7" eb="9">
      <t>サイガイ</t>
    </rPh>
    <rPh sb="9" eb="11">
      <t>フッキュウ</t>
    </rPh>
    <rPh sb="11" eb="12">
      <t>ヒ</t>
    </rPh>
    <phoneticPr fontId="4"/>
  </si>
  <si>
    <t>公共土木施設災害復旧費</t>
    <rPh sb="0" eb="2">
      <t>コウキョウ</t>
    </rPh>
    <rPh sb="2" eb="4">
      <t>ドボク</t>
    </rPh>
    <rPh sb="4" eb="6">
      <t>シセツ</t>
    </rPh>
    <rPh sb="6" eb="8">
      <t>サイガイ</t>
    </rPh>
    <rPh sb="8" eb="10">
      <t>フッキュウ</t>
    </rPh>
    <rPh sb="10" eb="11">
      <t>ヒ</t>
    </rPh>
    <phoneticPr fontId="4"/>
  </si>
  <si>
    <t>公債費</t>
    <rPh sb="0" eb="3">
      <t>コウサイヒ</t>
    </rPh>
    <phoneticPr fontId="4"/>
  </si>
  <si>
    <t>諸支出金</t>
    <rPh sb="0" eb="1">
      <t>ショ</t>
    </rPh>
    <rPh sb="1" eb="4">
      <t>シシュツキン</t>
    </rPh>
    <phoneticPr fontId="4"/>
  </si>
  <si>
    <t>基金費</t>
    <rPh sb="0" eb="2">
      <t>キキン</t>
    </rPh>
    <rPh sb="2" eb="3">
      <t>ヒ</t>
    </rPh>
    <phoneticPr fontId="4"/>
  </si>
  <si>
    <t>予備費</t>
    <rPh sb="0" eb="3">
      <t>ヨビヒ</t>
    </rPh>
    <phoneticPr fontId="4"/>
  </si>
  <si>
    <t>７９　特別会計決算状況</t>
    <rPh sb="3" eb="5">
      <t>トクベツ</t>
    </rPh>
    <rPh sb="5" eb="7">
      <t>カイケイ</t>
    </rPh>
    <rPh sb="7" eb="9">
      <t>ケッサン</t>
    </rPh>
    <rPh sb="9" eb="11">
      <t>ジョウキョウ</t>
    </rPh>
    <phoneticPr fontId="4"/>
  </si>
  <si>
    <t>会計名</t>
    <rPh sb="0" eb="2">
      <t>カイケイ</t>
    </rPh>
    <rPh sb="2" eb="3">
      <t>メイ</t>
    </rPh>
    <phoneticPr fontId="4"/>
  </si>
  <si>
    <t>平成24年度</t>
    <rPh sb="0" eb="2">
      <t>ヘイセイ</t>
    </rPh>
    <rPh sb="4" eb="6">
      <t>ネンド</t>
    </rPh>
    <phoneticPr fontId="4"/>
  </si>
  <si>
    <t>予算現額</t>
    <rPh sb="0" eb="2">
      <t>ヨサン</t>
    </rPh>
    <rPh sb="2" eb="3">
      <t>ゲン</t>
    </rPh>
    <rPh sb="3" eb="4">
      <t>ガク</t>
    </rPh>
    <phoneticPr fontId="4"/>
  </si>
  <si>
    <t>歳入決算額</t>
    <rPh sb="0" eb="2">
      <t>サイニュウ</t>
    </rPh>
    <rPh sb="2" eb="4">
      <t>ケッサン</t>
    </rPh>
    <rPh sb="4" eb="5">
      <t>ガク</t>
    </rPh>
    <phoneticPr fontId="4"/>
  </si>
  <si>
    <t>国民健康保険（事業勘定）特別会計</t>
    <rPh sb="0" eb="2">
      <t>コクミン</t>
    </rPh>
    <rPh sb="2" eb="4">
      <t>ケンコウ</t>
    </rPh>
    <rPh sb="4" eb="6">
      <t>ホケン</t>
    </rPh>
    <rPh sb="7" eb="9">
      <t>ジギョウ</t>
    </rPh>
    <rPh sb="9" eb="11">
      <t>カンジョウ</t>
    </rPh>
    <rPh sb="12" eb="14">
      <t>トクベツ</t>
    </rPh>
    <rPh sb="14" eb="16">
      <t>カイケイ</t>
    </rPh>
    <phoneticPr fontId="4"/>
  </si>
  <si>
    <t>国民健康保険（施設勘定）特別会計</t>
    <rPh sb="0" eb="2">
      <t>コクミン</t>
    </rPh>
    <rPh sb="2" eb="4">
      <t>ケンコウ</t>
    </rPh>
    <rPh sb="4" eb="6">
      <t>ホケン</t>
    </rPh>
    <rPh sb="7" eb="9">
      <t>シセツ</t>
    </rPh>
    <rPh sb="9" eb="11">
      <t>カンジョウ</t>
    </rPh>
    <rPh sb="12" eb="14">
      <t>トクベツ</t>
    </rPh>
    <rPh sb="14" eb="16">
      <t>カイケイ</t>
    </rPh>
    <phoneticPr fontId="4"/>
  </si>
  <si>
    <t>老人保健特別会計</t>
    <rPh sb="0" eb="2">
      <t>ロウジン</t>
    </rPh>
    <rPh sb="2" eb="4">
      <t>ホケン</t>
    </rPh>
    <rPh sb="4" eb="6">
      <t>トクベツ</t>
    </rPh>
    <rPh sb="6" eb="8">
      <t>カイケイ</t>
    </rPh>
    <phoneticPr fontId="4"/>
  </si>
  <si>
    <t>後期高齢者医療特別会計</t>
    <rPh sb="0" eb="2">
      <t>コウキ</t>
    </rPh>
    <rPh sb="2" eb="5">
      <t>コウレイシャ</t>
    </rPh>
    <rPh sb="5" eb="7">
      <t>イリョウ</t>
    </rPh>
    <rPh sb="7" eb="9">
      <t>トクベツ</t>
    </rPh>
    <rPh sb="9" eb="11">
      <t>カイケイ</t>
    </rPh>
    <phoneticPr fontId="4"/>
  </si>
  <si>
    <t>介護保険特別会計</t>
    <rPh sb="0" eb="2">
      <t>カイゴ</t>
    </rPh>
    <rPh sb="2" eb="4">
      <t>ホケン</t>
    </rPh>
    <rPh sb="4" eb="6">
      <t>トクベツ</t>
    </rPh>
    <rPh sb="6" eb="8">
      <t>カイケイ</t>
    </rPh>
    <phoneticPr fontId="4"/>
  </si>
  <si>
    <t>簡易水道事業特別会計</t>
    <rPh sb="0" eb="2">
      <t>カンイ</t>
    </rPh>
    <rPh sb="2" eb="4">
      <t>スイドウ</t>
    </rPh>
    <rPh sb="4" eb="6">
      <t>ジギョウ</t>
    </rPh>
    <rPh sb="6" eb="8">
      <t>トクベツ</t>
    </rPh>
    <rPh sb="8" eb="10">
      <t>カイケイ</t>
    </rPh>
    <phoneticPr fontId="4"/>
  </si>
  <si>
    <t>下水道事業特別会計</t>
    <rPh sb="0" eb="3">
      <t>ゲスイドウ</t>
    </rPh>
    <rPh sb="3" eb="5">
      <t>ジギョウ</t>
    </rPh>
    <rPh sb="5" eb="7">
      <t>トクベツ</t>
    </rPh>
    <rPh sb="7" eb="9">
      <t>カイケイ</t>
    </rPh>
    <phoneticPr fontId="4"/>
  </si>
  <si>
    <t>農業集落排水事業特別会計</t>
    <rPh sb="0" eb="2">
      <t>ノウギョウ</t>
    </rPh>
    <rPh sb="2" eb="4">
      <t>シュウラク</t>
    </rPh>
    <rPh sb="4" eb="6">
      <t>ハイスイ</t>
    </rPh>
    <rPh sb="6" eb="8">
      <t>ジギョウ</t>
    </rPh>
    <rPh sb="8" eb="10">
      <t>トクベツ</t>
    </rPh>
    <rPh sb="10" eb="12">
      <t>カイケイ</t>
    </rPh>
    <phoneticPr fontId="4"/>
  </si>
  <si>
    <t>公設地方卸売市場特別会計</t>
    <rPh sb="0" eb="2">
      <t>コウセツ</t>
    </rPh>
    <rPh sb="2" eb="4">
      <t>チホウ</t>
    </rPh>
    <rPh sb="4" eb="6">
      <t>オロシウ</t>
    </rPh>
    <rPh sb="6" eb="8">
      <t>イチバ</t>
    </rPh>
    <rPh sb="8" eb="10">
      <t>トクベツ</t>
    </rPh>
    <rPh sb="10" eb="12">
      <t>カイケイ</t>
    </rPh>
    <phoneticPr fontId="4"/>
  </si>
  <si>
    <t>歳出決算額</t>
    <rPh sb="0" eb="2">
      <t>サイシュツ</t>
    </rPh>
    <rPh sb="2" eb="4">
      <t>ケッサン</t>
    </rPh>
    <rPh sb="4" eb="5">
      <t>ガク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</si>
</sst>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&quot;現&quot;&quot;在&quot;"/>
    <numFmt numFmtId="177" formatCode="#,##0_ "/>
    <numFmt numFmtId="178" formatCode="#,##0;&quot;△ &quot;#,##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38" fontId="2" fillId="0" borderId="0" xfId="1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38" fontId="5" fillId="0" borderId="1" xfId="1" applyFont="1" applyBorder="1" applyAlignment="1">
      <alignment horizontal="center" vertical="center"/>
    </xf>
    <xf numFmtId="176" fontId="5" fillId="0" borderId="1" xfId="1" applyNumberFormat="1" applyFont="1" applyBorder="1" applyAlignment="1">
      <alignment horizontal="center" vertical="center"/>
    </xf>
    <xf numFmtId="176" fontId="6" fillId="0" borderId="1" xfId="1" applyNumberFormat="1" applyFont="1" applyBorder="1" applyAlignment="1">
      <alignment horizontal="right" vertical="center"/>
    </xf>
    <xf numFmtId="0" fontId="7" fillId="2" borderId="2" xfId="0" applyFont="1" applyFill="1" applyBorder="1" applyAlignment="1">
      <alignment horizontal="center" vertical="center" wrapText="1"/>
    </xf>
    <xf numFmtId="38" fontId="7" fillId="2" borderId="2" xfId="0" applyNumberFormat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2" borderId="3" xfId="0" applyFont="1" applyFill="1" applyBorder="1" applyAlignment="1">
      <alignment horizontal="center" vertical="center" wrapText="1"/>
    </xf>
    <xf numFmtId="38" fontId="7" fillId="2" borderId="3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left" vertical="center" indent="1"/>
    </xf>
    <xf numFmtId="0" fontId="8" fillId="0" borderId="4" xfId="0" applyFont="1" applyFill="1" applyBorder="1" applyAlignment="1">
      <alignment horizontal="left" vertical="center" indent="1"/>
    </xf>
    <xf numFmtId="38" fontId="8" fillId="0" borderId="4" xfId="0" applyNumberFormat="1" applyFont="1" applyFill="1" applyBorder="1" applyAlignment="1">
      <alignment horizontal="right" vertical="center" indent="1"/>
    </xf>
    <xf numFmtId="0" fontId="8" fillId="0" borderId="0" xfId="0" applyFont="1" applyBorder="1">
      <alignment vertical="center"/>
    </xf>
    <xf numFmtId="0" fontId="8" fillId="2" borderId="2" xfId="0" applyFont="1" applyFill="1" applyBorder="1" applyAlignment="1">
      <alignment horizontal="left" vertical="center" indent="1"/>
    </xf>
    <xf numFmtId="0" fontId="8" fillId="0" borderId="2" xfId="0" applyFont="1" applyFill="1" applyBorder="1" applyAlignment="1">
      <alignment horizontal="left" vertical="center" indent="1"/>
    </xf>
    <xf numFmtId="38" fontId="8" fillId="0" borderId="2" xfId="0" applyNumberFormat="1" applyFont="1" applyFill="1" applyBorder="1" applyAlignment="1">
      <alignment horizontal="right" vertical="center" indent="1"/>
    </xf>
    <xf numFmtId="38" fontId="8" fillId="0" borderId="5" xfId="0" applyNumberFormat="1" applyFont="1" applyFill="1" applyBorder="1" applyAlignment="1">
      <alignment horizontal="right" vertical="center" indent="1"/>
    </xf>
    <xf numFmtId="38" fontId="8" fillId="0" borderId="6" xfId="0" applyNumberFormat="1" applyFont="1" applyFill="1" applyBorder="1" applyAlignment="1">
      <alignment horizontal="right" vertical="center" indent="1"/>
    </xf>
    <xf numFmtId="0" fontId="8" fillId="2" borderId="3" xfId="0" applyFont="1" applyFill="1" applyBorder="1" applyAlignment="1">
      <alignment horizontal="left" vertical="center" indent="1"/>
    </xf>
    <xf numFmtId="0" fontId="8" fillId="0" borderId="3" xfId="0" applyFont="1" applyFill="1" applyBorder="1" applyAlignment="1">
      <alignment horizontal="left" vertical="center" indent="1"/>
    </xf>
    <xf numFmtId="38" fontId="8" fillId="0" borderId="3" xfId="0" applyNumberFormat="1" applyFont="1" applyFill="1" applyBorder="1" applyAlignment="1">
      <alignment horizontal="right" vertical="center" indent="1"/>
    </xf>
    <xf numFmtId="38" fontId="5" fillId="0" borderId="7" xfId="0" applyNumberFormat="1" applyFont="1" applyBorder="1" applyAlignment="1">
      <alignment horizontal="right" vertical="center"/>
    </xf>
    <xf numFmtId="0" fontId="6" fillId="0" borderId="0" xfId="0" applyFont="1" applyBorder="1">
      <alignment vertical="center"/>
    </xf>
    <xf numFmtId="38" fontId="5" fillId="0" borderId="0" xfId="0" applyNumberFormat="1" applyFont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6" fillId="0" borderId="1" xfId="0" applyFont="1" applyFill="1" applyBorder="1" applyAlignment="1">
      <alignment horizontal="right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5" fillId="2" borderId="3" xfId="0" applyFont="1" applyFill="1" applyBorder="1" applyAlignment="1">
      <alignment horizontal="distributed" vertical="center" indent="1"/>
    </xf>
    <xf numFmtId="0" fontId="5" fillId="2" borderId="12" xfId="0" applyFont="1" applyFill="1" applyBorder="1" applyAlignment="1">
      <alignment horizontal="distributed" vertical="center" indent="1"/>
    </xf>
    <xf numFmtId="0" fontId="5" fillId="2" borderId="13" xfId="0" applyFont="1" applyFill="1" applyBorder="1" applyAlignment="1">
      <alignment horizontal="distributed" vertical="center" indent="1"/>
    </xf>
    <xf numFmtId="177" fontId="5" fillId="0" borderId="4" xfId="0" applyNumberFormat="1" applyFont="1" applyFill="1" applyBorder="1" applyAlignment="1">
      <alignment horizontal="right" vertical="center"/>
    </xf>
    <xf numFmtId="177" fontId="5" fillId="0" borderId="7" xfId="0" applyNumberFormat="1" applyFont="1" applyFill="1" applyBorder="1">
      <alignment vertical="center"/>
    </xf>
    <xf numFmtId="10" fontId="5" fillId="0" borderId="14" xfId="2" applyNumberFormat="1" applyFont="1" applyFill="1" applyBorder="1" applyAlignment="1">
      <alignment horizontal="right" vertical="center"/>
    </xf>
    <xf numFmtId="0" fontId="5" fillId="2" borderId="12" xfId="0" applyFont="1" applyFill="1" applyBorder="1" applyAlignment="1">
      <alignment horizontal="distributed" vertical="center" indent="1"/>
    </xf>
    <xf numFmtId="0" fontId="5" fillId="2" borderId="2" xfId="0" applyFont="1" applyFill="1" applyBorder="1" applyAlignment="1">
      <alignment horizontal="distributed" vertical="center" indent="1"/>
    </xf>
    <xf numFmtId="177" fontId="5" fillId="0" borderId="2" xfId="0" applyNumberFormat="1" applyFont="1" applyFill="1" applyBorder="1" applyAlignment="1">
      <alignment horizontal="right" vertical="center"/>
    </xf>
    <xf numFmtId="10" fontId="5" fillId="0" borderId="6" xfId="2" applyNumberFormat="1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distributed" vertical="center" indent="1"/>
    </xf>
    <xf numFmtId="177" fontId="5" fillId="0" borderId="2" xfId="0" applyNumberFormat="1" applyFont="1" applyFill="1" applyBorder="1">
      <alignment vertical="center"/>
    </xf>
    <xf numFmtId="10" fontId="5" fillId="0" borderId="5" xfId="2" applyNumberFormat="1" applyFont="1" applyFill="1" applyBorder="1" applyAlignment="1">
      <alignment horizontal="right" vertical="center"/>
    </xf>
    <xf numFmtId="0" fontId="5" fillId="2" borderId="12" xfId="0" applyFont="1" applyFill="1" applyBorder="1" applyAlignment="1">
      <alignment horizontal="distributed" vertical="center" textRotation="255" indent="1"/>
    </xf>
    <xf numFmtId="10" fontId="5" fillId="0" borderId="4" xfId="2" applyNumberFormat="1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distributed" vertical="center" indent="1"/>
    </xf>
    <xf numFmtId="10" fontId="5" fillId="0" borderId="2" xfId="2" applyNumberFormat="1" applyFont="1" applyFill="1" applyBorder="1" applyAlignment="1">
      <alignment vertical="center"/>
    </xf>
    <xf numFmtId="0" fontId="5" fillId="2" borderId="12" xfId="0" applyFont="1" applyFill="1" applyBorder="1" applyAlignment="1">
      <alignment horizontal="center" vertical="center" textRotation="255"/>
    </xf>
    <xf numFmtId="0" fontId="5" fillId="2" borderId="4" xfId="0" applyFont="1" applyFill="1" applyBorder="1" applyAlignment="1">
      <alignment horizontal="center" vertical="center" textRotation="255"/>
    </xf>
    <xf numFmtId="0" fontId="5" fillId="2" borderId="6" xfId="0" applyFont="1" applyFill="1" applyBorder="1" applyAlignment="1">
      <alignment horizontal="center" vertical="center" textRotation="255"/>
    </xf>
    <xf numFmtId="0" fontId="5" fillId="2" borderId="5" xfId="0" applyFont="1" applyFill="1" applyBorder="1" applyAlignment="1">
      <alignment horizontal="distributed" vertical="center" indent="1"/>
    </xf>
    <xf numFmtId="177" fontId="5" fillId="0" borderId="5" xfId="0" applyNumberFormat="1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distributed" vertical="center" indent="1"/>
    </xf>
    <xf numFmtId="0" fontId="5" fillId="2" borderId="4" xfId="0" applyFont="1" applyFill="1" applyBorder="1" applyAlignment="1">
      <alignment horizontal="distributed" vertical="center" indent="1"/>
    </xf>
    <xf numFmtId="10" fontId="5" fillId="0" borderId="2" xfId="2" applyNumberFormat="1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distributed" vertical="center" indent="1"/>
    </xf>
    <xf numFmtId="0" fontId="5" fillId="2" borderId="6" xfId="0" applyFont="1" applyFill="1" applyBorder="1" applyAlignment="1">
      <alignment horizontal="distributed" vertical="center" inden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distributed" vertical="center" indent="1"/>
    </xf>
    <xf numFmtId="177" fontId="5" fillId="0" borderId="3" xfId="0" applyNumberFormat="1" applyFont="1" applyFill="1" applyBorder="1" applyAlignment="1">
      <alignment horizontal="right" vertical="center"/>
    </xf>
    <xf numFmtId="3" fontId="5" fillId="0" borderId="3" xfId="0" applyNumberFormat="1" applyFont="1" applyFill="1" applyBorder="1">
      <alignment vertical="center"/>
    </xf>
    <xf numFmtId="10" fontId="5" fillId="0" borderId="6" xfId="2" applyNumberFormat="1" applyFont="1" applyFill="1" applyBorder="1" applyAlignment="1">
      <alignment vertical="center"/>
    </xf>
    <xf numFmtId="10" fontId="5" fillId="0" borderId="7" xfId="2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distributed" vertical="center" indent="1"/>
    </xf>
    <xf numFmtId="177" fontId="5" fillId="0" borderId="0" xfId="0" applyNumberFormat="1" applyFont="1" applyFill="1" applyBorder="1" applyAlignment="1">
      <alignment horizontal="right" vertical="center"/>
    </xf>
    <xf numFmtId="10" fontId="5" fillId="0" borderId="0" xfId="0" applyNumberFormat="1" applyFont="1" applyFill="1" applyBorder="1" applyAlignment="1">
      <alignment vertical="center" shrinkToFit="1"/>
    </xf>
    <xf numFmtId="0" fontId="0" fillId="2" borderId="3" xfId="0" applyFill="1" applyBorder="1" applyAlignment="1">
      <alignment horizontal="center" vertical="center"/>
    </xf>
    <xf numFmtId="10" fontId="5" fillId="0" borderId="4" xfId="2" applyNumberFormat="1" applyFont="1" applyFill="1" applyBorder="1" applyAlignment="1">
      <alignment vertical="center"/>
    </xf>
    <xf numFmtId="10" fontId="5" fillId="0" borderId="5" xfId="2" applyNumberFormat="1" applyFont="1" applyFill="1" applyBorder="1" applyAlignment="1">
      <alignment vertical="center"/>
    </xf>
    <xf numFmtId="10" fontId="5" fillId="0" borderId="6" xfId="2" applyNumberFormat="1" applyFont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10" fontId="5" fillId="0" borderId="4" xfId="2" applyNumberFormat="1" applyFont="1" applyFill="1" applyBorder="1" applyAlignment="1">
      <alignment vertical="center"/>
    </xf>
    <xf numFmtId="0" fontId="5" fillId="2" borderId="8" xfId="0" applyFont="1" applyFill="1" applyBorder="1" applyAlignment="1">
      <alignment horizontal="distributed" vertical="center" indent="1"/>
    </xf>
    <xf numFmtId="0" fontId="5" fillId="2" borderId="15" xfId="0" applyFont="1" applyFill="1" applyBorder="1" applyAlignment="1">
      <alignment horizontal="distributed" vertical="center" indent="1"/>
    </xf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5" fillId="2" borderId="16" xfId="0" applyFont="1" applyFill="1" applyBorder="1" applyAlignment="1">
      <alignment horizontal="distributed" vertical="center" indent="1"/>
    </xf>
    <xf numFmtId="0" fontId="5" fillId="2" borderId="17" xfId="0" applyFont="1" applyFill="1" applyBorder="1" applyAlignment="1">
      <alignment horizontal="distributed" vertical="center" indent="1"/>
    </xf>
    <xf numFmtId="177" fontId="5" fillId="0" borderId="7" xfId="0" applyNumberFormat="1" applyFont="1" applyFill="1" applyBorder="1" applyAlignment="1">
      <alignment horizontal="right" vertical="center"/>
    </xf>
    <xf numFmtId="10" fontId="0" fillId="0" borderId="4" xfId="0" applyNumberFormat="1" applyFill="1" applyBorder="1" applyAlignment="1">
      <alignment vertical="center"/>
    </xf>
    <xf numFmtId="0" fontId="8" fillId="0" borderId="0" xfId="0" applyFont="1" applyFill="1">
      <alignment vertical="center"/>
    </xf>
    <xf numFmtId="177" fontId="0" fillId="0" borderId="0" xfId="0" applyNumberFormat="1" applyFill="1">
      <alignment vertical="center"/>
    </xf>
    <xf numFmtId="0" fontId="2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5" fillId="2" borderId="2" xfId="0" applyFont="1" applyFill="1" applyBorder="1" applyAlignment="1">
      <alignment horizontal="center" vertical="center" justifyLastLine="1"/>
    </xf>
    <xf numFmtId="0" fontId="5" fillId="2" borderId="18" xfId="0" applyFont="1" applyFill="1" applyBorder="1" applyAlignment="1">
      <alignment horizontal="center" vertical="center" justifyLastLine="1"/>
    </xf>
    <xf numFmtId="0" fontId="5" fillId="2" borderId="15" xfId="0" applyFont="1" applyFill="1" applyBorder="1" applyAlignment="1">
      <alignment horizontal="center" vertical="center" justifyLastLine="1"/>
    </xf>
    <xf numFmtId="0" fontId="5" fillId="2" borderId="15" xfId="0" applyFont="1" applyFill="1" applyBorder="1" applyAlignment="1">
      <alignment horizontal="distributed" vertical="center" justifyLastLine="1"/>
    </xf>
    <xf numFmtId="0" fontId="5" fillId="2" borderId="2" xfId="0" applyFont="1" applyFill="1" applyBorder="1" applyAlignment="1">
      <alignment horizontal="distributed" vertical="center" justifyLastLine="1"/>
    </xf>
    <xf numFmtId="178" fontId="5" fillId="0" borderId="2" xfId="0" applyNumberFormat="1" applyFont="1" applyFill="1" applyBorder="1" applyAlignment="1">
      <alignment horizontal="right" vertical="center" indent="1"/>
    </xf>
    <xf numFmtId="178" fontId="0" fillId="0" borderId="0" xfId="0" applyNumberFormat="1" applyFill="1" applyAlignment="1">
      <alignment horizontal="right" vertical="center"/>
    </xf>
    <xf numFmtId="0" fontId="9" fillId="0" borderId="1" xfId="0" applyFont="1" applyFill="1" applyBorder="1" applyAlignment="1">
      <alignment horizontal="left" vertical="center"/>
    </xf>
  </cellXfs>
  <cellStyles count="3">
    <cellStyle name="パーセント 2" xfId="2" xr:uid="{8085E96F-DF97-4826-A615-96CDAA02AE1A}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020&#32207;&#21209;&#35506;/070&#36984;&#25369;/2009.2.15&#24066;&#38263;&#36984;&#25369;/09&#36984;&#25369;&#20154;&#21517;&#31807;/&#36984;&#25369;&#26178;&#30331;&#37682;/20090123&#36984;&#25369;_&#21508;&#36039;&#26009;/H21&#24066;&#38263;&#36984;_&#36984;&#25369;&#26178;&#30331;&#37682;&#24046;&#12375;&#24341;&#12365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差引表"/>
      <sheetName val="議案"/>
      <sheetName val="投票区別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F779E-2350-45AC-8B35-E4B4E0DBF0E8}">
  <dimension ref="A1:E108"/>
  <sheetViews>
    <sheetView showGridLines="0" zoomScale="120" zoomScaleNormal="120" zoomScaleSheetLayoutView="100" workbookViewId="0">
      <pane ySplit="4" topLeftCell="A45" activePane="bottomLeft" state="frozen"/>
      <selection pane="bottomLeft" activeCell="I51" sqref="I51"/>
    </sheetView>
  </sheetViews>
  <sheetFormatPr defaultColWidth="7.625" defaultRowHeight="12" x14ac:dyDescent="0.15"/>
  <cols>
    <col min="1" max="1" width="15" style="2" customWidth="1"/>
    <col min="2" max="2" width="41.625" style="2" customWidth="1"/>
    <col min="3" max="5" width="9.625" style="25" customWidth="1"/>
    <col min="6" max="256" width="7.625" style="2"/>
    <col min="257" max="257" width="15" style="2" customWidth="1"/>
    <col min="258" max="258" width="41.625" style="2" customWidth="1"/>
    <col min="259" max="261" width="9.625" style="2" customWidth="1"/>
    <col min="262" max="512" width="7.625" style="2"/>
    <col min="513" max="513" width="15" style="2" customWidth="1"/>
    <col min="514" max="514" width="41.625" style="2" customWidth="1"/>
    <col min="515" max="517" width="9.625" style="2" customWidth="1"/>
    <col min="518" max="768" width="7.625" style="2"/>
    <col min="769" max="769" width="15" style="2" customWidth="1"/>
    <col min="770" max="770" width="41.625" style="2" customWidth="1"/>
    <col min="771" max="773" width="9.625" style="2" customWidth="1"/>
    <col min="774" max="1024" width="7.625" style="2"/>
    <col min="1025" max="1025" width="15" style="2" customWidth="1"/>
    <col min="1026" max="1026" width="41.625" style="2" customWidth="1"/>
    <col min="1027" max="1029" width="9.625" style="2" customWidth="1"/>
    <col min="1030" max="1280" width="7.625" style="2"/>
    <col min="1281" max="1281" width="15" style="2" customWidth="1"/>
    <col min="1282" max="1282" width="41.625" style="2" customWidth="1"/>
    <col min="1283" max="1285" width="9.625" style="2" customWidth="1"/>
    <col min="1286" max="1536" width="7.625" style="2"/>
    <col min="1537" max="1537" width="15" style="2" customWidth="1"/>
    <col min="1538" max="1538" width="41.625" style="2" customWidth="1"/>
    <col min="1539" max="1541" width="9.625" style="2" customWidth="1"/>
    <col min="1542" max="1792" width="7.625" style="2"/>
    <col min="1793" max="1793" width="15" style="2" customWidth="1"/>
    <col min="1794" max="1794" width="41.625" style="2" customWidth="1"/>
    <col min="1795" max="1797" width="9.625" style="2" customWidth="1"/>
    <col min="1798" max="2048" width="7.625" style="2"/>
    <col min="2049" max="2049" width="15" style="2" customWidth="1"/>
    <col min="2050" max="2050" width="41.625" style="2" customWidth="1"/>
    <col min="2051" max="2053" width="9.625" style="2" customWidth="1"/>
    <col min="2054" max="2304" width="7.625" style="2"/>
    <col min="2305" max="2305" width="15" style="2" customWidth="1"/>
    <col min="2306" max="2306" width="41.625" style="2" customWidth="1"/>
    <col min="2307" max="2309" width="9.625" style="2" customWidth="1"/>
    <col min="2310" max="2560" width="7.625" style="2"/>
    <col min="2561" max="2561" width="15" style="2" customWidth="1"/>
    <col min="2562" max="2562" width="41.625" style="2" customWidth="1"/>
    <col min="2563" max="2565" width="9.625" style="2" customWidth="1"/>
    <col min="2566" max="2816" width="7.625" style="2"/>
    <col min="2817" max="2817" width="15" style="2" customWidth="1"/>
    <col min="2818" max="2818" width="41.625" style="2" customWidth="1"/>
    <col min="2819" max="2821" width="9.625" style="2" customWidth="1"/>
    <col min="2822" max="3072" width="7.625" style="2"/>
    <col min="3073" max="3073" width="15" style="2" customWidth="1"/>
    <col min="3074" max="3074" width="41.625" style="2" customWidth="1"/>
    <col min="3075" max="3077" width="9.625" style="2" customWidth="1"/>
    <col min="3078" max="3328" width="7.625" style="2"/>
    <col min="3329" max="3329" width="15" style="2" customWidth="1"/>
    <col min="3330" max="3330" width="41.625" style="2" customWidth="1"/>
    <col min="3331" max="3333" width="9.625" style="2" customWidth="1"/>
    <col min="3334" max="3584" width="7.625" style="2"/>
    <col min="3585" max="3585" width="15" style="2" customWidth="1"/>
    <col min="3586" max="3586" width="41.625" style="2" customWidth="1"/>
    <col min="3587" max="3589" width="9.625" style="2" customWidth="1"/>
    <col min="3590" max="3840" width="7.625" style="2"/>
    <col min="3841" max="3841" width="15" style="2" customWidth="1"/>
    <col min="3842" max="3842" width="41.625" style="2" customWidth="1"/>
    <col min="3843" max="3845" width="9.625" style="2" customWidth="1"/>
    <col min="3846" max="4096" width="7.625" style="2"/>
    <col min="4097" max="4097" width="15" style="2" customWidth="1"/>
    <col min="4098" max="4098" width="41.625" style="2" customWidth="1"/>
    <col min="4099" max="4101" width="9.625" style="2" customWidth="1"/>
    <col min="4102" max="4352" width="7.625" style="2"/>
    <col min="4353" max="4353" width="15" style="2" customWidth="1"/>
    <col min="4354" max="4354" width="41.625" style="2" customWidth="1"/>
    <col min="4355" max="4357" width="9.625" style="2" customWidth="1"/>
    <col min="4358" max="4608" width="7.625" style="2"/>
    <col min="4609" max="4609" width="15" style="2" customWidth="1"/>
    <col min="4610" max="4610" width="41.625" style="2" customWidth="1"/>
    <col min="4611" max="4613" width="9.625" style="2" customWidth="1"/>
    <col min="4614" max="4864" width="7.625" style="2"/>
    <col min="4865" max="4865" width="15" style="2" customWidth="1"/>
    <col min="4866" max="4866" width="41.625" style="2" customWidth="1"/>
    <col min="4867" max="4869" width="9.625" style="2" customWidth="1"/>
    <col min="4870" max="5120" width="7.625" style="2"/>
    <col min="5121" max="5121" width="15" style="2" customWidth="1"/>
    <col min="5122" max="5122" width="41.625" style="2" customWidth="1"/>
    <col min="5123" max="5125" width="9.625" style="2" customWidth="1"/>
    <col min="5126" max="5376" width="7.625" style="2"/>
    <col min="5377" max="5377" width="15" style="2" customWidth="1"/>
    <col min="5378" max="5378" width="41.625" style="2" customWidth="1"/>
    <col min="5379" max="5381" width="9.625" style="2" customWidth="1"/>
    <col min="5382" max="5632" width="7.625" style="2"/>
    <col min="5633" max="5633" width="15" style="2" customWidth="1"/>
    <col min="5634" max="5634" width="41.625" style="2" customWidth="1"/>
    <col min="5635" max="5637" width="9.625" style="2" customWidth="1"/>
    <col min="5638" max="5888" width="7.625" style="2"/>
    <col min="5889" max="5889" width="15" style="2" customWidth="1"/>
    <col min="5890" max="5890" width="41.625" style="2" customWidth="1"/>
    <col min="5891" max="5893" width="9.625" style="2" customWidth="1"/>
    <col min="5894" max="6144" width="7.625" style="2"/>
    <col min="6145" max="6145" width="15" style="2" customWidth="1"/>
    <col min="6146" max="6146" width="41.625" style="2" customWidth="1"/>
    <col min="6147" max="6149" width="9.625" style="2" customWidth="1"/>
    <col min="6150" max="6400" width="7.625" style="2"/>
    <col min="6401" max="6401" width="15" style="2" customWidth="1"/>
    <col min="6402" max="6402" width="41.625" style="2" customWidth="1"/>
    <col min="6403" max="6405" width="9.625" style="2" customWidth="1"/>
    <col min="6406" max="6656" width="7.625" style="2"/>
    <col min="6657" max="6657" width="15" style="2" customWidth="1"/>
    <col min="6658" max="6658" width="41.625" style="2" customWidth="1"/>
    <col min="6659" max="6661" width="9.625" style="2" customWidth="1"/>
    <col min="6662" max="6912" width="7.625" style="2"/>
    <col min="6913" max="6913" width="15" style="2" customWidth="1"/>
    <col min="6914" max="6914" width="41.625" style="2" customWidth="1"/>
    <col min="6915" max="6917" width="9.625" style="2" customWidth="1"/>
    <col min="6918" max="7168" width="7.625" style="2"/>
    <col min="7169" max="7169" width="15" style="2" customWidth="1"/>
    <col min="7170" max="7170" width="41.625" style="2" customWidth="1"/>
    <col min="7171" max="7173" width="9.625" style="2" customWidth="1"/>
    <col min="7174" max="7424" width="7.625" style="2"/>
    <col min="7425" max="7425" width="15" style="2" customWidth="1"/>
    <col min="7426" max="7426" width="41.625" style="2" customWidth="1"/>
    <col min="7427" max="7429" width="9.625" style="2" customWidth="1"/>
    <col min="7430" max="7680" width="7.625" style="2"/>
    <col min="7681" max="7681" width="15" style="2" customWidth="1"/>
    <col min="7682" max="7682" width="41.625" style="2" customWidth="1"/>
    <col min="7683" max="7685" width="9.625" style="2" customWidth="1"/>
    <col min="7686" max="7936" width="7.625" style="2"/>
    <col min="7937" max="7937" width="15" style="2" customWidth="1"/>
    <col min="7938" max="7938" width="41.625" style="2" customWidth="1"/>
    <col min="7939" max="7941" width="9.625" style="2" customWidth="1"/>
    <col min="7942" max="8192" width="7.625" style="2"/>
    <col min="8193" max="8193" width="15" style="2" customWidth="1"/>
    <col min="8194" max="8194" width="41.625" style="2" customWidth="1"/>
    <col min="8195" max="8197" width="9.625" style="2" customWidth="1"/>
    <col min="8198" max="8448" width="7.625" style="2"/>
    <col min="8449" max="8449" width="15" style="2" customWidth="1"/>
    <col min="8450" max="8450" width="41.625" style="2" customWidth="1"/>
    <col min="8451" max="8453" width="9.625" style="2" customWidth="1"/>
    <col min="8454" max="8704" width="7.625" style="2"/>
    <col min="8705" max="8705" width="15" style="2" customWidth="1"/>
    <col min="8706" max="8706" width="41.625" style="2" customWidth="1"/>
    <col min="8707" max="8709" width="9.625" style="2" customWidth="1"/>
    <col min="8710" max="8960" width="7.625" style="2"/>
    <col min="8961" max="8961" width="15" style="2" customWidth="1"/>
    <col min="8962" max="8962" width="41.625" style="2" customWidth="1"/>
    <col min="8963" max="8965" width="9.625" style="2" customWidth="1"/>
    <col min="8966" max="9216" width="7.625" style="2"/>
    <col min="9217" max="9217" width="15" style="2" customWidth="1"/>
    <col min="9218" max="9218" width="41.625" style="2" customWidth="1"/>
    <col min="9219" max="9221" width="9.625" style="2" customWidth="1"/>
    <col min="9222" max="9472" width="7.625" style="2"/>
    <col min="9473" max="9473" width="15" style="2" customWidth="1"/>
    <col min="9474" max="9474" width="41.625" style="2" customWidth="1"/>
    <col min="9475" max="9477" width="9.625" style="2" customWidth="1"/>
    <col min="9478" max="9728" width="7.625" style="2"/>
    <col min="9729" max="9729" width="15" style="2" customWidth="1"/>
    <col min="9730" max="9730" width="41.625" style="2" customWidth="1"/>
    <col min="9731" max="9733" width="9.625" style="2" customWidth="1"/>
    <col min="9734" max="9984" width="7.625" style="2"/>
    <col min="9985" max="9985" width="15" style="2" customWidth="1"/>
    <col min="9986" max="9986" width="41.625" style="2" customWidth="1"/>
    <col min="9987" max="9989" width="9.625" style="2" customWidth="1"/>
    <col min="9990" max="10240" width="7.625" style="2"/>
    <col min="10241" max="10241" width="15" style="2" customWidth="1"/>
    <col min="10242" max="10242" width="41.625" style="2" customWidth="1"/>
    <col min="10243" max="10245" width="9.625" style="2" customWidth="1"/>
    <col min="10246" max="10496" width="7.625" style="2"/>
    <col min="10497" max="10497" width="15" style="2" customWidth="1"/>
    <col min="10498" max="10498" width="41.625" style="2" customWidth="1"/>
    <col min="10499" max="10501" width="9.625" style="2" customWidth="1"/>
    <col min="10502" max="10752" width="7.625" style="2"/>
    <col min="10753" max="10753" width="15" style="2" customWidth="1"/>
    <col min="10754" max="10754" width="41.625" style="2" customWidth="1"/>
    <col min="10755" max="10757" width="9.625" style="2" customWidth="1"/>
    <col min="10758" max="11008" width="7.625" style="2"/>
    <col min="11009" max="11009" width="15" style="2" customWidth="1"/>
    <col min="11010" max="11010" width="41.625" style="2" customWidth="1"/>
    <col min="11011" max="11013" width="9.625" style="2" customWidth="1"/>
    <col min="11014" max="11264" width="7.625" style="2"/>
    <col min="11265" max="11265" width="15" style="2" customWidth="1"/>
    <col min="11266" max="11266" width="41.625" style="2" customWidth="1"/>
    <col min="11267" max="11269" width="9.625" style="2" customWidth="1"/>
    <col min="11270" max="11520" width="7.625" style="2"/>
    <col min="11521" max="11521" width="15" style="2" customWidth="1"/>
    <col min="11522" max="11522" width="41.625" style="2" customWidth="1"/>
    <col min="11523" max="11525" width="9.625" style="2" customWidth="1"/>
    <col min="11526" max="11776" width="7.625" style="2"/>
    <col min="11777" max="11777" width="15" style="2" customWidth="1"/>
    <col min="11778" max="11778" width="41.625" style="2" customWidth="1"/>
    <col min="11779" max="11781" width="9.625" style="2" customWidth="1"/>
    <col min="11782" max="12032" width="7.625" style="2"/>
    <col min="12033" max="12033" width="15" style="2" customWidth="1"/>
    <col min="12034" max="12034" width="41.625" style="2" customWidth="1"/>
    <col min="12035" max="12037" width="9.625" style="2" customWidth="1"/>
    <col min="12038" max="12288" width="7.625" style="2"/>
    <col min="12289" max="12289" width="15" style="2" customWidth="1"/>
    <col min="12290" max="12290" width="41.625" style="2" customWidth="1"/>
    <col min="12291" max="12293" width="9.625" style="2" customWidth="1"/>
    <col min="12294" max="12544" width="7.625" style="2"/>
    <col min="12545" max="12545" width="15" style="2" customWidth="1"/>
    <col min="12546" max="12546" width="41.625" style="2" customWidth="1"/>
    <col min="12547" max="12549" width="9.625" style="2" customWidth="1"/>
    <col min="12550" max="12800" width="7.625" style="2"/>
    <col min="12801" max="12801" width="15" style="2" customWidth="1"/>
    <col min="12802" max="12802" width="41.625" style="2" customWidth="1"/>
    <col min="12803" max="12805" width="9.625" style="2" customWidth="1"/>
    <col min="12806" max="13056" width="7.625" style="2"/>
    <col min="13057" max="13057" width="15" style="2" customWidth="1"/>
    <col min="13058" max="13058" width="41.625" style="2" customWidth="1"/>
    <col min="13059" max="13061" width="9.625" style="2" customWidth="1"/>
    <col min="13062" max="13312" width="7.625" style="2"/>
    <col min="13313" max="13313" width="15" style="2" customWidth="1"/>
    <col min="13314" max="13314" width="41.625" style="2" customWidth="1"/>
    <col min="13315" max="13317" width="9.625" style="2" customWidth="1"/>
    <col min="13318" max="13568" width="7.625" style="2"/>
    <col min="13569" max="13569" width="15" style="2" customWidth="1"/>
    <col min="13570" max="13570" width="41.625" style="2" customWidth="1"/>
    <col min="13571" max="13573" width="9.625" style="2" customWidth="1"/>
    <col min="13574" max="13824" width="7.625" style="2"/>
    <col min="13825" max="13825" width="15" style="2" customWidth="1"/>
    <col min="13826" max="13826" width="41.625" style="2" customWidth="1"/>
    <col min="13827" max="13829" width="9.625" style="2" customWidth="1"/>
    <col min="13830" max="14080" width="7.625" style="2"/>
    <col min="14081" max="14081" width="15" style="2" customWidth="1"/>
    <col min="14082" max="14082" width="41.625" style="2" customWidth="1"/>
    <col min="14083" max="14085" width="9.625" style="2" customWidth="1"/>
    <col min="14086" max="14336" width="7.625" style="2"/>
    <col min="14337" max="14337" width="15" style="2" customWidth="1"/>
    <col min="14338" max="14338" width="41.625" style="2" customWidth="1"/>
    <col min="14339" max="14341" width="9.625" style="2" customWidth="1"/>
    <col min="14342" max="14592" width="7.625" style="2"/>
    <col min="14593" max="14593" width="15" style="2" customWidth="1"/>
    <col min="14594" max="14594" width="41.625" style="2" customWidth="1"/>
    <col min="14595" max="14597" width="9.625" style="2" customWidth="1"/>
    <col min="14598" max="14848" width="7.625" style="2"/>
    <col min="14849" max="14849" width="15" style="2" customWidth="1"/>
    <col min="14850" max="14850" width="41.625" style="2" customWidth="1"/>
    <col min="14851" max="14853" width="9.625" style="2" customWidth="1"/>
    <col min="14854" max="15104" width="7.625" style="2"/>
    <col min="15105" max="15105" width="15" style="2" customWidth="1"/>
    <col min="15106" max="15106" width="41.625" style="2" customWidth="1"/>
    <col min="15107" max="15109" width="9.625" style="2" customWidth="1"/>
    <col min="15110" max="15360" width="7.625" style="2"/>
    <col min="15361" max="15361" width="15" style="2" customWidth="1"/>
    <col min="15362" max="15362" width="41.625" style="2" customWidth="1"/>
    <col min="15363" max="15365" width="9.625" style="2" customWidth="1"/>
    <col min="15366" max="15616" width="7.625" style="2"/>
    <col min="15617" max="15617" width="15" style="2" customWidth="1"/>
    <col min="15618" max="15618" width="41.625" style="2" customWidth="1"/>
    <col min="15619" max="15621" width="9.625" style="2" customWidth="1"/>
    <col min="15622" max="15872" width="7.625" style="2"/>
    <col min="15873" max="15873" width="15" style="2" customWidth="1"/>
    <col min="15874" max="15874" width="41.625" style="2" customWidth="1"/>
    <col min="15875" max="15877" width="9.625" style="2" customWidth="1"/>
    <col min="15878" max="16128" width="7.625" style="2"/>
    <col min="16129" max="16129" width="15" style="2" customWidth="1"/>
    <col min="16130" max="16130" width="41.625" style="2" customWidth="1"/>
    <col min="16131" max="16133" width="9.625" style="2" customWidth="1"/>
    <col min="16134" max="16384" width="7.625" style="2"/>
  </cols>
  <sheetData>
    <row r="1" spans="1:5" ht="21" customHeight="1" x14ac:dyDescent="0.15">
      <c r="A1" s="1" t="s">
        <v>0</v>
      </c>
      <c r="B1" s="1"/>
      <c r="C1" s="1"/>
      <c r="D1" s="1"/>
      <c r="E1" s="1"/>
    </row>
    <row r="2" spans="1:5" x14ac:dyDescent="0.15">
      <c r="A2" s="3"/>
      <c r="B2" s="3"/>
      <c r="C2" s="4"/>
      <c r="D2" s="4"/>
      <c r="E2" s="5" t="s">
        <v>1</v>
      </c>
    </row>
    <row r="3" spans="1:5" s="8" customFormat="1" ht="9.9499999999999993" customHeight="1" x14ac:dyDescent="0.15">
      <c r="A3" s="6" t="s">
        <v>2</v>
      </c>
      <c r="B3" s="6" t="s">
        <v>3</v>
      </c>
      <c r="C3" s="7" t="s">
        <v>4</v>
      </c>
      <c r="D3" s="7" t="s">
        <v>5</v>
      </c>
      <c r="E3" s="7" t="s">
        <v>6</v>
      </c>
    </row>
    <row r="4" spans="1:5" s="8" customFormat="1" ht="9.9499999999999993" customHeight="1" thickBot="1" x14ac:dyDescent="0.2">
      <c r="A4" s="9"/>
      <c r="B4" s="9"/>
      <c r="C4" s="10"/>
      <c r="D4" s="10"/>
      <c r="E4" s="10"/>
    </row>
    <row r="5" spans="1:5" s="14" customFormat="1" ht="14.1" customHeight="1" thickTop="1" x14ac:dyDescent="0.15">
      <c r="A5" s="11" t="s">
        <v>7</v>
      </c>
      <c r="B5" s="12" t="s">
        <v>8</v>
      </c>
      <c r="C5" s="13">
        <v>110</v>
      </c>
      <c r="D5" s="13">
        <v>97</v>
      </c>
      <c r="E5" s="13">
        <f>SUM(C5:D5)</f>
        <v>207</v>
      </c>
    </row>
    <row r="6" spans="1:5" s="14" customFormat="1" ht="14.1" customHeight="1" x14ac:dyDescent="0.15">
      <c r="A6" s="15" t="s">
        <v>9</v>
      </c>
      <c r="B6" s="16" t="s">
        <v>10</v>
      </c>
      <c r="C6" s="17">
        <v>460</v>
      </c>
      <c r="D6" s="17">
        <v>484</v>
      </c>
      <c r="E6" s="13">
        <f t="shared" ref="E6:E69" si="0">SUM(C6:D6)</f>
        <v>944</v>
      </c>
    </row>
    <row r="7" spans="1:5" s="14" customFormat="1" ht="14.1" customHeight="1" x14ac:dyDescent="0.15">
      <c r="A7" s="15" t="s">
        <v>11</v>
      </c>
      <c r="B7" s="16" t="s">
        <v>12</v>
      </c>
      <c r="C7" s="17">
        <v>330</v>
      </c>
      <c r="D7" s="17">
        <v>387</v>
      </c>
      <c r="E7" s="13">
        <f>SUM(C7:D7)</f>
        <v>717</v>
      </c>
    </row>
    <row r="8" spans="1:5" s="14" customFormat="1" ht="14.1" customHeight="1" x14ac:dyDescent="0.15">
      <c r="A8" s="15" t="s">
        <v>13</v>
      </c>
      <c r="B8" s="16" t="s">
        <v>14</v>
      </c>
      <c r="C8" s="17">
        <v>384</v>
      </c>
      <c r="D8" s="17">
        <v>401</v>
      </c>
      <c r="E8" s="13">
        <f t="shared" si="0"/>
        <v>785</v>
      </c>
    </row>
    <row r="9" spans="1:5" s="14" customFormat="1" ht="14.1" customHeight="1" x14ac:dyDescent="0.15">
      <c r="A9" s="15" t="s">
        <v>15</v>
      </c>
      <c r="B9" s="16" t="s">
        <v>16</v>
      </c>
      <c r="C9" s="17">
        <v>557</v>
      </c>
      <c r="D9" s="17">
        <v>574</v>
      </c>
      <c r="E9" s="13">
        <f t="shared" si="0"/>
        <v>1131</v>
      </c>
    </row>
    <row r="10" spans="1:5" s="14" customFormat="1" ht="14.1" customHeight="1" x14ac:dyDescent="0.15">
      <c r="A10" s="15" t="s">
        <v>17</v>
      </c>
      <c r="B10" s="16" t="s">
        <v>18</v>
      </c>
      <c r="C10" s="17">
        <v>405</v>
      </c>
      <c r="D10" s="17">
        <v>444</v>
      </c>
      <c r="E10" s="13">
        <f t="shared" si="0"/>
        <v>849</v>
      </c>
    </row>
    <row r="11" spans="1:5" s="14" customFormat="1" ht="14.1" customHeight="1" x14ac:dyDescent="0.15">
      <c r="A11" s="15" t="s">
        <v>19</v>
      </c>
      <c r="B11" s="16" t="s">
        <v>20</v>
      </c>
      <c r="C11" s="17">
        <v>866</v>
      </c>
      <c r="D11" s="17">
        <v>699</v>
      </c>
      <c r="E11" s="13">
        <f t="shared" si="0"/>
        <v>1565</v>
      </c>
    </row>
    <row r="12" spans="1:5" s="14" customFormat="1" ht="14.1" customHeight="1" x14ac:dyDescent="0.15">
      <c r="A12" s="15" t="s">
        <v>21</v>
      </c>
      <c r="B12" s="16" t="s">
        <v>22</v>
      </c>
      <c r="C12" s="17">
        <v>449</v>
      </c>
      <c r="D12" s="17">
        <v>498</v>
      </c>
      <c r="E12" s="13">
        <f t="shared" si="0"/>
        <v>947</v>
      </c>
    </row>
    <row r="13" spans="1:5" s="14" customFormat="1" ht="14.1" customHeight="1" x14ac:dyDescent="0.15">
      <c r="A13" s="15" t="s">
        <v>23</v>
      </c>
      <c r="B13" s="16" t="s">
        <v>24</v>
      </c>
      <c r="C13" s="17">
        <v>132</v>
      </c>
      <c r="D13" s="17">
        <v>141</v>
      </c>
      <c r="E13" s="13">
        <f t="shared" si="0"/>
        <v>273</v>
      </c>
    </row>
    <row r="14" spans="1:5" s="14" customFormat="1" ht="14.1" customHeight="1" x14ac:dyDescent="0.15">
      <c r="A14" s="15" t="s">
        <v>25</v>
      </c>
      <c r="B14" s="16" t="s">
        <v>26</v>
      </c>
      <c r="C14" s="17">
        <v>544</v>
      </c>
      <c r="D14" s="17">
        <v>604</v>
      </c>
      <c r="E14" s="13">
        <f t="shared" si="0"/>
        <v>1148</v>
      </c>
    </row>
    <row r="15" spans="1:5" s="14" customFormat="1" ht="14.1" customHeight="1" x14ac:dyDescent="0.15">
      <c r="A15" s="15" t="s">
        <v>27</v>
      </c>
      <c r="B15" s="16" t="s">
        <v>28</v>
      </c>
      <c r="C15" s="17">
        <v>848</v>
      </c>
      <c r="D15" s="17">
        <v>826</v>
      </c>
      <c r="E15" s="13">
        <f t="shared" si="0"/>
        <v>1674</v>
      </c>
    </row>
    <row r="16" spans="1:5" s="14" customFormat="1" ht="14.1" customHeight="1" x14ac:dyDescent="0.15">
      <c r="A16" s="15" t="s">
        <v>29</v>
      </c>
      <c r="B16" s="16" t="s">
        <v>30</v>
      </c>
      <c r="C16" s="17">
        <v>907</v>
      </c>
      <c r="D16" s="17">
        <v>852</v>
      </c>
      <c r="E16" s="13">
        <f t="shared" si="0"/>
        <v>1759</v>
      </c>
    </row>
    <row r="17" spans="1:5" s="14" customFormat="1" ht="14.1" customHeight="1" x14ac:dyDescent="0.15">
      <c r="A17" s="15" t="s">
        <v>31</v>
      </c>
      <c r="B17" s="16" t="s">
        <v>32</v>
      </c>
      <c r="C17" s="17">
        <v>612</v>
      </c>
      <c r="D17" s="17">
        <v>599</v>
      </c>
      <c r="E17" s="13">
        <f t="shared" si="0"/>
        <v>1211</v>
      </c>
    </row>
    <row r="18" spans="1:5" s="14" customFormat="1" ht="14.1" customHeight="1" x14ac:dyDescent="0.15">
      <c r="A18" s="15" t="s">
        <v>33</v>
      </c>
      <c r="B18" s="16" t="s">
        <v>34</v>
      </c>
      <c r="C18" s="17">
        <v>676</v>
      </c>
      <c r="D18" s="17">
        <v>746</v>
      </c>
      <c r="E18" s="13">
        <f t="shared" si="0"/>
        <v>1422</v>
      </c>
    </row>
    <row r="19" spans="1:5" s="14" customFormat="1" ht="14.1" customHeight="1" x14ac:dyDescent="0.15">
      <c r="A19" s="15" t="s">
        <v>35</v>
      </c>
      <c r="B19" s="16" t="s">
        <v>36</v>
      </c>
      <c r="C19" s="17">
        <v>633</v>
      </c>
      <c r="D19" s="17">
        <v>686</v>
      </c>
      <c r="E19" s="13">
        <f t="shared" si="0"/>
        <v>1319</v>
      </c>
    </row>
    <row r="20" spans="1:5" s="14" customFormat="1" ht="14.1" customHeight="1" x14ac:dyDescent="0.15">
      <c r="A20" s="15" t="s">
        <v>37</v>
      </c>
      <c r="B20" s="16" t="s">
        <v>38</v>
      </c>
      <c r="C20" s="17">
        <v>1326</v>
      </c>
      <c r="D20" s="17">
        <v>1305</v>
      </c>
      <c r="E20" s="13">
        <f t="shared" si="0"/>
        <v>2631</v>
      </c>
    </row>
    <row r="21" spans="1:5" s="14" customFormat="1" ht="14.1" customHeight="1" x14ac:dyDescent="0.15">
      <c r="A21" s="15" t="s">
        <v>39</v>
      </c>
      <c r="B21" s="16" t="s">
        <v>40</v>
      </c>
      <c r="C21" s="17">
        <v>761</v>
      </c>
      <c r="D21" s="17">
        <v>777</v>
      </c>
      <c r="E21" s="13">
        <f t="shared" si="0"/>
        <v>1538</v>
      </c>
    </row>
    <row r="22" spans="1:5" s="14" customFormat="1" ht="14.1" customHeight="1" x14ac:dyDescent="0.15">
      <c r="A22" s="15" t="s">
        <v>41</v>
      </c>
      <c r="B22" s="16" t="s">
        <v>42</v>
      </c>
      <c r="C22" s="17">
        <v>932</v>
      </c>
      <c r="D22" s="17">
        <v>944</v>
      </c>
      <c r="E22" s="13">
        <f t="shared" si="0"/>
        <v>1876</v>
      </c>
    </row>
    <row r="23" spans="1:5" s="14" customFormat="1" ht="14.1" customHeight="1" x14ac:dyDescent="0.15">
      <c r="A23" s="15" t="s">
        <v>43</v>
      </c>
      <c r="B23" s="16" t="s">
        <v>44</v>
      </c>
      <c r="C23" s="17">
        <v>342</v>
      </c>
      <c r="D23" s="17">
        <v>372</v>
      </c>
      <c r="E23" s="13">
        <f t="shared" si="0"/>
        <v>714</v>
      </c>
    </row>
    <row r="24" spans="1:5" s="14" customFormat="1" ht="14.1" customHeight="1" x14ac:dyDescent="0.15">
      <c r="A24" s="15" t="s">
        <v>45</v>
      </c>
      <c r="B24" s="16" t="s">
        <v>46</v>
      </c>
      <c r="C24" s="17">
        <v>842</v>
      </c>
      <c r="D24" s="17">
        <v>922</v>
      </c>
      <c r="E24" s="13">
        <f t="shared" si="0"/>
        <v>1764</v>
      </c>
    </row>
    <row r="25" spans="1:5" s="14" customFormat="1" ht="14.1" customHeight="1" x14ac:dyDescent="0.15">
      <c r="A25" s="15" t="s">
        <v>47</v>
      </c>
      <c r="B25" s="16" t="s">
        <v>48</v>
      </c>
      <c r="C25" s="17">
        <v>197</v>
      </c>
      <c r="D25" s="17">
        <v>205</v>
      </c>
      <c r="E25" s="13">
        <f t="shared" si="0"/>
        <v>402</v>
      </c>
    </row>
    <row r="26" spans="1:5" s="14" customFormat="1" ht="14.1" customHeight="1" x14ac:dyDescent="0.15">
      <c r="A26" s="15" t="s">
        <v>49</v>
      </c>
      <c r="B26" s="16" t="s">
        <v>50</v>
      </c>
      <c r="C26" s="17">
        <v>258</v>
      </c>
      <c r="D26" s="17">
        <v>282</v>
      </c>
      <c r="E26" s="13">
        <f t="shared" si="0"/>
        <v>540</v>
      </c>
    </row>
    <row r="27" spans="1:5" s="14" customFormat="1" ht="14.1" customHeight="1" x14ac:dyDescent="0.15">
      <c r="A27" s="15" t="s">
        <v>51</v>
      </c>
      <c r="B27" s="16" t="s">
        <v>52</v>
      </c>
      <c r="C27" s="17">
        <v>1863</v>
      </c>
      <c r="D27" s="17">
        <v>1752</v>
      </c>
      <c r="E27" s="13">
        <f t="shared" si="0"/>
        <v>3615</v>
      </c>
    </row>
    <row r="28" spans="1:5" s="14" customFormat="1" ht="14.1" customHeight="1" x14ac:dyDescent="0.15">
      <c r="A28" s="15" t="s">
        <v>53</v>
      </c>
      <c r="B28" s="16" t="s">
        <v>54</v>
      </c>
      <c r="C28" s="17">
        <v>927</v>
      </c>
      <c r="D28" s="17">
        <v>805</v>
      </c>
      <c r="E28" s="13">
        <f t="shared" si="0"/>
        <v>1732</v>
      </c>
    </row>
    <row r="29" spans="1:5" s="14" customFormat="1" ht="14.1" customHeight="1" x14ac:dyDescent="0.15">
      <c r="A29" s="15" t="s">
        <v>55</v>
      </c>
      <c r="B29" s="16" t="s">
        <v>56</v>
      </c>
      <c r="C29" s="17">
        <v>211</v>
      </c>
      <c r="D29" s="17">
        <v>219</v>
      </c>
      <c r="E29" s="13">
        <f t="shared" si="0"/>
        <v>430</v>
      </c>
    </row>
    <row r="30" spans="1:5" s="14" customFormat="1" ht="14.1" customHeight="1" x14ac:dyDescent="0.15">
      <c r="A30" s="15" t="s">
        <v>57</v>
      </c>
      <c r="B30" s="16" t="s">
        <v>58</v>
      </c>
      <c r="C30" s="17">
        <v>764</v>
      </c>
      <c r="D30" s="17">
        <v>734</v>
      </c>
      <c r="E30" s="13">
        <f t="shared" si="0"/>
        <v>1498</v>
      </c>
    </row>
    <row r="31" spans="1:5" s="14" customFormat="1" ht="14.1" customHeight="1" x14ac:dyDescent="0.15">
      <c r="A31" s="15" t="s">
        <v>59</v>
      </c>
      <c r="B31" s="16" t="s">
        <v>60</v>
      </c>
      <c r="C31" s="17">
        <v>582</v>
      </c>
      <c r="D31" s="17">
        <v>612</v>
      </c>
      <c r="E31" s="13">
        <f t="shared" si="0"/>
        <v>1194</v>
      </c>
    </row>
    <row r="32" spans="1:5" s="14" customFormat="1" ht="14.1" customHeight="1" x14ac:dyDescent="0.15">
      <c r="A32" s="15" t="s">
        <v>61</v>
      </c>
      <c r="B32" s="16" t="s">
        <v>62</v>
      </c>
      <c r="C32" s="17">
        <v>465</v>
      </c>
      <c r="D32" s="17">
        <v>532</v>
      </c>
      <c r="E32" s="13">
        <f t="shared" si="0"/>
        <v>997</v>
      </c>
    </row>
    <row r="33" spans="1:5" s="14" customFormat="1" ht="14.1" customHeight="1" x14ac:dyDescent="0.15">
      <c r="A33" s="15" t="s">
        <v>63</v>
      </c>
      <c r="B33" s="16" t="s">
        <v>64</v>
      </c>
      <c r="C33" s="17">
        <v>308</v>
      </c>
      <c r="D33" s="17">
        <v>317</v>
      </c>
      <c r="E33" s="13">
        <f t="shared" si="0"/>
        <v>625</v>
      </c>
    </row>
    <row r="34" spans="1:5" s="14" customFormat="1" ht="14.1" customHeight="1" x14ac:dyDescent="0.15">
      <c r="A34" s="15" t="s">
        <v>65</v>
      </c>
      <c r="B34" s="16" t="s">
        <v>66</v>
      </c>
      <c r="C34" s="17">
        <v>278</v>
      </c>
      <c r="D34" s="17">
        <v>317</v>
      </c>
      <c r="E34" s="13">
        <f t="shared" si="0"/>
        <v>595</v>
      </c>
    </row>
    <row r="35" spans="1:5" s="14" customFormat="1" ht="14.1" customHeight="1" x14ac:dyDescent="0.15">
      <c r="A35" s="15" t="s">
        <v>67</v>
      </c>
      <c r="B35" s="16" t="s">
        <v>68</v>
      </c>
      <c r="C35" s="17">
        <v>167</v>
      </c>
      <c r="D35" s="17">
        <v>180</v>
      </c>
      <c r="E35" s="13">
        <f t="shared" si="0"/>
        <v>347</v>
      </c>
    </row>
    <row r="36" spans="1:5" s="14" customFormat="1" ht="14.1" customHeight="1" x14ac:dyDescent="0.15">
      <c r="A36" s="15" t="s">
        <v>69</v>
      </c>
      <c r="B36" s="16" t="s">
        <v>70</v>
      </c>
      <c r="C36" s="17">
        <v>193</v>
      </c>
      <c r="D36" s="17">
        <v>215</v>
      </c>
      <c r="E36" s="13">
        <f>SUM(C36:D36)</f>
        <v>408</v>
      </c>
    </row>
    <row r="37" spans="1:5" s="14" customFormat="1" ht="14.1" customHeight="1" x14ac:dyDescent="0.15">
      <c r="A37" s="15" t="s">
        <v>71</v>
      </c>
      <c r="B37" s="16" t="s">
        <v>72</v>
      </c>
      <c r="C37" s="17">
        <v>94</v>
      </c>
      <c r="D37" s="17">
        <v>98</v>
      </c>
      <c r="E37" s="13">
        <f t="shared" si="0"/>
        <v>192</v>
      </c>
    </row>
    <row r="38" spans="1:5" s="14" customFormat="1" ht="14.1" customHeight="1" x14ac:dyDescent="0.15">
      <c r="A38" s="15" t="s">
        <v>73</v>
      </c>
      <c r="B38" s="16" t="s">
        <v>74</v>
      </c>
      <c r="C38" s="17">
        <v>458</v>
      </c>
      <c r="D38" s="17">
        <v>503</v>
      </c>
      <c r="E38" s="13">
        <f t="shared" si="0"/>
        <v>961</v>
      </c>
    </row>
    <row r="39" spans="1:5" s="14" customFormat="1" ht="14.1" customHeight="1" x14ac:dyDescent="0.15">
      <c r="A39" s="15" t="s">
        <v>75</v>
      </c>
      <c r="B39" s="16" t="s">
        <v>76</v>
      </c>
      <c r="C39" s="17">
        <v>229</v>
      </c>
      <c r="D39" s="17">
        <v>247</v>
      </c>
      <c r="E39" s="13">
        <f t="shared" si="0"/>
        <v>476</v>
      </c>
    </row>
    <row r="40" spans="1:5" s="14" customFormat="1" ht="14.1" customHeight="1" x14ac:dyDescent="0.15">
      <c r="A40" s="15" t="s">
        <v>77</v>
      </c>
      <c r="B40" s="16" t="s">
        <v>78</v>
      </c>
      <c r="C40" s="17">
        <v>167</v>
      </c>
      <c r="D40" s="17">
        <v>184</v>
      </c>
      <c r="E40" s="13">
        <f t="shared" si="0"/>
        <v>351</v>
      </c>
    </row>
    <row r="41" spans="1:5" s="14" customFormat="1" ht="14.1" customHeight="1" x14ac:dyDescent="0.15">
      <c r="A41" s="15" t="s">
        <v>79</v>
      </c>
      <c r="B41" s="16" t="s">
        <v>80</v>
      </c>
      <c r="C41" s="17">
        <v>172</v>
      </c>
      <c r="D41" s="17">
        <v>157</v>
      </c>
      <c r="E41" s="13">
        <f t="shared" si="0"/>
        <v>329</v>
      </c>
    </row>
    <row r="42" spans="1:5" s="14" customFormat="1" ht="14.1" customHeight="1" x14ac:dyDescent="0.15">
      <c r="A42" s="15" t="s">
        <v>81</v>
      </c>
      <c r="B42" s="16" t="s">
        <v>82</v>
      </c>
      <c r="C42" s="17">
        <v>18</v>
      </c>
      <c r="D42" s="17">
        <v>18</v>
      </c>
      <c r="E42" s="13">
        <f t="shared" si="0"/>
        <v>36</v>
      </c>
    </row>
    <row r="43" spans="1:5" s="14" customFormat="1" ht="14.1" customHeight="1" x14ac:dyDescent="0.15">
      <c r="A43" s="15" t="s">
        <v>83</v>
      </c>
      <c r="B43" s="16" t="s">
        <v>84</v>
      </c>
      <c r="C43" s="17">
        <v>62</v>
      </c>
      <c r="D43" s="17">
        <v>80</v>
      </c>
      <c r="E43" s="13">
        <f t="shared" si="0"/>
        <v>142</v>
      </c>
    </row>
    <row r="44" spans="1:5" s="14" customFormat="1" ht="14.1" customHeight="1" x14ac:dyDescent="0.15">
      <c r="A44" s="15" t="s">
        <v>85</v>
      </c>
      <c r="B44" s="16" t="s">
        <v>86</v>
      </c>
      <c r="C44" s="17">
        <v>94</v>
      </c>
      <c r="D44" s="17">
        <v>116</v>
      </c>
      <c r="E44" s="13">
        <f t="shared" si="0"/>
        <v>210</v>
      </c>
    </row>
    <row r="45" spans="1:5" s="14" customFormat="1" ht="14.1" customHeight="1" x14ac:dyDescent="0.15">
      <c r="A45" s="15" t="s">
        <v>87</v>
      </c>
      <c r="B45" s="16" t="s">
        <v>88</v>
      </c>
      <c r="C45" s="17">
        <v>19</v>
      </c>
      <c r="D45" s="17">
        <v>25</v>
      </c>
      <c r="E45" s="13">
        <f t="shared" si="0"/>
        <v>44</v>
      </c>
    </row>
    <row r="46" spans="1:5" s="14" customFormat="1" ht="14.1" customHeight="1" x14ac:dyDescent="0.15">
      <c r="A46" s="15" t="s">
        <v>89</v>
      </c>
      <c r="B46" s="16" t="s">
        <v>90</v>
      </c>
      <c r="C46" s="17">
        <v>22</v>
      </c>
      <c r="D46" s="17">
        <v>23</v>
      </c>
      <c r="E46" s="13">
        <f t="shared" si="0"/>
        <v>45</v>
      </c>
    </row>
    <row r="47" spans="1:5" s="14" customFormat="1" ht="14.1" customHeight="1" x14ac:dyDescent="0.15">
      <c r="A47" s="15" t="s">
        <v>91</v>
      </c>
      <c r="B47" s="16" t="s">
        <v>92</v>
      </c>
      <c r="C47" s="17">
        <v>915</v>
      </c>
      <c r="D47" s="17">
        <v>927</v>
      </c>
      <c r="E47" s="13">
        <f t="shared" si="0"/>
        <v>1842</v>
      </c>
    </row>
    <row r="48" spans="1:5" s="14" customFormat="1" ht="14.1" customHeight="1" x14ac:dyDescent="0.15">
      <c r="A48" s="15" t="s">
        <v>93</v>
      </c>
      <c r="B48" s="16" t="s">
        <v>94</v>
      </c>
      <c r="C48" s="17">
        <v>135</v>
      </c>
      <c r="D48" s="17">
        <v>146</v>
      </c>
      <c r="E48" s="13">
        <f t="shared" si="0"/>
        <v>281</v>
      </c>
    </row>
    <row r="49" spans="1:5" s="14" customFormat="1" ht="14.1" customHeight="1" x14ac:dyDescent="0.15">
      <c r="A49" s="15" t="s">
        <v>95</v>
      </c>
      <c r="B49" s="16" t="s">
        <v>96</v>
      </c>
      <c r="C49" s="17">
        <v>155</v>
      </c>
      <c r="D49" s="17">
        <v>174</v>
      </c>
      <c r="E49" s="13">
        <f t="shared" si="0"/>
        <v>329</v>
      </c>
    </row>
    <row r="50" spans="1:5" s="14" customFormat="1" ht="14.1" customHeight="1" x14ac:dyDescent="0.15">
      <c r="A50" s="15" t="s">
        <v>97</v>
      </c>
      <c r="B50" s="16" t="s">
        <v>98</v>
      </c>
      <c r="C50" s="17">
        <v>327</v>
      </c>
      <c r="D50" s="17">
        <v>308</v>
      </c>
      <c r="E50" s="13">
        <f t="shared" si="0"/>
        <v>635</v>
      </c>
    </row>
    <row r="51" spans="1:5" s="14" customFormat="1" ht="14.1" customHeight="1" x14ac:dyDescent="0.15">
      <c r="A51" s="15" t="s">
        <v>99</v>
      </c>
      <c r="B51" s="16" t="s">
        <v>100</v>
      </c>
      <c r="C51" s="17">
        <v>305</v>
      </c>
      <c r="D51" s="17">
        <v>324</v>
      </c>
      <c r="E51" s="13">
        <f t="shared" si="0"/>
        <v>629</v>
      </c>
    </row>
    <row r="52" spans="1:5" s="14" customFormat="1" ht="14.1" customHeight="1" x14ac:dyDescent="0.15">
      <c r="A52" s="15" t="s">
        <v>101</v>
      </c>
      <c r="B52" s="16" t="s">
        <v>102</v>
      </c>
      <c r="C52" s="17">
        <v>356</v>
      </c>
      <c r="D52" s="17">
        <v>426</v>
      </c>
      <c r="E52" s="13">
        <f t="shared" si="0"/>
        <v>782</v>
      </c>
    </row>
    <row r="53" spans="1:5" s="14" customFormat="1" ht="14.1" customHeight="1" x14ac:dyDescent="0.15">
      <c r="A53" s="15" t="s">
        <v>103</v>
      </c>
      <c r="B53" s="16" t="s">
        <v>104</v>
      </c>
      <c r="C53" s="17">
        <v>439</v>
      </c>
      <c r="D53" s="17">
        <v>459</v>
      </c>
      <c r="E53" s="13">
        <f t="shared" si="0"/>
        <v>898</v>
      </c>
    </row>
    <row r="54" spans="1:5" s="14" customFormat="1" ht="14.1" customHeight="1" x14ac:dyDescent="0.15">
      <c r="A54" s="15" t="s">
        <v>105</v>
      </c>
      <c r="B54" s="16" t="s">
        <v>106</v>
      </c>
      <c r="C54" s="17">
        <v>322</v>
      </c>
      <c r="D54" s="17">
        <v>322</v>
      </c>
      <c r="E54" s="13">
        <f t="shared" si="0"/>
        <v>644</v>
      </c>
    </row>
    <row r="55" spans="1:5" s="14" customFormat="1" ht="14.1" customHeight="1" x14ac:dyDescent="0.15">
      <c r="A55" s="15" t="s">
        <v>107</v>
      </c>
      <c r="B55" s="16" t="s">
        <v>108</v>
      </c>
      <c r="C55" s="17">
        <v>419</v>
      </c>
      <c r="D55" s="17">
        <v>395</v>
      </c>
      <c r="E55" s="13">
        <f t="shared" si="0"/>
        <v>814</v>
      </c>
    </row>
    <row r="56" spans="1:5" s="14" customFormat="1" ht="14.1" customHeight="1" x14ac:dyDescent="0.15">
      <c r="A56" s="15" t="s">
        <v>109</v>
      </c>
      <c r="B56" s="16" t="s">
        <v>110</v>
      </c>
      <c r="C56" s="17">
        <v>334</v>
      </c>
      <c r="D56" s="17">
        <v>355</v>
      </c>
      <c r="E56" s="13">
        <f t="shared" si="0"/>
        <v>689</v>
      </c>
    </row>
    <row r="57" spans="1:5" s="14" customFormat="1" ht="14.1" customHeight="1" x14ac:dyDescent="0.15">
      <c r="A57" s="15" t="s">
        <v>111</v>
      </c>
      <c r="B57" s="16" t="s">
        <v>112</v>
      </c>
      <c r="C57" s="17">
        <v>342</v>
      </c>
      <c r="D57" s="17">
        <v>358</v>
      </c>
      <c r="E57" s="13">
        <f t="shared" si="0"/>
        <v>700</v>
      </c>
    </row>
    <row r="58" spans="1:5" s="14" customFormat="1" ht="14.1" customHeight="1" x14ac:dyDescent="0.15">
      <c r="A58" s="15" t="s">
        <v>113</v>
      </c>
      <c r="B58" s="16" t="s">
        <v>114</v>
      </c>
      <c r="C58" s="17">
        <v>248</v>
      </c>
      <c r="D58" s="17">
        <v>297</v>
      </c>
      <c r="E58" s="13">
        <f t="shared" si="0"/>
        <v>545</v>
      </c>
    </row>
    <row r="59" spans="1:5" s="14" customFormat="1" ht="14.1" customHeight="1" x14ac:dyDescent="0.15">
      <c r="A59" s="15" t="s">
        <v>115</v>
      </c>
      <c r="B59" s="16" t="s">
        <v>116</v>
      </c>
      <c r="C59" s="17">
        <v>169</v>
      </c>
      <c r="D59" s="17">
        <v>160</v>
      </c>
      <c r="E59" s="13">
        <f t="shared" si="0"/>
        <v>329</v>
      </c>
    </row>
    <row r="60" spans="1:5" s="14" customFormat="1" ht="14.1" customHeight="1" x14ac:dyDescent="0.15">
      <c r="A60" s="15" t="s">
        <v>117</v>
      </c>
      <c r="B60" s="16" t="s">
        <v>118</v>
      </c>
      <c r="C60" s="17">
        <v>254</v>
      </c>
      <c r="D60" s="17">
        <v>271</v>
      </c>
      <c r="E60" s="13">
        <f t="shared" si="0"/>
        <v>525</v>
      </c>
    </row>
    <row r="61" spans="1:5" s="14" customFormat="1" ht="14.1" customHeight="1" x14ac:dyDescent="0.15">
      <c r="A61" s="15" t="s">
        <v>119</v>
      </c>
      <c r="B61" s="16" t="s">
        <v>120</v>
      </c>
      <c r="C61" s="17">
        <v>234</v>
      </c>
      <c r="D61" s="17">
        <v>281</v>
      </c>
      <c r="E61" s="13">
        <f t="shared" si="0"/>
        <v>515</v>
      </c>
    </row>
    <row r="62" spans="1:5" s="14" customFormat="1" ht="14.1" customHeight="1" x14ac:dyDescent="0.15">
      <c r="A62" s="15" t="s">
        <v>121</v>
      </c>
      <c r="B62" s="16" t="s">
        <v>122</v>
      </c>
      <c r="C62" s="17">
        <v>368</v>
      </c>
      <c r="D62" s="17">
        <v>360</v>
      </c>
      <c r="E62" s="13">
        <f t="shared" si="0"/>
        <v>728</v>
      </c>
    </row>
    <row r="63" spans="1:5" s="14" customFormat="1" ht="14.1" customHeight="1" x14ac:dyDescent="0.15">
      <c r="A63" s="15" t="s">
        <v>123</v>
      </c>
      <c r="B63" s="16" t="s">
        <v>124</v>
      </c>
      <c r="C63" s="17">
        <v>148</v>
      </c>
      <c r="D63" s="17">
        <v>181</v>
      </c>
      <c r="E63" s="13">
        <f t="shared" si="0"/>
        <v>329</v>
      </c>
    </row>
    <row r="64" spans="1:5" s="14" customFormat="1" ht="14.1" customHeight="1" x14ac:dyDescent="0.15">
      <c r="A64" s="15" t="s">
        <v>125</v>
      </c>
      <c r="B64" s="16" t="s">
        <v>126</v>
      </c>
      <c r="C64" s="17">
        <v>206</v>
      </c>
      <c r="D64" s="17">
        <v>220</v>
      </c>
      <c r="E64" s="13">
        <f t="shared" si="0"/>
        <v>426</v>
      </c>
    </row>
    <row r="65" spans="1:5" s="14" customFormat="1" ht="14.1" customHeight="1" x14ac:dyDescent="0.15">
      <c r="A65" s="15" t="s">
        <v>127</v>
      </c>
      <c r="B65" s="16" t="s">
        <v>128</v>
      </c>
      <c r="C65" s="17">
        <v>351</v>
      </c>
      <c r="D65" s="17">
        <v>362</v>
      </c>
      <c r="E65" s="13">
        <f t="shared" si="0"/>
        <v>713</v>
      </c>
    </row>
    <row r="66" spans="1:5" s="14" customFormat="1" ht="14.1" customHeight="1" x14ac:dyDescent="0.15">
      <c r="A66" s="15" t="s">
        <v>129</v>
      </c>
      <c r="B66" s="16" t="s">
        <v>130</v>
      </c>
      <c r="C66" s="17">
        <v>191</v>
      </c>
      <c r="D66" s="17">
        <v>208</v>
      </c>
      <c r="E66" s="13">
        <f t="shared" si="0"/>
        <v>399</v>
      </c>
    </row>
    <row r="67" spans="1:5" s="14" customFormat="1" ht="14.1" customHeight="1" x14ac:dyDescent="0.15">
      <c r="A67" s="15" t="s">
        <v>131</v>
      </c>
      <c r="B67" s="16" t="s">
        <v>132</v>
      </c>
      <c r="C67" s="17">
        <v>255</v>
      </c>
      <c r="D67" s="17">
        <v>271</v>
      </c>
      <c r="E67" s="13">
        <f t="shared" si="0"/>
        <v>526</v>
      </c>
    </row>
    <row r="68" spans="1:5" s="14" customFormat="1" ht="14.1" customHeight="1" x14ac:dyDescent="0.15">
      <c r="A68" s="15" t="s">
        <v>133</v>
      </c>
      <c r="B68" s="16" t="s">
        <v>134</v>
      </c>
      <c r="C68" s="17">
        <v>372</v>
      </c>
      <c r="D68" s="17">
        <v>432</v>
      </c>
      <c r="E68" s="13">
        <f t="shared" si="0"/>
        <v>804</v>
      </c>
    </row>
    <row r="69" spans="1:5" s="14" customFormat="1" ht="14.1" customHeight="1" x14ac:dyDescent="0.15">
      <c r="A69" s="15" t="s">
        <v>135</v>
      </c>
      <c r="B69" s="16" t="s">
        <v>136</v>
      </c>
      <c r="C69" s="17">
        <v>216</v>
      </c>
      <c r="D69" s="17">
        <v>237</v>
      </c>
      <c r="E69" s="13">
        <f t="shared" si="0"/>
        <v>453</v>
      </c>
    </row>
    <row r="70" spans="1:5" s="14" customFormat="1" ht="14.1" customHeight="1" x14ac:dyDescent="0.15">
      <c r="A70" s="15" t="s">
        <v>137</v>
      </c>
      <c r="B70" s="16" t="s">
        <v>138</v>
      </c>
      <c r="C70" s="17">
        <v>368</v>
      </c>
      <c r="D70" s="17">
        <v>414</v>
      </c>
      <c r="E70" s="13">
        <f t="shared" ref="E70:E106" si="1">SUM(C70:D70)</f>
        <v>782</v>
      </c>
    </row>
    <row r="71" spans="1:5" s="14" customFormat="1" ht="14.1" customHeight="1" x14ac:dyDescent="0.15">
      <c r="A71" s="15" t="s">
        <v>139</v>
      </c>
      <c r="B71" s="16" t="s">
        <v>140</v>
      </c>
      <c r="C71" s="17">
        <v>332</v>
      </c>
      <c r="D71" s="17">
        <v>349</v>
      </c>
      <c r="E71" s="13">
        <f t="shared" si="1"/>
        <v>681</v>
      </c>
    </row>
    <row r="72" spans="1:5" s="14" customFormat="1" ht="14.1" customHeight="1" x14ac:dyDescent="0.15">
      <c r="A72" s="15" t="s">
        <v>141</v>
      </c>
      <c r="B72" s="16" t="s">
        <v>142</v>
      </c>
      <c r="C72" s="17">
        <v>438</v>
      </c>
      <c r="D72" s="17">
        <v>456</v>
      </c>
      <c r="E72" s="13">
        <f t="shared" si="1"/>
        <v>894</v>
      </c>
    </row>
    <row r="73" spans="1:5" s="14" customFormat="1" ht="14.1" customHeight="1" x14ac:dyDescent="0.15">
      <c r="A73" s="15" t="s">
        <v>143</v>
      </c>
      <c r="B73" s="16" t="s">
        <v>144</v>
      </c>
      <c r="C73" s="17">
        <v>248</v>
      </c>
      <c r="D73" s="17">
        <v>274</v>
      </c>
      <c r="E73" s="13">
        <f t="shared" si="1"/>
        <v>522</v>
      </c>
    </row>
    <row r="74" spans="1:5" s="14" customFormat="1" ht="14.1" customHeight="1" x14ac:dyDescent="0.15">
      <c r="A74" s="15" t="s">
        <v>145</v>
      </c>
      <c r="B74" s="16" t="s">
        <v>146</v>
      </c>
      <c r="C74" s="17">
        <v>634</v>
      </c>
      <c r="D74" s="17">
        <v>662</v>
      </c>
      <c r="E74" s="13">
        <f t="shared" si="1"/>
        <v>1296</v>
      </c>
    </row>
    <row r="75" spans="1:5" s="14" customFormat="1" ht="14.1" customHeight="1" x14ac:dyDescent="0.15">
      <c r="A75" s="15" t="s">
        <v>147</v>
      </c>
      <c r="B75" s="16" t="s">
        <v>148</v>
      </c>
      <c r="C75" s="17">
        <v>410</v>
      </c>
      <c r="D75" s="17">
        <v>442</v>
      </c>
      <c r="E75" s="13">
        <f t="shared" si="1"/>
        <v>852</v>
      </c>
    </row>
    <row r="76" spans="1:5" s="14" customFormat="1" ht="14.1" customHeight="1" x14ac:dyDescent="0.15">
      <c r="A76" s="15" t="s">
        <v>149</v>
      </c>
      <c r="B76" s="16" t="s">
        <v>150</v>
      </c>
      <c r="C76" s="17">
        <v>369</v>
      </c>
      <c r="D76" s="17">
        <v>390</v>
      </c>
      <c r="E76" s="13">
        <f t="shared" si="1"/>
        <v>759</v>
      </c>
    </row>
    <row r="77" spans="1:5" s="14" customFormat="1" ht="14.1" customHeight="1" x14ac:dyDescent="0.15">
      <c r="A77" s="15" t="s">
        <v>151</v>
      </c>
      <c r="B77" s="16" t="s">
        <v>152</v>
      </c>
      <c r="C77" s="17">
        <v>474</v>
      </c>
      <c r="D77" s="17">
        <v>509</v>
      </c>
      <c r="E77" s="13">
        <f t="shared" si="1"/>
        <v>983</v>
      </c>
    </row>
    <row r="78" spans="1:5" s="14" customFormat="1" ht="14.1" customHeight="1" x14ac:dyDescent="0.15">
      <c r="A78" s="15" t="s">
        <v>153</v>
      </c>
      <c r="B78" s="16" t="s">
        <v>154</v>
      </c>
      <c r="C78" s="17">
        <v>981</v>
      </c>
      <c r="D78" s="17">
        <v>1052</v>
      </c>
      <c r="E78" s="13">
        <f t="shared" si="1"/>
        <v>2033</v>
      </c>
    </row>
    <row r="79" spans="1:5" s="14" customFormat="1" ht="14.1" customHeight="1" x14ac:dyDescent="0.15">
      <c r="A79" s="15" t="s">
        <v>155</v>
      </c>
      <c r="B79" s="16" t="s">
        <v>156</v>
      </c>
      <c r="C79" s="17">
        <v>424</v>
      </c>
      <c r="D79" s="17">
        <v>469</v>
      </c>
      <c r="E79" s="13">
        <f t="shared" si="1"/>
        <v>893</v>
      </c>
    </row>
    <row r="80" spans="1:5" s="14" customFormat="1" ht="14.1" customHeight="1" x14ac:dyDescent="0.15">
      <c r="A80" s="15" t="s">
        <v>157</v>
      </c>
      <c r="B80" s="16" t="s">
        <v>158</v>
      </c>
      <c r="C80" s="17">
        <v>454</v>
      </c>
      <c r="D80" s="17">
        <v>435</v>
      </c>
      <c r="E80" s="13">
        <f t="shared" si="1"/>
        <v>889</v>
      </c>
    </row>
    <row r="81" spans="1:5" s="14" customFormat="1" ht="14.1" customHeight="1" x14ac:dyDescent="0.15">
      <c r="A81" s="15" t="s">
        <v>159</v>
      </c>
      <c r="B81" s="16" t="s">
        <v>160</v>
      </c>
      <c r="C81" s="17">
        <v>1105</v>
      </c>
      <c r="D81" s="17">
        <v>1148</v>
      </c>
      <c r="E81" s="13">
        <f t="shared" si="1"/>
        <v>2253</v>
      </c>
    </row>
    <row r="82" spans="1:5" s="14" customFormat="1" ht="14.1" customHeight="1" x14ac:dyDescent="0.15">
      <c r="A82" s="15" t="s">
        <v>161</v>
      </c>
      <c r="B82" s="16" t="s">
        <v>162</v>
      </c>
      <c r="C82" s="17">
        <v>297</v>
      </c>
      <c r="D82" s="17">
        <v>287</v>
      </c>
      <c r="E82" s="13">
        <f t="shared" si="1"/>
        <v>584</v>
      </c>
    </row>
    <row r="83" spans="1:5" s="14" customFormat="1" ht="14.1" customHeight="1" x14ac:dyDescent="0.15">
      <c r="A83" s="15" t="s">
        <v>163</v>
      </c>
      <c r="B83" s="16" t="s">
        <v>164</v>
      </c>
      <c r="C83" s="17">
        <v>526</v>
      </c>
      <c r="D83" s="17">
        <v>585</v>
      </c>
      <c r="E83" s="13">
        <f t="shared" si="1"/>
        <v>1111</v>
      </c>
    </row>
    <row r="84" spans="1:5" s="14" customFormat="1" ht="14.1" customHeight="1" x14ac:dyDescent="0.15">
      <c r="A84" s="15" t="s">
        <v>165</v>
      </c>
      <c r="B84" s="16" t="s">
        <v>166</v>
      </c>
      <c r="C84" s="17">
        <v>505</v>
      </c>
      <c r="D84" s="17">
        <v>532</v>
      </c>
      <c r="E84" s="13">
        <f t="shared" si="1"/>
        <v>1037</v>
      </c>
    </row>
    <row r="85" spans="1:5" s="14" customFormat="1" ht="14.1" customHeight="1" x14ac:dyDescent="0.15">
      <c r="A85" s="15" t="s">
        <v>167</v>
      </c>
      <c r="B85" s="16" t="s">
        <v>168</v>
      </c>
      <c r="C85" s="17">
        <v>920</v>
      </c>
      <c r="D85" s="17">
        <v>916</v>
      </c>
      <c r="E85" s="13">
        <f t="shared" si="1"/>
        <v>1836</v>
      </c>
    </row>
    <row r="86" spans="1:5" s="14" customFormat="1" ht="14.1" customHeight="1" x14ac:dyDescent="0.15">
      <c r="A86" s="15" t="s">
        <v>169</v>
      </c>
      <c r="B86" s="16" t="s">
        <v>170</v>
      </c>
      <c r="C86" s="17">
        <v>446</v>
      </c>
      <c r="D86" s="17">
        <v>494</v>
      </c>
      <c r="E86" s="13">
        <f t="shared" si="1"/>
        <v>940</v>
      </c>
    </row>
    <row r="87" spans="1:5" s="14" customFormat="1" ht="14.1" customHeight="1" x14ac:dyDescent="0.15">
      <c r="A87" s="15" t="s">
        <v>171</v>
      </c>
      <c r="B87" s="16" t="s">
        <v>172</v>
      </c>
      <c r="C87" s="17">
        <v>166</v>
      </c>
      <c r="D87" s="17">
        <v>176</v>
      </c>
      <c r="E87" s="13">
        <f t="shared" si="1"/>
        <v>342</v>
      </c>
    </row>
    <row r="88" spans="1:5" s="14" customFormat="1" ht="14.1" customHeight="1" x14ac:dyDescent="0.15">
      <c r="A88" s="15" t="s">
        <v>173</v>
      </c>
      <c r="B88" s="16" t="s">
        <v>174</v>
      </c>
      <c r="C88" s="17">
        <v>526</v>
      </c>
      <c r="D88" s="17">
        <v>575</v>
      </c>
      <c r="E88" s="13">
        <f t="shared" si="1"/>
        <v>1101</v>
      </c>
    </row>
    <row r="89" spans="1:5" s="14" customFormat="1" ht="14.1" customHeight="1" x14ac:dyDescent="0.15">
      <c r="A89" s="15" t="s">
        <v>175</v>
      </c>
      <c r="B89" s="16" t="s">
        <v>176</v>
      </c>
      <c r="C89" s="17">
        <v>558</v>
      </c>
      <c r="D89" s="17">
        <v>588</v>
      </c>
      <c r="E89" s="13">
        <f t="shared" si="1"/>
        <v>1146</v>
      </c>
    </row>
    <row r="90" spans="1:5" s="14" customFormat="1" ht="14.1" customHeight="1" x14ac:dyDescent="0.15">
      <c r="A90" s="15" t="s">
        <v>177</v>
      </c>
      <c r="B90" s="16" t="s">
        <v>178</v>
      </c>
      <c r="C90" s="17">
        <v>349</v>
      </c>
      <c r="D90" s="17">
        <v>353</v>
      </c>
      <c r="E90" s="13">
        <f t="shared" si="1"/>
        <v>702</v>
      </c>
    </row>
    <row r="91" spans="1:5" s="14" customFormat="1" ht="14.1" customHeight="1" x14ac:dyDescent="0.15">
      <c r="A91" s="15" t="s">
        <v>179</v>
      </c>
      <c r="B91" s="16" t="s">
        <v>180</v>
      </c>
      <c r="C91" s="17">
        <v>186</v>
      </c>
      <c r="D91" s="17">
        <v>191</v>
      </c>
      <c r="E91" s="13">
        <f t="shared" si="1"/>
        <v>377</v>
      </c>
    </row>
    <row r="92" spans="1:5" s="14" customFormat="1" ht="14.1" customHeight="1" x14ac:dyDescent="0.15">
      <c r="A92" s="15" t="s">
        <v>181</v>
      </c>
      <c r="B92" s="16" t="s">
        <v>182</v>
      </c>
      <c r="C92" s="17">
        <v>162</v>
      </c>
      <c r="D92" s="17">
        <v>195</v>
      </c>
      <c r="E92" s="13">
        <f t="shared" si="1"/>
        <v>357</v>
      </c>
    </row>
    <row r="93" spans="1:5" s="14" customFormat="1" ht="14.1" customHeight="1" x14ac:dyDescent="0.15">
      <c r="A93" s="15" t="s">
        <v>183</v>
      </c>
      <c r="B93" s="16" t="s">
        <v>184</v>
      </c>
      <c r="C93" s="17">
        <v>213</v>
      </c>
      <c r="D93" s="17">
        <v>235</v>
      </c>
      <c r="E93" s="13">
        <f t="shared" si="1"/>
        <v>448</v>
      </c>
    </row>
    <row r="94" spans="1:5" s="14" customFormat="1" ht="14.1" customHeight="1" x14ac:dyDescent="0.15">
      <c r="A94" s="15" t="s">
        <v>185</v>
      </c>
      <c r="B94" s="16" t="s">
        <v>186</v>
      </c>
      <c r="C94" s="17">
        <v>218</v>
      </c>
      <c r="D94" s="17">
        <v>266</v>
      </c>
      <c r="E94" s="13">
        <f t="shared" si="1"/>
        <v>484</v>
      </c>
    </row>
    <row r="95" spans="1:5" s="14" customFormat="1" ht="14.1" customHeight="1" x14ac:dyDescent="0.15">
      <c r="A95" s="15" t="s">
        <v>187</v>
      </c>
      <c r="B95" s="16" t="s">
        <v>188</v>
      </c>
      <c r="C95" s="17">
        <v>293</v>
      </c>
      <c r="D95" s="17">
        <v>328</v>
      </c>
      <c r="E95" s="13">
        <f t="shared" si="1"/>
        <v>621</v>
      </c>
    </row>
    <row r="96" spans="1:5" s="14" customFormat="1" ht="14.1" customHeight="1" x14ac:dyDescent="0.15">
      <c r="A96" s="15" t="s">
        <v>189</v>
      </c>
      <c r="B96" s="16" t="s">
        <v>190</v>
      </c>
      <c r="C96" s="17">
        <v>137</v>
      </c>
      <c r="D96" s="17">
        <v>141</v>
      </c>
      <c r="E96" s="13">
        <f t="shared" si="1"/>
        <v>278</v>
      </c>
    </row>
    <row r="97" spans="1:5" s="14" customFormat="1" ht="14.1" customHeight="1" x14ac:dyDescent="0.15">
      <c r="A97" s="15" t="s">
        <v>191</v>
      </c>
      <c r="B97" s="16" t="s">
        <v>192</v>
      </c>
      <c r="C97" s="17">
        <v>458</v>
      </c>
      <c r="D97" s="17">
        <v>500</v>
      </c>
      <c r="E97" s="13">
        <f t="shared" si="1"/>
        <v>958</v>
      </c>
    </row>
    <row r="98" spans="1:5" s="14" customFormat="1" ht="14.1" customHeight="1" x14ac:dyDescent="0.15">
      <c r="A98" s="15" t="s">
        <v>193</v>
      </c>
      <c r="B98" s="16" t="s">
        <v>194</v>
      </c>
      <c r="C98" s="17">
        <v>192</v>
      </c>
      <c r="D98" s="17">
        <v>232</v>
      </c>
      <c r="E98" s="13">
        <f t="shared" si="1"/>
        <v>424</v>
      </c>
    </row>
    <row r="99" spans="1:5" s="14" customFormat="1" ht="14.1" customHeight="1" x14ac:dyDescent="0.15">
      <c r="A99" s="15" t="s">
        <v>195</v>
      </c>
      <c r="B99" s="16" t="s">
        <v>196</v>
      </c>
      <c r="C99" s="17">
        <v>286</v>
      </c>
      <c r="D99" s="17">
        <v>333</v>
      </c>
      <c r="E99" s="13">
        <f t="shared" si="1"/>
        <v>619</v>
      </c>
    </row>
    <row r="100" spans="1:5" s="14" customFormat="1" ht="14.1" customHeight="1" x14ac:dyDescent="0.15">
      <c r="A100" s="15" t="s">
        <v>197</v>
      </c>
      <c r="B100" s="16" t="s">
        <v>198</v>
      </c>
      <c r="C100" s="17">
        <v>2508</v>
      </c>
      <c r="D100" s="17">
        <v>2482</v>
      </c>
      <c r="E100" s="13">
        <f t="shared" si="1"/>
        <v>4990</v>
      </c>
    </row>
    <row r="101" spans="1:5" s="14" customFormat="1" ht="14.1" customHeight="1" x14ac:dyDescent="0.15">
      <c r="A101" s="15" t="s">
        <v>199</v>
      </c>
      <c r="B101" s="16" t="s">
        <v>200</v>
      </c>
      <c r="C101" s="17">
        <v>244</v>
      </c>
      <c r="D101" s="17">
        <v>278</v>
      </c>
      <c r="E101" s="13">
        <f t="shared" si="1"/>
        <v>522</v>
      </c>
    </row>
    <row r="102" spans="1:5" s="14" customFormat="1" ht="14.1" customHeight="1" x14ac:dyDescent="0.15">
      <c r="A102" s="15" t="s">
        <v>201</v>
      </c>
      <c r="B102" s="16" t="s">
        <v>202</v>
      </c>
      <c r="C102" s="17">
        <v>573</v>
      </c>
      <c r="D102" s="17">
        <v>557</v>
      </c>
      <c r="E102" s="13">
        <f t="shared" si="1"/>
        <v>1130</v>
      </c>
    </row>
    <row r="103" spans="1:5" s="14" customFormat="1" ht="14.1" customHeight="1" x14ac:dyDescent="0.15">
      <c r="A103" s="15" t="s">
        <v>203</v>
      </c>
      <c r="B103" s="16" t="s">
        <v>204</v>
      </c>
      <c r="C103" s="17">
        <v>284</v>
      </c>
      <c r="D103" s="17">
        <v>327</v>
      </c>
      <c r="E103" s="13">
        <f t="shared" si="1"/>
        <v>611</v>
      </c>
    </row>
    <row r="104" spans="1:5" s="14" customFormat="1" ht="14.1" customHeight="1" x14ac:dyDescent="0.15">
      <c r="A104" s="15" t="s">
        <v>205</v>
      </c>
      <c r="B104" s="16" t="s">
        <v>206</v>
      </c>
      <c r="C104" s="17">
        <v>158</v>
      </c>
      <c r="D104" s="17">
        <v>182</v>
      </c>
      <c r="E104" s="13">
        <f t="shared" si="1"/>
        <v>340</v>
      </c>
    </row>
    <row r="105" spans="1:5" s="14" customFormat="1" ht="14.1" customHeight="1" x14ac:dyDescent="0.15">
      <c r="A105" s="15" t="s">
        <v>207</v>
      </c>
      <c r="B105" s="16" t="s">
        <v>208</v>
      </c>
      <c r="C105" s="18">
        <v>457</v>
      </c>
      <c r="D105" s="18">
        <v>495</v>
      </c>
      <c r="E105" s="19">
        <f t="shared" si="1"/>
        <v>952</v>
      </c>
    </row>
    <row r="106" spans="1:5" s="14" customFormat="1" ht="14.1" customHeight="1" thickBot="1" x14ac:dyDescent="0.2">
      <c r="A106" s="20" t="s">
        <v>209</v>
      </c>
      <c r="B106" s="21" t="s">
        <v>210</v>
      </c>
      <c r="C106" s="22">
        <v>499</v>
      </c>
      <c r="D106" s="22">
        <v>548</v>
      </c>
      <c r="E106" s="22">
        <f>SUM(C105:D105)</f>
        <v>952</v>
      </c>
    </row>
    <row r="107" spans="1:5" s="14" customFormat="1" ht="14.1" customHeight="1" thickTop="1" x14ac:dyDescent="0.15">
      <c r="A107" s="11" t="s">
        <v>6</v>
      </c>
      <c r="B107" s="12"/>
      <c r="C107" s="23">
        <f>SUM(C5:C106)</f>
        <v>44123</v>
      </c>
      <c r="D107" s="23">
        <f>SUM(D5:D106)</f>
        <v>45849</v>
      </c>
      <c r="E107" s="23">
        <f>SUM(C107:D107)</f>
        <v>89972</v>
      </c>
    </row>
    <row r="108" spans="1:5" x14ac:dyDescent="0.15">
      <c r="A108" s="24" t="s">
        <v>211</v>
      </c>
    </row>
  </sheetData>
  <mergeCells count="6">
    <mergeCell ref="A1:E1"/>
    <mergeCell ref="A3:A4"/>
    <mergeCell ref="B3:B4"/>
    <mergeCell ref="C3:C4"/>
    <mergeCell ref="D3:D4"/>
    <mergeCell ref="E3:E4"/>
  </mergeCells>
  <phoneticPr fontId="3"/>
  <pageMargins left="0.78740157480314965" right="0.78740157480314965" top="0.78740157480314965" bottom="0.39370078740157483" header="0.19685039370078741" footer="0.19685039370078741"/>
  <pageSetup paperSize="9" firstPageNumber="5" fitToHeight="6" orientation="portrait" useFirstPageNumber="1" verticalDpi="300" r:id="rId1"/>
  <headerFooter alignWithMargins="0"/>
  <rowBreaks count="1" manualBreakCount="1">
    <brk id="5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BCE4A-96AD-4A3A-A45F-978BE1D22CC9}">
  <dimension ref="A1:I188"/>
  <sheetViews>
    <sheetView showGridLines="0" topLeftCell="A31" zoomScale="110" zoomScaleNormal="110" zoomScaleSheetLayoutView="100" workbookViewId="0">
      <selection activeCell="A52" sqref="A52:B52"/>
    </sheetView>
  </sheetViews>
  <sheetFormatPr defaultRowHeight="13.5" x14ac:dyDescent="0.15"/>
  <cols>
    <col min="1" max="1" width="6.125" style="27" customWidth="1"/>
    <col min="2" max="2" width="28.875" style="88" bestFit="1" customWidth="1"/>
    <col min="3" max="4" width="20.375" style="27" customWidth="1"/>
    <col min="5" max="5" width="13.625" style="27" customWidth="1"/>
    <col min="6" max="256" width="9" style="27"/>
    <col min="257" max="257" width="6.125" style="27" customWidth="1"/>
    <col min="258" max="258" width="28.875" style="27" bestFit="1" customWidth="1"/>
    <col min="259" max="260" width="20.375" style="27" customWidth="1"/>
    <col min="261" max="261" width="13.625" style="27" customWidth="1"/>
    <col min="262" max="512" width="9" style="27"/>
    <col min="513" max="513" width="6.125" style="27" customWidth="1"/>
    <col min="514" max="514" width="28.875" style="27" bestFit="1" customWidth="1"/>
    <col min="515" max="516" width="20.375" style="27" customWidth="1"/>
    <col min="517" max="517" width="13.625" style="27" customWidth="1"/>
    <col min="518" max="768" width="9" style="27"/>
    <col min="769" max="769" width="6.125" style="27" customWidth="1"/>
    <col min="770" max="770" width="28.875" style="27" bestFit="1" customWidth="1"/>
    <col min="771" max="772" width="20.375" style="27" customWidth="1"/>
    <col min="773" max="773" width="13.625" style="27" customWidth="1"/>
    <col min="774" max="1024" width="9" style="27"/>
    <col min="1025" max="1025" width="6.125" style="27" customWidth="1"/>
    <col min="1026" max="1026" width="28.875" style="27" bestFit="1" customWidth="1"/>
    <col min="1027" max="1028" width="20.375" style="27" customWidth="1"/>
    <col min="1029" max="1029" width="13.625" style="27" customWidth="1"/>
    <col min="1030" max="1280" width="9" style="27"/>
    <col min="1281" max="1281" width="6.125" style="27" customWidth="1"/>
    <col min="1282" max="1282" width="28.875" style="27" bestFit="1" customWidth="1"/>
    <col min="1283" max="1284" width="20.375" style="27" customWidth="1"/>
    <col min="1285" max="1285" width="13.625" style="27" customWidth="1"/>
    <col min="1286" max="1536" width="9" style="27"/>
    <col min="1537" max="1537" width="6.125" style="27" customWidth="1"/>
    <col min="1538" max="1538" width="28.875" style="27" bestFit="1" customWidth="1"/>
    <col min="1539" max="1540" width="20.375" style="27" customWidth="1"/>
    <col min="1541" max="1541" width="13.625" style="27" customWidth="1"/>
    <col min="1542" max="1792" width="9" style="27"/>
    <col min="1793" max="1793" width="6.125" style="27" customWidth="1"/>
    <col min="1794" max="1794" width="28.875" style="27" bestFit="1" customWidth="1"/>
    <col min="1795" max="1796" width="20.375" style="27" customWidth="1"/>
    <col min="1797" max="1797" width="13.625" style="27" customWidth="1"/>
    <col min="1798" max="2048" width="9" style="27"/>
    <col min="2049" max="2049" width="6.125" style="27" customWidth="1"/>
    <col min="2050" max="2050" width="28.875" style="27" bestFit="1" customWidth="1"/>
    <col min="2051" max="2052" width="20.375" style="27" customWidth="1"/>
    <col min="2053" max="2053" width="13.625" style="27" customWidth="1"/>
    <col min="2054" max="2304" width="9" style="27"/>
    <col min="2305" max="2305" width="6.125" style="27" customWidth="1"/>
    <col min="2306" max="2306" width="28.875" style="27" bestFit="1" customWidth="1"/>
    <col min="2307" max="2308" width="20.375" style="27" customWidth="1"/>
    <col min="2309" max="2309" width="13.625" style="27" customWidth="1"/>
    <col min="2310" max="2560" width="9" style="27"/>
    <col min="2561" max="2561" width="6.125" style="27" customWidth="1"/>
    <col min="2562" max="2562" width="28.875" style="27" bestFit="1" customWidth="1"/>
    <col min="2563" max="2564" width="20.375" style="27" customWidth="1"/>
    <col min="2565" max="2565" width="13.625" style="27" customWidth="1"/>
    <col min="2566" max="2816" width="9" style="27"/>
    <col min="2817" max="2817" width="6.125" style="27" customWidth="1"/>
    <col min="2818" max="2818" width="28.875" style="27" bestFit="1" customWidth="1"/>
    <col min="2819" max="2820" width="20.375" style="27" customWidth="1"/>
    <col min="2821" max="2821" width="13.625" style="27" customWidth="1"/>
    <col min="2822" max="3072" width="9" style="27"/>
    <col min="3073" max="3073" width="6.125" style="27" customWidth="1"/>
    <col min="3074" max="3074" width="28.875" style="27" bestFit="1" customWidth="1"/>
    <col min="3075" max="3076" width="20.375" style="27" customWidth="1"/>
    <col min="3077" max="3077" width="13.625" style="27" customWidth="1"/>
    <col min="3078" max="3328" width="9" style="27"/>
    <col min="3329" max="3329" width="6.125" style="27" customWidth="1"/>
    <col min="3330" max="3330" width="28.875" style="27" bestFit="1" customWidth="1"/>
    <col min="3331" max="3332" width="20.375" style="27" customWidth="1"/>
    <col min="3333" max="3333" width="13.625" style="27" customWidth="1"/>
    <col min="3334" max="3584" width="9" style="27"/>
    <col min="3585" max="3585" width="6.125" style="27" customWidth="1"/>
    <col min="3586" max="3586" width="28.875" style="27" bestFit="1" customWidth="1"/>
    <col min="3587" max="3588" width="20.375" style="27" customWidth="1"/>
    <col min="3589" max="3589" width="13.625" style="27" customWidth="1"/>
    <col min="3590" max="3840" width="9" style="27"/>
    <col min="3841" max="3841" width="6.125" style="27" customWidth="1"/>
    <col min="3842" max="3842" width="28.875" style="27" bestFit="1" customWidth="1"/>
    <col min="3843" max="3844" width="20.375" style="27" customWidth="1"/>
    <col min="3845" max="3845" width="13.625" style="27" customWidth="1"/>
    <col min="3846" max="4096" width="9" style="27"/>
    <col min="4097" max="4097" width="6.125" style="27" customWidth="1"/>
    <col min="4098" max="4098" width="28.875" style="27" bestFit="1" customWidth="1"/>
    <col min="4099" max="4100" width="20.375" style="27" customWidth="1"/>
    <col min="4101" max="4101" width="13.625" style="27" customWidth="1"/>
    <col min="4102" max="4352" width="9" style="27"/>
    <col min="4353" max="4353" width="6.125" style="27" customWidth="1"/>
    <col min="4354" max="4354" width="28.875" style="27" bestFit="1" customWidth="1"/>
    <col min="4355" max="4356" width="20.375" style="27" customWidth="1"/>
    <col min="4357" max="4357" width="13.625" style="27" customWidth="1"/>
    <col min="4358" max="4608" width="9" style="27"/>
    <col min="4609" max="4609" width="6.125" style="27" customWidth="1"/>
    <col min="4610" max="4610" width="28.875" style="27" bestFit="1" customWidth="1"/>
    <col min="4611" max="4612" width="20.375" style="27" customWidth="1"/>
    <col min="4613" max="4613" width="13.625" style="27" customWidth="1"/>
    <col min="4614" max="4864" width="9" style="27"/>
    <col min="4865" max="4865" width="6.125" style="27" customWidth="1"/>
    <col min="4866" max="4866" width="28.875" style="27" bestFit="1" customWidth="1"/>
    <col min="4867" max="4868" width="20.375" style="27" customWidth="1"/>
    <col min="4869" max="4869" width="13.625" style="27" customWidth="1"/>
    <col min="4870" max="5120" width="9" style="27"/>
    <col min="5121" max="5121" width="6.125" style="27" customWidth="1"/>
    <col min="5122" max="5122" width="28.875" style="27" bestFit="1" customWidth="1"/>
    <col min="5123" max="5124" width="20.375" style="27" customWidth="1"/>
    <col min="5125" max="5125" width="13.625" style="27" customWidth="1"/>
    <col min="5126" max="5376" width="9" style="27"/>
    <col min="5377" max="5377" width="6.125" style="27" customWidth="1"/>
    <col min="5378" max="5378" width="28.875" style="27" bestFit="1" customWidth="1"/>
    <col min="5379" max="5380" width="20.375" style="27" customWidth="1"/>
    <col min="5381" max="5381" width="13.625" style="27" customWidth="1"/>
    <col min="5382" max="5632" width="9" style="27"/>
    <col min="5633" max="5633" width="6.125" style="27" customWidth="1"/>
    <col min="5634" max="5634" width="28.875" style="27" bestFit="1" customWidth="1"/>
    <col min="5635" max="5636" width="20.375" style="27" customWidth="1"/>
    <col min="5637" max="5637" width="13.625" style="27" customWidth="1"/>
    <col min="5638" max="5888" width="9" style="27"/>
    <col min="5889" max="5889" width="6.125" style="27" customWidth="1"/>
    <col min="5890" max="5890" width="28.875" style="27" bestFit="1" customWidth="1"/>
    <col min="5891" max="5892" width="20.375" style="27" customWidth="1"/>
    <col min="5893" max="5893" width="13.625" style="27" customWidth="1"/>
    <col min="5894" max="6144" width="9" style="27"/>
    <col min="6145" max="6145" width="6.125" style="27" customWidth="1"/>
    <col min="6146" max="6146" width="28.875" style="27" bestFit="1" customWidth="1"/>
    <col min="6147" max="6148" width="20.375" style="27" customWidth="1"/>
    <col min="6149" max="6149" width="13.625" style="27" customWidth="1"/>
    <col min="6150" max="6400" width="9" style="27"/>
    <col min="6401" max="6401" width="6.125" style="27" customWidth="1"/>
    <col min="6402" max="6402" width="28.875" style="27" bestFit="1" customWidth="1"/>
    <col min="6403" max="6404" width="20.375" style="27" customWidth="1"/>
    <col min="6405" max="6405" width="13.625" style="27" customWidth="1"/>
    <col min="6406" max="6656" width="9" style="27"/>
    <col min="6657" max="6657" width="6.125" style="27" customWidth="1"/>
    <col min="6658" max="6658" width="28.875" style="27" bestFit="1" customWidth="1"/>
    <col min="6659" max="6660" width="20.375" style="27" customWidth="1"/>
    <col min="6661" max="6661" width="13.625" style="27" customWidth="1"/>
    <col min="6662" max="6912" width="9" style="27"/>
    <col min="6913" max="6913" width="6.125" style="27" customWidth="1"/>
    <col min="6914" max="6914" width="28.875" style="27" bestFit="1" customWidth="1"/>
    <col min="6915" max="6916" width="20.375" style="27" customWidth="1"/>
    <col min="6917" max="6917" width="13.625" style="27" customWidth="1"/>
    <col min="6918" max="7168" width="9" style="27"/>
    <col min="7169" max="7169" width="6.125" style="27" customWidth="1"/>
    <col min="7170" max="7170" width="28.875" style="27" bestFit="1" customWidth="1"/>
    <col min="7171" max="7172" width="20.375" style="27" customWidth="1"/>
    <col min="7173" max="7173" width="13.625" style="27" customWidth="1"/>
    <col min="7174" max="7424" width="9" style="27"/>
    <col min="7425" max="7425" width="6.125" style="27" customWidth="1"/>
    <col min="7426" max="7426" width="28.875" style="27" bestFit="1" customWidth="1"/>
    <col min="7427" max="7428" width="20.375" style="27" customWidth="1"/>
    <col min="7429" max="7429" width="13.625" style="27" customWidth="1"/>
    <col min="7430" max="7680" width="9" style="27"/>
    <col min="7681" max="7681" width="6.125" style="27" customWidth="1"/>
    <col min="7682" max="7682" width="28.875" style="27" bestFit="1" customWidth="1"/>
    <col min="7683" max="7684" width="20.375" style="27" customWidth="1"/>
    <col min="7685" max="7685" width="13.625" style="27" customWidth="1"/>
    <col min="7686" max="7936" width="9" style="27"/>
    <col min="7937" max="7937" width="6.125" style="27" customWidth="1"/>
    <col min="7938" max="7938" width="28.875" style="27" bestFit="1" customWidth="1"/>
    <col min="7939" max="7940" width="20.375" style="27" customWidth="1"/>
    <col min="7941" max="7941" width="13.625" style="27" customWidth="1"/>
    <col min="7942" max="8192" width="9" style="27"/>
    <col min="8193" max="8193" width="6.125" style="27" customWidth="1"/>
    <col min="8194" max="8194" width="28.875" style="27" bestFit="1" customWidth="1"/>
    <col min="8195" max="8196" width="20.375" style="27" customWidth="1"/>
    <col min="8197" max="8197" width="13.625" style="27" customWidth="1"/>
    <col min="8198" max="8448" width="9" style="27"/>
    <col min="8449" max="8449" width="6.125" style="27" customWidth="1"/>
    <col min="8450" max="8450" width="28.875" style="27" bestFit="1" customWidth="1"/>
    <col min="8451" max="8452" width="20.375" style="27" customWidth="1"/>
    <col min="8453" max="8453" width="13.625" style="27" customWidth="1"/>
    <col min="8454" max="8704" width="9" style="27"/>
    <col min="8705" max="8705" width="6.125" style="27" customWidth="1"/>
    <col min="8706" max="8706" width="28.875" style="27" bestFit="1" customWidth="1"/>
    <col min="8707" max="8708" width="20.375" style="27" customWidth="1"/>
    <col min="8709" max="8709" width="13.625" style="27" customWidth="1"/>
    <col min="8710" max="8960" width="9" style="27"/>
    <col min="8961" max="8961" width="6.125" style="27" customWidth="1"/>
    <col min="8962" max="8962" width="28.875" style="27" bestFit="1" customWidth="1"/>
    <col min="8963" max="8964" width="20.375" style="27" customWidth="1"/>
    <col min="8965" max="8965" width="13.625" style="27" customWidth="1"/>
    <col min="8966" max="9216" width="9" style="27"/>
    <col min="9217" max="9217" width="6.125" style="27" customWidth="1"/>
    <col min="9218" max="9218" width="28.875" style="27" bestFit="1" customWidth="1"/>
    <col min="9219" max="9220" width="20.375" style="27" customWidth="1"/>
    <col min="9221" max="9221" width="13.625" style="27" customWidth="1"/>
    <col min="9222" max="9472" width="9" style="27"/>
    <col min="9473" max="9473" width="6.125" style="27" customWidth="1"/>
    <col min="9474" max="9474" width="28.875" style="27" bestFit="1" customWidth="1"/>
    <col min="9475" max="9476" width="20.375" style="27" customWidth="1"/>
    <col min="9477" max="9477" width="13.625" style="27" customWidth="1"/>
    <col min="9478" max="9728" width="9" style="27"/>
    <col min="9729" max="9729" width="6.125" style="27" customWidth="1"/>
    <col min="9730" max="9730" width="28.875" style="27" bestFit="1" customWidth="1"/>
    <col min="9731" max="9732" width="20.375" style="27" customWidth="1"/>
    <col min="9733" max="9733" width="13.625" style="27" customWidth="1"/>
    <col min="9734" max="9984" width="9" style="27"/>
    <col min="9985" max="9985" width="6.125" style="27" customWidth="1"/>
    <col min="9986" max="9986" width="28.875" style="27" bestFit="1" customWidth="1"/>
    <col min="9987" max="9988" width="20.375" style="27" customWidth="1"/>
    <col min="9989" max="9989" width="13.625" style="27" customWidth="1"/>
    <col min="9990" max="10240" width="9" style="27"/>
    <col min="10241" max="10241" width="6.125" style="27" customWidth="1"/>
    <col min="10242" max="10242" width="28.875" style="27" bestFit="1" customWidth="1"/>
    <col min="10243" max="10244" width="20.375" style="27" customWidth="1"/>
    <col min="10245" max="10245" width="13.625" style="27" customWidth="1"/>
    <col min="10246" max="10496" width="9" style="27"/>
    <col min="10497" max="10497" width="6.125" style="27" customWidth="1"/>
    <col min="10498" max="10498" width="28.875" style="27" bestFit="1" customWidth="1"/>
    <col min="10499" max="10500" width="20.375" style="27" customWidth="1"/>
    <col min="10501" max="10501" width="13.625" style="27" customWidth="1"/>
    <col min="10502" max="10752" width="9" style="27"/>
    <col min="10753" max="10753" width="6.125" style="27" customWidth="1"/>
    <col min="10754" max="10754" width="28.875" style="27" bestFit="1" customWidth="1"/>
    <col min="10755" max="10756" width="20.375" style="27" customWidth="1"/>
    <col min="10757" max="10757" width="13.625" style="27" customWidth="1"/>
    <col min="10758" max="11008" width="9" style="27"/>
    <col min="11009" max="11009" width="6.125" style="27" customWidth="1"/>
    <col min="11010" max="11010" width="28.875" style="27" bestFit="1" customWidth="1"/>
    <col min="11011" max="11012" width="20.375" style="27" customWidth="1"/>
    <col min="11013" max="11013" width="13.625" style="27" customWidth="1"/>
    <col min="11014" max="11264" width="9" style="27"/>
    <col min="11265" max="11265" width="6.125" style="27" customWidth="1"/>
    <col min="11266" max="11266" width="28.875" style="27" bestFit="1" customWidth="1"/>
    <col min="11267" max="11268" width="20.375" style="27" customWidth="1"/>
    <col min="11269" max="11269" width="13.625" style="27" customWidth="1"/>
    <col min="11270" max="11520" width="9" style="27"/>
    <col min="11521" max="11521" width="6.125" style="27" customWidth="1"/>
    <col min="11522" max="11522" width="28.875" style="27" bestFit="1" customWidth="1"/>
    <col min="11523" max="11524" width="20.375" style="27" customWidth="1"/>
    <col min="11525" max="11525" width="13.625" style="27" customWidth="1"/>
    <col min="11526" max="11776" width="9" style="27"/>
    <col min="11777" max="11777" width="6.125" style="27" customWidth="1"/>
    <col min="11778" max="11778" width="28.875" style="27" bestFit="1" customWidth="1"/>
    <col min="11779" max="11780" width="20.375" style="27" customWidth="1"/>
    <col min="11781" max="11781" width="13.625" style="27" customWidth="1"/>
    <col min="11782" max="12032" width="9" style="27"/>
    <col min="12033" max="12033" width="6.125" style="27" customWidth="1"/>
    <col min="12034" max="12034" width="28.875" style="27" bestFit="1" customWidth="1"/>
    <col min="12035" max="12036" width="20.375" style="27" customWidth="1"/>
    <col min="12037" max="12037" width="13.625" style="27" customWidth="1"/>
    <col min="12038" max="12288" width="9" style="27"/>
    <col min="12289" max="12289" width="6.125" style="27" customWidth="1"/>
    <col min="12290" max="12290" width="28.875" style="27" bestFit="1" customWidth="1"/>
    <col min="12291" max="12292" width="20.375" style="27" customWidth="1"/>
    <col min="12293" max="12293" width="13.625" style="27" customWidth="1"/>
    <col min="12294" max="12544" width="9" style="27"/>
    <col min="12545" max="12545" width="6.125" style="27" customWidth="1"/>
    <col min="12546" max="12546" width="28.875" style="27" bestFit="1" customWidth="1"/>
    <col min="12547" max="12548" width="20.375" style="27" customWidth="1"/>
    <col min="12549" max="12549" width="13.625" style="27" customWidth="1"/>
    <col min="12550" max="12800" width="9" style="27"/>
    <col min="12801" max="12801" width="6.125" style="27" customWidth="1"/>
    <col min="12802" max="12802" width="28.875" style="27" bestFit="1" customWidth="1"/>
    <col min="12803" max="12804" width="20.375" style="27" customWidth="1"/>
    <col min="12805" max="12805" width="13.625" style="27" customWidth="1"/>
    <col min="12806" max="13056" width="9" style="27"/>
    <col min="13057" max="13057" width="6.125" style="27" customWidth="1"/>
    <col min="13058" max="13058" width="28.875" style="27" bestFit="1" customWidth="1"/>
    <col min="13059" max="13060" width="20.375" style="27" customWidth="1"/>
    <col min="13061" max="13061" width="13.625" style="27" customWidth="1"/>
    <col min="13062" max="13312" width="9" style="27"/>
    <col min="13313" max="13313" width="6.125" style="27" customWidth="1"/>
    <col min="13314" max="13314" width="28.875" style="27" bestFit="1" customWidth="1"/>
    <col min="13315" max="13316" width="20.375" style="27" customWidth="1"/>
    <col min="13317" max="13317" width="13.625" style="27" customWidth="1"/>
    <col min="13318" max="13568" width="9" style="27"/>
    <col min="13569" max="13569" width="6.125" style="27" customWidth="1"/>
    <col min="13570" max="13570" width="28.875" style="27" bestFit="1" customWidth="1"/>
    <col min="13571" max="13572" width="20.375" style="27" customWidth="1"/>
    <col min="13573" max="13573" width="13.625" style="27" customWidth="1"/>
    <col min="13574" max="13824" width="9" style="27"/>
    <col min="13825" max="13825" width="6.125" style="27" customWidth="1"/>
    <col min="13826" max="13826" width="28.875" style="27" bestFit="1" customWidth="1"/>
    <col min="13827" max="13828" width="20.375" style="27" customWidth="1"/>
    <col min="13829" max="13829" width="13.625" style="27" customWidth="1"/>
    <col min="13830" max="14080" width="9" style="27"/>
    <col min="14081" max="14081" width="6.125" style="27" customWidth="1"/>
    <col min="14082" max="14082" width="28.875" style="27" bestFit="1" customWidth="1"/>
    <col min="14083" max="14084" width="20.375" style="27" customWidth="1"/>
    <col min="14085" max="14085" width="13.625" style="27" customWidth="1"/>
    <col min="14086" max="14336" width="9" style="27"/>
    <col min="14337" max="14337" width="6.125" style="27" customWidth="1"/>
    <col min="14338" max="14338" width="28.875" style="27" bestFit="1" customWidth="1"/>
    <col min="14339" max="14340" width="20.375" style="27" customWidth="1"/>
    <col min="14341" max="14341" width="13.625" style="27" customWidth="1"/>
    <col min="14342" max="14592" width="9" style="27"/>
    <col min="14593" max="14593" width="6.125" style="27" customWidth="1"/>
    <col min="14594" max="14594" width="28.875" style="27" bestFit="1" customWidth="1"/>
    <col min="14595" max="14596" width="20.375" style="27" customWidth="1"/>
    <col min="14597" max="14597" width="13.625" style="27" customWidth="1"/>
    <col min="14598" max="14848" width="9" style="27"/>
    <col min="14849" max="14849" width="6.125" style="27" customWidth="1"/>
    <col min="14850" max="14850" width="28.875" style="27" bestFit="1" customWidth="1"/>
    <col min="14851" max="14852" width="20.375" style="27" customWidth="1"/>
    <col min="14853" max="14853" width="13.625" style="27" customWidth="1"/>
    <col min="14854" max="15104" width="9" style="27"/>
    <col min="15105" max="15105" width="6.125" style="27" customWidth="1"/>
    <col min="15106" max="15106" width="28.875" style="27" bestFit="1" customWidth="1"/>
    <col min="15107" max="15108" width="20.375" style="27" customWidth="1"/>
    <col min="15109" max="15109" width="13.625" style="27" customWidth="1"/>
    <col min="15110" max="15360" width="9" style="27"/>
    <col min="15361" max="15361" width="6.125" style="27" customWidth="1"/>
    <col min="15362" max="15362" width="28.875" style="27" bestFit="1" customWidth="1"/>
    <col min="15363" max="15364" width="20.375" style="27" customWidth="1"/>
    <col min="15365" max="15365" width="13.625" style="27" customWidth="1"/>
    <col min="15366" max="15616" width="9" style="27"/>
    <col min="15617" max="15617" width="6.125" style="27" customWidth="1"/>
    <col min="15618" max="15618" width="28.875" style="27" bestFit="1" customWidth="1"/>
    <col min="15619" max="15620" width="20.375" style="27" customWidth="1"/>
    <col min="15621" max="15621" width="13.625" style="27" customWidth="1"/>
    <col min="15622" max="15872" width="9" style="27"/>
    <col min="15873" max="15873" width="6.125" style="27" customWidth="1"/>
    <col min="15874" max="15874" width="28.875" style="27" bestFit="1" customWidth="1"/>
    <col min="15875" max="15876" width="20.375" style="27" customWidth="1"/>
    <col min="15877" max="15877" width="13.625" style="27" customWidth="1"/>
    <col min="15878" max="16128" width="9" style="27"/>
    <col min="16129" max="16129" width="6.125" style="27" customWidth="1"/>
    <col min="16130" max="16130" width="28.875" style="27" bestFit="1" customWidth="1"/>
    <col min="16131" max="16132" width="20.375" style="27" customWidth="1"/>
    <col min="16133" max="16133" width="13.625" style="27" customWidth="1"/>
    <col min="16134" max="16384" width="9" style="27"/>
  </cols>
  <sheetData>
    <row r="1" spans="1:5" ht="23.25" customHeight="1" x14ac:dyDescent="0.15">
      <c r="A1" s="26" t="s">
        <v>212</v>
      </c>
      <c r="B1" s="26"/>
      <c r="C1" s="26"/>
      <c r="D1" s="26"/>
      <c r="E1" s="26"/>
    </row>
    <row r="2" spans="1:5" ht="18" customHeight="1" x14ac:dyDescent="0.15">
      <c r="A2" s="28"/>
      <c r="B2" s="28"/>
      <c r="C2" s="28"/>
      <c r="D2" s="28"/>
      <c r="E2" s="28"/>
    </row>
    <row r="3" spans="1:5" ht="15" customHeight="1" x14ac:dyDescent="0.15">
      <c r="A3" s="29" t="s">
        <v>213</v>
      </c>
      <c r="B3" s="30"/>
      <c r="C3" s="30"/>
      <c r="D3" s="30"/>
      <c r="E3" s="31" t="s">
        <v>214</v>
      </c>
    </row>
    <row r="4" spans="1:5" ht="15" customHeight="1" x14ac:dyDescent="0.15">
      <c r="A4" s="32"/>
      <c r="B4" s="33"/>
      <c r="C4" s="34" t="s">
        <v>215</v>
      </c>
      <c r="D4" s="34"/>
      <c r="E4" s="34"/>
    </row>
    <row r="5" spans="1:5" ht="15" customHeight="1" thickBot="1" x14ac:dyDescent="0.2">
      <c r="A5" s="35"/>
      <c r="B5" s="36"/>
      <c r="C5" s="37" t="s">
        <v>216</v>
      </c>
      <c r="D5" s="37" t="s">
        <v>217</v>
      </c>
      <c r="E5" s="37" t="s">
        <v>218</v>
      </c>
    </row>
    <row r="6" spans="1:5" ht="15" customHeight="1" thickTop="1" x14ac:dyDescent="0.15">
      <c r="A6" s="38" t="s">
        <v>219</v>
      </c>
      <c r="B6" s="39"/>
      <c r="C6" s="40">
        <f>SUM(C7:C12)</f>
        <v>15868700000</v>
      </c>
      <c r="D6" s="41">
        <f>SUM(D7:D12)</f>
        <v>16371820313</v>
      </c>
      <c r="E6" s="42">
        <f>D6/D52</f>
        <v>0.35473822381093884</v>
      </c>
    </row>
    <row r="7" spans="1:5" ht="15" customHeight="1" x14ac:dyDescent="0.15">
      <c r="A7" s="43"/>
      <c r="B7" s="44" t="s">
        <v>220</v>
      </c>
      <c r="C7" s="45">
        <v>6334700000</v>
      </c>
      <c r="D7" s="40">
        <v>6652230450</v>
      </c>
      <c r="E7" s="46"/>
    </row>
    <row r="8" spans="1:5" ht="15" customHeight="1" x14ac:dyDescent="0.15">
      <c r="A8" s="43"/>
      <c r="B8" s="44" t="s">
        <v>221</v>
      </c>
      <c r="C8" s="45">
        <v>8210600000</v>
      </c>
      <c r="D8" s="45">
        <v>8232429888.999999</v>
      </c>
      <c r="E8" s="46"/>
    </row>
    <row r="9" spans="1:5" ht="15" customHeight="1" x14ac:dyDescent="0.15">
      <c r="A9" s="43"/>
      <c r="B9" s="44" t="s">
        <v>222</v>
      </c>
      <c r="C9" s="45">
        <v>267300000</v>
      </c>
      <c r="D9" s="45">
        <v>282385998</v>
      </c>
      <c r="E9" s="46"/>
    </row>
    <row r="10" spans="1:5" ht="15" customHeight="1" x14ac:dyDescent="0.15">
      <c r="A10" s="43"/>
      <c r="B10" s="44" t="s">
        <v>223</v>
      </c>
      <c r="C10" s="45">
        <v>600000000</v>
      </c>
      <c r="D10" s="45">
        <v>728959530</v>
      </c>
      <c r="E10" s="46"/>
    </row>
    <row r="11" spans="1:5" ht="15" customHeight="1" x14ac:dyDescent="0.15">
      <c r="A11" s="43"/>
      <c r="B11" s="44" t="s">
        <v>224</v>
      </c>
      <c r="C11" s="45">
        <v>11000000</v>
      </c>
      <c r="D11" s="45">
        <v>10799850</v>
      </c>
      <c r="E11" s="46"/>
    </row>
    <row r="12" spans="1:5" ht="15" customHeight="1" x14ac:dyDescent="0.15">
      <c r="A12" s="47"/>
      <c r="B12" s="44" t="s">
        <v>225</v>
      </c>
      <c r="C12" s="45">
        <v>445100000</v>
      </c>
      <c r="D12" s="45">
        <v>465014596</v>
      </c>
      <c r="E12" s="46"/>
    </row>
    <row r="13" spans="1:5" ht="15" customHeight="1" x14ac:dyDescent="0.15">
      <c r="A13" s="38" t="s">
        <v>226</v>
      </c>
      <c r="B13" s="39"/>
      <c r="C13" s="48">
        <f>SUM(C14:C15)</f>
        <v>354027000</v>
      </c>
      <c r="D13" s="48">
        <f>SUM(D14:D15)</f>
        <v>354027494</v>
      </c>
      <c r="E13" s="49">
        <f>D13/D52</f>
        <v>7.6709298050428587E-3</v>
      </c>
    </row>
    <row r="14" spans="1:5" ht="15" customHeight="1" x14ac:dyDescent="0.15">
      <c r="A14" s="43"/>
      <c r="B14" s="44" t="s">
        <v>227</v>
      </c>
      <c r="C14" s="48">
        <v>105380000</v>
      </c>
      <c r="D14" s="48">
        <v>105380494</v>
      </c>
      <c r="E14" s="46"/>
    </row>
    <row r="15" spans="1:5" ht="15" customHeight="1" x14ac:dyDescent="0.15">
      <c r="A15" s="50"/>
      <c r="B15" s="44" t="s">
        <v>228</v>
      </c>
      <c r="C15" s="48">
        <v>248647000</v>
      </c>
      <c r="D15" s="45">
        <v>248647000</v>
      </c>
      <c r="E15" s="51"/>
    </row>
    <row r="16" spans="1:5" ht="15" customHeight="1" x14ac:dyDescent="0.15">
      <c r="A16" s="52" t="s">
        <v>229</v>
      </c>
      <c r="B16" s="52"/>
      <c r="C16" s="45">
        <v>39251000</v>
      </c>
      <c r="D16" s="45">
        <v>39251000</v>
      </c>
      <c r="E16" s="53">
        <f>D16/D52</f>
        <v>8.5047537516319918E-4</v>
      </c>
    </row>
    <row r="17" spans="1:5" ht="15" customHeight="1" x14ac:dyDescent="0.15">
      <c r="A17" s="52" t="s">
        <v>230</v>
      </c>
      <c r="B17" s="52"/>
      <c r="C17" s="45">
        <v>27534000</v>
      </c>
      <c r="D17" s="45">
        <v>27534000</v>
      </c>
      <c r="E17" s="53">
        <f>D17/D52</f>
        <v>5.965959842995981E-4</v>
      </c>
    </row>
    <row r="18" spans="1:5" ht="15" customHeight="1" x14ac:dyDescent="0.15">
      <c r="A18" s="52" t="s">
        <v>231</v>
      </c>
      <c r="B18" s="52"/>
      <c r="C18" s="45">
        <v>7148000</v>
      </c>
      <c r="D18" s="45">
        <v>7148000</v>
      </c>
      <c r="E18" s="53">
        <f>D18/D52</f>
        <v>1.5488007902133825E-4</v>
      </c>
    </row>
    <row r="19" spans="1:5" ht="15" customHeight="1" x14ac:dyDescent="0.15">
      <c r="A19" s="52" t="s">
        <v>232</v>
      </c>
      <c r="B19" s="52"/>
      <c r="C19" s="45">
        <v>932307000</v>
      </c>
      <c r="D19" s="45">
        <v>932307000</v>
      </c>
      <c r="E19" s="53">
        <f>D19/D52</f>
        <v>2.0200864833820203E-2</v>
      </c>
    </row>
    <row r="20" spans="1:5" ht="15" customHeight="1" x14ac:dyDescent="0.15">
      <c r="A20" s="52" t="s">
        <v>233</v>
      </c>
      <c r="B20" s="52"/>
      <c r="C20" s="45">
        <v>46529000</v>
      </c>
      <c r="D20" s="45">
        <v>46529147</v>
      </c>
      <c r="E20" s="53">
        <f>D20/D52</f>
        <v>1.0081754286731203E-3</v>
      </c>
    </row>
    <row r="21" spans="1:5" ht="15" customHeight="1" x14ac:dyDescent="0.15">
      <c r="A21" s="52" t="s">
        <v>234</v>
      </c>
      <c r="B21" s="52"/>
      <c r="C21" s="45">
        <v>137860000</v>
      </c>
      <c r="D21" s="45">
        <v>137860000</v>
      </c>
      <c r="E21" s="53">
        <f>D21/D52</f>
        <v>2.9870967674708575E-3</v>
      </c>
    </row>
    <row r="22" spans="1:5" ht="15" customHeight="1" x14ac:dyDescent="0.15">
      <c r="A22" s="52" t="s">
        <v>235</v>
      </c>
      <c r="B22" s="52"/>
      <c r="C22" s="45">
        <v>84147000</v>
      </c>
      <c r="D22" s="45">
        <v>84147000</v>
      </c>
      <c r="E22" s="53">
        <f>D22/D52</f>
        <v>1.8232644109413192E-3</v>
      </c>
    </row>
    <row r="23" spans="1:5" ht="15" customHeight="1" x14ac:dyDescent="0.15">
      <c r="A23" s="52" t="s">
        <v>236</v>
      </c>
      <c r="B23" s="52"/>
      <c r="C23" s="45">
        <v>11387595000</v>
      </c>
      <c r="D23" s="45">
        <v>11387595000</v>
      </c>
      <c r="E23" s="53">
        <f>D23/D52</f>
        <v>0.24674197166522052</v>
      </c>
    </row>
    <row r="24" spans="1:5" ht="15" customHeight="1" x14ac:dyDescent="0.15">
      <c r="A24" s="52" t="s">
        <v>237</v>
      </c>
      <c r="B24" s="52"/>
      <c r="C24" s="45">
        <v>19602000</v>
      </c>
      <c r="D24" s="45">
        <v>19602000</v>
      </c>
      <c r="E24" s="53">
        <f>D24/D52</f>
        <v>4.2472849873758707E-4</v>
      </c>
    </row>
    <row r="25" spans="1:5" ht="15" customHeight="1" x14ac:dyDescent="0.15">
      <c r="A25" s="38" t="s">
        <v>238</v>
      </c>
      <c r="B25" s="39"/>
      <c r="C25" s="45">
        <f>SUM(C26:C27)</f>
        <v>609123000</v>
      </c>
      <c r="D25" s="45">
        <f>SUM(D26:D27)</f>
        <v>608946664</v>
      </c>
      <c r="E25" s="49">
        <f>D25/D52</f>
        <v>1.3194419059890923E-2</v>
      </c>
    </row>
    <row r="26" spans="1:5" ht="15" customHeight="1" x14ac:dyDescent="0.15">
      <c r="A26" s="54"/>
      <c r="B26" s="44" t="s">
        <v>239</v>
      </c>
      <c r="C26" s="45">
        <v>41475000</v>
      </c>
      <c r="D26" s="45">
        <v>39616640</v>
      </c>
      <c r="E26" s="46"/>
    </row>
    <row r="27" spans="1:5" ht="15" customHeight="1" x14ac:dyDescent="0.15">
      <c r="A27" s="55"/>
      <c r="B27" s="44" t="s">
        <v>240</v>
      </c>
      <c r="C27" s="45">
        <v>567648000</v>
      </c>
      <c r="D27" s="45">
        <v>569330024</v>
      </c>
      <c r="E27" s="51"/>
    </row>
    <row r="28" spans="1:5" ht="15" customHeight="1" x14ac:dyDescent="0.15">
      <c r="A28" s="38" t="s">
        <v>241</v>
      </c>
      <c r="B28" s="39"/>
      <c r="C28" s="45">
        <f>SUM(C29:C30)</f>
        <v>455020000</v>
      </c>
      <c r="D28" s="45">
        <f>SUM(D29:D30)</f>
        <v>461155257</v>
      </c>
      <c r="E28" s="49">
        <f>D28/D52</f>
        <v>9.9921324349839889E-3</v>
      </c>
    </row>
    <row r="29" spans="1:5" ht="15" customHeight="1" x14ac:dyDescent="0.15">
      <c r="A29" s="54"/>
      <c r="B29" s="44" t="s">
        <v>242</v>
      </c>
      <c r="C29" s="45">
        <v>379585000</v>
      </c>
      <c r="D29" s="45">
        <v>382755082</v>
      </c>
      <c r="E29" s="46"/>
    </row>
    <row r="30" spans="1:5" ht="15" customHeight="1" x14ac:dyDescent="0.15">
      <c r="A30" s="55"/>
      <c r="B30" s="44" t="s">
        <v>243</v>
      </c>
      <c r="C30" s="45">
        <v>75435000</v>
      </c>
      <c r="D30" s="45">
        <v>78400175</v>
      </c>
      <c r="E30" s="51"/>
    </row>
    <row r="31" spans="1:5" ht="15" customHeight="1" x14ac:dyDescent="0.15">
      <c r="A31" s="38" t="s">
        <v>244</v>
      </c>
      <c r="B31" s="39"/>
      <c r="C31" s="45">
        <f>SUM(C32:C34)</f>
        <v>4816849000</v>
      </c>
      <c r="D31" s="45">
        <f>SUM(D32:D34)</f>
        <v>4690051653</v>
      </c>
      <c r="E31" s="49">
        <f>D31/D52</f>
        <v>0.1016222118957468</v>
      </c>
    </row>
    <row r="32" spans="1:5" ht="15" customHeight="1" x14ac:dyDescent="0.15">
      <c r="A32" s="54"/>
      <c r="B32" s="44" t="s">
        <v>245</v>
      </c>
      <c r="C32" s="45">
        <v>3775608000</v>
      </c>
      <c r="D32" s="45">
        <v>3665556822</v>
      </c>
      <c r="E32" s="46"/>
    </row>
    <row r="33" spans="1:5" ht="15" customHeight="1" x14ac:dyDescent="0.15">
      <c r="A33" s="54"/>
      <c r="B33" s="44" t="s">
        <v>246</v>
      </c>
      <c r="C33" s="45">
        <v>1009249000</v>
      </c>
      <c r="D33" s="45">
        <v>1000540000</v>
      </c>
      <c r="E33" s="46"/>
    </row>
    <row r="34" spans="1:5" ht="15" customHeight="1" x14ac:dyDescent="0.15">
      <c r="A34" s="55"/>
      <c r="B34" s="44" t="s">
        <v>247</v>
      </c>
      <c r="C34" s="45">
        <v>31992000</v>
      </c>
      <c r="D34" s="45">
        <v>23954831</v>
      </c>
      <c r="E34" s="51"/>
    </row>
    <row r="35" spans="1:5" ht="15" customHeight="1" x14ac:dyDescent="0.15">
      <c r="A35" s="38" t="s">
        <v>248</v>
      </c>
      <c r="B35" s="39"/>
      <c r="C35" s="45">
        <f>SUM(C36:C38)</f>
        <v>2817033000</v>
      </c>
      <c r="D35" s="45">
        <f>SUM(D36:D38)</f>
        <v>2676849713</v>
      </c>
      <c r="E35" s="49">
        <f>D35/D52</f>
        <v>5.800093663649785E-2</v>
      </c>
    </row>
    <row r="36" spans="1:5" ht="15" customHeight="1" x14ac:dyDescent="0.15">
      <c r="A36" s="54"/>
      <c r="B36" s="44" t="s">
        <v>249</v>
      </c>
      <c r="C36" s="45">
        <v>1277728000</v>
      </c>
      <c r="D36" s="45">
        <v>1235553394</v>
      </c>
      <c r="E36" s="46"/>
    </row>
    <row r="37" spans="1:5" ht="15" customHeight="1" x14ac:dyDescent="0.15">
      <c r="A37" s="54"/>
      <c r="B37" s="44" t="s">
        <v>250</v>
      </c>
      <c r="C37" s="45">
        <v>1182143000</v>
      </c>
      <c r="D37" s="45">
        <v>1086371718</v>
      </c>
      <c r="E37" s="46"/>
    </row>
    <row r="38" spans="1:5" ht="15" customHeight="1" x14ac:dyDescent="0.15">
      <c r="A38" s="55"/>
      <c r="B38" s="44" t="s">
        <v>251</v>
      </c>
      <c r="C38" s="45">
        <v>357162000</v>
      </c>
      <c r="D38" s="45">
        <v>354924601</v>
      </c>
      <c r="E38" s="51"/>
    </row>
    <row r="39" spans="1:5" ht="15" customHeight="1" x14ac:dyDescent="0.15">
      <c r="A39" s="38" t="s">
        <v>252</v>
      </c>
      <c r="B39" s="39"/>
      <c r="C39" s="45">
        <f>SUM(C40:C41)</f>
        <v>132636000</v>
      </c>
      <c r="D39" s="45">
        <f>SUM(D40:D41)</f>
        <v>138438464</v>
      </c>
      <c r="E39" s="49">
        <f>D39/D52</f>
        <v>2.9996307000437453E-3</v>
      </c>
    </row>
    <row r="40" spans="1:5" ht="15" customHeight="1" x14ac:dyDescent="0.15">
      <c r="A40" s="43"/>
      <c r="B40" s="44" t="s">
        <v>253</v>
      </c>
      <c r="C40" s="45">
        <v>87811000</v>
      </c>
      <c r="D40" s="45">
        <v>90054323</v>
      </c>
      <c r="E40" s="46"/>
    </row>
    <row r="41" spans="1:5" ht="15" customHeight="1" x14ac:dyDescent="0.15">
      <c r="A41" s="56"/>
      <c r="B41" s="57" t="s">
        <v>254</v>
      </c>
      <c r="C41" s="58">
        <v>44825000</v>
      </c>
      <c r="D41" s="58">
        <v>48384141</v>
      </c>
      <c r="E41" s="51"/>
    </row>
    <row r="42" spans="1:5" ht="15" customHeight="1" x14ac:dyDescent="0.15">
      <c r="A42" s="52" t="s">
        <v>255</v>
      </c>
      <c r="B42" s="52"/>
      <c r="C42" s="45">
        <v>2421000</v>
      </c>
      <c r="D42" s="45">
        <v>3636562</v>
      </c>
      <c r="E42" s="53">
        <f>D42/D52</f>
        <v>7.8795608551482352E-5</v>
      </c>
    </row>
    <row r="43" spans="1:5" ht="15" customHeight="1" x14ac:dyDescent="0.15">
      <c r="A43" s="59" t="s">
        <v>256</v>
      </c>
      <c r="B43" s="60"/>
      <c r="C43" s="40">
        <v>342470000</v>
      </c>
      <c r="D43" s="40">
        <v>308443784</v>
      </c>
      <c r="E43" s="61">
        <f>D43/D52</f>
        <v>6.6832397369278942E-3</v>
      </c>
    </row>
    <row r="44" spans="1:5" ht="15" customHeight="1" x14ac:dyDescent="0.15">
      <c r="A44" s="52" t="s">
        <v>257</v>
      </c>
      <c r="B44" s="52"/>
      <c r="C44" s="45">
        <v>1698212000</v>
      </c>
      <c r="D44" s="45">
        <v>1823735189</v>
      </c>
      <c r="E44" s="53">
        <f>D44/D52</f>
        <v>3.9515983517951207E-2</v>
      </c>
    </row>
    <row r="45" spans="1:5" ht="15" customHeight="1" x14ac:dyDescent="0.15">
      <c r="A45" s="62" t="s">
        <v>258</v>
      </c>
      <c r="B45" s="62"/>
      <c r="C45" s="45">
        <f>SUM(C46:C50)</f>
        <v>1612383000</v>
      </c>
      <c r="D45" s="45">
        <f>SUM(D46:D50)</f>
        <v>1638595717</v>
      </c>
      <c r="E45" s="49">
        <f>D45/D52</f>
        <v>3.5504453572046221E-2</v>
      </c>
    </row>
    <row r="46" spans="1:5" ht="15" customHeight="1" x14ac:dyDescent="0.15">
      <c r="A46" s="63"/>
      <c r="B46" s="64" t="s">
        <v>259</v>
      </c>
      <c r="C46" s="45">
        <v>16000000</v>
      </c>
      <c r="D46" s="45">
        <v>39338522</v>
      </c>
      <c r="E46" s="46"/>
    </row>
    <row r="47" spans="1:5" ht="15" customHeight="1" x14ac:dyDescent="0.15">
      <c r="A47" s="63"/>
      <c r="B47" s="44" t="s">
        <v>260</v>
      </c>
      <c r="C47" s="45">
        <v>2000000</v>
      </c>
      <c r="D47" s="45">
        <v>2594916</v>
      </c>
      <c r="E47" s="46"/>
    </row>
    <row r="48" spans="1:5" ht="15" customHeight="1" x14ac:dyDescent="0.15">
      <c r="A48" s="63"/>
      <c r="B48" s="44" t="s">
        <v>261</v>
      </c>
      <c r="C48" s="45">
        <v>130716000</v>
      </c>
      <c r="D48" s="45">
        <v>105615450</v>
      </c>
      <c r="E48" s="46"/>
    </row>
    <row r="49" spans="1:9" ht="15" customHeight="1" x14ac:dyDescent="0.15">
      <c r="A49" s="63"/>
      <c r="B49" s="44" t="s">
        <v>262</v>
      </c>
      <c r="C49" s="45">
        <v>30471000</v>
      </c>
      <c r="D49" s="45">
        <v>12414450</v>
      </c>
      <c r="E49" s="46"/>
    </row>
    <row r="50" spans="1:9" ht="15" customHeight="1" x14ac:dyDescent="0.15">
      <c r="A50" s="47"/>
      <c r="B50" s="44" t="s">
        <v>263</v>
      </c>
      <c r="C50" s="45">
        <v>1433196000</v>
      </c>
      <c r="D50" s="58">
        <v>1478632379</v>
      </c>
      <c r="E50" s="51"/>
    </row>
    <row r="51" spans="1:9" ht="15" customHeight="1" thickBot="1" x14ac:dyDescent="0.2">
      <c r="A51" s="65" t="s">
        <v>264</v>
      </c>
      <c r="B51" s="65"/>
      <c r="C51" s="66">
        <v>6034862000</v>
      </c>
      <c r="D51" s="67">
        <v>4394162000</v>
      </c>
      <c r="E51" s="68">
        <f>D51/D52</f>
        <v>9.5210990178030461E-2</v>
      </c>
    </row>
    <row r="52" spans="1:9" ht="15" customHeight="1" thickTop="1" x14ac:dyDescent="0.15">
      <c r="A52" s="60" t="s">
        <v>6</v>
      </c>
      <c r="B52" s="60"/>
      <c r="C52" s="40">
        <f>SUM(C6,C13,C16:C25,C28,C31,C35,C39,C42:C45,C51)</f>
        <v>47425709000</v>
      </c>
      <c r="D52" s="40">
        <f>SUM(D6,D13,D16:D25,D28,D31,D35,D39,D42:D45,D51)</f>
        <v>46151835957</v>
      </c>
      <c r="E52" s="69">
        <f>SUM(E6:E51)</f>
        <v>0.99999999999999989</v>
      </c>
    </row>
    <row r="53" spans="1:9" ht="15" customHeight="1" x14ac:dyDescent="0.15">
      <c r="A53" s="70"/>
      <c r="B53" s="70"/>
      <c r="C53" s="71"/>
      <c r="D53" s="71"/>
      <c r="E53" s="72"/>
    </row>
    <row r="54" spans="1:9" ht="15" customHeight="1" x14ac:dyDescent="0.15">
      <c r="A54" s="29" t="s">
        <v>265</v>
      </c>
      <c r="B54" s="30"/>
      <c r="C54" s="30"/>
      <c r="D54" s="30"/>
      <c r="E54" s="31" t="s">
        <v>214</v>
      </c>
    </row>
    <row r="55" spans="1:9" ht="15" customHeight="1" x14ac:dyDescent="0.15">
      <c r="A55" s="34"/>
      <c r="B55" s="34"/>
      <c r="C55" s="34" t="s">
        <v>215</v>
      </c>
      <c r="D55" s="34"/>
      <c r="E55" s="34"/>
    </row>
    <row r="56" spans="1:9" ht="15" customHeight="1" thickBot="1" x14ac:dyDescent="0.2">
      <c r="A56" s="73"/>
      <c r="B56" s="73"/>
      <c r="C56" s="37" t="s">
        <v>216</v>
      </c>
      <c r="D56" s="37" t="s">
        <v>217</v>
      </c>
      <c r="E56" s="37" t="s">
        <v>218</v>
      </c>
    </row>
    <row r="57" spans="1:9" ht="15" customHeight="1" thickTop="1" x14ac:dyDescent="0.15">
      <c r="A57" s="60" t="s">
        <v>266</v>
      </c>
      <c r="B57" s="60"/>
      <c r="C57" s="40">
        <v>275489000</v>
      </c>
      <c r="D57" s="40">
        <v>266199382</v>
      </c>
      <c r="E57" s="74">
        <f>D57/D100</f>
        <v>5.8884527158569715E-3</v>
      </c>
    </row>
    <row r="58" spans="1:9" ht="15" customHeight="1" x14ac:dyDescent="0.15">
      <c r="A58" s="62" t="s">
        <v>267</v>
      </c>
      <c r="B58" s="52"/>
      <c r="C58" s="48">
        <f>SUM(C59:C64)</f>
        <v>4967439000</v>
      </c>
      <c r="D58" s="48">
        <f>SUM(D59:D64)</f>
        <v>4626237079</v>
      </c>
      <c r="E58" s="75">
        <f>D58/D100</f>
        <v>0.10233449111476814</v>
      </c>
    </row>
    <row r="59" spans="1:9" ht="15" customHeight="1" x14ac:dyDescent="0.15">
      <c r="A59" s="63"/>
      <c r="B59" s="44" t="s">
        <v>268</v>
      </c>
      <c r="C59" s="48">
        <v>3688890000</v>
      </c>
      <c r="D59" s="48">
        <v>3460191056</v>
      </c>
      <c r="E59" s="76"/>
      <c r="I59" s="77"/>
    </row>
    <row r="60" spans="1:9" ht="15" customHeight="1" x14ac:dyDescent="0.15">
      <c r="A60" s="63"/>
      <c r="B60" s="44" t="s">
        <v>269</v>
      </c>
      <c r="C60" s="48">
        <v>706553000</v>
      </c>
      <c r="D60" s="48">
        <v>682860941</v>
      </c>
      <c r="E60" s="76"/>
    </row>
    <row r="61" spans="1:9" ht="15" customHeight="1" x14ac:dyDescent="0.15">
      <c r="A61" s="63"/>
      <c r="B61" s="44" t="s">
        <v>270</v>
      </c>
      <c r="C61" s="48">
        <v>329715000</v>
      </c>
      <c r="D61" s="48">
        <v>326619535</v>
      </c>
      <c r="E61" s="76"/>
    </row>
    <row r="62" spans="1:9" ht="15" customHeight="1" x14ac:dyDescent="0.15">
      <c r="A62" s="63"/>
      <c r="B62" s="44" t="s">
        <v>271</v>
      </c>
      <c r="C62" s="48">
        <v>202330000</v>
      </c>
      <c r="D62" s="48">
        <v>119269334</v>
      </c>
      <c r="E62" s="76"/>
    </row>
    <row r="63" spans="1:9" ht="15" customHeight="1" x14ac:dyDescent="0.15">
      <c r="A63" s="63"/>
      <c r="B63" s="44" t="s">
        <v>272</v>
      </c>
      <c r="C63" s="48">
        <v>12487000</v>
      </c>
      <c r="D63" s="48">
        <v>10121884</v>
      </c>
      <c r="E63" s="76"/>
    </row>
    <row r="64" spans="1:9" ht="15" customHeight="1" x14ac:dyDescent="0.15">
      <c r="A64" s="47"/>
      <c r="B64" s="44" t="s">
        <v>273</v>
      </c>
      <c r="C64" s="48">
        <v>27464000</v>
      </c>
      <c r="D64" s="48">
        <v>27174329</v>
      </c>
      <c r="E64" s="78"/>
    </row>
    <row r="65" spans="1:5" ht="15" customHeight="1" x14ac:dyDescent="0.15">
      <c r="A65" s="62" t="s">
        <v>274</v>
      </c>
      <c r="B65" s="52"/>
      <c r="C65" s="45">
        <f>SUM(C66:C68)</f>
        <v>14118476000</v>
      </c>
      <c r="D65" s="45">
        <f>SUM(D66:D68)</f>
        <v>13570858329</v>
      </c>
      <c r="E65" s="75">
        <f>D65/D100</f>
        <v>0.30019362548298573</v>
      </c>
    </row>
    <row r="66" spans="1:5" ht="15" customHeight="1" x14ac:dyDescent="0.15">
      <c r="A66" s="63"/>
      <c r="B66" s="44" t="s">
        <v>275</v>
      </c>
      <c r="C66" s="45">
        <v>7300302000</v>
      </c>
      <c r="D66" s="45">
        <v>6959044948</v>
      </c>
      <c r="E66" s="76"/>
    </row>
    <row r="67" spans="1:5" ht="15" customHeight="1" x14ac:dyDescent="0.15">
      <c r="A67" s="63"/>
      <c r="B67" s="44" t="s">
        <v>276</v>
      </c>
      <c r="C67" s="45">
        <v>5728802000</v>
      </c>
      <c r="D67" s="45">
        <v>5574099142</v>
      </c>
      <c r="E67" s="76"/>
    </row>
    <row r="68" spans="1:5" ht="15" customHeight="1" x14ac:dyDescent="0.15">
      <c r="A68" s="47"/>
      <c r="B68" s="44" t="s">
        <v>277</v>
      </c>
      <c r="C68" s="45">
        <v>1089372000</v>
      </c>
      <c r="D68" s="45">
        <v>1037714239</v>
      </c>
      <c r="E68" s="78"/>
    </row>
    <row r="69" spans="1:5" ht="15" customHeight="1" x14ac:dyDescent="0.15">
      <c r="A69" s="62" t="s">
        <v>278</v>
      </c>
      <c r="B69" s="52"/>
      <c r="C69" s="45">
        <f>SUM(C70:C71)</f>
        <v>6000448000</v>
      </c>
      <c r="D69" s="45">
        <f>SUM(D70:D71)</f>
        <v>5824628629</v>
      </c>
      <c r="E69" s="75">
        <f>D69/D100</f>
        <v>0.12884346316511477</v>
      </c>
    </row>
    <row r="70" spans="1:5" ht="15" customHeight="1" x14ac:dyDescent="0.15">
      <c r="A70" s="63"/>
      <c r="B70" s="44" t="s">
        <v>279</v>
      </c>
      <c r="C70" s="45">
        <v>4144514000</v>
      </c>
      <c r="D70" s="45">
        <v>3991347943</v>
      </c>
      <c r="E70" s="76"/>
    </row>
    <row r="71" spans="1:5" ht="15" customHeight="1" x14ac:dyDescent="0.15">
      <c r="A71" s="47"/>
      <c r="B71" s="44" t="s">
        <v>280</v>
      </c>
      <c r="C71" s="45">
        <v>1855934000</v>
      </c>
      <c r="D71" s="45">
        <v>1833280686</v>
      </c>
      <c r="E71" s="78"/>
    </row>
    <row r="72" spans="1:5" ht="15" customHeight="1" x14ac:dyDescent="0.15">
      <c r="A72" s="52" t="s">
        <v>281</v>
      </c>
      <c r="B72" s="52"/>
      <c r="C72" s="45">
        <v>98325000</v>
      </c>
      <c r="D72" s="45">
        <v>80789025</v>
      </c>
      <c r="E72" s="53">
        <f>D72/D100</f>
        <v>1.7870903760125437E-3</v>
      </c>
    </row>
    <row r="73" spans="1:5" ht="15" customHeight="1" x14ac:dyDescent="0.15">
      <c r="A73" s="62" t="s">
        <v>282</v>
      </c>
      <c r="B73" s="62"/>
      <c r="C73" s="45">
        <f>SUM(C74:C76)</f>
        <v>2040311000</v>
      </c>
      <c r="D73" s="45">
        <f>SUM(D74:D76)</f>
        <v>1820852200</v>
      </c>
      <c r="E73" s="75">
        <f>D73/D100</f>
        <v>4.0278087806620608E-2</v>
      </c>
    </row>
    <row r="74" spans="1:5" ht="15" customHeight="1" x14ac:dyDescent="0.15">
      <c r="A74" s="63"/>
      <c r="B74" s="44" t="s">
        <v>283</v>
      </c>
      <c r="C74" s="45">
        <v>1931463000</v>
      </c>
      <c r="D74" s="45">
        <v>1747815028</v>
      </c>
      <c r="E74" s="76"/>
    </row>
    <row r="75" spans="1:5" ht="15" customHeight="1" x14ac:dyDescent="0.15">
      <c r="A75" s="63"/>
      <c r="B75" s="44" t="s">
        <v>284</v>
      </c>
      <c r="C75" s="45">
        <v>106424000</v>
      </c>
      <c r="D75" s="45">
        <v>70656085</v>
      </c>
      <c r="E75" s="76"/>
    </row>
    <row r="76" spans="1:5" ht="15" customHeight="1" x14ac:dyDescent="0.15">
      <c r="A76" s="47"/>
      <c r="B76" s="44" t="s">
        <v>285</v>
      </c>
      <c r="C76" s="45">
        <v>2424000</v>
      </c>
      <c r="D76" s="45">
        <v>2381087</v>
      </c>
      <c r="E76" s="78"/>
    </row>
    <row r="77" spans="1:5" ht="15" customHeight="1" x14ac:dyDescent="0.15">
      <c r="A77" s="52" t="s">
        <v>286</v>
      </c>
      <c r="B77" s="52"/>
      <c r="C77" s="45">
        <v>676736000</v>
      </c>
      <c r="D77" s="45">
        <v>644862715</v>
      </c>
      <c r="E77" s="53">
        <f>D77/D100</f>
        <v>1.4264659733494986E-2</v>
      </c>
    </row>
    <row r="78" spans="1:5" ht="15" customHeight="1" x14ac:dyDescent="0.15">
      <c r="A78" s="62" t="s">
        <v>287</v>
      </c>
      <c r="B78" s="52"/>
      <c r="C78" s="45">
        <f>SUM(C79:C84)</f>
        <v>2930286000</v>
      </c>
      <c r="D78" s="45">
        <f>SUM(D79:D84)</f>
        <v>2604917076</v>
      </c>
      <c r="E78" s="75">
        <f>D78/D100</f>
        <v>5.7621963340074168E-2</v>
      </c>
    </row>
    <row r="79" spans="1:5" ht="15" customHeight="1" x14ac:dyDescent="0.15">
      <c r="A79" s="63"/>
      <c r="B79" s="44" t="s">
        <v>288</v>
      </c>
      <c r="C79" s="45">
        <v>183160000</v>
      </c>
      <c r="D79" s="45">
        <v>168658440</v>
      </c>
      <c r="E79" s="76"/>
    </row>
    <row r="80" spans="1:5" ht="15" customHeight="1" x14ac:dyDescent="0.15">
      <c r="A80" s="63"/>
      <c r="B80" s="44" t="s">
        <v>289</v>
      </c>
      <c r="C80" s="45">
        <v>728346000</v>
      </c>
      <c r="D80" s="45">
        <v>664529556</v>
      </c>
      <c r="E80" s="76"/>
    </row>
    <row r="81" spans="1:5" ht="15" customHeight="1" x14ac:dyDescent="0.15">
      <c r="A81" s="63"/>
      <c r="B81" s="44" t="s">
        <v>290</v>
      </c>
      <c r="C81" s="45">
        <v>96018000</v>
      </c>
      <c r="D81" s="45">
        <v>85914814</v>
      </c>
      <c r="E81" s="76"/>
    </row>
    <row r="82" spans="1:5" ht="15" customHeight="1" x14ac:dyDescent="0.15">
      <c r="A82" s="63"/>
      <c r="B82" s="44" t="s">
        <v>291</v>
      </c>
      <c r="C82" s="45">
        <v>664749000</v>
      </c>
      <c r="D82" s="45">
        <v>608038525</v>
      </c>
      <c r="E82" s="76"/>
    </row>
    <row r="83" spans="1:5" ht="15" customHeight="1" x14ac:dyDescent="0.15">
      <c r="A83" s="63"/>
      <c r="B83" s="44" t="s">
        <v>292</v>
      </c>
      <c r="C83" s="45">
        <v>1129590000</v>
      </c>
      <c r="D83" s="45">
        <v>970000000</v>
      </c>
      <c r="E83" s="76"/>
    </row>
    <row r="84" spans="1:5" ht="15" customHeight="1" x14ac:dyDescent="0.15">
      <c r="A84" s="47"/>
      <c r="B84" s="44" t="s">
        <v>293</v>
      </c>
      <c r="C84" s="45">
        <v>128423000</v>
      </c>
      <c r="D84" s="45">
        <v>107775741</v>
      </c>
      <c r="E84" s="78"/>
    </row>
    <row r="85" spans="1:5" ht="15" customHeight="1" x14ac:dyDescent="0.15">
      <c r="A85" s="52" t="s">
        <v>294</v>
      </c>
      <c r="B85" s="52"/>
      <c r="C85" s="45">
        <v>1790799000</v>
      </c>
      <c r="D85" s="45">
        <v>1764187922</v>
      </c>
      <c r="E85" s="53">
        <f>D85/D100</f>
        <v>3.9024647925677627E-2</v>
      </c>
    </row>
    <row r="86" spans="1:5" ht="15" customHeight="1" x14ac:dyDescent="0.15">
      <c r="A86" s="62" t="s">
        <v>295</v>
      </c>
      <c r="B86" s="62"/>
      <c r="C86" s="45">
        <f>SUM(C87:C92)</f>
        <v>7610215000</v>
      </c>
      <c r="D86" s="45">
        <f>SUM(D87:D92)</f>
        <v>7135361922</v>
      </c>
      <c r="E86" s="75">
        <f>D86/D100</f>
        <v>0.15783748622009691</v>
      </c>
    </row>
    <row r="87" spans="1:5" ht="15" customHeight="1" x14ac:dyDescent="0.15">
      <c r="A87" s="63"/>
      <c r="B87" s="44" t="s">
        <v>296</v>
      </c>
      <c r="C87" s="45">
        <v>540128000</v>
      </c>
      <c r="D87" s="45">
        <v>514206353</v>
      </c>
      <c r="E87" s="76"/>
    </row>
    <row r="88" spans="1:5" ht="15" customHeight="1" x14ac:dyDescent="0.15">
      <c r="A88" s="63"/>
      <c r="B88" s="44" t="s">
        <v>297</v>
      </c>
      <c r="C88" s="45">
        <v>1128778000</v>
      </c>
      <c r="D88" s="45">
        <v>1062414401</v>
      </c>
      <c r="E88" s="76"/>
    </row>
    <row r="89" spans="1:5" ht="15" customHeight="1" x14ac:dyDescent="0.15">
      <c r="A89" s="63"/>
      <c r="B89" s="44" t="s">
        <v>298</v>
      </c>
      <c r="C89" s="45">
        <v>1994091000</v>
      </c>
      <c r="D89" s="45">
        <v>1723802572</v>
      </c>
      <c r="E89" s="76"/>
    </row>
    <row r="90" spans="1:5" ht="15" customHeight="1" x14ac:dyDescent="0.15">
      <c r="A90" s="63"/>
      <c r="B90" s="44" t="s">
        <v>299</v>
      </c>
      <c r="C90" s="45">
        <v>973872000</v>
      </c>
      <c r="D90" s="45">
        <v>957619292</v>
      </c>
      <c r="E90" s="76"/>
    </row>
    <row r="91" spans="1:5" ht="15" customHeight="1" x14ac:dyDescent="0.15">
      <c r="A91" s="63"/>
      <c r="B91" s="44" t="s">
        <v>300</v>
      </c>
      <c r="C91" s="45">
        <v>1354637000</v>
      </c>
      <c r="D91" s="45">
        <v>1294622319</v>
      </c>
      <c r="E91" s="76"/>
    </row>
    <row r="92" spans="1:5" ht="15" customHeight="1" x14ac:dyDescent="0.15">
      <c r="A92" s="47"/>
      <c r="B92" s="44" t="s">
        <v>301</v>
      </c>
      <c r="C92" s="45">
        <v>1618709000</v>
      </c>
      <c r="D92" s="45">
        <v>1582696985</v>
      </c>
      <c r="E92" s="78"/>
    </row>
    <row r="93" spans="1:5" ht="15" customHeight="1" x14ac:dyDescent="0.15">
      <c r="A93" s="79" t="s">
        <v>302</v>
      </c>
      <c r="B93" s="80"/>
      <c r="C93" s="45">
        <f>SUM(C94:C95)</f>
        <v>17456000</v>
      </c>
      <c r="D93" s="45">
        <f>SUM(D94:D95)</f>
        <v>11700550</v>
      </c>
      <c r="E93" s="75">
        <f>D93/D100</f>
        <v>2.5882154536527167E-4</v>
      </c>
    </row>
    <row r="94" spans="1:5" ht="15" customHeight="1" x14ac:dyDescent="0.15">
      <c r="A94" s="81"/>
      <c r="B94" s="82" t="s">
        <v>303</v>
      </c>
      <c r="C94" s="45">
        <v>13298000</v>
      </c>
      <c r="D94" s="45">
        <v>7542550</v>
      </c>
      <c r="E94" s="76"/>
    </row>
    <row r="95" spans="1:5" ht="15" customHeight="1" x14ac:dyDescent="0.15">
      <c r="A95" s="81"/>
      <c r="B95" s="57" t="s">
        <v>304</v>
      </c>
      <c r="C95" s="45">
        <v>4158000</v>
      </c>
      <c r="D95" s="45">
        <v>4158000</v>
      </c>
      <c r="E95" s="78"/>
    </row>
    <row r="96" spans="1:5" ht="15" customHeight="1" x14ac:dyDescent="0.15">
      <c r="A96" s="52" t="s">
        <v>305</v>
      </c>
      <c r="B96" s="52"/>
      <c r="C96" s="45">
        <v>5702680000</v>
      </c>
      <c r="D96" s="45">
        <v>5670589790</v>
      </c>
      <c r="E96" s="74">
        <f>D96/D100</f>
        <v>0.12543605322658605</v>
      </c>
    </row>
    <row r="97" spans="1:5" ht="15" customHeight="1" x14ac:dyDescent="0.15">
      <c r="A97" s="62" t="s">
        <v>306</v>
      </c>
      <c r="B97" s="52"/>
      <c r="C97" s="45">
        <f>SUM(C98)</f>
        <v>1187707000</v>
      </c>
      <c r="D97" s="45">
        <f>SUM(D98)</f>
        <v>1185832376</v>
      </c>
      <c r="E97" s="75">
        <f>D97/D100</f>
        <v>2.6231157347346226E-2</v>
      </c>
    </row>
    <row r="98" spans="1:5" ht="15" customHeight="1" x14ac:dyDescent="0.15">
      <c r="A98" s="63"/>
      <c r="B98" s="57" t="s">
        <v>307</v>
      </c>
      <c r="C98" s="45">
        <v>1187707000</v>
      </c>
      <c r="D98" s="45">
        <v>1185832376</v>
      </c>
      <c r="E98" s="78"/>
    </row>
    <row r="99" spans="1:5" ht="15" customHeight="1" thickBot="1" x14ac:dyDescent="0.2">
      <c r="A99" s="65" t="s">
        <v>308</v>
      </c>
      <c r="B99" s="65"/>
      <c r="C99" s="66">
        <v>9342000</v>
      </c>
      <c r="D99" s="66">
        <v>0</v>
      </c>
      <c r="E99" s="83">
        <f>D99/D100</f>
        <v>0</v>
      </c>
    </row>
    <row r="100" spans="1:5" ht="15" customHeight="1" thickTop="1" x14ac:dyDescent="0.15">
      <c r="A100" s="84" t="s">
        <v>6</v>
      </c>
      <c r="B100" s="85"/>
      <c r="C100" s="86">
        <f>SUM(C57,C65,C69,C72,C73,C77,C78,C85,C86,C93,C96,C97,C99,C58)</f>
        <v>47425709000</v>
      </c>
      <c r="D100" s="86">
        <f>SUM(D57,D65,D69,D72,D73,D77,D78,D85,D86,D93,D96,D97,D99,D58)</f>
        <v>45207016995</v>
      </c>
      <c r="E100" s="87">
        <f>SUM(E57:E99)</f>
        <v>0.99999999999999989</v>
      </c>
    </row>
    <row r="101" spans="1:5" ht="27" customHeight="1" x14ac:dyDescent="0.15"/>
    <row r="102" spans="1:5" ht="27" customHeight="1" x14ac:dyDescent="0.15"/>
    <row r="103" spans="1:5" ht="27" customHeight="1" x14ac:dyDescent="0.15">
      <c r="D103" s="89"/>
    </row>
    <row r="104" spans="1:5" ht="27" customHeight="1" x14ac:dyDescent="0.15"/>
    <row r="105" spans="1:5" ht="27" customHeight="1" x14ac:dyDescent="0.15"/>
    <row r="106" spans="1:5" ht="27" customHeight="1" x14ac:dyDescent="0.15"/>
    <row r="107" spans="1:5" ht="27" customHeight="1" x14ac:dyDescent="0.15"/>
    <row r="108" spans="1:5" ht="27" customHeight="1" x14ac:dyDescent="0.15"/>
    <row r="109" spans="1:5" ht="27" customHeight="1" x14ac:dyDescent="0.15"/>
    <row r="110" spans="1:5" ht="27" customHeight="1" x14ac:dyDescent="0.15"/>
    <row r="111" spans="1:5" ht="27" customHeight="1" x14ac:dyDescent="0.15"/>
    <row r="112" spans="1:5" ht="27" customHeight="1" x14ac:dyDescent="0.15"/>
    <row r="113" ht="27" customHeight="1" x14ac:dyDescent="0.15"/>
    <row r="114" ht="27" customHeight="1" x14ac:dyDescent="0.15"/>
    <row r="115" ht="27" customHeight="1" x14ac:dyDescent="0.15"/>
    <row r="116" ht="27" customHeight="1" x14ac:dyDescent="0.15"/>
    <row r="117" ht="27" customHeight="1" x14ac:dyDescent="0.15"/>
    <row r="118" ht="27" customHeight="1" x14ac:dyDescent="0.15"/>
    <row r="119" ht="27" customHeight="1" x14ac:dyDescent="0.15"/>
    <row r="120" ht="27" customHeight="1" x14ac:dyDescent="0.15"/>
    <row r="121" ht="27" customHeight="1" x14ac:dyDescent="0.15"/>
    <row r="122" ht="27" customHeight="1" x14ac:dyDescent="0.15"/>
    <row r="123" ht="27" customHeight="1" x14ac:dyDescent="0.15"/>
    <row r="124" ht="27" customHeight="1" x14ac:dyDescent="0.15"/>
    <row r="125" ht="27" customHeight="1" x14ac:dyDescent="0.15"/>
    <row r="126" ht="27" customHeight="1" x14ac:dyDescent="0.15"/>
    <row r="127" ht="27" customHeight="1" x14ac:dyDescent="0.15"/>
    <row r="128" ht="27" customHeight="1" x14ac:dyDescent="0.15"/>
    <row r="129" ht="27" customHeight="1" x14ac:dyDescent="0.15"/>
    <row r="130" ht="27" customHeight="1" x14ac:dyDescent="0.15"/>
    <row r="131" ht="27" customHeight="1" x14ac:dyDescent="0.15"/>
    <row r="132" ht="27" customHeight="1" x14ac:dyDescent="0.15"/>
    <row r="133" ht="27" customHeight="1" x14ac:dyDescent="0.15"/>
    <row r="134" ht="27" customHeight="1" x14ac:dyDescent="0.15"/>
    <row r="135" ht="27" customHeight="1" x14ac:dyDescent="0.15"/>
    <row r="136" ht="27" customHeight="1" x14ac:dyDescent="0.15"/>
    <row r="137" ht="27" customHeight="1" x14ac:dyDescent="0.15"/>
    <row r="138" ht="27" customHeight="1" x14ac:dyDescent="0.15"/>
    <row r="139" ht="27" customHeight="1" x14ac:dyDescent="0.15"/>
    <row r="140" ht="27" customHeight="1" x14ac:dyDescent="0.15"/>
    <row r="141" ht="27" customHeight="1" x14ac:dyDescent="0.15"/>
    <row r="142" ht="27" customHeight="1" x14ac:dyDescent="0.15"/>
    <row r="143" ht="27" customHeight="1" x14ac:dyDescent="0.15"/>
    <row r="144" ht="27" customHeight="1" x14ac:dyDescent="0.15"/>
    <row r="145" ht="27" customHeight="1" x14ac:dyDescent="0.15"/>
    <row r="146" ht="27" customHeight="1" x14ac:dyDescent="0.15"/>
    <row r="147" ht="27" customHeight="1" x14ac:dyDescent="0.15"/>
    <row r="148" ht="27" customHeight="1" x14ac:dyDescent="0.15"/>
    <row r="149" ht="27" customHeight="1" x14ac:dyDescent="0.15"/>
    <row r="150" ht="27" customHeight="1" x14ac:dyDescent="0.15"/>
    <row r="151" ht="27" customHeight="1" x14ac:dyDescent="0.15"/>
    <row r="152" ht="27" customHeight="1" x14ac:dyDescent="0.15"/>
    <row r="153" ht="27" customHeight="1" x14ac:dyDescent="0.15"/>
    <row r="154" ht="27" customHeight="1" x14ac:dyDescent="0.15"/>
    <row r="155" ht="27" customHeight="1" x14ac:dyDescent="0.15"/>
    <row r="156" ht="27" customHeight="1" x14ac:dyDescent="0.15"/>
    <row r="157" ht="27" customHeight="1" x14ac:dyDescent="0.15"/>
    <row r="158" ht="27" customHeight="1" x14ac:dyDescent="0.15"/>
    <row r="159" ht="27" customHeight="1" x14ac:dyDescent="0.15"/>
    <row r="160" ht="27" customHeight="1" x14ac:dyDescent="0.15"/>
    <row r="161" ht="27" customHeight="1" x14ac:dyDescent="0.15"/>
    <row r="162" ht="27" customHeight="1" x14ac:dyDescent="0.15"/>
    <row r="163" ht="27" customHeight="1" x14ac:dyDescent="0.15"/>
    <row r="164" ht="27" customHeight="1" x14ac:dyDescent="0.15"/>
    <row r="165" ht="27" customHeight="1" x14ac:dyDescent="0.15"/>
    <row r="166" ht="27" customHeight="1" x14ac:dyDescent="0.15"/>
    <row r="167" ht="27" customHeight="1" x14ac:dyDescent="0.15"/>
    <row r="168" ht="27" customHeight="1" x14ac:dyDescent="0.15"/>
    <row r="169" ht="27" customHeight="1" x14ac:dyDescent="0.15"/>
    <row r="170" ht="27" customHeight="1" x14ac:dyDescent="0.15"/>
    <row r="171" ht="27" customHeight="1" x14ac:dyDescent="0.15"/>
    <row r="172" ht="27" customHeight="1" x14ac:dyDescent="0.15"/>
    <row r="173" ht="27" customHeight="1" x14ac:dyDescent="0.15"/>
    <row r="174" ht="27" customHeight="1" x14ac:dyDescent="0.15"/>
    <row r="175" ht="27" customHeight="1" x14ac:dyDescent="0.15"/>
    <row r="176" ht="27" customHeight="1" x14ac:dyDescent="0.15"/>
    <row r="177" ht="27" customHeight="1" x14ac:dyDescent="0.15"/>
    <row r="178" ht="27" customHeight="1" x14ac:dyDescent="0.15"/>
    <row r="179" ht="27" customHeight="1" x14ac:dyDescent="0.15"/>
    <row r="180" ht="27" customHeight="1" x14ac:dyDescent="0.15"/>
    <row r="181" ht="27" customHeight="1" x14ac:dyDescent="0.15"/>
    <row r="182" ht="27" customHeight="1" x14ac:dyDescent="0.15"/>
    <row r="183" ht="27" customHeight="1" x14ac:dyDescent="0.15"/>
    <row r="184" ht="27" customHeight="1" x14ac:dyDescent="0.15"/>
    <row r="185" ht="27" customHeight="1" x14ac:dyDescent="0.15"/>
    <row r="186" ht="27" customHeight="1" x14ac:dyDescent="0.15"/>
    <row r="187" ht="27" customHeight="1" x14ac:dyDescent="0.15"/>
    <row r="188" ht="27" customHeight="1" x14ac:dyDescent="0.15"/>
  </sheetData>
  <mergeCells count="59">
    <mergeCell ref="A99:B99"/>
    <mergeCell ref="A100:B100"/>
    <mergeCell ref="A93:B93"/>
    <mergeCell ref="E93:E95"/>
    <mergeCell ref="A94:A95"/>
    <mergeCell ref="A96:B96"/>
    <mergeCell ref="A97:B97"/>
    <mergeCell ref="E97:E98"/>
    <mergeCell ref="A77:B77"/>
    <mergeCell ref="A78:B78"/>
    <mergeCell ref="E78:E84"/>
    <mergeCell ref="A85:B85"/>
    <mergeCell ref="A86:B86"/>
    <mergeCell ref="E86:E92"/>
    <mergeCell ref="A65:B65"/>
    <mergeCell ref="E65:E68"/>
    <mergeCell ref="A69:B69"/>
    <mergeCell ref="E69:E71"/>
    <mergeCell ref="A72:B72"/>
    <mergeCell ref="A73:B73"/>
    <mergeCell ref="E73:E76"/>
    <mergeCell ref="A52:B52"/>
    <mergeCell ref="A55:B56"/>
    <mergeCell ref="C55:E55"/>
    <mergeCell ref="A57:B57"/>
    <mergeCell ref="A58:B58"/>
    <mergeCell ref="E58:E64"/>
    <mergeCell ref="A42:B42"/>
    <mergeCell ref="A43:B43"/>
    <mergeCell ref="A44:B44"/>
    <mergeCell ref="A45:B45"/>
    <mergeCell ref="E45:E50"/>
    <mergeCell ref="A51:B51"/>
    <mergeCell ref="A31:B31"/>
    <mergeCell ref="E31:E34"/>
    <mergeCell ref="A35:B35"/>
    <mergeCell ref="E35:E38"/>
    <mergeCell ref="A39:B39"/>
    <mergeCell ref="E39:E41"/>
    <mergeCell ref="A22:B22"/>
    <mergeCell ref="A23:B23"/>
    <mergeCell ref="A24:B24"/>
    <mergeCell ref="A25:B25"/>
    <mergeCell ref="E25:E27"/>
    <mergeCell ref="A28:B28"/>
    <mergeCell ref="E28:E30"/>
    <mergeCell ref="A16:B16"/>
    <mergeCell ref="A17:B17"/>
    <mergeCell ref="A18:B18"/>
    <mergeCell ref="A19:B19"/>
    <mergeCell ref="A20:B20"/>
    <mergeCell ref="A21:B21"/>
    <mergeCell ref="A1:E1"/>
    <mergeCell ref="A4:B5"/>
    <mergeCell ref="C4:E4"/>
    <mergeCell ref="A6:B6"/>
    <mergeCell ref="E6:E12"/>
    <mergeCell ref="A13:B13"/>
    <mergeCell ref="E13:E15"/>
  </mergeCells>
  <phoneticPr fontId="4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76F4F-5715-409B-BD2C-2C65B68E7DD6}">
  <dimension ref="A1:D26"/>
  <sheetViews>
    <sheetView showGridLines="0" tabSelected="1" topLeftCell="A15" zoomScaleNormal="100" workbookViewId="0">
      <selection activeCell="F18" sqref="F18"/>
    </sheetView>
  </sheetViews>
  <sheetFormatPr defaultRowHeight="13.5" x14ac:dyDescent="0.15"/>
  <cols>
    <col min="1" max="1" width="20.875" style="27" customWidth="1"/>
    <col min="2" max="2" width="16.125" style="27" customWidth="1"/>
    <col min="3" max="4" width="25.625" style="27" customWidth="1"/>
    <col min="5" max="7" width="12.75" style="27" bestFit="1" customWidth="1"/>
    <col min="8" max="256" width="9" style="27"/>
    <col min="257" max="257" width="20.875" style="27" customWidth="1"/>
    <col min="258" max="258" width="16.125" style="27" customWidth="1"/>
    <col min="259" max="260" width="25.625" style="27" customWidth="1"/>
    <col min="261" max="263" width="12.75" style="27" bestFit="1" customWidth="1"/>
    <col min="264" max="512" width="9" style="27"/>
    <col min="513" max="513" width="20.875" style="27" customWidth="1"/>
    <col min="514" max="514" width="16.125" style="27" customWidth="1"/>
    <col min="515" max="516" width="25.625" style="27" customWidth="1"/>
    <col min="517" max="519" width="12.75" style="27" bestFit="1" customWidth="1"/>
    <col min="520" max="768" width="9" style="27"/>
    <col min="769" max="769" width="20.875" style="27" customWidth="1"/>
    <col min="770" max="770" width="16.125" style="27" customWidth="1"/>
    <col min="771" max="772" width="25.625" style="27" customWidth="1"/>
    <col min="773" max="775" width="12.75" style="27" bestFit="1" customWidth="1"/>
    <col min="776" max="1024" width="9" style="27"/>
    <col min="1025" max="1025" width="20.875" style="27" customWidth="1"/>
    <col min="1026" max="1026" width="16.125" style="27" customWidth="1"/>
    <col min="1027" max="1028" width="25.625" style="27" customWidth="1"/>
    <col min="1029" max="1031" width="12.75" style="27" bestFit="1" customWidth="1"/>
    <col min="1032" max="1280" width="9" style="27"/>
    <col min="1281" max="1281" width="20.875" style="27" customWidth="1"/>
    <col min="1282" max="1282" width="16.125" style="27" customWidth="1"/>
    <col min="1283" max="1284" width="25.625" style="27" customWidth="1"/>
    <col min="1285" max="1287" width="12.75" style="27" bestFit="1" customWidth="1"/>
    <col min="1288" max="1536" width="9" style="27"/>
    <col min="1537" max="1537" width="20.875" style="27" customWidth="1"/>
    <col min="1538" max="1538" width="16.125" style="27" customWidth="1"/>
    <col min="1539" max="1540" width="25.625" style="27" customWidth="1"/>
    <col min="1541" max="1543" width="12.75" style="27" bestFit="1" customWidth="1"/>
    <col min="1544" max="1792" width="9" style="27"/>
    <col min="1793" max="1793" width="20.875" style="27" customWidth="1"/>
    <col min="1794" max="1794" width="16.125" style="27" customWidth="1"/>
    <col min="1795" max="1796" width="25.625" style="27" customWidth="1"/>
    <col min="1797" max="1799" width="12.75" style="27" bestFit="1" customWidth="1"/>
    <col min="1800" max="2048" width="9" style="27"/>
    <col min="2049" max="2049" width="20.875" style="27" customWidth="1"/>
    <col min="2050" max="2050" width="16.125" style="27" customWidth="1"/>
    <col min="2051" max="2052" width="25.625" style="27" customWidth="1"/>
    <col min="2053" max="2055" width="12.75" style="27" bestFit="1" customWidth="1"/>
    <col min="2056" max="2304" width="9" style="27"/>
    <col min="2305" max="2305" width="20.875" style="27" customWidth="1"/>
    <col min="2306" max="2306" width="16.125" style="27" customWidth="1"/>
    <col min="2307" max="2308" width="25.625" style="27" customWidth="1"/>
    <col min="2309" max="2311" width="12.75" style="27" bestFit="1" customWidth="1"/>
    <col min="2312" max="2560" width="9" style="27"/>
    <col min="2561" max="2561" width="20.875" style="27" customWidth="1"/>
    <col min="2562" max="2562" width="16.125" style="27" customWidth="1"/>
    <col min="2563" max="2564" width="25.625" style="27" customWidth="1"/>
    <col min="2565" max="2567" width="12.75" style="27" bestFit="1" customWidth="1"/>
    <col min="2568" max="2816" width="9" style="27"/>
    <col min="2817" max="2817" width="20.875" style="27" customWidth="1"/>
    <col min="2818" max="2818" width="16.125" style="27" customWidth="1"/>
    <col min="2819" max="2820" width="25.625" style="27" customWidth="1"/>
    <col min="2821" max="2823" width="12.75" style="27" bestFit="1" customWidth="1"/>
    <col min="2824" max="3072" width="9" style="27"/>
    <col min="3073" max="3073" width="20.875" style="27" customWidth="1"/>
    <col min="3074" max="3074" width="16.125" style="27" customWidth="1"/>
    <col min="3075" max="3076" width="25.625" style="27" customWidth="1"/>
    <col min="3077" max="3079" width="12.75" style="27" bestFit="1" customWidth="1"/>
    <col min="3080" max="3328" width="9" style="27"/>
    <col min="3329" max="3329" width="20.875" style="27" customWidth="1"/>
    <col min="3330" max="3330" width="16.125" style="27" customWidth="1"/>
    <col min="3331" max="3332" width="25.625" style="27" customWidth="1"/>
    <col min="3333" max="3335" width="12.75" style="27" bestFit="1" customWidth="1"/>
    <col min="3336" max="3584" width="9" style="27"/>
    <col min="3585" max="3585" width="20.875" style="27" customWidth="1"/>
    <col min="3586" max="3586" width="16.125" style="27" customWidth="1"/>
    <col min="3587" max="3588" width="25.625" style="27" customWidth="1"/>
    <col min="3589" max="3591" width="12.75" style="27" bestFit="1" customWidth="1"/>
    <col min="3592" max="3840" width="9" style="27"/>
    <col min="3841" max="3841" width="20.875" style="27" customWidth="1"/>
    <col min="3842" max="3842" width="16.125" style="27" customWidth="1"/>
    <col min="3843" max="3844" width="25.625" style="27" customWidth="1"/>
    <col min="3845" max="3847" width="12.75" style="27" bestFit="1" customWidth="1"/>
    <col min="3848" max="4096" width="9" style="27"/>
    <col min="4097" max="4097" width="20.875" style="27" customWidth="1"/>
    <col min="4098" max="4098" width="16.125" style="27" customWidth="1"/>
    <col min="4099" max="4100" width="25.625" style="27" customWidth="1"/>
    <col min="4101" max="4103" width="12.75" style="27" bestFit="1" customWidth="1"/>
    <col min="4104" max="4352" width="9" style="27"/>
    <col min="4353" max="4353" width="20.875" style="27" customWidth="1"/>
    <col min="4354" max="4354" width="16.125" style="27" customWidth="1"/>
    <col min="4355" max="4356" width="25.625" style="27" customWidth="1"/>
    <col min="4357" max="4359" width="12.75" style="27" bestFit="1" customWidth="1"/>
    <col min="4360" max="4608" width="9" style="27"/>
    <col min="4609" max="4609" width="20.875" style="27" customWidth="1"/>
    <col min="4610" max="4610" width="16.125" style="27" customWidth="1"/>
    <col min="4611" max="4612" width="25.625" style="27" customWidth="1"/>
    <col min="4613" max="4615" width="12.75" style="27" bestFit="1" customWidth="1"/>
    <col min="4616" max="4864" width="9" style="27"/>
    <col min="4865" max="4865" width="20.875" style="27" customWidth="1"/>
    <col min="4866" max="4866" width="16.125" style="27" customWidth="1"/>
    <col min="4867" max="4868" width="25.625" style="27" customWidth="1"/>
    <col min="4869" max="4871" width="12.75" style="27" bestFit="1" customWidth="1"/>
    <col min="4872" max="5120" width="9" style="27"/>
    <col min="5121" max="5121" width="20.875" style="27" customWidth="1"/>
    <col min="5122" max="5122" width="16.125" style="27" customWidth="1"/>
    <col min="5123" max="5124" width="25.625" style="27" customWidth="1"/>
    <col min="5125" max="5127" width="12.75" style="27" bestFit="1" customWidth="1"/>
    <col min="5128" max="5376" width="9" style="27"/>
    <col min="5377" max="5377" width="20.875" style="27" customWidth="1"/>
    <col min="5378" max="5378" width="16.125" style="27" customWidth="1"/>
    <col min="5379" max="5380" width="25.625" style="27" customWidth="1"/>
    <col min="5381" max="5383" width="12.75" style="27" bestFit="1" customWidth="1"/>
    <col min="5384" max="5632" width="9" style="27"/>
    <col min="5633" max="5633" width="20.875" style="27" customWidth="1"/>
    <col min="5634" max="5634" width="16.125" style="27" customWidth="1"/>
    <col min="5635" max="5636" width="25.625" style="27" customWidth="1"/>
    <col min="5637" max="5639" width="12.75" style="27" bestFit="1" customWidth="1"/>
    <col min="5640" max="5888" width="9" style="27"/>
    <col min="5889" max="5889" width="20.875" style="27" customWidth="1"/>
    <col min="5890" max="5890" width="16.125" style="27" customWidth="1"/>
    <col min="5891" max="5892" width="25.625" style="27" customWidth="1"/>
    <col min="5893" max="5895" width="12.75" style="27" bestFit="1" customWidth="1"/>
    <col min="5896" max="6144" width="9" style="27"/>
    <col min="6145" max="6145" width="20.875" style="27" customWidth="1"/>
    <col min="6146" max="6146" width="16.125" style="27" customWidth="1"/>
    <col min="6147" max="6148" width="25.625" style="27" customWidth="1"/>
    <col min="6149" max="6151" width="12.75" style="27" bestFit="1" customWidth="1"/>
    <col min="6152" max="6400" width="9" style="27"/>
    <col min="6401" max="6401" width="20.875" style="27" customWidth="1"/>
    <col min="6402" max="6402" width="16.125" style="27" customWidth="1"/>
    <col min="6403" max="6404" width="25.625" style="27" customWidth="1"/>
    <col min="6405" max="6407" width="12.75" style="27" bestFit="1" customWidth="1"/>
    <col min="6408" max="6656" width="9" style="27"/>
    <col min="6657" max="6657" width="20.875" style="27" customWidth="1"/>
    <col min="6658" max="6658" width="16.125" style="27" customWidth="1"/>
    <col min="6659" max="6660" width="25.625" style="27" customWidth="1"/>
    <col min="6661" max="6663" width="12.75" style="27" bestFit="1" customWidth="1"/>
    <col min="6664" max="6912" width="9" style="27"/>
    <col min="6913" max="6913" width="20.875" style="27" customWidth="1"/>
    <col min="6914" max="6914" width="16.125" style="27" customWidth="1"/>
    <col min="6915" max="6916" width="25.625" style="27" customWidth="1"/>
    <col min="6917" max="6919" width="12.75" style="27" bestFit="1" customWidth="1"/>
    <col min="6920" max="7168" width="9" style="27"/>
    <col min="7169" max="7169" width="20.875" style="27" customWidth="1"/>
    <col min="7170" max="7170" width="16.125" style="27" customWidth="1"/>
    <col min="7171" max="7172" width="25.625" style="27" customWidth="1"/>
    <col min="7173" max="7175" width="12.75" style="27" bestFit="1" customWidth="1"/>
    <col min="7176" max="7424" width="9" style="27"/>
    <col min="7425" max="7425" width="20.875" style="27" customWidth="1"/>
    <col min="7426" max="7426" width="16.125" style="27" customWidth="1"/>
    <col min="7427" max="7428" width="25.625" style="27" customWidth="1"/>
    <col min="7429" max="7431" width="12.75" style="27" bestFit="1" customWidth="1"/>
    <col min="7432" max="7680" width="9" style="27"/>
    <col min="7681" max="7681" width="20.875" style="27" customWidth="1"/>
    <col min="7682" max="7682" width="16.125" style="27" customWidth="1"/>
    <col min="7683" max="7684" width="25.625" style="27" customWidth="1"/>
    <col min="7685" max="7687" width="12.75" style="27" bestFit="1" customWidth="1"/>
    <col min="7688" max="7936" width="9" style="27"/>
    <col min="7937" max="7937" width="20.875" style="27" customWidth="1"/>
    <col min="7938" max="7938" width="16.125" style="27" customWidth="1"/>
    <col min="7939" max="7940" width="25.625" style="27" customWidth="1"/>
    <col min="7941" max="7943" width="12.75" style="27" bestFit="1" customWidth="1"/>
    <col min="7944" max="8192" width="9" style="27"/>
    <col min="8193" max="8193" width="20.875" style="27" customWidth="1"/>
    <col min="8194" max="8194" width="16.125" style="27" customWidth="1"/>
    <col min="8195" max="8196" width="25.625" style="27" customWidth="1"/>
    <col min="8197" max="8199" width="12.75" style="27" bestFit="1" customWidth="1"/>
    <col min="8200" max="8448" width="9" style="27"/>
    <col min="8449" max="8449" width="20.875" style="27" customWidth="1"/>
    <col min="8450" max="8450" width="16.125" style="27" customWidth="1"/>
    <col min="8451" max="8452" width="25.625" style="27" customWidth="1"/>
    <col min="8453" max="8455" width="12.75" style="27" bestFit="1" customWidth="1"/>
    <col min="8456" max="8704" width="9" style="27"/>
    <col min="8705" max="8705" width="20.875" style="27" customWidth="1"/>
    <col min="8706" max="8706" width="16.125" style="27" customWidth="1"/>
    <col min="8707" max="8708" width="25.625" style="27" customWidth="1"/>
    <col min="8709" max="8711" width="12.75" style="27" bestFit="1" customWidth="1"/>
    <col min="8712" max="8960" width="9" style="27"/>
    <col min="8961" max="8961" width="20.875" style="27" customWidth="1"/>
    <col min="8962" max="8962" width="16.125" style="27" customWidth="1"/>
    <col min="8963" max="8964" width="25.625" style="27" customWidth="1"/>
    <col min="8965" max="8967" width="12.75" style="27" bestFit="1" customWidth="1"/>
    <col min="8968" max="9216" width="9" style="27"/>
    <col min="9217" max="9217" width="20.875" style="27" customWidth="1"/>
    <col min="9218" max="9218" width="16.125" style="27" customWidth="1"/>
    <col min="9219" max="9220" width="25.625" style="27" customWidth="1"/>
    <col min="9221" max="9223" width="12.75" style="27" bestFit="1" customWidth="1"/>
    <col min="9224" max="9472" width="9" style="27"/>
    <col min="9473" max="9473" width="20.875" style="27" customWidth="1"/>
    <col min="9474" max="9474" width="16.125" style="27" customWidth="1"/>
    <col min="9475" max="9476" width="25.625" style="27" customWidth="1"/>
    <col min="9477" max="9479" width="12.75" style="27" bestFit="1" customWidth="1"/>
    <col min="9480" max="9728" width="9" style="27"/>
    <col min="9729" max="9729" width="20.875" style="27" customWidth="1"/>
    <col min="9730" max="9730" width="16.125" style="27" customWidth="1"/>
    <col min="9731" max="9732" width="25.625" style="27" customWidth="1"/>
    <col min="9733" max="9735" width="12.75" style="27" bestFit="1" customWidth="1"/>
    <col min="9736" max="9984" width="9" style="27"/>
    <col min="9985" max="9985" width="20.875" style="27" customWidth="1"/>
    <col min="9986" max="9986" width="16.125" style="27" customWidth="1"/>
    <col min="9987" max="9988" width="25.625" style="27" customWidth="1"/>
    <col min="9989" max="9991" width="12.75" style="27" bestFit="1" customWidth="1"/>
    <col min="9992" max="10240" width="9" style="27"/>
    <col min="10241" max="10241" width="20.875" style="27" customWidth="1"/>
    <col min="10242" max="10242" width="16.125" style="27" customWidth="1"/>
    <col min="10243" max="10244" width="25.625" style="27" customWidth="1"/>
    <col min="10245" max="10247" width="12.75" style="27" bestFit="1" customWidth="1"/>
    <col min="10248" max="10496" width="9" style="27"/>
    <col min="10497" max="10497" width="20.875" style="27" customWidth="1"/>
    <col min="10498" max="10498" width="16.125" style="27" customWidth="1"/>
    <col min="10499" max="10500" width="25.625" style="27" customWidth="1"/>
    <col min="10501" max="10503" width="12.75" style="27" bestFit="1" customWidth="1"/>
    <col min="10504" max="10752" width="9" style="27"/>
    <col min="10753" max="10753" width="20.875" style="27" customWidth="1"/>
    <col min="10754" max="10754" width="16.125" style="27" customWidth="1"/>
    <col min="10755" max="10756" width="25.625" style="27" customWidth="1"/>
    <col min="10757" max="10759" width="12.75" style="27" bestFit="1" customWidth="1"/>
    <col min="10760" max="11008" width="9" style="27"/>
    <col min="11009" max="11009" width="20.875" style="27" customWidth="1"/>
    <col min="11010" max="11010" width="16.125" style="27" customWidth="1"/>
    <col min="11011" max="11012" width="25.625" style="27" customWidth="1"/>
    <col min="11013" max="11015" width="12.75" style="27" bestFit="1" customWidth="1"/>
    <col min="11016" max="11264" width="9" style="27"/>
    <col min="11265" max="11265" width="20.875" style="27" customWidth="1"/>
    <col min="11266" max="11266" width="16.125" style="27" customWidth="1"/>
    <col min="11267" max="11268" width="25.625" style="27" customWidth="1"/>
    <col min="11269" max="11271" width="12.75" style="27" bestFit="1" customWidth="1"/>
    <col min="11272" max="11520" width="9" style="27"/>
    <col min="11521" max="11521" width="20.875" style="27" customWidth="1"/>
    <col min="11522" max="11522" width="16.125" style="27" customWidth="1"/>
    <col min="11523" max="11524" width="25.625" style="27" customWidth="1"/>
    <col min="11525" max="11527" width="12.75" style="27" bestFit="1" customWidth="1"/>
    <col min="11528" max="11776" width="9" style="27"/>
    <col min="11777" max="11777" width="20.875" style="27" customWidth="1"/>
    <col min="11778" max="11778" width="16.125" style="27" customWidth="1"/>
    <col min="11779" max="11780" width="25.625" style="27" customWidth="1"/>
    <col min="11781" max="11783" width="12.75" style="27" bestFit="1" customWidth="1"/>
    <col min="11784" max="12032" width="9" style="27"/>
    <col min="12033" max="12033" width="20.875" style="27" customWidth="1"/>
    <col min="12034" max="12034" width="16.125" style="27" customWidth="1"/>
    <col min="12035" max="12036" width="25.625" style="27" customWidth="1"/>
    <col min="12037" max="12039" width="12.75" style="27" bestFit="1" customWidth="1"/>
    <col min="12040" max="12288" width="9" style="27"/>
    <col min="12289" max="12289" width="20.875" style="27" customWidth="1"/>
    <col min="12290" max="12290" width="16.125" style="27" customWidth="1"/>
    <col min="12291" max="12292" width="25.625" style="27" customWidth="1"/>
    <col min="12293" max="12295" width="12.75" style="27" bestFit="1" customWidth="1"/>
    <col min="12296" max="12544" width="9" style="27"/>
    <col min="12545" max="12545" width="20.875" style="27" customWidth="1"/>
    <col min="12546" max="12546" width="16.125" style="27" customWidth="1"/>
    <col min="12547" max="12548" width="25.625" style="27" customWidth="1"/>
    <col min="12549" max="12551" width="12.75" style="27" bestFit="1" customWidth="1"/>
    <col min="12552" max="12800" width="9" style="27"/>
    <col min="12801" max="12801" width="20.875" style="27" customWidth="1"/>
    <col min="12802" max="12802" width="16.125" style="27" customWidth="1"/>
    <col min="12803" max="12804" width="25.625" style="27" customWidth="1"/>
    <col min="12805" max="12807" width="12.75" style="27" bestFit="1" customWidth="1"/>
    <col min="12808" max="13056" width="9" style="27"/>
    <col min="13057" max="13057" width="20.875" style="27" customWidth="1"/>
    <col min="13058" max="13058" width="16.125" style="27" customWidth="1"/>
    <col min="13059" max="13060" width="25.625" style="27" customWidth="1"/>
    <col min="13061" max="13063" width="12.75" style="27" bestFit="1" customWidth="1"/>
    <col min="13064" max="13312" width="9" style="27"/>
    <col min="13313" max="13313" width="20.875" style="27" customWidth="1"/>
    <col min="13314" max="13314" width="16.125" style="27" customWidth="1"/>
    <col min="13315" max="13316" width="25.625" style="27" customWidth="1"/>
    <col min="13317" max="13319" width="12.75" style="27" bestFit="1" customWidth="1"/>
    <col min="13320" max="13568" width="9" style="27"/>
    <col min="13569" max="13569" width="20.875" style="27" customWidth="1"/>
    <col min="13570" max="13570" width="16.125" style="27" customWidth="1"/>
    <col min="13571" max="13572" width="25.625" style="27" customWidth="1"/>
    <col min="13573" max="13575" width="12.75" style="27" bestFit="1" customWidth="1"/>
    <col min="13576" max="13824" width="9" style="27"/>
    <col min="13825" max="13825" width="20.875" style="27" customWidth="1"/>
    <col min="13826" max="13826" width="16.125" style="27" customWidth="1"/>
    <col min="13827" max="13828" width="25.625" style="27" customWidth="1"/>
    <col min="13829" max="13831" width="12.75" style="27" bestFit="1" customWidth="1"/>
    <col min="13832" max="14080" width="9" style="27"/>
    <col min="14081" max="14081" width="20.875" style="27" customWidth="1"/>
    <col min="14082" max="14082" width="16.125" style="27" customWidth="1"/>
    <col min="14083" max="14084" width="25.625" style="27" customWidth="1"/>
    <col min="14085" max="14087" width="12.75" style="27" bestFit="1" customWidth="1"/>
    <col min="14088" max="14336" width="9" style="27"/>
    <col min="14337" max="14337" width="20.875" style="27" customWidth="1"/>
    <col min="14338" max="14338" width="16.125" style="27" customWidth="1"/>
    <col min="14339" max="14340" width="25.625" style="27" customWidth="1"/>
    <col min="14341" max="14343" width="12.75" style="27" bestFit="1" customWidth="1"/>
    <col min="14344" max="14592" width="9" style="27"/>
    <col min="14593" max="14593" width="20.875" style="27" customWidth="1"/>
    <col min="14594" max="14594" width="16.125" style="27" customWidth="1"/>
    <col min="14595" max="14596" width="25.625" style="27" customWidth="1"/>
    <col min="14597" max="14599" width="12.75" style="27" bestFit="1" customWidth="1"/>
    <col min="14600" max="14848" width="9" style="27"/>
    <col min="14849" max="14849" width="20.875" style="27" customWidth="1"/>
    <col min="14850" max="14850" width="16.125" style="27" customWidth="1"/>
    <col min="14851" max="14852" width="25.625" style="27" customWidth="1"/>
    <col min="14853" max="14855" width="12.75" style="27" bestFit="1" customWidth="1"/>
    <col min="14856" max="15104" width="9" style="27"/>
    <col min="15105" max="15105" width="20.875" style="27" customWidth="1"/>
    <col min="15106" max="15106" width="16.125" style="27" customWidth="1"/>
    <col min="15107" max="15108" width="25.625" style="27" customWidth="1"/>
    <col min="15109" max="15111" width="12.75" style="27" bestFit="1" customWidth="1"/>
    <col min="15112" max="15360" width="9" style="27"/>
    <col min="15361" max="15361" width="20.875" style="27" customWidth="1"/>
    <col min="15362" max="15362" width="16.125" style="27" customWidth="1"/>
    <col min="15363" max="15364" width="25.625" style="27" customWidth="1"/>
    <col min="15365" max="15367" width="12.75" style="27" bestFit="1" customWidth="1"/>
    <col min="15368" max="15616" width="9" style="27"/>
    <col min="15617" max="15617" width="20.875" style="27" customWidth="1"/>
    <col min="15618" max="15618" width="16.125" style="27" customWidth="1"/>
    <col min="15619" max="15620" width="25.625" style="27" customWidth="1"/>
    <col min="15621" max="15623" width="12.75" style="27" bestFit="1" customWidth="1"/>
    <col min="15624" max="15872" width="9" style="27"/>
    <col min="15873" max="15873" width="20.875" style="27" customWidth="1"/>
    <col min="15874" max="15874" width="16.125" style="27" customWidth="1"/>
    <col min="15875" max="15876" width="25.625" style="27" customWidth="1"/>
    <col min="15877" max="15879" width="12.75" style="27" bestFit="1" customWidth="1"/>
    <col min="15880" max="16128" width="9" style="27"/>
    <col min="16129" max="16129" width="20.875" style="27" customWidth="1"/>
    <col min="16130" max="16130" width="16.125" style="27" customWidth="1"/>
    <col min="16131" max="16132" width="25.625" style="27" customWidth="1"/>
    <col min="16133" max="16135" width="12.75" style="27" bestFit="1" customWidth="1"/>
    <col min="16136" max="16384" width="9" style="27"/>
  </cols>
  <sheetData>
    <row r="1" spans="1:4" ht="22.5" customHeight="1" x14ac:dyDescent="0.15">
      <c r="A1" s="90" t="s">
        <v>309</v>
      </c>
      <c r="B1" s="90"/>
      <c r="C1" s="90"/>
      <c r="D1" s="90"/>
    </row>
    <row r="2" spans="1:4" ht="20.100000000000001" customHeight="1" x14ac:dyDescent="0.15">
      <c r="A2" s="91" t="s">
        <v>213</v>
      </c>
      <c r="B2" s="92"/>
      <c r="C2" s="92"/>
      <c r="D2" s="93" t="s">
        <v>214</v>
      </c>
    </row>
    <row r="3" spans="1:4" ht="20.100000000000001" customHeight="1" x14ac:dyDescent="0.15">
      <c r="A3" s="94" t="s">
        <v>310</v>
      </c>
      <c r="B3" s="94"/>
      <c r="C3" s="95" t="s">
        <v>311</v>
      </c>
      <c r="D3" s="96"/>
    </row>
    <row r="4" spans="1:4" ht="20.100000000000001" customHeight="1" x14ac:dyDescent="0.15">
      <c r="A4" s="94"/>
      <c r="B4" s="94"/>
      <c r="C4" s="97" t="s">
        <v>312</v>
      </c>
      <c r="D4" s="98" t="s">
        <v>313</v>
      </c>
    </row>
    <row r="5" spans="1:4" ht="20.100000000000001" customHeight="1" x14ac:dyDescent="0.15">
      <c r="A5" s="52" t="s">
        <v>314</v>
      </c>
      <c r="B5" s="52"/>
      <c r="C5" s="99">
        <v>11033612000</v>
      </c>
      <c r="D5" s="99">
        <v>10810109984</v>
      </c>
    </row>
    <row r="6" spans="1:4" ht="20.100000000000001" customHeight="1" x14ac:dyDescent="0.15">
      <c r="A6" s="52" t="s">
        <v>315</v>
      </c>
      <c r="B6" s="52"/>
      <c r="C6" s="99">
        <v>230500000</v>
      </c>
      <c r="D6" s="99">
        <v>275602674</v>
      </c>
    </row>
    <row r="7" spans="1:4" ht="20.100000000000001" hidden="1" customHeight="1" x14ac:dyDescent="0.15">
      <c r="A7" s="52" t="s">
        <v>316</v>
      </c>
      <c r="B7" s="52"/>
      <c r="C7" s="99"/>
      <c r="D7" s="99"/>
    </row>
    <row r="8" spans="1:4" ht="20.100000000000001" customHeight="1" x14ac:dyDescent="0.15">
      <c r="A8" s="52" t="s">
        <v>317</v>
      </c>
      <c r="B8" s="52"/>
      <c r="C8" s="99">
        <v>928496000</v>
      </c>
      <c r="D8" s="99">
        <v>887744403</v>
      </c>
    </row>
    <row r="9" spans="1:4" ht="20.100000000000001" customHeight="1" x14ac:dyDescent="0.15">
      <c r="A9" s="52" t="s">
        <v>318</v>
      </c>
      <c r="B9" s="52"/>
      <c r="C9" s="99">
        <v>7166332000</v>
      </c>
      <c r="D9" s="99">
        <v>6616080869</v>
      </c>
    </row>
    <row r="10" spans="1:4" ht="20.100000000000001" customHeight="1" x14ac:dyDescent="0.15">
      <c r="A10" s="52" t="s">
        <v>319</v>
      </c>
      <c r="B10" s="52"/>
      <c r="C10" s="99">
        <v>207400000</v>
      </c>
      <c r="D10" s="99">
        <v>195798088</v>
      </c>
    </row>
    <row r="11" spans="1:4" ht="20.100000000000001" customHeight="1" x14ac:dyDescent="0.15">
      <c r="A11" s="52" t="s">
        <v>320</v>
      </c>
      <c r="B11" s="52"/>
      <c r="C11" s="99">
        <v>3228573000</v>
      </c>
      <c r="D11" s="99">
        <v>2996903216</v>
      </c>
    </row>
    <row r="12" spans="1:4" ht="20.100000000000001" customHeight="1" x14ac:dyDescent="0.15">
      <c r="A12" s="52" t="s">
        <v>321</v>
      </c>
      <c r="B12" s="52"/>
      <c r="C12" s="99">
        <v>1295000000</v>
      </c>
      <c r="D12" s="99">
        <v>1208634322</v>
      </c>
    </row>
    <row r="13" spans="1:4" ht="20.100000000000001" customHeight="1" x14ac:dyDescent="0.15">
      <c r="A13" s="52" t="s">
        <v>322</v>
      </c>
      <c r="B13" s="52"/>
      <c r="C13" s="99">
        <v>43400000</v>
      </c>
      <c r="D13" s="99">
        <v>46837894</v>
      </c>
    </row>
    <row r="14" spans="1:4" ht="24" customHeight="1" x14ac:dyDescent="0.15">
      <c r="C14" s="100"/>
    </row>
    <row r="15" spans="1:4" ht="20.100000000000001" customHeight="1" x14ac:dyDescent="0.15">
      <c r="A15" s="101" t="s">
        <v>265</v>
      </c>
      <c r="B15" s="101"/>
      <c r="D15" s="93" t="s">
        <v>214</v>
      </c>
    </row>
    <row r="16" spans="1:4" ht="20.100000000000001" customHeight="1" x14ac:dyDescent="0.15">
      <c r="A16" s="94" t="s">
        <v>310</v>
      </c>
      <c r="B16" s="94"/>
      <c r="C16" s="95" t="s">
        <v>311</v>
      </c>
      <c r="D16" s="96"/>
    </row>
    <row r="17" spans="1:4" ht="20.100000000000001" customHeight="1" x14ac:dyDescent="0.15">
      <c r="A17" s="94"/>
      <c r="B17" s="94"/>
      <c r="C17" s="97" t="s">
        <v>312</v>
      </c>
      <c r="D17" s="98" t="s">
        <v>323</v>
      </c>
    </row>
    <row r="18" spans="1:4" ht="20.100000000000001" customHeight="1" x14ac:dyDescent="0.15">
      <c r="A18" s="52" t="s">
        <v>314</v>
      </c>
      <c r="B18" s="52"/>
      <c r="C18" s="99">
        <v>11033612000</v>
      </c>
      <c r="D18" s="99">
        <v>10611702188</v>
      </c>
    </row>
    <row r="19" spans="1:4" ht="20.100000000000001" customHeight="1" x14ac:dyDescent="0.15">
      <c r="A19" s="52" t="s">
        <v>315</v>
      </c>
      <c r="B19" s="52"/>
      <c r="C19" s="99">
        <v>230500000</v>
      </c>
      <c r="D19" s="99">
        <v>209806456</v>
      </c>
    </row>
    <row r="20" spans="1:4" ht="20.100000000000001" hidden="1" customHeight="1" x14ac:dyDescent="0.15">
      <c r="A20" s="52" t="s">
        <v>316</v>
      </c>
      <c r="B20" s="52"/>
      <c r="C20" s="99"/>
      <c r="D20" s="99"/>
    </row>
    <row r="21" spans="1:4" ht="20.100000000000001" customHeight="1" x14ac:dyDescent="0.15">
      <c r="A21" s="52" t="s">
        <v>317</v>
      </c>
      <c r="B21" s="52"/>
      <c r="C21" s="99">
        <v>928496000</v>
      </c>
      <c r="D21" s="99">
        <v>867912033</v>
      </c>
    </row>
    <row r="22" spans="1:4" ht="20.100000000000001" customHeight="1" x14ac:dyDescent="0.15">
      <c r="A22" s="52" t="s">
        <v>318</v>
      </c>
      <c r="B22" s="52"/>
      <c r="C22" s="99">
        <v>7166332000</v>
      </c>
      <c r="D22" s="99">
        <v>6602656434</v>
      </c>
    </row>
    <row r="23" spans="1:4" ht="20.100000000000001" customHeight="1" x14ac:dyDescent="0.15">
      <c r="A23" s="52" t="s">
        <v>319</v>
      </c>
      <c r="B23" s="52"/>
      <c r="C23" s="99">
        <v>207400000</v>
      </c>
      <c r="D23" s="99">
        <v>193149682</v>
      </c>
    </row>
    <row r="24" spans="1:4" ht="20.100000000000001" customHeight="1" x14ac:dyDescent="0.15">
      <c r="A24" s="52" t="s">
        <v>320</v>
      </c>
      <c r="B24" s="52"/>
      <c r="C24" s="99">
        <v>3228573000</v>
      </c>
      <c r="D24" s="99">
        <v>2989908181</v>
      </c>
    </row>
    <row r="25" spans="1:4" ht="20.100000000000001" customHeight="1" x14ac:dyDescent="0.15">
      <c r="A25" s="52" t="s">
        <v>321</v>
      </c>
      <c r="B25" s="52"/>
      <c r="C25" s="99">
        <v>1295000000</v>
      </c>
      <c r="D25" s="99">
        <v>1206621699</v>
      </c>
    </row>
    <row r="26" spans="1:4" ht="20.100000000000001" customHeight="1" x14ac:dyDescent="0.15">
      <c r="A26" s="52" t="s">
        <v>322</v>
      </c>
      <c r="B26" s="52"/>
      <c r="C26" s="99">
        <v>43400000</v>
      </c>
      <c r="D26" s="99">
        <v>36305234</v>
      </c>
    </row>
  </sheetData>
  <mergeCells count="24">
    <mergeCell ref="A21:B21"/>
    <mergeCell ref="A22:B22"/>
    <mergeCell ref="A23:B23"/>
    <mergeCell ref="A24:B24"/>
    <mergeCell ref="A25:B25"/>
    <mergeCell ref="A26:B26"/>
    <mergeCell ref="A15:B15"/>
    <mergeCell ref="A16:B17"/>
    <mergeCell ref="C16:D16"/>
    <mergeCell ref="A18:B18"/>
    <mergeCell ref="A19:B19"/>
    <mergeCell ref="A20:B20"/>
    <mergeCell ref="A8:B8"/>
    <mergeCell ref="A9:B9"/>
    <mergeCell ref="A10:B10"/>
    <mergeCell ref="A11:B11"/>
    <mergeCell ref="A12:B12"/>
    <mergeCell ref="A13:B13"/>
    <mergeCell ref="A1:D1"/>
    <mergeCell ref="A3:B4"/>
    <mergeCell ref="C3:D3"/>
    <mergeCell ref="A5:B5"/>
    <mergeCell ref="A6:B6"/>
    <mergeCell ref="A7:B7"/>
  </mergeCells>
  <phoneticPr fontId="4"/>
  <pageMargins left="0.78700000000000003" right="0.78700000000000003" top="0.98399999999999999" bottom="0.98399999999999999" header="0.51200000000000001" footer="0.51200000000000001"/>
  <pageSetup paperSize="9" scale="9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77(13-1)</vt:lpstr>
      <vt:lpstr>78(13-2)</vt:lpstr>
      <vt:lpstr>79(13-3)</vt:lpstr>
      <vt:lpstr>'77(13-1)'!ExternalData_1</vt:lpstr>
      <vt:lpstr>'77(13-1)'!Print_Area</vt:lpstr>
      <vt:lpstr>'77(13-1)'!Print_Titles</vt:lpstr>
      <vt:lpstr>'78(13-2)'!Print_Titles</vt:lpstr>
      <vt:lpstr>'77(13-1)'!既定値__JD選挙統計情報本番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ｷｶｸ ｶ</dc:creator>
  <cp:lastModifiedBy>ｷｶｸ ｶ</cp:lastModifiedBy>
  <dcterms:created xsi:type="dcterms:W3CDTF">2022-06-24T06:32:25Z</dcterms:created>
  <dcterms:modified xsi:type="dcterms:W3CDTF">2022-06-24T06:35:42Z</dcterms:modified>
</cp:coreProperties>
</file>