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410DB0E\道路計画課nw\01課共有\04 予算\00_社会資本総合整備計画\H30年度\180914_HP更新用データ\オリジナル\HPアップデータ\"/>
    </mc:Choice>
  </mc:AlternateContent>
  <bookViews>
    <workbookView xWindow="0" yWindow="30" windowWidth="20490" windowHeight="7470" tabRatio="740"/>
  </bookViews>
  <sheets>
    <sheet name="（別紙５－２）整備計画記載例（防災・安全交付金）" sheetId="57" r:id="rId1"/>
    <sheet name="参考図（P2)" sheetId="59" r:id="rId2"/>
    <sheet name="下図" sheetId="60" r:id="rId3"/>
  </sheets>
  <definedNames>
    <definedName name="_xlnm.Print_Area" localSheetId="0">'（別紙５－２）整備計画記載例（防災・安全交付金）'!$A$1:$AA$232</definedName>
    <definedName name="_xlnm.Print_Area" localSheetId="1">'参考図（P2)'!$A$1:$X$61</definedName>
  </definedNames>
  <calcPr calcId="162913"/>
</workbook>
</file>

<file path=xl/calcChain.xml><?xml version="1.0" encoding="utf-8"?>
<calcChain xmlns="http://schemas.openxmlformats.org/spreadsheetml/2006/main">
  <c r="J229" i="57" l="1"/>
  <c r="X177" i="57" l="1"/>
  <c r="H229" i="57" l="1"/>
  <c r="F227" i="57" l="1"/>
  <c r="F226" i="57"/>
  <c r="F223" i="57"/>
  <c r="F228" i="57" l="1"/>
  <c r="F229" i="57" s="1"/>
  <c r="X194" i="57"/>
  <c r="O21" i="57" s="1"/>
  <c r="I21" i="57" l="1"/>
  <c r="F21" i="57" l="1"/>
  <c r="Y21" i="57" s="1"/>
  <c r="X271" i="57"/>
  <c r="X261" i="57"/>
  <c r="X272" i="57" l="1"/>
</calcChain>
</file>

<file path=xl/sharedStrings.xml><?xml version="1.0" encoding="utf-8"?>
<sst xmlns="http://schemas.openxmlformats.org/spreadsheetml/2006/main" count="2135" uniqueCount="605">
  <si>
    <t>合計</t>
    <rPh sb="0" eb="2">
      <t>ゴウケイ</t>
    </rPh>
    <phoneticPr fontId="2"/>
  </si>
  <si>
    <t>番号</t>
    <rPh sb="0" eb="2">
      <t>バンゴウ</t>
    </rPh>
    <phoneticPr fontId="2"/>
  </si>
  <si>
    <t>一般</t>
    <rPh sb="0" eb="2">
      <t>イッパン</t>
    </rPh>
    <phoneticPr fontId="2"/>
  </si>
  <si>
    <t>事業実施期間（年度）</t>
    <rPh sb="0" eb="2">
      <t>ジギョウ</t>
    </rPh>
    <rPh sb="2" eb="4">
      <t>ジッシ</t>
    </rPh>
    <rPh sb="4" eb="6">
      <t>キカン</t>
    </rPh>
    <rPh sb="7" eb="9">
      <t>ネンド</t>
    </rPh>
    <phoneticPr fontId="2"/>
  </si>
  <si>
    <t>当初現況値</t>
    <rPh sb="0" eb="2">
      <t>トウショ</t>
    </rPh>
    <rPh sb="2" eb="4">
      <t>ゲンキョウ</t>
    </rPh>
    <rPh sb="4" eb="5">
      <t>チ</t>
    </rPh>
    <phoneticPr fontId="2"/>
  </si>
  <si>
    <t>計画の名称</t>
    <rPh sb="0" eb="2">
      <t>ケイカク</t>
    </rPh>
    <rPh sb="3" eb="5">
      <t>メイショウ</t>
    </rPh>
    <phoneticPr fontId="2"/>
  </si>
  <si>
    <t>計画の目標</t>
    <rPh sb="0" eb="2">
      <t>ケイカク</t>
    </rPh>
    <rPh sb="3" eb="5">
      <t>モクヒョウ</t>
    </rPh>
    <phoneticPr fontId="2"/>
  </si>
  <si>
    <t>計画の期間</t>
    <rPh sb="0" eb="2">
      <t>ケイカク</t>
    </rPh>
    <rPh sb="3" eb="5">
      <t>キカン</t>
    </rPh>
    <phoneticPr fontId="2"/>
  </si>
  <si>
    <t>全体事業費</t>
    <rPh sb="0" eb="2">
      <t>ゼンタイ</t>
    </rPh>
    <rPh sb="2" eb="5">
      <t>ジギョウヒ</t>
    </rPh>
    <phoneticPr fontId="2"/>
  </si>
  <si>
    <t>地域</t>
    <rPh sb="0" eb="2">
      <t>チイキ</t>
    </rPh>
    <phoneticPr fontId="2"/>
  </si>
  <si>
    <t>事業</t>
    <rPh sb="0" eb="2">
      <t>ジギョウ</t>
    </rPh>
    <phoneticPr fontId="2"/>
  </si>
  <si>
    <t>種別</t>
    <rPh sb="0" eb="2">
      <t>シュベツ</t>
    </rPh>
    <phoneticPr fontId="2"/>
  </si>
  <si>
    <t>事業内容</t>
    <rPh sb="0" eb="2">
      <t>ジギョウ</t>
    </rPh>
    <rPh sb="2" eb="4">
      <t>ナイヨウ</t>
    </rPh>
    <phoneticPr fontId="2"/>
  </si>
  <si>
    <t>市町村名</t>
    <rPh sb="0" eb="4">
      <t>シチョウソンメイ</t>
    </rPh>
    <phoneticPr fontId="2"/>
  </si>
  <si>
    <t>交付対象事業</t>
    <rPh sb="0" eb="2">
      <t>コウフ</t>
    </rPh>
    <rPh sb="2" eb="4">
      <t>タイショウ</t>
    </rPh>
    <rPh sb="4" eb="6">
      <t>ジギョウ</t>
    </rPh>
    <phoneticPr fontId="2"/>
  </si>
  <si>
    <t>中間目標値</t>
    <rPh sb="0" eb="2">
      <t>チュウカン</t>
    </rPh>
    <rPh sb="2" eb="5">
      <t>モクヒョウチ</t>
    </rPh>
    <phoneticPr fontId="2"/>
  </si>
  <si>
    <t>直接</t>
    <rPh sb="0" eb="2">
      <t>チョクセツ</t>
    </rPh>
    <phoneticPr fontId="2"/>
  </si>
  <si>
    <t>間接</t>
    <rPh sb="0" eb="2">
      <t>カンセツ</t>
    </rPh>
    <phoneticPr fontId="2"/>
  </si>
  <si>
    <t>備考</t>
    <rPh sb="0" eb="2">
      <t>ビコウ</t>
    </rPh>
    <phoneticPr fontId="2"/>
  </si>
  <si>
    <t>交付</t>
    <rPh sb="0" eb="2">
      <t>コウフ</t>
    </rPh>
    <phoneticPr fontId="2"/>
  </si>
  <si>
    <t>全体事業費
（百万円）</t>
    <rPh sb="0" eb="2">
      <t>ゼンタイ</t>
    </rPh>
    <rPh sb="2" eb="5">
      <t>ジギョウヒ</t>
    </rPh>
    <rPh sb="7" eb="8">
      <t>ヒャク</t>
    </rPh>
    <rPh sb="8" eb="10">
      <t>マンエン</t>
    </rPh>
    <phoneticPr fontId="2"/>
  </si>
  <si>
    <t>最終目標値</t>
    <rPh sb="0" eb="2">
      <t>サイシュウ</t>
    </rPh>
    <rPh sb="2" eb="5">
      <t>モクヒョウチ</t>
    </rPh>
    <phoneticPr fontId="2"/>
  </si>
  <si>
    <t>交付対象</t>
    <rPh sb="0" eb="2">
      <t>コウフ</t>
    </rPh>
    <rPh sb="2" eb="4">
      <t>タイショウ</t>
    </rPh>
    <phoneticPr fontId="2"/>
  </si>
  <si>
    <t>　　計画の成果目標（定量的指標）</t>
    <rPh sb="2" eb="4">
      <t>ケイカク</t>
    </rPh>
    <rPh sb="5" eb="7">
      <t>セイカ</t>
    </rPh>
    <rPh sb="7" eb="9">
      <t>モクヒョウ</t>
    </rPh>
    <rPh sb="10" eb="12">
      <t>テイリョウ</t>
    </rPh>
    <rPh sb="12" eb="13">
      <t>テキ</t>
    </rPh>
    <rPh sb="13" eb="15">
      <t>シヒョウ</t>
    </rPh>
    <phoneticPr fontId="2"/>
  </si>
  <si>
    <t>　　定量的指標の定義及び算定式</t>
    <rPh sb="2" eb="4">
      <t>テイリョウ</t>
    </rPh>
    <rPh sb="4" eb="5">
      <t>テキ</t>
    </rPh>
    <rPh sb="5" eb="7">
      <t>シヒョウ</t>
    </rPh>
    <phoneticPr fontId="2"/>
  </si>
  <si>
    <t>定量的指標の現況値及び目標値</t>
    <rPh sb="0" eb="3">
      <t>テイリョウテキ</t>
    </rPh>
    <rPh sb="3" eb="5">
      <t>シヒョウ</t>
    </rPh>
    <rPh sb="6" eb="8">
      <t>ゲンキョウ</t>
    </rPh>
    <rPh sb="8" eb="9">
      <t>アタイ</t>
    </rPh>
    <rPh sb="9" eb="10">
      <t>オヨ</t>
    </rPh>
    <rPh sb="11" eb="14">
      <t>モクヒョウチ</t>
    </rPh>
    <phoneticPr fontId="2"/>
  </si>
  <si>
    <t>対象</t>
    <rPh sb="0" eb="2">
      <t>タイショウ</t>
    </rPh>
    <phoneticPr fontId="2"/>
  </si>
  <si>
    <t>要素となる事業名</t>
    <rPh sb="0" eb="2">
      <t>ヨウソ</t>
    </rPh>
    <rPh sb="5" eb="7">
      <t>ジギョウ</t>
    </rPh>
    <rPh sb="7" eb="8">
      <t>メイ</t>
    </rPh>
    <phoneticPr fontId="2"/>
  </si>
  <si>
    <t>事業者</t>
    <rPh sb="0" eb="2">
      <t>ジギョウ</t>
    </rPh>
    <rPh sb="2" eb="3">
      <t>シャ</t>
    </rPh>
    <phoneticPr fontId="2"/>
  </si>
  <si>
    <t>河川</t>
    <rPh sb="0" eb="2">
      <t>カセン</t>
    </rPh>
    <phoneticPr fontId="2"/>
  </si>
  <si>
    <t>事業及び</t>
    <rPh sb="0" eb="2">
      <t>ジギョウ</t>
    </rPh>
    <rPh sb="2" eb="3">
      <t>オヨ</t>
    </rPh>
    <phoneticPr fontId="2"/>
  </si>
  <si>
    <t>施設種別</t>
    <rPh sb="0" eb="2">
      <t>シセツ</t>
    </rPh>
    <rPh sb="2" eb="4">
      <t>シュベツ</t>
    </rPh>
    <phoneticPr fontId="2"/>
  </si>
  <si>
    <t>徳島県</t>
    <rPh sb="0" eb="3">
      <t>トクシマケン</t>
    </rPh>
    <phoneticPr fontId="2"/>
  </si>
  <si>
    <t>耐震2</t>
    <rPh sb="0" eb="2">
      <t>タイシン</t>
    </rPh>
    <phoneticPr fontId="2"/>
  </si>
  <si>
    <t>地震・高潮対策河川事業（海部川他）</t>
    <rPh sb="0" eb="2">
      <t>ジシン</t>
    </rPh>
    <rPh sb="3" eb="5">
      <t>タカシオ</t>
    </rPh>
    <rPh sb="5" eb="7">
      <t>タイサク</t>
    </rPh>
    <rPh sb="7" eb="9">
      <t>カセン</t>
    </rPh>
    <rPh sb="9" eb="11">
      <t>ジギョウ</t>
    </rPh>
    <rPh sb="12" eb="14">
      <t>カイフ</t>
    </rPh>
    <rPh sb="14" eb="15">
      <t>カワ</t>
    </rPh>
    <rPh sb="15" eb="16">
      <t>ホカ</t>
    </rPh>
    <phoneticPr fontId="2"/>
  </si>
  <si>
    <t>その他関連する事業</t>
    <rPh sb="2" eb="3">
      <t>タ</t>
    </rPh>
    <rPh sb="3" eb="5">
      <t>カンレン</t>
    </rPh>
    <rPh sb="7" eb="9">
      <t>ジギョウ</t>
    </rPh>
    <phoneticPr fontId="2"/>
  </si>
  <si>
    <t>全国防災</t>
    <rPh sb="0" eb="2">
      <t>ゼンコク</t>
    </rPh>
    <rPh sb="2" eb="4">
      <t>ボウサイ</t>
    </rPh>
    <phoneticPr fontId="2"/>
  </si>
  <si>
    <t>小計（その他関連する事業）</t>
    <rPh sb="0" eb="2">
      <t>ショウケイ</t>
    </rPh>
    <rPh sb="5" eb="6">
      <t>タ</t>
    </rPh>
    <rPh sb="6" eb="8">
      <t>カンレン</t>
    </rPh>
    <rPh sb="10" eb="12">
      <t>ジギョウ</t>
    </rPh>
    <phoneticPr fontId="2"/>
  </si>
  <si>
    <t>事業者</t>
    <rPh sb="0" eb="2">
      <t>ジギョウ</t>
    </rPh>
    <rPh sb="2" eb="3">
      <t>モノ</t>
    </rPh>
    <phoneticPr fontId="2"/>
  </si>
  <si>
    <t>省略
工種</t>
    <rPh sb="0" eb="2">
      <t>ショウリャク</t>
    </rPh>
    <rPh sb="3" eb="4">
      <t>コウ</t>
    </rPh>
    <rPh sb="4" eb="5">
      <t>シュ</t>
    </rPh>
    <phoneticPr fontId="2"/>
  </si>
  <si>
    <t>道路</t>
    <rPh sb="0" eb="2">
      <t>ドウロ</t>
    </rPh>
    <phoneticPr fontId="2"/>
  </si>
  <si>
    <t>（百万円）</t>
  </si>
  <si>
    <t>修繕</t>
    <rPh sb="0" eb="2">
      <t>シュウゼン</t>
    </rPh>
    <phoneticPr fontId="2"/>
  </si>
  <si>
    <t>Ｃ　効果促進事業</t>
    <rPh sb="2" eb="4">
      <t>コウカ</t>
    </rPh>
    <rPh sb="4" eb="6">
      <t>ソクシン</t>
    </rPh>
    <rPh sb="6" eb="8">
      <t>ジギョウ</t>
    </rPh>
    <phoneticPr fontId="2"/>
  </si>
  <si>
    <t>省略</t>
    <rPh sb="0" eb="2">
      <t>ショウリャク</t>
    </rPh>
    <phoneticPr fontId="2"/>
  </si>
  <si>
    <t>工種</t>
  </si>
  <si>
    <t>一体的に実施することにより期待される効果</t>
    <rPh sb="0" eb="2">
      <t>イッタイ</t>
    </rPh>
    <rPh sb="2" eb="3">
      <t>テキ</t>
    </rPh>
    <rPh sb="4" eb="6">
      <t>ジッシ</t>
    </rPh>
    <rPh sb="13" eb="15">
      <t>キタイ</t>
    </rPh>
    <rPh sb="18" eb="20">
      <t>コウカ</t>
    </rPh>
    <phoneticPr fontId="2"/>
  </si>
  <si>
    <t>小計（道路事業）</t>
    <rPh sb="0" eb="1">
      <t>ショウ</t>
    </rPh>
    <rPh sb="1" eb="2">
      <t>ケイ</t>
    </rPh>
    <rPh sb="3" eb="5">
      <t>ドウロ</t>
    </rPh>
    <rPh sb="5" eb="7">
      <t>ジギョウ</t>
    </rPh>
    <phoneticPr fontId="2"/>
  </si>
  <si>
    <t>小計</t>
    <rPh sb="0" eb="2">
      <t>コバカリ</t>
    </rPh>
    <phoneticPr fontId="2"/>
  </si>
  <si>
    <t>堤防耐震化，水門耐震化</t>
    <rPh sb="0" eb="2">
      <t>テイボウ</t>
    </rPh>
    <rPh sb="2" eb="5">
      <t>タイシンカ</t>
    </rPh>
    <rPh sb="6" eb="8">
      <t>スイモン</t>
    </rPh>
    <rPh sb="8" eb="11">
      <t>タイシンカ</t>
    </rPh>
    <phoneticPr fontId="2"/>
  </si>
  <si>
    <t>阿南市，美波町，牟岐町，海陽町</t>
    <rPh sb="0" eb="3">
      <t>アナンシ</t>
    </rPh>
    <rPh sb="4" eb="7">
      <t>ミナミチョウ</t>
    </rPh>
    <rPh sb="8" eb="11">
      <t>ムギチョウ</t>
    </rPh>
    <rPh sb="12" eb="15">
      <t>カイヨウチョウ</t>
    </rPh>
    <phoneticPr fontId="2"/>
  </si>
  <si>
    <t>策定状況</t>
    <rPh sb="0" eb="2">
      <t>サクテイ</t>
    </rPh>
    <rPh sb="2" eb="4">
      <t>ジョウキョウ</t>
    </rPh>
    <phoneticPr fontId="2"/>
  </si>
  <si>
    <t>個別施設計画</t>
    <rPh sb="0" eb="2">
      <t>コベツ</t>
    </rPh>
    <rPh sb="2" eb="4">
      <t>シセツ</t>
    </rPh>
    <rPh sb="4" eb="6">
      <t>ケイカク</t>
    </rPh>
    <phoneticPr fontId="2"/>
  </si>
  <si>
    <t>（H27当初）</t>
    <rPh sb="4" eb="6">
      <t>トウショ</t>
    </rPh>
    <phoneticPr fontId="2"/>
  </si>
  <si>
    <t>（H29末）</t>
    <rPh sb="4" eb="5">
      <t>スエ</t>
    </rPh>
    <phoneticPr fontId="2"/>
  </si>
  <si>
    <t>（H31末）</t>
    <rPh sb="4" eb="5">
      <t>マツ</t>
    </rPh>
    <phoneticPr fontId="2"/>
  </si>
  <si>
    <t>要素となる事業名
（事業箇所）</t>
    <rPh sb="10" eb="12">
      <t>ジギョウ</t>
    </rPh>
    <rPh sb="12" eb="14">
      <t>カショ</t>
    </rPh>
    <phoneticPr fontId="2"/>
  </si>
  <si>
    <t>（面積等）</t>
    <rPh sb="1" eb="3">
      <t>メンセキ</t>
    </rPh>
    <rPh sb="3" eb="4">
      <t>トウ</t>
    </rPh>
    <phoneticPr fontId="2"/>
  </si>
  <si>
    <t>合計
（Ａ＋Ｂ＋Ｃ＋Ｄ）</t>
    <rPh sb="0" eb="2">
      <t>ゴウケイケイ</t>
    </rPh>
    <phoneticPr fontId="2"/>
  </si>
  <si>
    <t>配分額
（a）</t>
    <rPh sb="0" eb="2">
      <t>ハイブン</t>
    </rPh>
    <rPh sb="2" eb="3">
      <t>ガク</t>
    </rPh>
    <phoneticPr fontId="18"/>
  </si>
  <si>
    <t>前年度からの繰越額
（d）</t>
    <rPh sb="0" eb="3">
      <t>ゼンネンド</t>
    </rPh>
    <rPh sb="6" eb="9">
      <t>クリコシガク</t>
    </rPh>
    <phoneticPr fontId="18"/>
  </si>
  <si>
    <t>支払済額
（e）</t>
    <rPh sb="0" eb="2">
      <t>シハラ</t>
    </rPh>
    <rPh sb="2" eb="3">
      <t>ズ</t>
    </rPh>
    <rPh sb="3" eb="4">
      <t>ガク</t>
    </rPh>
    <phoneticPr fontId="18"/>
  </si>
  <si>
    <t>翌年度繰越額
（f）</t>
    <rPh sb="0" eb="3">
      <t>ヨクネンド</t>
    </rPh>
    <rPh sb="3" eb="6">
      <t>クリコシガク</t>
    </rPh>
    <phoneticPr fontId="18"/>
  </si>
  <si>
    <t>うち未契約繰越額
（g）</t>
    <rPh sb="2" eb="5">
      <t>ミケイヤク</t>
    </rPh>
    <rPh sb="5" eb="8">
      <t>クリコシガク</t>
    </rPh>
    <phoneticPr fontId="18"/>
  </si>
  <si>
    <t>不用額
（h = c+d-e-f）</t>
    <rPh sb="0" eb="3">
      <t>フヨウガク</t>
    </rPh>
    <phoneticPr fontId="18"/>
  </si>
  <si>
    <t>未契約繰越＋不用率
(h = (g+h)/(c+d)）</t>
    <rPh sb="0" eb="3">
      <t>ミケイヤク</t>
    </rPh>
    <rPh sb="3" eb="5">
      <t>クリコ</t>
    </rPh>
    <rPh sb="6" eb="8">
      <t>フヨウ</t>
    </rPh>
    <rPh sb="8" eb="9">
      <t>リツ</t>
    </rPh>
    <phoneticPr fontId="18"/>
  </si>
  <si>
    <t>未契約繰越＋不用率が10％を超えている場合その理由</t>
    <rPh sb="0" eb="3">
      <t>ミケイヤク</t>
    </rPh>
    <rPh sb="3" eb="5">
      <t>クリコ</t>
    </rPh>
    <rPh sb="6" eb="8">
      <t>フヨウ</t>
    </rPh>
    <rPh sb="8" eb="9">
      <t>リツ</t>
    </rPh>
    <rPh sb="14" eb="15">
      <t>コ</t>
    </rPh>
    <rPh sb="19" eb="21">
      <t>バアイ</t>
    </rPh>
    <rPh sb="23" eb="25">
      <t>リユウ</t>
    </rPh>
    <phoneticPr fontId="18"/>
  </si>
  <si>
    <t>（単位：百万円）</t>
  </si>
  <si>
    <t>重点配分対象の該当</t>
    <rPh sb="0" eb="2">
      <t>ジュウテン</t>
    </rPh>
    <rPh sb="2" eb="4">
      <t>ハイブン</t>
    </rPh>
    <rPh sb="4" eb="6">
      <t>タイショウ</t>
    </rPh>
    <rPh sb="7" eb="9">
      <t>ガイトウ</t>
    </rPh>
    <phoneticPr fontId="2"/>
  </si>
  <si>
    <t>Ａ</t>
    <phoneticPr fontId="2"/>
  </si>
  <si>
    <t>Ｂ</t>
    <phoneticPr fontId="2"/>
  </si>
  <si>
    <t>Ｃ</t>
    <phoneticPr fontId="2"/>
  </si>
  <si>
    <t>効果促進事業費の割合</t>
    <phoneticPr fontId="2"/>
  </si>
  <si>
    <t>Ｃ／（Ａ＋Ｂ＋Ｃ＋Ｄ）</t>
    <phoneticPr fontId="2"/>
  </si>
  <si>
    <t>H26</t>
    <phoneticPr fontId="2"/>
  </si>
  <si>
    <t>交付金の執行状況</t>
    <phoneticPr fontId="2"/>
  </si>
  <si>
    <t>費用便益比</t>
    <phoneticPr fontId="2"/>
  </si>
  <si>
    <t>－</t>
    <phoneticPr fontId="2"/>
  </si>
  <si>
    <t>計画別流用
増△減額
（b）</t>
    <phoneticPr fontId="2"/>
  </si>
  <si>
    <t>交付額
（c=a+b）</t>
    <phoneticPr fontId="2"/>
  </si>
  <si>
    <t>H22</t>
    <phoneticPr fontId="2"/>
  </si>
  <si>
    <t>H23</t>
    <phoneticPr fontId="2"/>
  </si>
  <si>
    <t>H24</t>
    <phoneticPr fontId="2"/>
  </si>
  <si>
    <t>H25</t>
    <phoneticPr fontId="2"/>
  </si>
  <si>
    <t>1-A1'-17</t>
    <phoneticPr fontId="2"/>
  </si>
  <si>
    <t>Ｄ</t>
  </si>
  <si>
    <t>平成27年度　～　平成31年度　（5年間）</t>
    <rPh sb="0" eb="2">
      <t>ヘイセイ</t>
    </rPh>
    <rPh sb="4" eb="6">
      <t>ネンド</t>
    </rPh>
    <rPh sb="9" eb="11">
      <t>ヘイセイ</t>
    </rPh>
    <rPh sb="13" eb="15">
      <t>ネンド</t>
    </rPh>
    <rPh sb="18" eb="20">
      <t>ネンカン</t>
    </rPh>
    <phoneticPr fontId="2"/>
  </si>
  <si>
    <t>北九州市</t>
    <rPh sb="0" eb="4">
      <t>キタキュウシュウシ</t>
    </rPh>
    <phoneticPr fontId="2"/>
  </si>
  <si>
    <t>3％　削減</t>
    <rPh sb="3" eb="5">
      <t>サクゲン</t>
    </rPh>
    <phoneticPr fontId="2"/>
  </si>
  <si>
    <t>10％　削減</t>
    <rPh sb="4" eb="6">
      <t>サクゲン</t>
    </rPh>
    <phoneticPr fontId="2"/>
  </si>
  <si>
    <t>A４　道路事業</t>
    <rPh sb="3" eb="5">
      <t>ドウロ</t>
    </rPh>
    <rPh sb="5" eb="7">
      <t>ジギョウ</t>
    </rPh>
    <phoneticPr fontId="2"/>
  </si>
  <si>
    <t>H27</t>
    <phoneticPr fontId="2"/>
  </si>
  <si>
    <t>H28</t>
    <phoneticPr fontId="2"/>
  </si>
  <si>
    <t>H29</t>
    <phoneticPr fontId="2"/>
  </si>
  <si>
    <t>H30</t>
    <phoneticPr fontId="2"/>
  </si>
  <si>
    <t>H31</t>
    <phoneticPr fontId="2"/>
  </si>
  <si>
    <t>市町村道</t>
    <rPh sb="0" eb="3">
      <t>シチョウソン</t>
    </rPh>
    <rPh sb="3" eb="4">
      <t>ドウ</t>
    </rPh>
    <phoneticPr fontId="4"/>
  </si>
  <si>
    <t>交安</t>
    <rPh sb="0" eb="2">
      <t>コウアン</t>
    </rPh>
    <phoneticPr fontId="4"/>
  </si>
  <si>
    <t>国道</t>
    <rPh sb="0" eb="2">
      <t>コクドウ</t>
    </rPh>
    <phoneticPr fontId="4"/>
  </si>
  <si>
    <t>交安</t>
  </si>
  <si>
    <t>都道府県道</t>
    <rPh sb="0" eb="1">
      <t>ト</t>
    </rPh>
    <rPh sb="1" eb="2">
      <t>ミチ</t>
    </rPh>
    <rPh sb="2" eb="3">
      <t>フ</t>
    </rPh>
    <rPh sb="3" eb="4">
      <t>ケン</t>
    </rPh>
    <rPh sb="4" eb="5">
      <t>ミチ</t>
    </rPh>
    <phoneticPr fontId="4"/>
  </si>
  <si>
    <t>市町村道</t>
    <rPh sb="0" eb="3">
      <t>シチョウソン</t>
    </rPh>
    <rPh sb="3" eb="4">
      <t>ミチ</t>
    </rPh>
    <phoneticPr fontId="4"/>
  </si>
  <si>
    <t>都道府県道</t>
    <rPh sb="0" eb="4">
      <t>トドウフケン</t>
    </rPh>
    <rPh sb="4" eb="5">
      <t>ドウ</t>
    </rPh>
    <phoneticPr fontId="4"/>
  </si>
  <si>
    <t>修繕</t>
    <rPh sb="0" eb="2">
      <t>シュウゼン</t>
    </rPh>
    <phoneticPr fontId="4"/>
  </si>
  <si>
    <t>街路</t>
    <rPh sb="0" eb="2">
      <t>ガイロ</t>
    </rPh>
    <phoneticPr fontId="2"/>
  </si>
  <si>
    <t>S街路</t>
    <rPh sb="1" eb="3">
      <t>ガイロ</t>
    </rPh>
    <phoneticPr fontId="4"/>
  </si>
  <si>
    <t>改築</t>
    <rPh sb="0" eb="2">
      <t>カイチク</t>
    </rPh>
    <phoneticPr fontId="4"/>
  </si>
  <si>
    <t>市町村道</t>
    <rPh sb="0" eb="3">
      <t>シチョウソン</t>
    </rPh>
    <rPh sb="3" eb="4">
      <t>ドウ</t>
    </rPh>
    <phoneticPr fontId="2"/>
  </si>
  <si>
    <t>計画・調査</t>
    <rPh sb="0" eb="2">
      <t>ケイカク</t>
    </rPh>
    <rPh sb="3" eb="5">
      <t>チョウサ</t>
    </rPh>
    <phoneticPr fontId="4"/>
  </si>
  <si>
    <t>(2)山手町藤木1号線</t>
    <rPh sb="3" eb="6">
      <t>ヤマテマチ</t>
    </rPh>
    <rPh sb="6" eb="7">
      <t>フジ</t>
    </rPh>
    <rPh sb="7" eb="8">
      <t>キ</t>
    </rPh>
    <rPh sb="9" eb="11">
      <t>ゴウセン</t>
    </rPh>
    <phoneticPr fontId="4"/>
  </si>
  <si>
    <t>現道拡幅1.6km</t>
    <rPh sb="0" eb="2">
      <t>ゲンドウ</t>
    </rPh>
    <rPh sb="2" eb="4">
      <t>カクフク</t>
    </rPh>
    <phoneticPr fontId="4"/>
  </si>
  <si>
    <t>(国）322号（守恒）</t>
    <rPh sb="1" eb="2">
      <t>クニ</t>
    </rPh>
    <rPh sb="6" eb="7">
      <t>ゴウ</t>
    </rPh>
    <rPh sb="8" eb="10">
      <t>モリツネ</t>
    </rPh>
    <phoneticPr fontId="4"/>
  </si>
  <si>
    <t>交差点改良(N=1箇所)</t>
  </si>
  <si>
    <t>(国)199号（御開）</t>
    <rPh sb="1" eb="2">
      <t>クニ</t>
    </rPh>
    <rPh sb="6" eb="7">
      <t>ゴウ</t>
    </rPh>
    <rPh sb="8" eb="9">
      <t>オ</t>
    </rPh>
    <rPh sb="9" eb="10">
      <t>ヒラ</t>
    </rPh>
    <phoneticPr fontId="4"/>
  </si>
  <si>
    <t>歩道（L=250m W=2.5m）</t>
  </si>
  <si>
    <t>(国)322号（片野）</t>
    <rPh sb="1" eb="2">
      <t>クニ</t>
    </rPh>
    <rPh sb="6" eb="7">
      <t>ゴウ</t>
    </rPh>
    <rPh sb="8" eb="10">
      <t>カタノ</t>
    </rPh>
    <phoneticPr fontId="4"/>
  </si>
  <si>
    <t>立体横断施設(N=2基)</t>
  </si>
  <si>
    <t>道路照明(N=1000基)</t>
    <rPh sb="0" eb="2">
      <t>ドウロ</t>
    </rPh>
    <rPh sb="2" eb="4">
      <t>ショウメイ</t>
    </rPh>
    <rPh sb="11" eb="12">
      <t>キ</t>
    </rPh>
    <phoneticPr fontId="4"/>
  </si>
  <si>
    <t>(国)3号（大川橋）</t>
    <rPh sb="1" eb="2">
      <t>クニ</t>
    </rPh>
    <rPh sb="4" eb="5">
      <t>ゴウ</t>
    </rPh>
    <rPh sb="6" eb="8">
      <t>オオカワ</t>
    </rPh>
    <rPh sb="8" eb="9">
      <t>ハシ</t>
    </rPh>
    <phoneticPr fontId="4"/>
  </si>
  <si>
    <t>(国)3号（大里）</t>
    <rPh sb="1" eb="2">
      <t>クニ</t>
    </rPh>
    <rPh sb="4" eb="5">
      <t>ゴウ</t>
    </rPh>
    <rPh sb="6" eb="8">
      <t>ダイリ</t>
    </rPh>
    <phoneticPr fontId="4"/>
  </si>
  <si>
    <t>(主)長行田町線（長尾）</t>
    <rPh sb="1" eb="2">
      <t>シュ</t>
    </rPh>
    <rPh sb="3" eb="4">
      <t>チョウ</t>
    </rPh>
    <rPh sb="4" eb="7">
      <t>ギョウダチョウ</t>
    </rPh>
    <rPh sb="7" eb="8">
      <t>セン</t>
    </rPh>
    <rPh sb="8" eb="9">
      <t>リキセン</t>
    </rPh>
    <rPh sb="9" eb="11">
      <t>ナガオ</t>
    </rPh>
    <phoneticPr fontId="4"/>
  </si>
  <si>
    <t>(主)有毛引野線（竹末）</t>
    <rPh sb="1" eb="2">
      <t>シュ</t>
    </rPh>
    <rPh sb="3" eb="4">
      <t>ア</t>
    </rPh>
    <rPh sb="4" eb="5">
      <t>ケ</t>
    </rPh>
    <rPh sb="5" eb="6">
      <t>ヒ</t>
    </rPh>
    <rPh sb="6" eb="7">
      <t>ノ</t>
    </rPh>
    <rPh sb="7" eb="8">
      <t>セン</t>
    </rPh>
    <rPh sb="9" eb="11">
      <t>タケスエ</t>
    </rPh>
    <phoneticPr fontId="4"/>
  </si>
  <si>
    <t>(主)門司行橋線（吉志）</t>
    <rPh sb="1" eb="2">
      <t>シュ</t>
    </rPh>
    <rPh sb="3" eb="5">
      <t>モジ</t>
    </rPh>
    <rPh sb="5" eb="7">
      <t>ユクハシ</t>
    </rPh>
    <rPh sb="7" eb="8">
      <t>セン</t>
    </rPh>
    <rPh sb="8" eb="9">
      <t>リキセン</t>
    </rPh>
    <rPh sb="9" eb="11">
      <t>キシ</t>
    </rPh>
    <phoneticPr fontId="4"/>
  </si>
  <si>
    <t>歩道（L=50m W=2.0m）</t>
  </si>
  <si>
    <t>(主)北九州小竹線（豊町）</t>
    <rPh sb="1" eb="2">
      <t>シュ</t>
    </rPh>
    <rPh sb="3" eb="6">
      <t>キタキュウシュウ</t>
    </rPh>
    <rPh sb="6" eb="8">
      <t>コタケ</t>
    </rPh>
    <rPh sb="8" eb="9">
      <t>セン</t>
    </rPh>
    <rPh sb="9" eb="10">
      <t>リキセン</t>
    </rPh>
    <rPh sb="10" eb="11">
      <t>ユタ</t>
    </rPh>
    <rPh sb="11" eb="12">
      <t>マチ</t>
    </rPh>
    <phoneticPr fontId="4"/>
  </si>
  <si>
    <t>歩道（L=400m W=4.0m）</t>
  </si>
  <si>
    <t>(主)直方水巻線（楠橋西）</t>
    <rPh sb="1" eb="2">
      <t>シュ</t>
    </rPh>
    <rPh sb="3" eb="5">
      <t>ノウガタ</t>
    </rPh>
    <rPh sb="5" eb="7">
      <t>ミズマキ</t>
    </rPh>
    <rPh sb="7" eb="8">
      <t>セン</t>
    </rPh>
    <rPh sb="9" eb="11">
      <t>クスバシ</t>
    </rPh>
    <rPh sb="11" eb="12">
      <t>ニシ</t>
    </rPh>
    <phoneticPr fontId="4"/>
  </si>
  <si>
    <t>歩道（L=400m W=2.0m）</t>
  </si>
  <si>
    <t>道路照明(N=2000基)</t>
    <rPh sb="0" eb="2">
      <t>ドウロ</t>
    </rPh>
    <rPh sb="2" eb="4">
      <t>ショウメイ</t>
    </rPh>
    <rPh sb="11" eb="12">
      <t>キ</t>
    </rPh>
    <phoneticPr fontId="4"/>
  </si>
  <si>
    <t>(一)井手浦徳力線（新道寺）</t>
    <rPh sb="1" eb="2">
      <t>イチ</t>
    </rPh>
    <rPh sb="3" eb="4">
      <t>イ</t>
    </rPh>
    <rPh sb="4" eb="5">
      <t>テ</t>
    </rPh>
    <rPh sb="5" eb="6">
      <t>ウラ</t>
    </rPh>
    <rPh sb="6" eb="8">
      <t>トクリキ</t>
    </rPh>
    <rPh sb="8" eb="9">
      <t>セン</t>
    </rPh>
    <rPh sb="10" eb="11">
      <t>シン</t>
    </rPh>
    <rPh sb="11" eb="12">
      <t>ミチ</t>
    </rPh>
    <rPh sb="12" eb="13">
      <t>テラ</t>
    </rPh>
    <phoneticPr fontId="4"/>
  </si>
  <si>
    <t>自転車通行帯（L=13km W=1.5m）</t>
    <rPh sb="0" eb="2">
      <t>ジテン</t>
    </rPh>
    <rPh sb="2" eb="3">
      <t>シャ</t>
    </rPh>
    <rPh sb="3" eb="5">
      <t>ツウコウ</t>
    </rPh>
    <rPh sb="5" eb="6">
      <t>オビ</t>
    </rPh>
    <phoneticPr fontId="4"/>
  </si>
  <si>
    <t>(一)須磨園南原曽根線（朽網東）</t>
    <rPh sb="1" eb="2">
      <t>イチ</t>
    </rPh>
    <rPh sb="3" eb="6">
      <t>スマゾノ</t>
    </rPh>
    <rPh sb="6" eb="8">
      <t>ナンバラ</t>
    </rPh>
    <rPh sb="8" eb="10">
      <t>ソネ</t>
    </rPh>
    <rPh sb="10" eb="11">
      <t>セン</t>
    </rPh>
    <rPh sb="12" eb="14">
      <t>クサミ</t>
    </rPh>
    <rPh sb="14" eb="15">
      <t>ヒガシ</t>
    </rPh>
    <phoneticPr fontId="4"/>
  </si>
  <si>
    <t>自歩道(L=220m W=4.0m)</t>
    <rPh sb="0" eb="1">
      <t>ジ</t>
    </rPh>
    <phoneticPr fontId="4"/>
  </si>
  <si>
    <t>(一)城野砂津線ほか1線（片野）</t>
    <rPh sb="1" eb="2">
      <t>イチ</t>
    </rPh>
    <rPh sb="3" eb="5">
      <t>ジョウノ</t>
    </rPh>
    <rPh sb="5" eb="7">
      <t>スナツ</t>
    </rPh>
    <rPh sb="7" eb="8">
      <t>セン</t>
    </rPh>
    <rPh sb="11" eb="12">
      <t>セン</t>
    </rPh>
    <rPh sb="13" eb="15">
      <t>カタノ</t>
    </rPh>
    <phoneticPr fontId="4"/>
  </si>
  <si>
    <t>歩道（L=530m W=2.5m）</t>
  </si>
  <si>
    <t>(一)井手浦徳力線（志井第2）</t>
    <rPh sb="1" eb="2">
      <t>イチ</t>
    </rPh>
    <rPh sb="3" eb="6">
      <t>イデウラ</t>
    </rPh>
    <rPh sb="6" eb="8">
      <t>トクリキ</t>
    </rPh>
    <rPh sb="8" eb="9">
      <t>セン</t>
    </rPh>
    <rPh sb="10" eb="12">
      <t>シイ</t>
    </rPh>
    <rPh sb="12" eb="13">
      <t>ダイ</t>
    </rPh>
    <phoneticPr fontId="4"/>
  </si>
  <si>
    <t>歩道（L=1,000m W=2.5m）</t>
  </si>
  <si>
    <t>(他)若富士町1号線ほか（若富士町）</t>
    <rPh sb="1" eb="2">
      <t>タ</t>
    </rPh>
    <rPh sb="3" eb="4">
      <t>ワカ</t>
    </rPh>
    <rPh sb="4" eb="6">
      <t>フジ</t>
    </rPh>
    <rPh sb="6" eb="7">
      <t>マチ</t>
    </rPh>
    <rPh sb="8" eb="10">
      <t>ゴウセン</t>
    </rPh>
    <rPh sb="9" eb="10">
      <t>セン</t>
    </rPh>
    <rPh sb="13" eb="14">
      <t>ワカ</t>
    </rPh>
    <rPh sb="14" eb="16">
      <t>フジ</t>
    </rPh>
    <rPh sb="16" eb="17">
      <t>マチ</t>
    </rPh>
    <phoneticPr fontId="4"/>
  </si>
  <si>
    <t>(他)一枝25号線ほか1線（一枝）</t>
    <rPh sb="1" eb="2">
      <t>タ</t>
    </rPh>
    <rPh sb="3" eb="4">
      <t>イチ</t>
    </rPh>
    <rPh sb="4" eb="5">
      <t>エダ</t>
    </rPh>
    <rPh sb="7" eb="9">
      <t>ゴウセン</t>
    </rPh>
    <rPh sb="12" eb="13">
      <t>セン</t>
    </rPh>
    <rPh sb="14" eb="15">
      <t>イチ</t>
    </rPh>
    <rPh sb="15" eb="16">
      <t>エダ</t>
    </rPh>
    <phoneticPr fontId="4"/>
  </si>
  <si>
    <t>歩道（L=120m W=3.0m）</t>
  </si>
  <si>
    <t>(他)浜町13号線ほか4線</t>
    <rPh sb="1" eb="2">
      <t>タ</t>
    </rPh>
    <rPh sb="3" eb="5">
      <t>ハマノマチ</t>
    </rPh>
    <rPh sb="7" eb="9">
      <t>ゴウセン</t>
    </rPh>
    <rPh sb="12" eb="13">
      <t>セン</t>
    </rPh>
    <phoneticPr fontId="4"/>
  </si>
  <si>
    <t>歩車共存道路（L=1.7km W=5.0m）</t>
    <rPh sb="0" eb="1">
      <t>ホ</t>
    </rPh>
    <rPh sb="1" eb="2">
      <t>シャ</t>
    </rPh>
    <rPh sb="2" eb="4">
      <t>キョウゾン</t>
    </rPh>
    <rPh sb="4" eb="6">
      <t>ドウロ</t>
    </rPh>
    <phoneticPr fontId="5"/>
  </si>
  <si>
    <t>(1)黒崎岸の浦1号線（岸の浦）</t>
    <rPh sb="3" eb="5">
      <t>クロサキ</t>
    </rPh>
    <rPh sb="5" eb="6">
      <t>キシ</t>
    </rPh>
    <rPh sb="7" eb="8">
      <t>ウラ</t>
    </rPh>
    <rPh sb="9" eb="11">
      <t>ゴウセン</t>
    </rPh>
    <rPh sb="12" eb="13">
      <t>キシ</t>
    </rPh>
    <rPh sb="14" eb="15">
      <t>ウラ</t>
    </rPh>
    <phoneticPr fontId="4"/>
  </si>
  <si>
    <t>自歩道（L=180m W=4.0m）</t>
    <rPh sb="0" eb="1">
      <t>ジ</t>
    </rPh>
    <rPh sb="1" eb="3">
      <t>ホドウ</t>
    </rPh>
    <phoneticPr fontId="4"/>
  </si>
  <si>
    <t>(2)大鳥居高須東1号線（高須）</t>
    <rPh sb="3" eb="6">
      <t>オオトリイ</t>
    </rPh>
    <rPh sb="6" eb="8">
      <t>タカス</t>
    </rPh>
    <rPh sb="8" eb="9">
      <t>ヒガシ</t>
    </rPh>
    <rPh sb="10" eb="12">
      <t>ゴウセン</t>
    </rPh>
    <rPh sb="13" eb="15">
      <t>タカス</t>
    </rPh>
    <phoneticPr fontId="4"/>
  </si>
  <si>
    <t>歩道（L=220m W=3.5m）</t>
  </si>
  <si>
    <t>(他)美原町8号線（美原町）</t>
    <rPh sb="1" eb="2">
      <t>タ</t>
    </rPh>
    <rPh sb="3" eb="6">
      <t>ミハラマチ</t>
    </rPh>
    <rPh sb="7" eb="9">
      <t>ゴウセン</t>
    </rPh>
    <rPh sb="10" eb="13">
      <t>ミハラマチ</t>
    </rPh>
    <phoneticPr fontId="4"/>
  </si>
  <si>
    <t>歩道（L=15m W=3.0m）</t>
  </si>
  <si>
    <t>(他)美吉野町6号線ほか2線（美吉野）</t>
    <rPh sb="1" eb="2">
      <t>タ</t>
    </rPh>
    <rPh sb="3" eb="4">
      <t>ミ</t>
    </rPh>
    <rPh sb="4" eb="5">
      <t>キチ</t>
    </rPh>
    <rPh sb="5" eb="6">
      <t>ノ</t>
    </rPh>
    <rPh sb="6" eb="7">
      <t>マチ</t>
    </rPh>
    <rPh sb="8" eb="10">
      <t>ゴウセン</t>
    </rPh>
    <rPh sb="13" eb="14">
      <t>セン</t>
    </rPh>
    <rPh sb="15" eb="16">
      <t>ビ</t>
    </rPh>
    <rPh sb="16" eb="18">
      <t>ヨシノ</t>
    </rPh>
    <rPh sb="17" eb="18">
      <t>ノ</t>
    </rPh>
    <phoneticPr fontId="4"/>
  </si>
  <si>
    <t>歩道（L=350m W=1.5m）</t>
  </si>
  <si>
    <t>(他)清水3号線（清水）</t>
    <rPh sb="1" eb="2">
      <t>タ</t>
    </rPh>
    <rPh sb="3" eb="5">
      <t>キヨミズ</t>
    </rPh>
    <rPh sb="6" eb="8">
      <t>ゴウセン</t>
    </rPh>
    <rPh sb="9" eb="11">
      <t>キヨミズ</t>
    </rPh>
    <phoneticPr fontId="4"/>
  </si>
  <si>
    <t>踏切構造改良(L=40m W=9.0m)</t>
    <rPh sb="0" eb="2">
      <t>フミキリ</t>
    </rPh>
    <rPh sb="2" eb="4">
      <t>コウゾウ</t>
    </rPh>
    <rPh sb="4" eb="6">
      <t>カイリョウ</t>
    </rPh>
    <phoneticPr fontId="4"/>
  </si>
  <si>
    <t>(他)菅原2号線（菅原）</t>
    <rPh sb="1" eb="2">
      <t>タ</t>
    </rPh>
    <rPh sb="3" eb="5">
      <t>スガワラ</t>
    </rPh>
    <rPh sb="6" eb="8">
      <t>ゴウセン</t>
    </rPh>
    <rPh sb="9" eb="11">
      <t>スガワラ</t>
    </rPh>
    <phoneticPr fontId="4"/>
  </si>
  <si>
    <t>歩道（L=60m W=2.5m）</t>
  </si>
  <si>
    <t>(2)沖台1号線（沖台）</t>
    <rPh sb="3" eb="4">
      <t>オキ</t>
    </rPh>
    <rPh sb="4" eb="5">
      <t>ダイ</t>
    </rPh>
    <rPh sb="6" eb="8">
      <t>ゴウセン</t>
    </rPh>
    <rPh sb="9" eb="10">
      <t>オキ</t>
    </rPh>
    <rPh sb="10" eb="11">
      <t>ダイ</t>
    </rPh>
    <phoneticPr fontId="4"/>
  </si>
  <si>
    <t>自歩道(L=280m W=3.5m)</t>
  </si>
  <si>
    <t>(1)東城野三郎丸1号線（金久田橋）</t>
    <rPh sb="3" eb="4">
      <t>ヒガシ</t>
    </rPh>
    <rPh sb="4" eb="6">
      <t>ジョウノ</t>
    </rPh>
    <rPh sb="6" eb="9">
      <t>サブロウマル</t>
    </rPh>
    <rPh sb="10" eb="12">
      <t>ゴウセン</t>
    </rPh>
    <rPh sb="13" eb="14">
      <t>カネ</t>
    </rPh>
    <rPh sb="14" eb="15">
      <t>ヒサ</t>
    </rPh>
    <rPh sb="15" eb="16">
      <t>タ</t>
    </rPh>
    <rPh sb="16" eb="17">
      <t>ハシ</t>
    </rPh>
    <phoneticPr fontId="4"/>
  </si>
  <si>
    <t>(1)砂津城内1号線ほか（旦過）</t>
    <rPh sb="3" eb="5">
      <t>スナツ</t>
    </rPh>
    <rPh sb="5" eb="7">
      <t>ジョウナイ</t>
    </rPh>
    <rPh sb="8" eb="10">
      <t>ゴウセン</t>
    </rPh>
    <rPh sb="13" eb="15">
      <t>タンガ</t>
    </rPh>
    <phoneticPr fontId="4"/>
  </si>
  <si>
    <t>自転車施設一式</t>
    <rPh sb="0" eb="2">
      <t>ジテン</t>
    </rPh>
    <rPh sb="2" eb="3">
      <t>シャ</t>
    </rPh>
    <rPh sb="3" eb="5">
      <t>シセツ</t>
    </rPh>
    <rPh sb="5" eb="7">
      <t>イッシキ</t>
    </rPh>
    <phoneticPr fontId="5"/>
  </si>
  <si>
    <t>自転車通行帯（L=56km W=1.5m）</t>
    <phoneticPr fontId="2"/>
  </si>
  <si>
    <t>(他)銀座12号線ほか1線（銀座）</t>
    <rPh sb="1" eb="2">
      <t>タ</t>
    </rPh>
    <rPh sb="3" eb="5">
      <t>ギンザ</t>
    </rPh>
    <rPh sb="7" eb="9">
      <t>ゴウセン</t>
    </rPh>
    <rPh sb="12" eb="13">
      <t>セン</t>
    </rPh>
    <rPh sb="14" eb="16">
      <t>ギンザ</t>
    </rPh>
    <phoneticPr fontId="4"/>
  </si>
  <si>
    <t>歩道（L=115m W=3.0m）</t>
  </si>
  <si>
    <t>(1)西鞘ヶ谷町正津町1号線（西鞘ヶ谷）</t>
    <rPh sb="3" eb="4">
      <t>ニシ</t>
    </rPh>
    <rPh sb="4" eb="5">
      <t>サヤ</t>
    </rPh>
    <rPh sb="6" eb="7">
      <t>タニ</t>
    </rPh>
    <rPh sb="7" eb="8">
      <t>マチ</t>
    </rPh>
    <rPh sb="8" eb="9">
      <t>セイ</t>
    </rPh>
    <rPh sb="9" eb="10">
      <t>ツ</t>
    </rPh>
    <rPh sb="10" eb="11">
      <t>マチ</t>
    </rPh>
    <rPh sb="12" eb="14">
      <t>ゴウセン</t>
    </rPh>
    <rPh sb="15" eb="16">
      <t>ニシ</t>
    </rPh>
    <rPh sb="16" eb="17">
      <t>サヤ</t>
    </rPh>
    <rPh sb="18" eb="19">
      <t>タニ</t>
    </rPh>
    <phoneticPr fontId="4"/>
  </si>
  <si>
    <t>歩道（L=400m W=4.5m）</t>
  </si>
  <si>
    <t>(主)門司行橋線（吉志二丁目）</t>
    <rPh sb="1" eb="2">
      <t>シュ</t>
    </rPh>
    <rPh sb="3" eb="5">
      <t>モジ</t>
    </rPh>
    <rPh sb="5" eb="7">
      <t>ユクハシ</t>
    </rPh>
    <rPh sb="7" eb="8">
      <t>セン</t>
    </rPh>
    <rPh sb="9" eb="11">
      <t>キシ</t>
    </rPh>
    <rPh sb="11" eb="14">
      <t>ニチョウメ</t>
    </rPh>
    <phoneticPr fontId="4"/>
  </si>
  <si>
    <t>歩道（L=180m W=1.5m）</t>
  </si>
  <si>
    <t>(主)小倉中間線（香月）</t>
    <rPh sb="1" eb="2">
      <t>シュ</t>
    </rPh>
    <rPh sb="3" eb="5">
      <t>コクラ</t>
    </rPh>
    <rPh sb="5" eb="7">
      <t>ナカマ</t>
    </rPh>
    <rPh sb="7" eb="8">
      <t>セン</t>
    </rPh>
    <rPh sb="9" eb="11">
      <t>カツキ</t>
    </rPh>
    <phoneticPr fontId="4"/>
  </si>
  <si>
    <t>歩道（L=170m W=2.0m）</t>
  </si>
  <si>
    <t>(１)清水下到津1号線（清水）</t>
    <rPh sb="3" eb="5">
      <t>シミズ</t>
    </rPh>
    <rPh sb="5" eb="8">
      <t>シモイトウヅ</t>
    </rPh>
    <rPh sb="9" eb="11">
      <t>ゴウセン</t>
    </rPh>
    <rPh sb="12" eb="14">
      <t>キヨミズ</t>
    </rPh>
    <phoneticPr fontId="4"/>
  </si>
  <si>
    <t>(他)光貞台2号線</t>
    <rPh sb="1" eb="2">
      <t>ホカ</t>
    </rPh>
    <rPh sb="3" eb="4">
      <t>ミツ</t>
    </rPh>
    <rPh sb="4" eb="5">
      <t>サダ</t>
    </rPh>
    <rPh sb="5" eb="6">
      <t>ダイ</t>
    </rPh>
    <rPh sb="7" eb="9">
      <t>ゴウセン</t>
    </rPh>
    <phoneticPr fontId="4"/>
  </si>
  <si>
    <t>歩道（L=250m W=2.0m）</t>
  </si>
  <si>
    <t>(他)柳町25号線（みずき通り）</t>
    <rPh sb="1" eb="2">
      <t>ホカ</t>
    </rPh>
    <rPh sb="3" eb="5">
      <t>ヤナギマチ</t>
    </rPh>
    <rPh sb="7" eb="9">
      <t>ゴウセン</t>
    </rPh>
    <rPh sb="13" eb="14">
      <t>ドオ</t>
    </rPh>
    <phoneticPr fontId="4"/>
  </si>
  <si>
    <t>歩道（L=380m W=2.0m）</t>
  </si>
  <si>
    <t>防護柵(L=4,9km)　カラー舗装(L=14,8km)</t>
    <rPh sb="0" eb="2">
      <t>ボウゴ</t>
    </rPh>
    <rPh sb="2" eb="3">
      <t>サク</t>
    </rPh>
    <rPh sb="16" eb="18">
      <t>ホソウ</t>
    </rPh>
    <phoneticPr fontId="4"/>
  </si>
  <si>
    <t>(国)199号ほか(若松区内交差点)</t>
    <rPh sb="1" eb="2">
      <t>クニ</t>
    </rPh>
    <rPh sb="6" eb="7">
      <t>ゴウ</t>
    </rPh>
    <rPh sb="10" eb="13">
      <t>ワカマツク</t>
    </rPh>
    <rPh sb="13" eb="14">
      <t>ナイ</t>
    </rPh>
    <rPh sb="14" eb="16">
      <t>コウサ</t>
    </rPh>
    <rPh sb="16" eb="17">
      <t>テン</t>
    </rPh>
    <phoneticPr fontId="4"/>
  </si>
  <si>
    <t>交差点改良(N=18箇所)</t>
    <rPh sb="0" eb="2">
      <t>コウサ</t>
    </rPh>
    <rPh sb="2" eb="3">
      <t>テン</t>
    </rPh>
    <rPh sb="3" eb="5">
      <t>カイリョウ</t>
    </rPh>
    <rPh sb="10" eb="12">
      <t>カショ</t>
    </rPh>
    <phoneticPr fontId="4"/>
  </si>
  <si>
    <t>(主)門司行橋線(松ヶ江南)</t>
    <rPh sb="1" eb="2">
      <t>シュ</t>
    </rPh>
    <rPh sb="3" eb="5">
      <t>モジ</t>
    </rPh>
    <rPh sb="5" eb="7">
      <t>ユクハシ</t>
    </rPh>
    <rPh sb="7" eb="8">
      <t>セン</t>
    </rPh>
    <rPh sb="9" eb="10">
      <t>マツ</t>
    </rPh>
    <rPh sb="11" eb="13">
      <t>コウナン</t>
    </rPh>
    <phoneticPr fontId="4"/>
  </si>
  <si>
    <t>(主)新門司港大里線</t>
    <rPh sb="1" eb="2">
      <t>シュ</t>
    </rPh>
    <rPh sb="3" eb="4">
      <t>シン</t>
    </rPh>
    <rPh sb="4" eb="6">
      <t>モジ</t>
    </rPh>
    <rPh sb="6" eb="7">
      <t>コウ</t>
    </rPh>
    <rPh sb="7" eb="9">
      <t>ダイリ</t>
    </rPh>
    <rPh sb="9" eb="10">
      <t>セン</t>
    </rPh>
    <phoneticPr fontId="4"/>
  </si>
  <si>
    <t>防護柵(L=530m)</t>
    <rPh sb="0" eb="2">
      <t>ボウゴ</t>
    </rPh>
    <rPh sb="2" eb="3">
      <t>サク</t>
    </rPh>
    <phoneticPr fontId="4"/>
  </si>
  <si>
    <t>(主)小倉中間線（下畑町）</t>
    <rPh sb="1" eb="2">
      <t>シュ</t>
    </rPh>
    <rPh sb="3" eb="5">
      <t>コクラ</t>
    </rPh>
    <rPh sb="5" eb="7">
      <t>ナカマ</t>
    </rPh>
    <rPh sb="7" eb="8">
      <t>セン</t>
    </rPh>
    <rPh sb="9" eb="12">
      <t>シモハタマチ</t>
    </rPh>
    <phoneticPr fontId="4"/>
  </si>
  <si>
    <t>歩道（L=310m W=2.0m）</t>
  </si>
  <si>
    <t>(一)須磨園南原曽根線（朽網西）</t>
    <rPh sb="1" eb="2">
      <t>イチ</t>
    </rPh>
    <rPh sb="3" eb="6">
      <t>スマゾノ</t>
    </rPh>
    <rPh sb="6" eb="8">
      <t>ナンバラ</t>
    </rPh>
    <rPh sb="8" eb="10">
      <t>ソネ</t>
    </rPh>
    <rPh sb="10" eb="11">
      <t>セン</t>
    </rPh>
    <rPh sb="12" eb="14">
      <t>クサミ</t>
    </rPh>
    <rPh sb="14" eb="15">
      <t>ニシ</t>
    </rPh>
    <phoneticPr fontId="4"/>
  </si>
  <si>
    <t>自歩道(L=80m W=2.5m)</t>
    <rPh sb="0" eb="1">
      <t>ジ</t>
    </rPh>
    <phoneticPr fontId="4"/>
  </si>
  <si>
    <t>自転車通行帯（L=71km W=1.5m）</t>
    <phoneticPr fontId="2"/>
  </si>
  <si>
    <t>(一)城野砂津線（三郎丸）</t>
    <rPh sb="1" eb="2">
      <t>イチ</t>
    </rPh>
    <rPh sb="3" eb="5">
      <t>ジョウノ</t>
    </rPh>
    <rPh sb="5" eb="7">
      <t>スナツ</t>
    </rPh>
    <rPh sb="7" eb="8">
      <t>セン</t>
    </rPh>
    <rPh sb="9" eb="11">
      <t>サブロウ</t>
    </rPh>
    <rPh sb="11" eb="12">
      <t>マル</t>
    </rPh>
    <phoneticPr fontId="4"/>
  </si>
  <si>
    <t>(他)鷹の巣17号線</t>
    <rPh sb="1" eb="2">
      <t>ホカ</t>
    </rPh>
    <rPh sb="3" eb="4">
      <t>タカ</t>
    </rPh>
    <rPh sb="5" eb="6">
      <t>ス</t>
    </rPh>
    <rPh sb="8" eb="10">
      <t>ゴウセン</t>
    </rPh>
    <phoneticPr fontId="4"/>
  </si>
  <si>
    <t>歩道（L=600m W=2.0m）</t>
  </si>
  <si>
    <t>(他)高須東55号線</t>
    <rPh sb="1" eb="2">
      <t>ホカ</t>
    </rPh>
    <rPh sb="3" eb="4">
      <t>タカ</t>
    </rPh>
    <rPh sb="4" eb="5">
      <t>ス</t>
    </rPh>
    <rPh sb="5" eb="6">
      <t>ヒガシ</t>
    </rPh>
    <rPh sb="8" eb="9">
      <t>ゴウ</t>
    </rPh>
    <rPh sb="9" eb="10">
      <t>セン</t>
    </rPh>
    <phoneticPr fontId="4"/>
  </si>
  <si>
    <t>歩道（L=330m W=2.0m）</t>
  </si>
  <si>
    <t>(1)砂津城内1号線(紺屋町)</t>
    <rPh sb="3" eb="5">
      <t>スナツ</t>
    </rPh>
    <rPh sb="5" eb="7">
      <t>ジョウナイ</t>
    </rPh>
    <rPh sb="8" eb="10">
      <t>ゴウセン</t>
    </rPh>
    <rPh sb="11" eb="13">
      <t>コンヤ</t>
    </rPh>
    <rPh sb="13" eb="14">
      <t>マチ</t>
    </rPh>
    <phoneticPr fontId="4"/>
  </si>
  <si>
    <t>(他)砂津上富野1号線(神幸町)</t>
    <rPh sb="1" eb="2">
      <t>ホカ</t>
    </rPh>
    <rPh sb="3" eb="4">
      <t>スナ</t>
    </rPh>
    <rPh sb="4" eb="5">
      <t>ツ</t>
    </rPh>
    <rPh sb="5" eb="6">
      <t>カミ</t>
    </rPh>
    <rPh sb="6" eb="7">
      <t>トミ</t>
    </rPh>
    <rPh sb="7" eb="8">
      <t>ノ</t>
    </rPh>
    <rPh sb="9" eb="11">
      <t>ゴウセン</t>
    </rPh>
    <rPh sb="12" eb="14">
      <t>シンコウ</t>
    </rPh>
    <rPh sb="14" eb="15">
      <t>チョウ</t>
    </rPh>
    <phoneticPr fontId="4"/>
  </si>
  <si>
    <t>(他)日の出町2号線</t>
    <rPh sb="1" eb="2">
      <t>ホカ</t>
    </rPh>
    <rPh sb="3" eb="4">
      <t>ヒ</t>
    </rPh>
    <rPh sb="5" eb="7">
      <t>デマチ</t>
    </rPh>
    <rPh sb="8" eb="10">
      <t>ゴウセン</t>
    </rPh>
    <phoneticPr fontId="4"/>
  </si>
  <si>
    <t>歩道（L=150m W=2.5m）</t>
  </si>
  <si>
    <t>(他)湯川湯川新町2号線</t>
    <rPh sb="1" eb="2">
      <t>タ</t>
    </rPh>
    <rPh sb="3" eb="5">
      <t>ユガワ</t>
    </rPh>
    <rPh sb="5" eb="7">
      <t>ユカワ</t>
    </rPh>
    <rPh sb="7" eb="9">
      <t>シンマチ</t>
    </rPh>
    <rPh sb="10" eb="12">
      <t>ゴウセン</t>
    </rPh>
    <phoneticPr fontId="4"/>
  </si>
  <si>
    <t>(1)本町小竹1号線</t>
    <rPh sb="3" eb="5">
      <t>ホンマチ</t>
    </rPh>
    <rPh sb="5" eb="7">
      <t>コタケ</t>
    </rPh>
    <rPh sb="8" eb="10">
      <t>ゴウセン</t>
    </rPh>
    <phoneticPr fontId="4"/>
  </si>
  <si>
    <t>歩道（L=620m W=3.0m）</t>
  </si>
  <si>
    <t>(他)一枝10号線</t>
    <rPh sb="1" eb="2">
      <t>ホカ</t>
    </rPh>
    <rPh sb="3" eb="4">
      <t>イチ</t>
    </rPh>
    <rPh sb="4" eb="5">
      <t>エダ</t>
    </rPh>
    <rPh sb="7" eb="9">
      <t>ゴウセン</t>
    </rPh>
    <phoneticPr fontId="4"/>
  </si>
  <si>
    <t>歩道（L=120m W=2.5m）</t>
  </si>
  <si>
    <t>(他)春の町1号線ほか1線</t>
    <rPh sb="1" eb="2">
      <t>ホカ</t>
    </rPh>
    <rPh sb="3" eb="4">
      <t>ハル</t>
    </rPh>
    <rPh sb="5" eb="6">
      <t>マチ</t>
    </rPh>
    <rPh sb="7" eb="9">
      <t>ゴウセン</t>
    </rPh>
    <rPh sb="12" eb="13">
      <t>セン</t>
    </rPh>
    <phoneticPr fontId="4"/>
  </si>
  <si>
    <t>歩道（L=310m W=2.5m）</t>
  </si>
  <si>
    <t>(他)西本町19号線</t>
    <rPh sb="1" eb="2">
      <t>ホカ</t>
    </rPh>
    <rPh sb="3" eb="6">
      <t>ニシホンマチ</t>
    </rPh>
    <rPh sb="8" eb="10">
      <t>ゴウセン</t>
    </rPh>
    <phoneticPr fontId="4"/>
  </si>
  <si>
    <t>歩道（L=220m W=2.0m）</t>
  </si>
  <si>
    <t>(2)二島赤岩町1号線</t>
    <rPh sb="3" eb="5">
      <t>フタジマ</t>
    </rPh>
    <rPh sb="5" eb="7">
      <t>アカイワ</t>
    </rPh>
    <rPh sb="7" eb="8">
      <t>マチ</t>
    </rPh>
    <rPh sb="9" eb="11">
      <t>ゴウセン</t>
    </rPh>
    <phoneticPr fontId="4"/>
  </si>
  <si>
    <t>歩道（L=500m W=3.0m）</t>
  </si>
  <si>
    <t>（主）曽根鞘ヶ谷線（熊谷五丁目）</t>
    <rPh sb="1" eb="2">
      <t>シュ</t>
    </rPh>
    <rPh sb="3" eb="5">
      <t>ソネ</t>
    </rPh>
    <rPh sb="5" eb="6">
      <t>サヤ</t>
    </rPh>
    <rPh sb="7" eb="8">
      <t>タニ</t>
    </rPh>
    <rPh sb="8" eb="9">
      <t>セン</t>
    </rPh>
    <rPh sb="10" eb="12">
      <t>クマガイ</t>
    </rPh>
    <rPh sb="12" eb="13">
      <t>5</t>
    </rPh>
    <rPh sb="13" eb="15">
      <t>チョウメ</t>
    </rPh>
    <phoneticPr fontId="4"/>
  </si>
  <si>
    <t>歩道（L=100m W=2.5m）</t>
  </si>
  <si>
    <t>（国）3号（赤坂）</t>
    <rPh sb="1" eb="2">
      <t>クニ</t>
    </rPh>
    <rPh sb="4" eb="5">
      <t>ゴウ</t>
    </rPh>
    <rPh sb="6" eb="8">
      <t>アカサカ</t>
    </rPh>
    <phoneticPr fontId="4"/>
  </si>
  <si>
    <t>歩道（L=200m W=2.0m）</t>
  </si>
  <si>
    <t>（国）199号（大里本町）</t>
    <rPh sb="1" eb="2">
      <t>クニ</t>
    </rPh>
    <rPh sb="6" eb="7">
      <t>ゴウ</t>
    </rPh>
    <rPh sb="8" eb="10">
      <t>ダイリ</t>
    </rPh>
    <rPh sb="10" eb="12">
      <t>ホンマチ</t>
    </rPh>
    <phoneticPr fontId="4"/>
  </si>
  <si>
    <t>交差点改良(N=１箇所)</t>
    <rPh sb="0" eb="2">
      <t>コウサ</t>
    </rPh>
    <rPh sb="2" eb="3">
      <t>テン</t>
    </rPh>
    <rPh sb="3" eb="5">
      <t>カイリョウ</t>
    </rPh>
    <rPh sb="9" eb="11">
      <t>カショ</t>
    </rPh>
    <phoneticPr fontId="4"/>
  </si>
  <si>
    <t>（他）黒崎21号線ほか2線</t>
    <rPh sb="1" eb="2">
      <t>タ</t>
    </rPh>
    <rPh sb="3" eb="5">
      <t>クロサキ</t>
    </rPh>
    <rPh sb="7" eb="9">
      <t>ゴウセン</t>
    </rPh>
    <rPh sb="12" eb="13">
      <t>セン</t>
    </rPh>
    <phoneticPr fontId="4"/>
  </si>
  <si>
    <t>歩道（Ｌ=300ｍW=2.0m）</t>
    <rPh sb="0" eb="2">
      <t>ホドウ</t>
    </rPh>
    <phoneticPr fontId="4"/>
  </si>
  <si>
    <t>（主）長行田町線（貴船町）</t>
    <rPh sb="1" eb="2">
      <t>シュ</t>
    </rPh>
    <rPh sb="3" eb="5">
      <t>オサユキ</t>
    </rPh>
    <rPh sb="5" eb="7">
      <t>タマチ</t>
    </rPh>
    <rPh sb="7" eb="8">
      <t>セン</t>
    </rPh>
    <rPh sb="9" eb="12">
      <t>キフネチョウ</t>
    </rPh>
    <rPh sb="11" eb="12">
      <t>マチ</t>
    </rPh>
    <phoneticPr fontId="4"/>
  </si>
  <si>
    <t>歩道（Ｌ=230ｍW=2.0m)</t>
    <rPh sb="0" eb="2">
      <t>ホドウ</t>
    </rPh>
    <phoneticPr fontId="4"/>
  </si>
  <si>
    <t>（1）中津口古船場町1号線（中津口）</t>
    <rPh sb="3" eb="6">
      <t>ナカツグチ</t>
    </rPh>
    <rPh sb="6" eb="10">
      <t>フルセンバマチ</t>
    </rPh>
    <rPh sb="11" eb="13">
      <t>ゴウセン</t>
    </rPh>
    <rPh sb="14" eb="17">
      <t>ナカツグチ</t>
    </rPh>
    <phoneticPr fontId="4"/>
  </si>
  <si>
    <t>（他）千代ヶ崎1号線</t>
    <rPh sb="1" eb="2">
      <t>タ</t>
    </rPh>
    <rPh sb="3" eb="7">
      <t>チヨガサキ</t>
    </rPh>
    <rPh sb="8" eb="10">
      <t>ゴウセン</t>
    </rPh>
    <phoneticPr fontId="4"/>
  </si>
  <si>
    <t>歩道（Ｌ=580ｍW=2.0m）</t>
    <rPh sb="0" eb="2">
      <t>ホドウ</t>
    </rPh>
    <phoneticPr fontId="4"/>
  </si>
  <si>
    <t>（他）浅生23号線</t>
    <rPh sb="1" eb="2">
      <t>タ</t>
    </rPh>
    <rPh sb="3" eb="5">
      <t>アソウ</t>
    </rPh>
    <rPh sb="7" eb="9">
      <t>ゴウセン</t>
    </rPh>
    <phoneticPr fontId="4"/>
  </si>
  <si>
    <t>歩道（Ｌ=150ｍW=2.0m）</t>
    <rPh sb="0" eb="2">
      <t>ホドウ</t>
    </rPh>
    <phoneticPr fontId="4"/>
  </si>
  <si>
    <t>（主）小倉中間線（網代橋）</t>
    <rPh sb="1" eb="2">
      <t>シュ</t>
    </rPh>
    <rPh sb="3" eb="5">
      <t>コクラ</t>
    </rPh>
    <rPh sb="5" eb="7">
      <t>ナカマ</t>
    </rPh>
    <rPh sb="7" eb="8">
      <t>セン</t>
    </rPh>
    <rPh sb="9" eb="11">
      <t>アミシロ</t>
    </rPh>
    <rPh sb="11" eb="12">
      <t>ハシ</t>
    </rPh>
    <phoneticPr fontId="4"/>
  </si>
  <si>
    <t>歩道（Ｌ=70ｍW=2.0m）</t>
    <rPh sb="0" eb="2">
      <t>ホドウ</t>
    </rPh>
    <phoneticPr fontId="4"/>
  </si>
  <si>
    <t>（他）吉野町2号線</t>
    <rPh sb="1" eb="2">
      <t>タ</t>
    </rPh>
    <rPh sb="3" eb="6">
      <t>ヨシノマチ</t>
    </rPh>
    <rPh sb="7" eb="9">
      <t>ゴウセン</t>
    </rPh>
    <phoneticPr fontId="4"/>
  </si>
  <si>
    <t>歩道（Ｌ=500ｍW=8.0m）</t>
    <rPh sb="0" eb="2">
      <t>ホドウ</t>
    </rPh>
    <phoneticPr fontId="4"/>
  </si>
  <si>
    <t>（他）常磐町7号線</t>
    <rPh sb="1" eb="2">
      <t>タ</t>
    </rPh>
    <rPh sb="3" eb="5">
      <t>トキワ</t>
    </rPh>
    <rPh sb="5" eb="6">
      <t>マチ</t>
    </rPh>
    <rPh sb="7" eb="9">
      <t>ゴウセン</t>
    </rPh>
    <phoneticPr fontId="4"/>
  </si>
  <si>
    <t>歩道（Ｌ=320ｍW=1.5m）</t>
    <rPh sb="0" eb="2">
      <t>ホドウ</t>
    </rPh>
    <phoneticPr fontId="4"/>
  </si>
  <si>
    <t>路面標示（ゾーン30）</t>
    <rPh sb="0" eb="2">
      <t>ロメン</t>
    </rPh>
    <rPh sb="2" eb="4">
      <t>ヒョウジ</t>
    </rPh>
    <phoneticPr fontId="4"/>
  </si>
  <si>
    <t>（1）井堀2号線ほか</t>
    <rPh sb="3" eb="5">
      <t>イボリ</t>
    </rPh>
    <rPh sb="6" eb="8">
      <t>ゴウセン</t>
    </rPh>
    <phoneticPr fontId="4"/>
  </si>
  <si>
    <t>歩道（Ｌ=300ｍW=3.0m）</t>
    <rPh sb="0" eb="2">
      <t>ホドウ</t>
    </rPh>
    <phoneticPr fontId="4"/>
  </si>
  <si>
    <t>（他）尾倉24号線</t>
    <rPh sb="1" eb="2">
      <t>タ</t>
    </rPh>
    <rPh sb="3" eb="5">
      <t>オグラ</t>
    </rPh>
    <rPh sb="7" eb="9">
      <t>ゴウセン</t>
    </rPh>
    <phoneticPr fontId="4"/>
  </si>
  <si>
    <t>歩道（Ｌ=360ｍW=2.5m）</t>
    <rPh sb="0" eb="2">
      <t>ホドウ</t>
    </rPh>
    <phoneticPr fontId="4"/>
  </si>
  <si>
    <t>（他）則松8号線ほか</t>
    <rPh sb="1" eb="2">
      <t>タ</t>
    </rPh>
    <rPh sb="3" eb="5">
      <t>ノリマツ</t>
    </rPh>
    <rPh sb="6" eb="8">
      <t>ゴウセン</t>
    </rPh>
    <phoneticPr fontId="4"/>
  </si>
  <si>
    <t>（1）城内木町１号線（大手町）</t>
    <rPh sb="3" eb="5">
      <t>ジョウナイ</t>
    </rPh>
    <rPh sb="5" eb="7">
      <t>キマチ</t>
    </rPh>
    <rPh sb="8" eb="10">
      <t>ゴウセン</t>
    </rPh>
    <rPh sb="11" eb="14">
      <t>オオテマチ</t>
    </rPh>
    <phoneticPr fontId="4"/>
  </si>
  <si>
    <t>歩道（Ｌ=100ｍＷ=7.0ｍ）</t>
    <rPh sb="0" eb="2">
      <t>ホドウ</t>
    </rPh>
    <phoneticPr fontId="4"/>
  </si>
  <si>
    <t>（国）322号（市丸）</t>
    <rPh sb="1" eb="2">
      <t>クニ</t>
    </rPh>
    <rPh sb="6" eb="7">
      <t>ゴウ</t>
    </rPh>
    <rPh sb="8" eb="10">
      <t>イチマル</t>
    </rPh>
    <phoneticPr fontId="4"/>
  </si>
  <si>
    <t>歩道（Ｌ=200ｍＷ=1.0ｍ）</t>
    <rPh sb="0" eb="2">
      <t>ホドウ</t>
    </rPh>
    <phoneticPr fontId="4"/>
  </si>
  <si>
    <t>（1）浅野1号線（浅野）</t>
    <rPh sb="3" eb="5">
      <t>アサノ</t>
    </rPh>
    <rPh sb="6" eb="8">
      <t>ゴウセン</t>
    </rPh>
    <rPh sb="9" eb="11">
      <t>アサノ</t>
    </rPh>
    <phoneticPr fontId="4"/>
  </si>
  <si>
    <t>立体横断施設(N=1箇所)</t>
    <rPh sb="10" eb="12">
      <t>カショ</t>
    </rPh>
    <phoneticPr fontId="4"/>
  </si>
  <si>
    <t>(国)3号</t>
    <rPh sb="1" eb="2">
      <t>クニ</t>
    </rPh>
    <rPh sb="4" eb="5">
      <t>ゴウ</t>
    </rPh>
    <phoneticPr fontId="4"/>
  </si>
  <si>
    <t>舗装修繕（Ｌ＝3.3km）</t>
    <rPh sb="0" eb="2">
      <t>ホソウ</t>
    </rPh>
    <rPh sb="2" eb="4">
      <t>シュウゼン</t>
    </rPh>
    <phoneticPr fontId="4"/>
  </si>
  <si>
    <t>(国)199号</t>
    <rPh sb="1" eb="2">
      <t>クニ</t>
    </rPh>
    <rPh sb="6" eb="7">
      <t>ゴウ</t>
    </rPh>
    <phoneticPr fontId="4"/>
  </si>
  <si>
    <t>(国)322号</t>
    <rPh sb="1" eb="2">
      <t>クニ</t>
    </rPh>
    <rPh sb="6" eb="7">
      <t>ゴウ</t>
    </rPh>
    <phoneticPr fontId="4"/>
  </si>
  <si>
    <t>舗装修繕（Ｌ＝1.9km）</t>
    <rPh sb="0" eb="2">
      <t>ホソウ</t>
    </rPh>
    <rPh sb="2" eb="4">
      <t>シュウゼン</t>
    </rPh>
    <phoneticPr fontId="4"/>
  </si>
  <si>
    <t>(国)495号</t>
    <rPh sb="1" eb="2">
      <t>クニ</t>
    </rPh>
    <rPh sb="6" eb="7">
      <t>ゴウ</t>
    </rPh>
    <phoneticPr fontId="4"/>
  </si>
  <si>
    <t>舗装修繕（Ｌ＝1.5km）</t>
    <rPh sb="0" eb="2">
      <t>ホソウ</t>
    </rPh>
    <rPh sb="2" eb="4">
      <t>シュウゼン</t>
    </rPh>
    <phoneticPr fontId="4"/>
  </si>
  <si>
    <t>(主)門司行橋線</t>
    <rPh sb="1" eb="2">
      <t>シュ</t>
    </rPh>
    <rPh sb="3" eb="5">
      <t>モジ</t>
    </rPh>
    <rPh sb="5" eb="7">
      <t>ユクハシ</t>
    </rPh>
    <phoneticPr fontId="4"/>
  </si>
  <si>
    <t>舗装修繕（Ｌ＝0.5km）</t>
    <rPh sb="0" eb="2">
      <t>ホソウ</t>
    </rPh>
    <rPh sb="2" eb="4">
      <t>シュウゼン</t>
    </rPh>
    <phoneticPr fontId="4"/>
  </si>
  <si>
    <t>(主)曽根鞘ヶ谷線</t>
    <rPh sb="3" eb="8">
      <t>ソネサヤガタニ</t>
    </rPh>
    <rPh sb="8" eb="9">
      <t>セン</t>
    </rPh>
    <phoneticPr fontId="4"/>
  </si>
  <si>
    <t>(主)北九州芦屋線</t>
    <rPh sb="1" eb="2">
      <t>シュ</t>
    </rPh>
    <rPh sb="3" eb="6">
      <t>キタキュウシュウ</t>
    </rPh>
    <rPh sb="6" eb="8">
      <t>アシヤ</t>
    </rPh>
    <rPh sb="8" eb="9">
      <t>セン</t>
    </rPh>
    <phoneticPr fontId="4"/>
  </si>
  <si>
    <t>舗装修繕（Ｌ＝2.5km）</t>
    <rPh sb="0" eb="2">
      <t>ホソウ</t>
    </rPh>
    <rPh sb="2" eb="4">
      <t>シュウゼン</t>
    </rPh>
    <phoneticPr fontId="4"/>
  </si>
  <si>
    <t>(主)八幡戸畑線</t>
    <rPh sb="3" eb="5">
      <t>ヤハタ</t>
    </rPh>
    <rPh sb="5" eb="7">
      <t>トバタ</t>
    </rPh>
    <rPh sb="7" eb="8">
      <t>セン</t>
    </rPh>
    <phoneticPr fontId="4"/>
  </si>
  <si>
    <t>舗装修繕（Ｌ＝0.6km）</t>
    <rPh sb="0" eb="2">
      <t>ホソウ</t>
    </rPh>
    <rPh sb="2" eb="4">
      <t>シュウゼン</t>
    </rPh>
    <phoneticPr fontId="4"/>
  </si>
  <si>
    <t>(一)井手浦徳力線</t>
    <rPh sb="1" eb="2">
      <t>イチ</t>
    </rPh>
    <rPh sb="3" eb="6">
      <t>イデウラ</t>
    </rPh>
    <rPh sb="6" eb="8">
      <t>トクリキ</t>
    </rPh>
    <rPh sb="8" eb="9">
      <t>セン</t>
    </rPh>
    <phoneticPr fontId="4"/>
  </si>
  <si>
    <t>(一)下到津戸畑線</t>
    <rPh sb="1" eb="2">
      <t>イチ</t>
    </rPh>
    <rPh sb="3" eb="4">
      <t>シモ</t>
    </rPh>
    <rPh sb="4" eb="6">
      <t>イトウヅ</t>
    </rPh>
    <rPh sb="6" eb="8">
      <t>トバタ</t>
    </rPh>
    <rPh sb="8" eb="9">
      <t>セン</t>
    </rPh>
    <phoneticPr fontId="4"/>
  </si>
  <si>
    <t>(一)湯川赤坂線</t>
    <rPh sb="1" eb="2">
      <t>イチ</t>
    </rPh>
    <rPh sb="3" eb="5">
      <t>ユガワ</t>
    </rPh>
    <rPh sb="5" eb="7">
      <t>アカサカ</t>
    </rPh>
    <rPh sb="7" eb="8">
      <t>セン</t>
    </rPh>
    <phoneticPr fontId="4"/>
  </si>
  <si>
    <t>(一)頓田二島線</t>
    <rPh sb="1" eb="2">
      <t>イチ</t>
    </rPh>
    <rPh sb="3" eb="5">
      <t>トンダ</t>
    </rPh>
    <rPh sb="5" eb="7">
      <t>フタジマ</t>
    </rPh>
    <rPh sb="7" eb="8">
      <t>セン</t>
    </rPh>
    <phoneticPr fontId="4"/>
  </si>
  <si>
    <t>(1)本町小竹１号線</t>
    <rPh sb="3" eb="5">
      <t>ホンマチ</t>
    </rPh>
    <rPh sb="5" eb="7">
      <t>コタケ</t>
    </rPh>
    <rPh sb="8" eb="10">
      <t>ゴウセン</t>
    </rPh>
    <rPh sb="9" eb="10">
      <t>セン</t>
    </rPh>
    <phoneticPr fontId="4"/>
  </si>
  <si>
    <t>(1)魚町馬借１号線</t>
    <rPh sb="3" eb="5">
      <t>ウオマチ</t>
    </rPh>
    <rPh sb="5" eb="7">
      <t>バシャク</t>
    </rPh>
    <rPh sb="8" eb="10">
      <t>ゴウセン</t>
    </rPh>
    <phoneticPr fontId="4"/>
  </si>
  <si>
    <t>舗装修繕（L=0.6km）</t>
    <rPh sb="0" eb="2">
      <t>ホソウ</t>
    </rPh>
    <rPh sb="2" eb="4">
      <t>シュウゼン</t>
    </rPh>
    <phoneticPr fontId="4"/>
  </si>
  <si>
    <t>(1)中原中原東１号線ほか</t>
    <rPh sb="3" eb="5">
      <t>ナカハラ</t>
    </rPh>
    <rPh sb="5" eb="7">
      <t>ナカハラ</t>
    </rPh>
    <rPh sb="7" eb="8">
      <t>ヒガシ</t>
    </rPh>
    <rPh sb="9" eb="11">
      <t>ゴウセン</t>
    </rPh>
    <phoneticPr fontId="4"/>
  </si>
  <si>
    <t>舗装修繕（L=0.8km）</t>
    <rPh sb="0" eb="2">
      <t>ホソウ</t>
    </rPh>
    <rPh sb="2" eb="4">
      <t>シュウゼン</t>
    </rPh>
    <phoneticPr fontId="4"/>
  </si>
  <si>
    <t>(他)西港町15号線ほか</t>
    <rPh sb="1" eb="2">
      <t>タ</t>
    </rPh>
    <rPh sb="3" eb="4">
      <t>ニシ</t>
    </rPh>
    <rPh sb="4" eb="5">
      <t>ミナト</t>
    </rPh>
    <rPh sb="5" eb="6">
      <t>マチ</t>
    </rPh>
    <rPh sb="8" eb="10">
      <t>ゴウセン</t>
    </rPh>
    <phoneticPr fontId="4"/>
  </si>
  <si>
    <t>舗装修繕（L=1.0km）</t>
    <rPh sb="0" eb="2">
      <t>ホソウ</t>
    </rPh>
    <rPh sb="2" eb="4">
      <t>シュウゼン</t>
    </rPh>
    <phoneticPr fontId="4"/>
  </si>
  <si>
    <t>(他)二島83号線ほか</t>
    <rPh sb="1" eb="2">
      <t>ホカ</t>
    </rPh>
    <rPh sb="3" eb="4">
      <t>フタ</t>
    </rPh>
    <rPh sb="4" eb="5">
      <t>シマ</t>
    </rPh>
    <rPh sb="7" eb="9">
      <t>ゴウセン</t>
    </rPh>
    <phoneticPr fontId="4"/>
  </si>
  <si>
    <t>(2)有毛蜑住1号線ほか</t>
    <rPh sb="3" eb="5">
      <t>アリゲ</t>
    </rPh>
    <rPh sb="5" eb="6">
      <t>ダン</t>
    </rPh>
    <rPh sb="6" eb="7">
      <t>ス</t>
    </rPh>
    <rPh sb="8" eb="10">
      <t>ゴウセン</t>
    </rPh>
    <phoneticPr fontId="4"/>
  </si>
  <si>
    <t>舗装修繕（L=1.2km）</t>
    <rPh sb="0" eb="2">
      <t>ホソウ</t>
    </rPh>
    <rPh sb="2" eb="4">
      <t>シュウゼン</t>
    </rPh>
    <phoneticPr fontId="4"/>
  </si>
  <si>
    <t>(1)西新町下二十町１号線</t>
    <rPh sb="3" eb="5">
      <t>ニシジン</t>
    </rPh>
    <rPh sb="5" eb="6">
      <t>マチ</t>
    </rPh>
    <rPh sb="6" eb="7">
      <t>シモ</t>
    </rPh>
    <rPh sb="7" eb="9">
      <t>ニジュウ</t>
    </rPh>
    <rPh sb="9" eb="10">
      <t>マチ</t>
    </rPh>
    <rPh sb="11" eb="13">
      <t>ゴウセン</t>
    </rPh>
    <phoneticPr fontId="4"/>
  </si>
  <si>
    <t>舗装修繕（L=2.8km）</t>
    <rPh sb="0" eb="2">
      <t>ホソウ</t>
    </rPh>
    <rPh sb="2" eb="4">
      <t>シュウゼン</t>
    </rPh>
    <phoneticPr fontId="4"/>
  </si>
  <si>
    <t>(国)322号（城野ｱﾝﾀﾞｰﾊﾟｽ）</t>
    <rPh sb="1" eb="2">
      <t>クニ</t>
    </rPh>
    <rPh sb="6" eb="7">
      <t>ゴウ</t>
    </rPh>
    <rPh sb="8" eb="10">
      <t>ジョウノ</t>
    </rPh>
    <phoneticPr fontId="4"/>
  </si>
  <si>
    <t>冠水警報装置（N=1基）</t>
    <rPh sb="2" eb="4">
      <t>ケイホウ</t>
    </rPh>
    <rPh sb="4" eb="6">
      <t>ソウチ</t>
    </rPh>
    <rPh sb="10" eb="11">
      <t>キ</t>
    </rPh>
    <phoneticPr fontId="4"/>
  </si>
  <si>
    <t>(一)下到津戸畑線（一枝ｱﾝﾀﾞｰﾊﾟｽ）</t>
    <rPh sb="1" eb="2">
      <t>イチ</t>
    </rPh>
    <rPh sb="3" eb="4">
      <t>シモ</t>
    </rPh>
    <rPh sb="4" eb="5">
      <t>イタ</t>
    </rPh>
    <rPh sb="5" eb="6">
      <t>ツ</t>
    </rPh>
    <rPh sb="6" eb="8">
      <t>トバタ</t>
    </rPh>
    <rPh sb="8" eb="9">
      <t>セン</t>
    </rPh>
    <rPh sb="10" eb="12">
      <t>イチエダ</t>
    </rPh>
    <phoneticPr fontId="4"/>
  </si>
  <si>
    <t>(1)浅野米町１号線（京町ｱﾝﾀﾞｰﾊﾟｽ）</t>
    <rPh sb="3" eb="5">
      <t>アサノ</t>
    </rPh>
    <rPh sb="5" eb="7">
      <t>コメマチ</t>
    </rPh>
    <rPh sb="8" eb="10">
      <t>ゴウセン</t>
    </rPh>
    <rPh sb="11" eb="13">
      <t>キョウマチ</t>
    </rPh>
    <phoneticPr fontId="4"/>
  </si>
  <si>
    <t>(国)211号ほか</t>
    <rPh sb="1" eb="2">
      <t>クニ</t>
    </rPh>
    <rPh sb="6" eb="7">
      <t>ゴウ</t>
    </rPh>
    <phoneticPr fontId="4"/>
  </si>
  <si>
    <t>歩道橋修繕（N=2箇所）</t>
    <rPh sb="0" eb="3">
      <t>ホドウキョウ</t>
    </rPh>
    <rPh sb="3" eb="5">
      <t>シュウゼン</t>
    </rPh>
    <phoneticPr fontId="4"/>
  </si>
  <si>
    <t>(1)大門金田１号線ほか</t>
    <rPh sb="3" eb="5">
      <t>ダイモン</t>
    </rPh>
    <rPh sb="5" eb="7">
      <t>カナダ</t>
    </rPh>
    <rPh sb="8" eb="10">
      <t>ゴウセン</t>
    </rPh>
    <phoneticPr fontId="4"/>
  </si>
  <si>
    <t>歩道橋修繕（N=9箇所）</t>
    <rPh sb="0" eb="3">
      <t>ホドウキョウ</t>
    </rPh>
    <rPh sb="3" eb="5">
      <t>シュウゼン</t>
    </rPh>
    <phoneticPr fontId="4"/>
  </si>
  <si>
    <t>(主)小倉停車場線ほか１路線</t>
    <rPh sb="1" eb="2">
      <t>シュ</t>
    </rPh>
    <rPh sb="3" eb="5">
      <t>オグラ</t>
    </rPh>
    <phoneticPr fontId="4"/>
  </si>
  <si>
    <t>立体横断施設修繕（N=3箇所）</t>
    <rPh sb="0" eb="2">
      <t>リッタイ</t>
    </rPh>
    <rPh sb="2" eb="4">
      <t>オウダン</t>
    </rPh>
    <rPh sb="4" eb="6">
      <t>シセツ</t>
    </rPh>
    <rPh sb="6" eb="8">
      <t>シュウゼン</t>
    </rPh>
    <phoneticPr fontId="4"/>
  </si>
  <si>
    <t>(主)小倉中間線</t>
    <rPh sb="1" eb="2">
      <t>シュ</t>
    </rPh>
    <rPh sb="3" eb="5">
      <t>コクラ</t>
    </rPh>
    <rPh sb="5" eb="7">
      <t>ナカマ</t>
    </rPh>
    <rPh sb="7" eb="8">
      <t>セン</t>
    </rPh>
    <phoneticPr fontId="4"/>
  </si>
  <si>
    <t>防災対策（法面対策L=130m）</t>
    <rPh sb="0" eb="2">
      <t>ボウサイ</t>
    </rPh>
    <rPh sb="2" eb="4">
      <t>タイサク</t>
    </rPh>
    <rPh sb="5" eb="6">
      <t>ノリ</t>
    </rPh>
    <rPh sb="6" eb="7">
      <t>メン</t>
    </rPh>
    <rPh sb="7" eb="9">
      <t>タイサク</t>
    </rPh>
    <phoneticPr fontId="4"/>
  </si>
  <si>
    <t>３号線</t>
    <rPh sb="1" eb="3">
      <t>ゴウセン</t>
    </rPh>
    <phoneticPr fontId="4"/>
  </si>
  <si>
    <t>L=2.1km</t>
  </si>
  <si>
    <t>７号線（富士見工区）</t>
    <rPh sb="1" eb="3">
      <t>ゴウセン</t>
    </rPh>
    <rPh sb="4" eb="7">
      <t>フジミ</t>
    </rPh>
    <rPh sb="7" eb="9">
      <t>コウク</t>
    </rPh>
    <phoneticPr fontId="4"/>
  </si>
  <si>
    <t>L=0.5km</t>
  </si>
  <si>
    <t>９号線（高野工区）</t>
    <rPh sb="1" eb="3">
      <t>ゴウセン</t>
    </rPh>
    <rPh sb="4" eb="6">
      <t>タカノ</t>
    </rPh>
    <rPh sb="6" eb="8">
      <t>コウク</t>
    </rPh>
    <phoneticPr fontId="4"/>
  </si>
  <si>
    <t>L=1.8km</t>
  </si>
  <si>
    <t>１２号線（浅川工区）</t>
    <rPh sb="2" eb="4">
      <t>ゴウセン</t>
    </rPh>
    <rPh sb="5" eb="7">
      <t>アサカワ</t>
    </rPh>
    <rPh sb="7" eb="9">
      <t>コウク</t>
    </rPh>
    <phoneticPr fontId="4"/>
  </si>
  <si>
    <t>香月線</t>
    <rPh sb="0" eb="2">
      <t>カツキ</t>
    </rPh>
    <rPh sb="2" eb="3">
      <t>セン</t>
    </rPh>
    <phoneticPr fontId="4"/>
  </si>
  <si>
    <t>L=0.6km</t>
  </si>
  <si>
    <t>中央町穴生線</t>
    <rPh sb="0" eb="3">
      <t>チュウオウマチ</t>
    </rPh>
    <rPh sb="3" eb="5">
      <t>アノウ</t>
    </rPh>
    <rPh sb="5" eb="6">
      <t>セン</t>
    </rPh>
    <phoneticPr fontId="4"/>
  </si>
  <si>
    <t>L=2.0km</t>
  </si>
  <si>
    <t>日明渡船場線</t>
    <rPh sb="0" eb="2">
      <t>ヒアガリ</t>
    </rPh>
    <rPh sb="2" eb="5">
      <t>トセンバ</t>
    </rPh>
    <rPh sb="5" eb="6">
      <t>セン</t>
    </rPh>
    <phoneticPr fontId="4"/>
  </si>
  <si>
    <t>L=3.9km</t>
  </si>
  <si>
    <t>(国)199号</t>
    <rPh sb="1" eb="2">
      <t>クニ</t>
    </rPh>
    <rPh sb="6" eb="7">
      <t>ゴウ</t>
    </rPh>
    <phoneticPr fontId="2"/>
  </si>
  <si>
    <t>道路護岸修繕(L=310m)</t>
    <rPh sb="0" eb="2">
      <t>ドウロ</t>
    </rPh>
    <rPh sb="2" eb="4">
      <t>ゴガン</t>
    </rPh>
    <rPh sb="4" eb="6">
      <t>シュウゼン</t>
    </rPh>
    <phoneticPr fontId="2"/>
  </si>
  <si>
    <t>歩道（Ｌ=380ｍW=2.0m）</t>
    <rPh sb="0" eb="2">
      <t>ホドウ</t>
    </rPh>
    <phoneticPr fontId="4"/>
  </si>
  <si>
    <t>(他)皇后崎町12号線</t>
    <rPh sb="1" eb="2">
      <t>ホカ</t>
    </rPh>
    <rPh sb="3" eb="6">
      <t>コウガサキ</t>
    </rPh>
    <rPh sb="6" eb="7">
      <t>マチ</t>
    </rPh>
    <rPh sb="9" eb="11">
      <t>ゴウセン</t>
    </rPh>
    <phoneticPr fontId="2"/>
  </si>
  <si>
    <t>歩道（Ｌ=90ｍW=3.0m）</t>
    <rPh sb="0" eb="2">
      <t>ホドウ</t>
    </rPh>
    <phoneticPr fontId="4"/>
  </si>
  <si>
    <t>(1)黄金片野1号線</t>
    <rPh sb="3" eb="5">
      <t>コガネ</t>
    </rPh>
    <rPh sb="5" eb="7">
      <t>カタノ</t>
    </rPh>
    <rPh sb="8" eb="10">
      <t>ゴウセン</t>
    </rPh>
    <phoneticPr fontId="2"/>
  </si>
  <si>
    <t>舗装修繕（L=0.3km）</t>
    <rPh sb="0" eb="2">
      <t>ホソウ</t>
    </rPh>
    <rPh sb="2" eb="4">
      <t>シュウゼン</t>
    </rPh>
    <phoneticPr fontId="4"/>
  </si>
  <si>
    <t>(一)三萩野魚町線</t>
    <rPh sb="1" eb="2">
      <t>イチ</t>
    </rPh>
    <rPh sb="3" eb="6">
      <t>ミハギノ</t>
    </rPh>
    <rPh sb="6" eb="8">
      <t>ウオマチ</t>
    </rPh>
    <rPh sb="8" eb="9">
      <t>セン</t>
    </rPh>
    <phoneticPr fontId="2"/>
  </si>
  <si>
    <t>(1)新町井ノ浦線</t>
    <rPh sb="3" eb="5">
      <t>シンマチ</t>
    </rPh>
    <rPh sb="5" eb="6">
      <t>イ</t>
    </rPh>
    <rPh sb="7" eb="8">
      <t>ウラ</t>
    </rPh>
    <rPh sb="8" eb="9">
      <t>セン</t>
    </rPh>
    <phoneticPr fontId="2"/>
  </si>
  <si>
    <t>舗装修繕（L=0.4km）</t>
    <rPh sb="0" eb="2">
      <t>ホソウ</t>
    </rPh>
    <rPh sb="2" eb="4">
      <t>シュウゼン</t>
    </rPh>
    <phoneticPr fontId="4"/>
  </si>
  <si>
    <t>(国)322号ほか4路線</t>
    <rPh sb="1" eb="2">
      <t>クニ</t>
    </rPh>
    <rPh sb="6" eb="7">
      <t>ゴウ</t>
    </rPh>
    <rPh sb="10" eb="12">
      <t>ロセン</t>
    </rPh>
    <phoneticPr fontId="2"/>
  </si>
  <si>
    <t>市内全域の道路案内標識点検</t>
    <rPh sb="0" eb="2">
      <t>シナイ</t>
    </rPh>
    <rPh sb="2" eb="4">
      <t>ゼンイキ</t>
    </rPh>
    <rPh sb="5" eb="7">
      <t>ドウロ</t>
    </rPh>
    <rPh sb="7" eb="9">
      <t>アンナイ</t>
    </rPh>
    <rPh sb="9" eb="11">
      <t>ヒョウシキ</t>
    </rPh>
    <rPh sb="11" eb="13">
      <t>テンケン</t>
    </rPh>
    <phoneticPr fontId="2"/>
  </si>
  <si>
    <t>(他)馬場山楠橋1号線ほか市道路線</t>
    <rPh sb="1" eb="2">
      <t>ホカ</t>
    </rPh>
    <rPh sb="3" eb="6">
      <t>ババヤマ</t>
    </rPh>
    <rPh sb="6" eb="8">
      <t>クスバシ</t>
    </rPh>
    <rPh sb="9" eb="11">
      <t>ゴウセン</t>
    </rPh>
    <rPh sb="13" eb="15">
      <t>シドウ</t>
    </rPh>
    <rPh sb="15" eb="17">
      <t>ロセン</t>
    </rPh>
    <phoneticPr fontId="4"/>
  </si>
  <si>
    <t>(国)3号ほか4路線</t>
    <rPh sb="1" eb="2">
      <t>クニ</t>
    </rPh>
    <rPh sb="4" eb="5">
      <t>ゴウ</t>
    </rPh>
    <rPh sb="8" eb="10">
      <t>ロセン</t>
    </rPh>
    <phoneticPr fontId="4"/>
  </si>
  <si>
    <t>市内全域の路面性状調査</t>
    <rPh sb="0" eb="2">
      <t>シナイ</t>
    </rPh>
    <rPh sb="2" eb="4">
      <t>ゼンイキ</t>
    </rPh>
    <rPh sb="5" eb="7">
      <t>ロメン</t>
    </rPh>
    <rPh sb="7" eb="9">
      <t>セイジョウ</t>
    </rPh>
    <rPh sb="9" eb="11">
      <t>チョウサ</t>
    </rPh>
    <phoneticPr fontId="2"/>
  </si>
  <si>
    <t>(他)砂津城内1号線ほか市道路線</t>
    <rPh sb="1" eb="2">
      <t>ホカ</t>
    </rPh>
    <rPh sb="3" eb="5">
      <t>スナツ</t>
    </rPh>
    <rPh sb="5" eb="7">
      <t>ジョウナイ</t>
    </rPh>
    <rPh sb="8" eb="10">
      <t>ゴウセン</t>
    </rPh>
    <rPh sb="12" eb="14">
      <t>シドウ</t>
    </rPh>
    <rPh sb="14" eb="16">
      <t>ロセン</t>
    </rPh>
    <phoneticPr fontId="4"/>
  </si>
  <si>
    <t>(国)322号ほか4路線</t>
    <rPh sb="1" eb="2">
      <t>クニ</t>
    </rPh>
    <rPh sb="6" eb="7">
      <t>ゴウ</t>
    </rPh>
    <rPh sb="10" eb="12">
      <t>ロセン</t>
    </rPh>
    <phoneticPr fontId="4"/>
  </si>
  <si>
    <t>市内全域の道路構造物点検</t>
    <rPh sb="0" eb="2">
      <t>シナイ</t>
    </rPh>
    <rPh sb="2" eb="4">
      <t>ゼンイキ</t>
    </rPh>
    <rPh sb="5" eb="7">
      <t>ドウロ</t>
    </rPh>
    <rPh sb="7" eb="10">
      <t>コウゾウブツ</t>
    </rPh>
    <rPh sb="10" eb="12">
      <t>テンケン</t>
    </rPh>
    <phoneticPr fontId="2"/>
  </si>
  <si>
    <t>(他)大積柄杓田1号線ほか市道路線</t>
    <rPh sb="1" eb="2">
      <t>ホカ</t>
    </rPh>
    <rPh sb="3" eb="5">
      <t>オオヅミ</t>
    </rPh>
    <rPh sb="5" eb="8">
      <t>ヒシャクダ</t>
    </rPh>
    <rPh sb="9" eb="11">
      <t>ゴウセン</t>
    </rPh>
    <rPh sb="13" eb="15">
      <t>シドウ</t>
    </rPh>
    <rPh sb="15" eb="17">
      <t>ロセン</t>
    </rPh>
    <phoneticPr fontId="4"/>
  </si>
  <si>
    <t>(国)199号ほか2路線</t>
    <rPh sb="1" eb="2">
      <t>クニ</t>
    </rPh>
    <rPh sb="6" eb="7">
      <t>ゴウ</t>
    </rPh>
    <rPh sb="10" eb="12">
      <t>ロセン</t>
    </rPh>
    <phoneticPr fontId="4"/>
  </si>
  <si>
    <t>横断歩道橋修繕(日吉横断歩道橋ほか13橋)</t>
    <rPh sb="0" eb="2">
      <t>オウダン</t>
    </rPh>
    <rPh sb="2" eb="4">
      <t>ホドウ</t>
    </rPh>
    <rPh sb="4" eb="5">
      <t>ハシ</t>
    </rPh>
    <rPh sb="5" eb="7">
      <t>シュウゼン</t>
    </rPh>
    <rPh sb="8" eb="10">
      <t>ヒヨシ</t>
    </rPh>
    <rPh sb="10" eb="12">
      <t>オウダン</t>
    </rPh>
    <rPh sb="12" eb="14">
      <t>ホドウ</t>
    </rPh>
    <rPh sb="14" eb="15">
      <t>バシ</t>
    </rPh>
    <rPh sb="19" eb="20">
      <t>ハシ</t>
    </rPh>
    <phoneticPr fontId="4"/>
  </si>
  <si>
    <t>(主)小倉中間線ほか10路線</t>
    <rPh sb="1" eb="2">
      <t>シュ</t>
    </rPh>
    <phoneticPr fontId="2"/>
  </si>
  <si>
    <t>横断歩道橋修繕(永犬丸横断歩道橋ほか34橋)</t>
    <rPh sb="0" eb="2">
      <t>オウダン</t>
    </rPh>
    <rPh sb="2" eb="4">
      <t>ホドウ</t>
    </rPh>
    <rPh sb="4" eb="5">
      <t>ハシ</t>
    </rPh>
    <rPh sb="5" eb="7">
      <t>シュウゼン</t>
    </rPh>
    <phoneticPr fontId="2"/>
  </si>
  <si>
    <t>(他)大門金田1号線ほか31路線</t>
    <rPh sb="1" eb="2">
      <t>ホカ</t>
    </rPh>
    <phoneticPr fontId="2"/>
  </si>
  <si>
    <t>横断歩道橋修繕(金田町横断歩道橋ほか38橋)</t>
    <rPh sb="0" eb="2">
      <t>オウダン</t>
    </rPh>
    <rPh sb="2" eb="4">
      <t>ホドウ</t>
    </rPh>
    <rPh sb="4" eb="5">
      <t>ハシ</t>
    </rPh>
    <rPh sb="5" eb="7">
      <t>シュウゼン</t>
    </rPh>
    <phoneticPr fontId="2"/>
  </si>
  <si>
    <t>－</t>
  </si>
  <si>
    <t>H28よりP11へ移行</t>
    <rPh sb="9" eb="11">
      <t>イコウ</t>
    </rPh>
    <phoneticPr fontId="2"/>
  </si>
  <si>
    <t>H28よりP1へ移行</t>
    <rPh sb="8" eb="10">
      <t>イコウ</t>
    </rPh>
    <phoneticPr fontId="2"/>
  </si>
  <si>
    <t>(主)長行田町線ほか県道路線</t>
    <rPh sb="1" eb="2">
      <t>シュ</t>
    </rPh>
    <rPh sb="3" eb="4">
      <t>オサ</t>
    </rPh>
    <rPh sb="4" eb="5">
      <t>イ</t>
    </rPh>
    <rPh sb="5" eb="7">
      <t>タマチ</t>
    </rPh>
    <rPh sb="7" eb="8">
      <t>セン</t>
    </rPh>
    <rPh sb="10" eb="12">
      <t>ケンドウ</t>
    </rPh>
    <rPh sb="12" eb="14">
      <t>ロセン</t>
    </rPh>
    <phoneticPr fontId="4"/>
  </si>
  <si>
    <t>(一)三萩野魚町線ほか192線</t>
    <rPh sb="1" eb="2">
      <t>イチ</t>
    </rPh>
    <rPh sb="3" eb="6">
      <t>ミハギノ</t>
    </rPh>
    <rPh sb="6" eb="8">
      <t>ウオマチ</t>
    </rPh>
    <rPh sb="8" eb="9">
      <t>セン</t>
    </rPh>
    <rPh sb="14" eb="15">
      <t>セン</t>
    </rPh>
    <phoneticPr fontId="4"/>
  </si>
  <si>
    <t>(1)砂津城内1号線ほか市道路線</t>
    <rPh sb="3" eb="5">
      <t>スナツ</t>
    </rPh>
    <rPh sb="5" eb="7">
      <t>ジョウナイ</t>
    </rPh>
    <rPh sb="8" eb="10">
      <t>ゴウセン</t>
    </rPh>
    <rPh sb="12" eb="14">
      <t>シドウ</t>
    </rPh>
    <rPh sb="14" eb="16">
      <t>ロセン</t>
    </rPh>
    <phoneticPr fontId="4"/>
  </si>
  <si>
    <t>(1)田原新町下曽根新町1号線ほか258線</t>
    <rPh sb="3" eb="5">
      <t>タハラ</t>
    </rPh>
    <rPh sb="5" eb="7">
      <t>シンマチ</t>
    </rPh>
    <rPh sb="7" eb="10">
      <t>シモソネ</t>
    </rPh>
    <rPh sb="10" eb="12">
      <t>シンマチ</t>
    </rPh>
    <rPh sb="13" eb="15">
      <t>ゴウセン</t>
    </rPh>
    <rPh sb="20" eb="21">
      <t>セン</t>
    </rPh>
    <phoneticPr fontId="4"/>
  </si>
  <si>
    <t>(国)199号ほか14校区路線(若松区内一円)</t>
    <rPh sb="1" eb="2">
      <t>クニ</t>
    </rPh>
    <rPh sb="6" eb="7">
      <t>ゴウ</t>
    </rPh>
    <rPh sb="11" eb="13">
      <t>コウク</t>
    </rPh>
    <rPh sb="13" eb="15">
      <t>ロセン</t>
    </rPh>
    <rPh sb="16" eb="19">
      <t>ワカマツク</t>
    </rPh>
    <rPh sb="19" eb="20">
      <t>ナイ</t>
    </rPh>
    <rPh sb="20" eb="22">
      <t>イチエン</t>
    </rPh>
    <phoneticPr fontId="4"/>
  </si>
  <si>
    <t>(主)戸畑停車場線ほか339線</t>
    <rPh sb="1" eb="2">
      <t>シュ</t>
    </rPh>
    <rPh sb="3" eb="5">
      <t>トバタ</t>
    </rPh>
    <rPh sb="5" eb="7">
      <t>テイシャ</t>
    </rPh>
    <rPh sb="7" eb="8">
      <t>バ</t>
    </rPh>
    <rPh sb="8" eb="9">
      <t>セン</t>
    </rPh>
    <rPh sb="14" eb="15">
      <t>セン</t>
    </rPh>
    <phoneticPr fontId="4"/>
  </si>
  <si>
    <t>（他）中井36号線ほか26線</t>
    <rPh sb="1" eb="2">
      <t>タ</t>
    </rPh>
    <rPh sb="3" eb="5">
      <t>ナカイ</t>
    </rPh>
    <rPh sb="7" eb="9">
      <t>ゴウセン</t>
    </rPh>
    <rPh sb="13" eb="14">
      <t>セン</t>
    </rPh>
    <phoneticPr fontId="4"/>
  </si>
  <si>
    <t>(他)黒崎11号線ほか2線</t>
    <rPh sb="1" eb="2">
      <t>ホカ</t>
    </rPh>
    <rPh sb="3" eb="5">
      <t>クロサキ</t>
    </rPh>
    <rPh sb="7" eb="9">
      <t>ゴウセン</t>
    </rPh>
    <rPh sb="12" eb="13">
      <t>セン</t>
    </rPh>
    <phoneticPr fontId="2"/>
  </si>
  <si>
    <t>(他)足原6号線ほか7線</t>
    <rPh sb="1" eb="2">
      <t>ホカ</t>
    </rPh>
    <rPh sb="3" eb="5">
      <t>アシハラ</t>
    </rPh>
    <rPh sb="6" eb="8">
      <t>ゴウセン</t>
    </rPh>
    <rPh sb="11" eb="12">
      <t>セン</t>
    </rPh>
    <phoneticPr fontId="4"/>
  </si>
  <si>
    <t>(一)下到津戸畑線(井堀交差点)</t>
    <rPh sb="1" eb="2">
      <t>イチ</t>
    </rPh>
    <rPh sb="3" eb="4">
      <t>シモ</t>
    </rPh>
    <rPh sb="4" eb="5">
      <t>イタル</t>
    </rPh>
    <rPh sb="5" eb="6">
      <t>ツ</t>
    </rPh>
    <rPh sb="6" eb="8">
      <t>トバタ</t>
    </rPh>
    <rPh sb="8" eb="9">
      <t>セン</t>
    </rPh>
    <rPh sb="10" eb="11">
      <t>イ</t>
    </rPh>
    <rPh sb="11" eb="12">
      <t>ホリ</t>
    </rPh>
    <rPh sb="12" eb="15">
      <t>コウサテン</t>
    </rPh>
    <phoneticPr fontId="4"/>
  </si>
  <si>
    <t>交差点改良(N=1箇所)</t>
    <rPh sb="0" eb="2">
      <t>コウサ</t>
    </rPh>
    <rPh sb="2" eb="3">
      <t>テン</t>
    </rPh>
    <rPh sb="3" eb="5">
      <t>カイリョウ</t>
    </rPh>
    <rPh sb="9" eb="11">
      <t>カショ</t>
    </rPh>
    <phoneticPr fontId="4"/>
  </si>
  <si>
    <t>C-1</t>
  </si>
  <si>
    <t>C-2</t>
  </si>
  <si>
    <t>C-3</t>
  </si>
  <si>
    <t>C-4</t>
  </si>
  <si>
    <t>C-5</t>
  </si>
  <si>
    <t>C-6</t>
  </si>
  <si>
    <t>C-7</t>
  </si>
  <si>
    <t>C-8</t>
  </si>
  <si>
    <t>C-9</t>
  </si>
  <si>
    <t>C-10</t>
  </si>
  <si>
    <t>C-11</t>
  </si>
  <si>
    <t>C-12</t>
  </si>
  <si>
    <t>計画・調査</t>
    <rPh sb="0" eb="2">
      <t>ケイカク</t>
    </rPh>
    <rPh sb="3" eb="5">
      <t>チョウサ</t>
    </rPh>
    <phoneticPr fontId="2"/>
  </si>
  <si>
    <t>生活関連施設周辺のバリアフリー点検および対策</t>
    <rPh sb="0" eb="2">
      <t>セイカツ</t>
    </rPh>
    <rPh sb="2" eb="4">
      <t>カンレン</t>
    </rPh>
    <rPh sb="4" eb="6">
      <t>シセツ</t>
    </rPh>
    <rPh sb="6" eb="8">
      <t>シュウヘン</t>
    </rPh>
    <rPh sb="15" eb="17">
      <t>テンケン</t>
    </rPh>
    <rPh sb="20" eb="22">
      <t>タイサク</t>
    </rPh>
    <phoneticPr fontId="2"/>
  </si>
  <si>
    <t>道路照明施設総点検（補助国道）</t>
    <rPh sb="0" eb="2">
      <t>ドウロ</t>
    </rPh>
    <rPh sb="2" eb="4">
      <t>ショウメイ</t>
    </rPh>
    <rPh sb="4" eb="6">
      <t>シセツ</t>
    </rPh>
    <rPh sb="6" eb="9">
      <t>ソウテンケン</t>
    </rPh>
    <rPh sb="10" eb="12">
      <t>ホジョ</t>
    </rPh>
    <rPh sb="12" eb="14">
      <t>コクドウ</t>
    </rPh>
    <phoneticPr fontId="2"/>
  </si>
  <si>
    <t>道路照明施設総点検</t>
    <phoneticPr fontId="2"/>
  </si>
  <si>
    <t>道路案内標識点検（補助国道）</t>
    <phoneticPr fontId="2"/>
  </si>
  <si>
    <t>道路案内標識点検</t>
    <rPh sb="0" eb="2">
      <t>ドウロ</t>
    </rPh>
    <rPh sb="2" eb="4">
      <t>アンナイ</t>
    </rPh>
    <rPh sb="4" eb="6">
      <t>ヒョウシキ</t>
    </rPh>
    <rPh sb="6" eb="8">
      <t>テンケン</t>
    </rPh>
    <phoneticPr fontId="2"/>
  </si>
  <si>
    <t>交通事故データベース構築</t>
    <rPh sb="0" eb="2">
      <t>コウツウ</t>
    </rPh>
    <rPh sb="2" eb="4">
      <t>ジコ</t>
    </rPh>
    <rPh sb="10" eb="12">
      <t>コウチク</t>
    </rPh>
    <phoneticPr fontId="2"/>
  </si>
  <si>
    <t>路面性状調査（補助国道）</t>
    <rPh sb="0" eb="2">
      <t>ロメン</t>
    </rPh>
    <rPh sb="2" eb="4">
      <t>セイジョウ</t>
    </rPh>
    <rPh sb="4" eb="6">
      <t>チョウサ</t>
    </rPh>
    <rPh sb="7" eb="9">
      <t>ホジョ</t>
    </rPh>
    <rPh sb="9" eb="11">
      <t>コクドウ</t>
    </rPh>
    <phoneticPr fontId="2"/>
  </si>
  <si>
    <t>路面性状調査</t>
    <rPh sb="0" eb="2">
      <t>ロメン</t>
    </rPh>
    <rPh sb="2" eb="4">
      <t>セイジョウ</t>
    </rPh>
    <rPh sb="4" eb="6">
      <t>チョウサ</t>
    </rPh>
    <phoneticPr fontId="2"/>
  </si>
  <si>
    <t>歩道橋点検（補助国道）</t>
    <rPh sb="0" eb="3">
      <t>ホドウキョウ</t>
    </rPh>
    <rPh sb="3" eb="5">
      <t>テンケン</t>
    </rPh>
    <rPh sb="6" eb="8">
      <t>ホジョ</t>
    </rPh>
    <rPh sb="8" eb="10">
      <t>コクドウ</t>
    </rPh>
    <phoneticPr fontId="2"/>
  </si>
  <si>
    <t>歩道橋点検</t>
    <rPh sb="0" eb="3">
      <t>ホドウキョウ</t>
    </rPh>
    <rPh sb="3" eb="5">
      <t>テンケン</t>
    </rPh>
    <phoneticPr fontId="2"/>
  </si>
  <si>
    <t>道路構造物点検（補助国道）</t>
    <rPh sb="0" eb="2">
      <t>ドウロ</t>
    </rPh>
    <rPh sb="2" eb="5">
      <t>コウゾウブツ</t>
    </rPh>
    <rPh sb="5" eb="7">
      <t>テンケン</t>
    </rPh>
    <rPh sb="8" eb="10">
      <t>ホジョ</t>
    </rPh>
    <rPh sb="10" eb="12">
      <t>コクドウ</t>
    </rPh>
    <phoneticPr fontId="2"/>
  </si>
  <si>
    <t>道路構造物点検</t>
    <rPh sb="0" eb="2">
      <t>ドウロ</t>
    </rPh>
    <rPh sb="2" eb="5">
      <t>コウゾウブツ</t>
    </rPh>
    <rPh sb="5" eb="7">
      <t>テンケン</t>
    </rPh>
    <phoneticPr fontId="2"/>
  </si>
  <si>
    <t>主要駅や官公庁施設、福祉施設の入口から道路まで、障害者団体との段差や勾配などの点検および対策</t>
    <rPh sb="0" eb="2">
      <t>シュヨウ</t>
    </rPh>
    <rPh sb="2" eb="3">
      <t>エキ</t>
    </rPh>
    <rPh sb="4" eb="7">
      <t>カンコウチョウ</t>
    </rPh>
    <rPh sb="7" eb="9">
      <t>シセツ</t>
    </rPh>
    <rPh sb="10" eb="12">
      <t>フクシ</t>
    </rPh>
    <rPh sb="12" eb="14">
      <t>シセツ</t>
    </rPh>
    <rPh sb="15" eb="17">
      <t>イリグチ</t>
    </rPh>
    <rPh sb="19" eb="21">
      <t>ドウロ</t>
    </rPh>
    <rPh sb="24" eb="27">
      <t>ショウガイシャ</t>
    </rPh>
    <rPh sb="27" eb="29">
      <t>ダンタイ</t>
    </rPh>
    <rPh sb="31" eb="33">
      <t>ダンサ</t>
    </rPh>
    <rPh sb="34" eb="36">
      <t>コウバイ</t>
    </rPh>
    <rPh sb="39" eb="41">
      <t>テンケン</t>
    </rPh>
    <rPh sb="44" eb="46">
      <t>タイサク</t>
    </rPh>
    <phoneticPr fontId="2"/>
  </si>
  <si>
    <t>市内全域の道路照明施設の総点検</t>
    <rPh sb="0" eb="2">
      <t>シナイ</t>
    </rPh>
    <rPh sb="2" eb="4">
      <t>ゼンイキ</t>
    </rPh>
    <rPh sb="5" eb="7">
      <t>ドウロ</t>
    </rPh>
    <rPh sb="7" eb="9">
      <t>ショウメイ</t>
    </rPh>
    <rPh sb="9" eb="11">
      <t>シセツ</t>
    </rPh>
    <rPh sb="12" eb="15">
      <t>ソウテンケン</t>
    </rPh>
    <phoneticPr fontId="2"/>
  </si>
  <si>
    <t>市全域の路面性状調査</t>
    <rPh sb="0" eb="1">
      <t>シ</t>
    </rPh>
    <rPh sb="1" eb="3">
      <t>ゼンイキ</t>
    </rPh>
    <rPh sb="4" eb="6">
      <t>ロメン</t>
    </rPh>
    <rPh sb="6" eb="8">
      <t>セイジョウ</t>
    </rPh>
    <rPh sb="8" eb="10">
      <t>チョウサ</t>
    </rPh>
    <phoneticPr fontId="2"/>
  </si>
  <si>
    <t>市内全域の立体横断施設点検</t>
    <rPh sb="0" eb="1">
      <t>シ</t>
    </rPh>
    <rPh sb="1" eb="2">
      <t>ナイ</t>
    </rPh>
    <rPh sb="2" eb="4">
      <t>ゼンイキ</t>
    </rPh>
    <rPh sb="5" eb="7">
      <t>リッタイ</t>
    </rPh>
    <rPh sb="7" eb="9">
      <t>オウダン</t>
    </rPh>
    <rPh sb="9" eb="11">
      <t>シセツ</t>
    </rPh>
    <rPh sb="11" eb="13">
      <t>テンケン</t>
    </rPh>
    <rPh sb="12" eb="13">
      <t>テイテン</t>
    </rPh>
    <phoneticPr fontId="2"/>
  </si>
  <si>
    <t>市内全域の道路構造物点検</t>
    <rPh sb="0" eb="1">
      <t>シ</t>
    </rPh>
    <rPh sb="1" eb="2">
      <t>ナイ</t>
    </rPh>
    <rPh sb="2" eb="4">
      <t>ゼンイキ</t>
    </rPh>
    <rPh sb="5" eb="7">
      <t>ドウロ</t>
    </rPh>
    <rPh sb="7" eb="10">
      <t>コウゾウブツ</t>
    </rPh>
    <rPh sb="10" eb="12">
      <t>テンケン</t>
    </rPh>
    <phoneticPr fontId="2"/>
  </si>
  <si>
    <t>北九州市内の交通事故情報をデータベース化、及び、ＧＩＳ化することによって効果的な交通安全対策を行う</t>
    <rPh sb="0" eb="3">
      <t>キタキュウシュウ</t>
    </rPh>
    <rPh sb="3" eb="5">
      <t>シナイ</t>
    </rPh>
    <rPh sb="6" eb="8">
      <t>コウツウ</t>
    </rPh>
    <rPh sb="8" eb="10">
      <t>ジコ</t>
    </rPh>
    <rPh sb="10" eb="12">
      <t>ジョウホウ</t>
    </rPh>
    <rPh sb="19" eb="20">
      <t>カ</t>
    </rPh>
    <rPh sb="21" eb="22">
      <t>オヨ</t>
    </rPh>
    <rPh sb="27" eb="28">
      <t>カ</t>
    </rPh>
    <rPh sb="36" eb="39">
      <t>コウカテキ</t>
    </rPh>
    <rPh sb="40" eb="42">
      <t>コウツウ</t>
    </rPh>
    <rPh sb="42" eb="44">
      <t>アンゼン</t>
    </rPh>
    <rPh sb="44" eb="46">
      <t>タイサク</t>
    </rPh>
    <rPh sb="47" eb="48">
      <t>オコナ</t>
    </rPh>
    <phoneticPr fontId="2"/>
  </si>
  <si>
    <t>H28より基幹事業へ移行</t>
    <phoneticPr fontId="2"/>
  </si>
  <si>
    <t>H28よりP6へ移行</t>
    <phoneticPr fontId="2"/>
  </si>
  <si>
    <t>H28より基幹事業へ移行</t>
    <phoneticPr fontId="2"/>
  </si>
  <si>
    <t>H27</t>
    <phoneticPr fontId="2"/>
  </si>
  <si>
    <t>H28</t>
    <phoneticPr fontId="2"/>
  </si>
  <si>
    <t>H29</t>
    <phoneticPr fontId="2"/>
  </si>
  <si>
    <t>H30</t>
    <phoneticPr fontId="2"/>
  </si>
  <si>
    <t>H31</t>
    <phoneticPr fontId="2"/>
  </si>
  <si>
    <t>A-1</t>
    <phoneticPr fontId="2"/>
  </si>
  <si>
    <t>A-2</t>
    <phoneticPr fontId="2"/>
  </si>
  <si>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</si>
  <si>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</si>
  <si>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</si>
  <si>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</si>
  <si>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</si>
  <si>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</si>
  <si>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</si>
  <si>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</si>
  <si>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</si>
  <si>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</si>
  <si>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</si>
  <si>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</si>
  <si>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</si>
  <si>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</si>
  <si>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</si>
  <si>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</si>
  <si>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</si>
  <si>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</si>
  <si>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</si>
  <si>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</si>
  <si>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</si>
  <si>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</si>
  <si>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</si>
  <si>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</si>
  <si>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</si>
  <si>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</si>
  <si>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</si>
  <si>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</si>
  <si>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</si>
  <si>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</si>
  <si>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</si>
  <si>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</si>
  <si>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</si>
  <si>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</si>
  <si>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</si>
  <si>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</si>
  <si>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</si>
  <si>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</si>
  <si>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</si>
  <si>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</si>
  <si>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</si>
  <si>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</si>
  <si>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</si>
  <si>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</si>
  <si>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</si>
  <si>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</si>
  <si>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</si>
  <si>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</si>
  <si>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</si>
  <si>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</si>
  <si>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</si>
  <si>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</si>
  <si>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</si>
  <si>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</si>
  <si>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</si>
  <si>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</si>
  <si>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</si>
  <si>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</si>
  <si>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</si>
  <si>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</si>
  <si>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</si>
  <si>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</si>
  <si>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</si>
  <si>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</si>
  <si>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</si>
  <si>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</si>
  <si>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</si>
  <si>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</si>
  <si>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</si>
  <si>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</si>
  <si>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</si>
  <si>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</si>
  <si>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</si>
  <si>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</si>
  <si>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</si>
  <si>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</si>
  <si>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</si>
  <si>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</si>
  <si>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</si>
  <si>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</si>
  <si>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</si>
  <si>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</si>
  <si>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</si>
  <si>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</si>
  <si>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</si>
  <si>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</si>
  <si>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</si>
  <si>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</si>
  <si>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</si>
  <si>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</si>
  <si>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</si>
  <si>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</si>
  <si>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</si>
  <si>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</si>
  <si>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</si>
  <si>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</si>
  <si>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</si>
  <si>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</si>
  <si>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</si>
  <si>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</si>
  <si>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</si>
  <si>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</si>
  <si>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</si>
  <si>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</si>
  <si>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</si>
  <si>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</si>
  <si>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</si>
  <si>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</si>
  <si>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</si>
  <si>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</si>
  <si>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</si>
  <si>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</si>
  <si>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</si>
  <si>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</si>
  <si>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</si>
  <si>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</si>
  <si>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</si>
  <si>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</si>
  <si>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</si>
  <si>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</si>
  <si>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</si>
  <si>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</si>
  <si>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</si>
  <si>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</si>
  <si>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C4　道路効果促進事業</t>
    <rPh sb="3" eb="5">
      <t>ドウロ</t>
    </rPh>
    <rPh sb="5" eb="7">
      <t>コウカ</t>
    </rPh>
    <rPh sb="7" eb="9">
      <t>ソクシン</t>
    </rPh>
    <rPh sb="9" eb="11">
      <t>ジギョウ</t>
    </rPh>
    <phoneticPr fontId="2"/>
  </si>
  <si>
    <t>C-1</t>
    <phoneticPr fontId="2"/>
  </si>
  <si>
    <t>C-2</t>
    <phoneticPr fontId="2"/>
  </si>
  <si>
    <t>C-12</t>
    <phoneticPr fontId="2"/>
  </si>
  <si>
    <t>歩道設置や交差点改良の実施とあわせて、市民生活に欠かせない公共連絡通路や官公庁施設、福祉施設の入口から道路まで、障害者団体との段差や勾配、視覚障害者用誘導ブロック配置状況などの点検および対策を実施することにより、連続したバリアフリー歩行空間の形成が推進される。</t>
    <rPh sb="47" eb="48">
      <t>イ</t>
    </rPh>
    <rPh sb="48" eb="49">
      <t>クチ</t>
    </rPh>
    <rPh sb="51" eb="53">
      <t>ドウロ</t>
    </rPh>
    <rPh sb="66" eb="68">
      <t>コウバイ</t>
    </rPh>
    <rPh sb="88" eb="90">
      <t>テンケン</t>
    </rPh>
    <rPh sb="93" eb="95">
      <t>タイサク</t>
    </rPh>
    <rPh sb="96" eb="98">
      <t>ジッシ</t>
    </rPh>
    <rPh sb="106" eb="108">
      <t>レンゾク</t>
    </rPh>
    <rPh sb="116" eb="118">
      <t>ホコウ</t>
    </rPh>
    <rPh sb="118" eb="120">
      <t>クウカン</t>
    </rPh>
    <rPh sb="121" eb="123">
      <t>ケイセイ</t>
    </rPh>
    <rPh sb="124" eb="126">
      <t>スイシン</t>
    </rPh>
    <phoneticPr fontId="2"/>
  </si>
  <si>
    <t>道路照明施設の健全性の点検を行うことで、倒壊等による第三者被害を防止することで安全安心の向上を図る。また、点検結果を活用することにより道路照明LED化の効率的な実施を目指す。</t>
    <rPh sb="0" eb="2">
      <t>ドウロ</t>
    </rPh>
    <rPh sb="2" eb="4">
      <t>ショウメイ</t>
    </rPh>
    <rPh sb="4" eb="6">
      <t>シセツ</t>
    </rPh>
    <rPh sb="7" eb="10">
      <t>ケンゼンセイ</t>
    </rPh>
    <rPh sb="11" eb="13">
      <t>テンケン</t>
    </rPh>
    <rPh sb="14" eb="15">
      <t>オコナ</t>
    </rPh>
    <rPh sb="20" eb="23">
      <t>トウカイナド</t>
    </rPh>
    <rPh sb="26" eb="27">
      <t>ダイ</t>
    </rPh>
    <rPh sb="27" eb="29">
      <t>サンシャ</t>
    </rPh>
    <rPh sb="29" eb="31">
      <t>ヒガイ</t>
    </rPh>
    <rPh sb="32" eb="34">
      <t>ボウシ</t>
    </rPh>
    <rPh sb="39" eb="41">
      <t>アンゼン</t>
    </rPh>
    <rPh sb="41" eb="43">
      <t>アンシン</t>
    </rPh>
    <rPh sb="44" eb="46">
      <t>コウジョウ</t>
    </rPh>
    <rPh sb="47" eb="48">
      <t>ハカ</t>
    </rPh>
    <rPh sb="53" eb="55">
      <t>テンケン</t>
    </rPh>
    <rPh sb="55" eb="57">
      <t>ケッカ</t>
    </rPh>
    <rPh sb="58" eb="60">
      <t>カツヨウ</t>
    </rPh>
    <rPh sb="67" eb="69">
      <t>ドウロ</t>
    </rPh>
    <rPh sb="69" eb="71">
      <t>ショウメイ</t>
    </rPh>
    <rPh sb="74" eb="75">
      <t>カ</t>
    </rPh>
    <rPh sb="76" eb="79">
      <t>コウリツテキ</t>
    </rPh>
    <rPh sb="80" eb="82">
      <t>ジッシ</t>
    </rPh>
    <rPh sb="83" eb="85">
      <t>メザ</t>
    </rPh>
    <phoneticPr fontId="2"/>
  </si>
  <si>
    <t>道路案内標識の点検調査を実施し、健全性の把握を行うことで、未然に倒壊等による第三者被害を防止することで安全安心の向上を図る。</t>
    <rPh sb="0" eb="2">
      <t>ドウロ</t>
    </rPh>
    <rPh sb="2" eb="4">
      <t>アンナイ</t>
    </rPh>
    <rPh sb="4" eb="6">
      <t>ヒョウシキ</t>
    </rPh>
    <rPh sb="7" eb="9">
      <t>テンケン</t>
    </rPh>
    <rPh sb="9" eb="11">
      <t>チョウサ</t>
    </rPh>
    <rPh sb="12" eb="14">
      <t>ジッシ</t>
    </rPh>
    <rPh sb="16" eb="19">
      <t>ケンゼンセイ</t>
    </rPh>
    <rPh sb="20" eb="22">
      <t>ハアク</t>
    </rPh>
    <rPh sb="23" eb="24">
      <t>オコナ</t>
    </rPh>
    <rPh sb="29" eb="31">
      <t>ミゼン</t>
    </rPh>
    <rPh sb="32" eb="35">
      <t>トウカイナド</t>
    </rPh>
    <rPh sb="38" eb="39">
      <t>ダイ</t>
    </rPh>
    <rPh sb="39" eb="41">
      <t>サンシャ</t>
    </rPh>
    <rPh sb="41" eb="43">
      <t>ヒガイ</t>
    </rPh>
    <rPh sb="44" eb="46">
      <t>ボウシ</t>
    </rPh>
    <rPh sb="51" eb="53">
      <t>アンゼン</t>
    </rPh>
    <rPh sb="53" eb="55">
      <t>アンシン</t>
    </rPh>
    <rPh sb="56" eb="58">
      <t>コウジョウ</t>
    </rPh>
    <rPh sb="59" eb="60">
      <t>ハカ</t>
    </rPh>
    <phoneticPr fontId="2"/>
  </si>
  <si>
    <t>福岡県警察が保有する北九州市内の交通事故情報をデータベース化及び、ＧＩＳ化することにによって、事故原因等を掴み、効果的な交通安全対策を行う。</t>
    <rPh sb="0" eb="3">
      <t>フクオカケン</t>
    </rPh>
    <rPh sb="3" eb="5">
      <t>ケイサツ</t>
    </rPh>
    <rPh sb="6" eb="8">
      <t>ホユウ</t>
    </rPh>
    <rPh sb="10" eb="13">
      <t>キタキュウシュウ</t>
    </rPh>
    <rPh sb="13" eb="15">
      <t>シナイ</t>
    </rPh>
    <rPh sb="16" eb="18">
      <t>コウツウ</t>
    </rPh>
    <rPh sb="18" eb="20">
      <t>ジコ</t>
    </rPh>
    <rPh sb="20" eb="22">
      <t>ジョウホウ</t>
    </rPh>
    <rPh sb="29" eb="30">
      <t>カ</t>
    </rPh>
    <rPh sb="30" eb="31">
      <t>オヨ</t>
    </rPh>
    <rPh sb="36" eb="37">
      <t>カ</t>
    </rPh>
    <rPh sb="47" eb="49">
      <t>ジコ</t>
    </rPh>
    <rPh sb="49" eb="51">
      <t>ゲンイン</t>
    </rPh>
    <rPh sb="51" eb="52">
      <t>トウ</t>
    </rPh>
    <rPh sb="53" eb="54">
      <t>ツカ</t>
    </rPh>
    <rPh sb="56" eb="58">
      <t>コウカ</t>
    </rPh>
    <rPh sb="58" eb="59">
      <t>テキ</t>
    </rPh>
    <rPh sb="60" eb="62">
      <t>コウツウ</t>
    </rPh>
    <rPh sb="62" eb="64">
      <t>アンゼン</t>
    </rPh>
    <rPh sb="64" eb="66">
      <t>タイサク</t>
    </rPh>
    <rPh sb="67" eb="68">
      <t>オコナ</t>
    </rPh>
    <phoneticPr fontId="2"/>
  </si>
  <si>
    <t>路面性状調査を実施することにより、舗装の状態を把握し、舗装修繕の優先度を決定し、舗装状態の良好な状態を維持する。</t>
    <rPh sb="0" eb="2">
      <t>ロメン</t>
    </rPh>
    <rPh sb="2" eb="4">
      <t>セイジョウ</t>
    </rPh>
    <rPh sb="4" eb="6">
      <t>チョウサ</t>
    </rPh>
    <rPh sb="7" eb="9">
      <t>ジッシ</t>
    </rPh>
    <rPh sb="17" eb="19">
      <t>ホソウ</t>
    </rPh>
    <rPh sb="20" eb="22">
      <t>ジョウタイ</t>
    </rPh>
    <rPh sb="23" eb="25">
      <t>ハアク</t>
    </rPh>
    <rPh sb="27" eb="29">
      <t>ホソウ</t>
    </rPh>
    <rPh sb="29" eb="31">
      <t>シュウゼン</t>
    </rPh>
    <rPh sb="32" eb="34">
      <t>ユウセン</t>
    </rPh>
    <rPh sb="34" eb="35">
      <t>ド</t>
    </rPh>
    <rPh sb="36" eb="38">
      <t>ケッテイ</t>
    </rPh>
    <rPh sb="40" eb="42">
      <t>ホソウ</t>
    </rPh>
    <rPh sb="42" eb="44">
      <t>ジョウタイ</t>
    </rPh>
    <rPh sb="45" eb="47">
      <t>リョウコウ</t>
    </rPh>
    <rPh sb="48" eb="50">
      <t>ジョウタイ</t>
    </rPh>
    <rPh sb="51" eb="53">
      <t>イジ</t>
    </rPh>
    <phoneticPr fontId="2"/>
  </si>
  <si>
    <t>歩道橋の点検調査を実施し、健全性の把握を行うことで、未然に倒壊等による第三者被害を防止することで安全安心の向上を図る。</t>
    <rPh sb="0" eb="3">
      <t>ホドウキョウ</t>
    </rPh>
    <rPh sb="4" eb="6">
      <t>テンケン</t>
    </rPh>
    <rPh sb="6" eb="8">
      <t>チョウサ</t>
    </rPh>
    <rPh sb="9" eb="11">
      <t>ジッシ</t>
    </rPh>
    <rPh sb="13" eb="16">
      <t>ケンゼンセイ</t>
    </rPh>
    <rPh sb="17" eb="19">
      <t>ハアク</t>
    </rPh>
    <rPh sb="20" eb="21">
      <t>オコナ</t>
    </rPh>
    <rPh sb="26" eb="28">
      <t>ミゼン</t>
    </rPh>
    <rPh sb="29" eb="32">
      <t>トウカイナド</t>
    </rPh>
    <rPh sb="35" eb="36">
      <t>ダイ</t>
    </rPh>
    <rPh sb="36" eb="38">
      <t>サンシャ</t>
    </rPh>
    <rPh sb="38" eb="40">
      <t>ヒガイ</t>
    </rPh>
    <rPh sb="41" eb="43">
      <t>ボウシ</t>
    </rPh>
    <rPh sb="48" eb="50">
      <t>アンゼン</t>
    </rPh>
    <rPh sb="50" eb="52">
      <t>アンシン</t>
    </rPh>
    <rPh sb="53" eb="55">
      <t>コウジョウ</t>
    </rPh>
    <rPh sb="56" eb="57">
      <t>ハカ</t>
    </rPh>
    <phoneticPr fontId="2"/>
  </si>
  <si>
    <t>道路構造物の点検調査を実施し、健全性の把握を行うことで、未然に倒壊等による第三者被害を防止することで安全安心の向上を図る。</t>
    <rPh sb="0" eb="2">
      <t>ドウロ</t>
    </rPh>
    <rPh sb="2" eb="5">
      <t>コウゾウブツ</t>
    </rPh>
    <rPh sb="5" eb="6">
      <t>ツキモノ</t>
    </rPh>
    <rPh sb="6" eb="8">
      <t>テンケン</t>
    </rPh>
    <rPh sb="8" eb="10">
      <t>チョウサ</t>
    </rPh>
    <rPh sb="11" eb="13">
      <t>ジッシ</t>
    </rPh>
    <rPh sb="15" eb="18">
      <t>ケンゼンセイ</t>
    </rPh>
    <rPh sb="19" eb="21">
      <t>ハアク</t>
    </rPh>
    <rPh sb="22" eb="23">
      <t>オコナ</t>
    </rPh>
    <rPh sb="28" eb="30">
      <t>ミゼン</t>
    </rPh>
    <rPh sb="31" eb="34">
      <t>トウカイナド</t>
    </rPh>
    <rPh sb="37" eb="38">
      <t>ダイ</t>
    </rPh>
    <rPh sb="38" eb="40">
      <t>サンシャ</t>
    </rPh>
    <rPh sb="40" eb="42">
      <t>ヒガイ</t>
    </rPh>
    <rPh sb="43" eb="45">
      <t>ボウシ</t>
    </rPh>
    <rPh sb="50" eb="52">
      <t>アンゼン</t>
    </rPh>
    <rPh sb="52" eb="54">
      <t>アンシン</t>
    </rPh>
    <rPh sb="55" eb="57">
      <t>コウジョウ</t>
    </rPh>
    <rPh sb="58" eb="59">
      <t>ハカ</t>
    </rPh>
    <phoneticPr fontId="2"/>
  </si>
  <si>
    <t>Ｄ　社会資本整備円滑化地籍整備事業（該当なし）</t>
    <rPh sb="2" eb="4">
      <t>シャカイ</t>
    </rPh>
    <rPh sb="4" eb="6">
      <t>シホン</t>
    </rPh>
    <rPh sb="6" eb="8">
      <t>セイビ</t>
    </rPh>
    <rPh sb="8" eb="11">
      <t>エンカツカ</t>
    </rPh>
    <rPh sb="11" eb="13">
      <t>チセキ</t>
    </rPh>
    <rPh sb="13" eb="15">
      <t>セイビ</t>
    </rPh>
    <rPh sb="15" eb="17">
      <t>ジギョウ</t>
    </rPh>
    <rPh sb="18" eb="20">
      <t>ガイトウ</t>
    </rPh>
    <phoneticPr fontId="2"/>
  </si>
  <si>
    <t>H27</t>
    <phoneticPr fontId="2"/>
  </si>
  <si>
    <t>H28</t>
    <phoneticPr fontId="2"/>
  </si>
  <si>
    <t>H29</t>
    <phoneticPr fontId="2"/>
  </si>
  <si>
    <t>H30</t>
    <phoneticPr fontId="2"/>
  </si>
  <si>
    <t>H31</t>
    <phoneticPr fontId="2"/>
  </si>
  <si>
    <t>H27</t>
    <phoneticPr fontId="18"/>
  </si>
  <si>
    <t>H28</t>
    <phoneticPr fontId="18"/>
  </si>
  <si>
    <t>H29</t>
    <phoneticPr fontId="18"/>
  </si>
  <si>
    <t>H30</t>
    <phoneticPr fontId="18"/>
  </si>
  <si>
    <t>H31</t>
    <phoneticPr fontId="18"/>
  </si>
  <si>
    <t>２　市民がより安全で安心できる道づくり</t>
    <phoneticPr fontId="2"/>
  </si>
  <si>
    <t>平成２７年度～平成３１年度（５年間）</t>
    <phoneticPr fontId="2"/>
  </si>
  <si>
    <t>交付団体</t>
    <phoneticPr fontId="2"/>
  </si>
  <si>
    <t>北九州市</t>
    <phoneticPr fontId="2"/>
  </si>
  <si>
    <t>２ 市民がより安全で安心できる道づくり</t>
    <rPh sb="2" eb="4">
      <t>シミン</t>
    </rPh>
    <rPh sb="7" eb="9">
      <t>アンゼン</t>
    </rPh>
    <rPh sb="10" eb="12">
      <t>アンシン</t>
    </rPh>
    <rPh sb="15" eb="16">
      <t>ミチ</t>
    </rPh>
    <phoneticPr fontId="2"/>
  </si>
  <si>
    <t>北九州市内の道路交通における死傷事故率を平成２４年度比で１割削減することを目指す。</t>
    <rPh sb="0" eb="5">
      <t>キタキュウシュウシナイ</t>
    </rPh>
    <rPh sb="6" eb="8">
      <t>ドウロ</t>
    </rPh>
    <rPh sb="8" eb="10">
      <t>コウツウ</t>
    </rPh>
    <rPh sb="14" eb="16">
      <t>シショウ</t>
    </rPh>
    <rPh sb="16" eb="18">
      <t>ジコ</t>
    </rPh>
    <rPh sb="18" eb="19">
      <t>リツ</t>
    </rPh>
    <rPh sb="20" eb="22">
      <t>ヘイセイ</t>
    </rPh>
    <rPh sb="24" eb="27">
      <t>ネンドヒ</t>
    </rPh>
    <rPh sb="29" eb="30">
      <t>ワリ</t>
    </rPh>
    <rPh sb="30" eb="32">
      <t>サクゲン</t>
    </rPh>
    <rPh sb="37" eb="39">
      <t>メザ</t>
    </rPh>
    <phoneticPr fontId="2"/>
  </si>
  <si>
    <t>・死傷事故率　＝　年間事故死傷件数／自動車走行台キロ（件／億台キロ）</t>
    <rPh sb="1" eb="3">
      <t>シショウ</t>
    </rPh>
    <rPh sb="3" eb="5">
      <t>ジコ</t>
    </rPh>
    <rPh sb="5" eb="6">
      <t>リツ</t>
    </rPh>
    <rPh sb="9" eb="11">
      <t>ネンカン</t>
    </rPh>
    <rPh sb="11" eb="13">
      <t>ジコ</t>
    </rPh>
    <rPh sb="13" eb="15">
      <t>シショウ</t>
    </rPh>
    <rPh sb="15" eb="17">
      <t>ケンスウ</t>
    </rPh>
    <rPh sb="18" eb="21">
      <t>ジドウシャ</t>
    </rPh>
    <rPh sb="21" eb="23">
      <t>ソウコウ</t>
    </rPh>
    <rPh sb="23" eb="24">
      <t>ダイ</t>
    </rPh>
    <rPh sb="27" eb="28">
      <t>ケン</t>
    </rPh>
    <rPh sb="29" eb="31">
      <t>オクダイ</t>
    </rPh>
    <phoneticPr fontId="2"/>
  </si>
  <si>
    <t>歩行者の安全確保及び危険な交差点等の交通安全性向上を図るため、歩道設置や交差点改良等の交通安全施策、道路の維持修繕等を推進し、誰もが安全・安心に通行できる道路交通環境を創出するもの。</t>
    <rPh sb="0" eb="3">
      <t>ホコウシャ</t>
    </rPh>
    <rPh sb="4" eb="6">
      <t>アンゼン</t>
    </rPh>
    <rPh sb="6" eb="8">
      <t>カクホ</t>
    </rPh>
    <rPh sb="8" eb="9">
      <t>オヨ</t>
    </rPh>
    <rPh sb="10" eb="12">
      <t>キケン</t>
    </rPh>
    <rPh sb="13" eb="16">
      <t>コウサテン</t>
    </rPh>
    <rPh sb="16" eb="17">
      <t>トウ</t>
    </rPh>
    <rPh sb="18" eb="20">
      <t>コウツウ</t>
    </rPh>
    <rPh sb="20" eb="22">
      <t>アンゼン</t>
    </rPh>
    <rPh sb="22" eb="23">
      <t>セイ</t>
    </rPh>
    <rPh sb="23" eb="25">
      <t>コウジョウ</t>
    </rPh>
    <rPh sb="26" eb="27">
      <t>ハカ</t>
    </rPh>
    <rPh sb="31" eb="33">
      <t>ホドウ</t>
    </rPh>
    <rPh sb="33" eb="35">
      <t>セッチ</t>
    </rPh>
    <rPh sb="36" eb="39">
      <t>コウサテン</t>
    </rPh>
    <rPh sb="39" eb="41">
      <t>カイリョウ</t>
    </rPh>
    <rPh sb="41" eb="42">
      <t>トウ</t>
    </rPh>
    <rPh sb="43" eb="45">
      <t>コウツウ</t>
    </rPh>
    <rPh sb="45" eb="47">
      <t>アンゼン</t>
    </rPh>
    <rPh sb="47" eb="49">
      <t>シサク</t>
    </rPh>
    <rPh sb="50" eb="52">
      <t>ドウロ</t>
    </rPh>
    <rPh sb="53" eb="55">
      <t>イジ</t>
    </rPh>
    <rPh sb="55" eb="57">
      <t>シュウゼン</t>
    </rPh>
    <rPh sb="57" eb="58">
      <t>トウ</t>
    </rPh>
    <rPh sb="59" eb="61">
      <t>スイシン</t>
    </rPh>
    <rPh sb="63" eb="64">
      <t>ダレ</t>
    </rPh>
    <rPh sb="66" eb="68">
      <t>アンゼン</t>
    </rPh>
    <rPh sb="69" eb="71">
      <t>アンシン</t>
    </rPh>
    <rPh sb="72" eb="74">
      <t>ツウコウ</t>
    </rPh>
    <rPh sb="77" eb="79">
      <t>ドウロ</t>
    </rPh>
    <rPh sb="79" eb="81">
      <t>コウツウ</t>
    </rPh>
    <rPh sb="81" eb="83">
      <t>カンキョウ</t>
    </rPh>
    <rPh sb="84" eb="86">
      <t>ソウシュツ</t>
    </rPh>
    <phoneticPr fontId="2"/>
  </si>
  <si>
    <t>ー</t>
    <phoneticPr fontId="2"/>
  </si>
  <si>
    <t>A-127</t>
  </si>
  <si>
    <t>A-128</t>
  </si>
  <si>
    <t>(国)322号ほか1路線</t>
    <rPh sb="1" eb="2">
      <t>クニ</t>
    </rPh>
    <rPh sb="6" eb="7">
      <t>ゴウ</t>
    </rPh>
    <rPh sb="10" eb="12">
      <t>ロセン</t>
    </rPh>
    <phoneticPr fontId="4"/>
  </si>
  <si>
    <t>市内全域のｱﾝﾀﾞｰﾊﾟｽ構造物点検</t>
    <rPh sb="0" eb="2">
      <t>シナイ</t>
    </rPh>
    <rPh sb="2" eb="4">
      <t>ゼンイキ</t>
    </rPh>
    <rPh sb="11" eb="14">
      <t>コウゾウブツ</t>
    </rPh>
    <rPh sb="14" eb="16">
      <t>テンケン</t>
    </rPh>
    <phoneticPr fontId="2"/>
  </si>
  <si>
    <t>(主)北九州小竹線</t>
    <rPh sb="1" eb="2">
      <t>シュ</t>
    </rPh>
    <rPh sb="3" eb="6">
      <t>キタキュウシュウ</t>
    </rPh>
    <rPh sb="6" eb="8">
      <t>コタケ</t>
    </rPh>
    <rPh sb="8" eb="9">
      <t>セン</t>
    </rPh>
    <phoneticPr fontId="4"/>
  </si>
  <si>
    <t>防災対策（法面対策L=240m）</t>
    <rPh sb="0" eb="2">
      <t>ボウサイ</t>
    </rPh>
    <rPh sb="2" eb="4">
      <t>タイサク</t>
    </rPh>
    <rPh sb="5" eb="6">
      <t>ノリ</t>
    </rPh>
    <rPh sb="6" eb="7">
      <t>メン</t>
    </rPh>
    <rPh sb="7" eb="9">
      <t>タイサク</t>
    </rPh>
    <phoneticPr fontId="4"/>
  </si>
  <si>
    <t>(1)帆柱尾倉1号線</t>
    <rPh sb="3" eb="5">
      <t>ホバシラ</t>
    </rPh>
    <rPh sb="5" eb="7">
      <t>オグラ</t>
    </rPh>
    <rPh sb="8" eb="10">
      <t>ゴウセン</t>
    </rPh>
    <phoneticPr fontId="4"/>
  </si>
  <si>
    <t>防災対策（法面対策L=53m）</t>
    <rPh sb="0" eb="2">
      <t>ボウサイ</t>
    </rPh>
    <rPh sb="2" eb="4">
      <t>タイサク</t>
    </rPh>
    <rPh sb="5" eb="6">
      <t>ノリ</t>
    </rPh>
    <rPh sb="6" eb="7">
      <t>メン</t>
    </rPh>
    <rPh sb="7" eb="9">
      <t>タイサク</t>
    </rPh>
    <phoneticPr fontId="4"/>
  </si>
  <si>
    <t>(1)元城町京良城町1号線</t>
    <rPh sb="3" eb="6">
      <t>モトシロチョウ</t>
    </rPh>
    <rPh sb="6" eb="10">
      <t>キョウラギマチ</t>
    </rPh>
    <rPh sb="11" eb="13">
      <t>ゴウセン</t>
    </rPh>
    <phoneticPr fontId="4"/>
  </si>
  <si>
    <t>防災対策（法面対策L=160m）</t>
    <rPh sb="0" eb="2">
      <t>ボウサイ</t>
    </rPh>
    <rPh sb="2" eb="4">
      <t>タイサク</t>
    </rPh>
    <rPh sb="5" eb="6">
      <t>ノリ</t>
    </rPh>
    <rPh sb="6" eb="7">
      <t>メン</t>
    </rPh>
    <rPh sb="7" eb="9">
      <t>タイサク</t>
    </rPh>
    <phoneticPr fontId="4"/>
  </si>
  <si>
    <t>(他)大字大蔵27号線</t>
    <rPh sb="3" eb="5">
      <t>ダイジ</t>
    </rPh>
    <rPh sb="5" eb="7">
      <t>オオクラ</t>
    </rPh>
    <rPh sb="9" eb="11">
      <t>ゴウセン</t>
    </rPh>
    <phoneticPr fontId="4"/>
  </si>
  <si>
    <t>防災対策（法面対策L=60m）</t>
    <rPh sb="0" eb="2">
      <t>ボウサイ</t>
    </rPh>
    <rPh sb="2" eb="4">
      <t>タイサク</t>
    </rPh>
    <rPh sb="5" eb="6">
      <t>ノリ</t>
    </rPh>
    <rPh sb="6" eb="7">
      <t>メン</t>
    </rPh>
    <rPh sb="7" eb="9">
      <t>タイサク</t>
    </rPh>
    <phoneticPr fontId="4"/>
  </si>
  <si>
    <t>A-129</t>
  </si>
  <si>
    <t>A-130</t>
  </si>
  <si>
    <t>A-131</t>
  </si>
  <si>
    <t>A-132</t>
  </si>
  <si>
    <t>A-133</t>
  </si>
  <si>
    <t>ｱﾝﾀﾞｰﾊﾟｽ構造物修繕(城野ｱﾝﾀﾞｰﾊﾟｽほか1箇所)</t>
    <rPh sb="6" eb="9">
      <t>コウゾウブツ</t>
    </rPh>
    <rPh sb="9" eb="11">
      <t>シュウゼン</t>
    </rPh>
    <rPh sb="11" eb="12">
      <t>（</t>
    </rPh>
    <rPh sb="12" eb="14">
      <t>ジョウノ</t>
    </rPh>
    <rPh sb="14" eb="20">
      <t>アンダーパス</t>
    </rPh>
    <phoneticPr fontId="4"/>
  </si>
  <si>
    <t>(1)浅野米町1号線ほか市道路線</t>
    <rPh sb="3" eb="5">
      <t>アサノ</t>
    </rPh>
    <rPh sb="5" eb="6">
      <t>ヨネ</t>
    </rPh>
    <rPh sb="6" eb="7">
      <t>マチ</t>
    </rPh>
    <rPh sb="8" eb="10">
      <t>ゴウセン</t>
    </rPh>
    <rPh sb="12" eb="14">
      <t>シドウ</t>
    </rPh>
    <rPh sb="14" eb="16">
      <t>ロセン</t>
    </rPh>
    <phoneticPr fontId="4"/>
  </si>
  <si>
    <t>H29よりP6へ移行</t>
    <rPh sb="8" eb="10">
      <t>イコウ</t>
    </rPh>
    <phoneticPr fontId="2"/>
  </si>
  <si>
    <t>用地交渉に不測の日数を要したため</t>
    <rPh sb="0" eb="2">
      <t>ヨウチ</t>
    </rPh>
    <rPh sb="2" eb="4">
      <t>コウショウ</t>
    </rPh>
    <rPh sb="5" eb="7">
      <t>フソク</t>
    </rPh>
    <rPh sb="8" eb="9">
      <t>ニチ</t>
    </rPh>
    <rPh sb="9" eb="10">
      <t>スウ</t>
    </rPh>
    <rPh sb="11" eb="12">
      <t>ヨウ</t>
    </rPh>
    <phoneticPr fontId="2"/>
  </si>
  <si>
    <t>(2)幸神相生町1号線</t>
    <rPh sb="3" eb="5">
      <t>サイノカミ</t>
    </rPh>
    <rPh sb="5" eb="8">
      <t>アイオイマチ</t>
    </rPh>
    <rPh sb="9" eb="11">
      <t>ゴウセン</t>
    </rPh>
    <phoneticPr fontId="4"/>
  </si>
  <si>
    <t>（参考様式２）社会資本総合整備計画（防災・安全交付金）</t>
    <rPh sb="1" eb="3">
      <t>サンコウ</t>
    </rPh>
    <rPh sb="3" eb="5">
      <t>ヨウシキ</t>
    </rPh>
    <rPh sb="7" eb="9">
      <t>シャカイ</t>
    </rPh>
    <rPh sb="9" eb="11">
      <t>シホン</t>
    </rPh>
    <rPh sb="11" eb="13">
      <t>ソウゴウ</t>
    </rPh>
    <rPh sb="13" eb="15">
      <t>セイビ</t>
    </rPh>
    <rPh sb="15" eb="17">
      <t>ケイカク</t>
    </rPh>
    <rPh sb="18" eb="20">
      <t>ボウサイ</t>
    </rPh>
    <rPh sb="21" eb="23">
      <t>アンゼン</t>
    </rPh>
    <rPh sb="23" eb="26">
      <t>コウフキン</t>
    </rPh>
    <phoneticPr fontId="2"/>
  </si>
  <si>
    <t>（参考様式３）参考図面（防災・安全交付金）</t>
    <rPh sb="1" eb="5">
      <t>サンコウヨイウシキ</t>
    </rPh>
    <rPh sb="7" eb="9">
      <t>サンコウ</t>
    </rPh>
    <rPh sb="9" eb="11">
      <t>ズメン</t>
    </rPh>
    <rPh sb="12" eb="14">
      <t>ボウサイ</t>
    </rPh>
    <rPh sb="15" eb="17">
      <t>アンゼン</t>
    </rPh>
    <rPh sb="17" eb="20">
      <t>コウフキン</t>
    </rPh>
    <phoneticPr fontId="2"/>
  </si>
  <si>
    <t>-</t>
    <phoneticPr fontId="2"/>
  </si>
  <si>
    <t>H30よりP11へ移行</t>
    <rPh sb="9" eb="11">
      <t>イコウ</t>
    </rPh>
    <phoneticPr fontId="2"/>
  </si>
  <si>
    <t>H30より基幹事業へ移行</t>
    <rPh sb="5" eb="7">
      <t>キカン</t>
    </rPh>
    <rPh sb="7" eb="9">
      <t>ジギョウ</t>
    </rPh>
    <rPh sb="10" eb="12">
      <t>イコウ</t>
    </rPh>
    <phoneticPr fontId="2"/>
  </si>
  <si>
    <t>A-134</t>
  </si>
  <si>
    <t>A-135</t>
  </si>
  <si>
    <t>A-136</t>
  </si>
  <si>
    <t>A-137</t>
  </si>
  <si>
    <t>A-138</t>
  </si>
  <si>
    <t>A-139</t>
  </si>
  <si>
    <t>A-140</t>
  </si>
  <si>
    <t>A-141</t>
  </si>
  <si>
    <t>A-142</t>
  </si>
  <si>
    <t>A-143</t>
  </si>
  <si>
    <t>A-144</t>
  </si>
  <si>
    <t>A-145</t>
  </si>
  <si>
    <t>（国）200号</t>
    <rPh sb="1" eb="2">
      <t>クニ</t>
    </rPh>
    <rPh sb="6" eb="7">
      <t>ゴウ</t>
    </rPh>
    <phoneticPr fontId="2"/>
  </si>
  <si>
    <t>－</t>
    <phoneticPr fontId="2"/>
  </si>
  <si>
    <t>（主）黒川白野江東本町線</t>
    <rPh sb="1" eb="2">
      <t>シュ</t>
    </rPh>
    <phoneticPr fontId="2"/>
  </si>
  <si>
    <t>（主）新門司港大里線</t>
    <rPh sb="1" eb="2">
      <t>シュ</t>
    </rPh>
    <rPh sb="3" eb="4">
      <t>シン</t>
    </rPh>
    <rPh sb="4" eb="6">
      <t>モジ</t>
    </rPh>
    <rPh sb="6" eb="7">
      <t>コウ</t>
    </rPh>
    <rPh sb="7" eb="9">
      <t>ダイリ</t>
    </rPh>
    <rPh sb="9" eb="10">
      <t>セン</t>
    </rPh>
    <phoneticPr fontId="2"/>
  </si>
  <si>
    <t>市町村道</t>
    <rPh sb="0" eb="3">
      <t>シチョウソン</t>
    </rPh>
    <rPh sb="3" eb="4">
      <t>ミチ</t>
    </rPh>
    <phoneticPr fontId="2"/>
  </si>
  <si>
    <t>（1）吉志新門司1号線</t>
    <phoneticPr fontId="2"/>
  </si>
  <si>
    <t>（1）高田藤松1号線</t>
    <phoneticPr fontId="2"/>
  </si>
  <si>
    <t>道路照明施設総点検</t>
  </si>
  <si>
    <t>市町村道</t>
    <rPh sb="0" eb="3">
      <t>シチョウソン</t>
    </rPh>
    <rPh sb="3" eb="4">
      <t>ドウ</t>
    </rPh>
    <phoneticPr fontId="2"/>
  </si>
  <si>
    <t>（国）199号</t>
    <rPh sb="1" eb="2">
      <t>クニ</t>
    </rPh>
    <rPh sb="6" eb="7">
      <t>ゴウ</t>
    </rPh>
    <phoneticPr fontId="4"/>
  </si>
  <si>
    <t>（主）中間引野線</t>
    <rPh sb="1" eb="2">
      <t>シュ</t>
    </rPh>
    <rPh sb="3" eb="5">
      <t>ナカマ</t>
    </rPh>
    <rPh sb="5" eb="7">
      <t>ヒキノ</t>
    </rPh>
    <rPh sb="7" eb="8">
      <t>セン</t>
    </rPh>
    <phoneticPr fontId="2"/>
  </si>
  <si>
    <t>（他）一枝21号線ほか</t>
    <rPh sb="1" eb="2">
      <t>タ</t>
    </rPh>
    <phoneticPr fontId="2"/>
  </si>
  <si>
    <t>（１）弁天町東篠崎1号線（紫歩道橋）</t>
    <phoneticPr fontId="2"/>
  </si>
  <si>
    <t>立体横断施設</t>
    <rPh sb="0" eb="2">
      <t>リッタイ</t>
    </rPh>
    <rPh sb="2" eb="4">
      <t>オウダン</t>
    </rPh>
    <rPh sb="4" eb="6">
      <t>シセツ</t>
    </rPh>
    <phoneticPr fontId="2"/>
  </si>
  <si>
    <t>（他）浅川日の峯25号線ほか</t>
    <rPh sb="1" eb="2">
      <t>タ</t>
    </rPh>
    <phoneticPr fontId="2"/>
  </si>
  <si>
    <t>A-146</t>
  </si>
  <si>
    <t>A-147</t>
  </si>
  <si>
    <t>（他）永犬丸78号線</t>
    <rPh sb="1" eb="2">
      <t>タ</t>
    </rPh>
    <phoneticPr fontId="2"/>
  </si>
  <si>
    <t>（他）高尾篠崎1号線ほか1路線</t>
    <rPh sb="1" eb="2">
      <t>タ</t>
    </rPh>
    <phoneticPr fontId="2"/>
  </si>
  <si>
    <t>舗装修繕（L=0.7㎞）</t>
    <rPh sb="0" eb="2">
      <t>ホソウ</t>
    </rPh>
    <rPh sb="2" eb="4">
      <t>シュウゼン</t>
    </rPh>
    <phoneticPr fontId="2"/>
  </si>
  <si>
    <t>舗装修繕（L＝0.3㎞）</t>
    <rPh sb="0" eb="4">
      <t>ホソウシュウゼン</t>
    </rPh>
    <phoneticPr fontId="2"/>
  </si>
  <si>
    <t>舗装修繕（L＝1.0㎞）</t>
    <rPh sb="0" eb="4">
      <t>ホソウシュウゼン</t>
    </rPh>
    <phoneticPr fontId="2"/>
  </si>
  <si>
    <t>舗装修繕（L＝0.8㎞）</t>
    <rPh sb="0" eb="4">
      <t>ホソウシュウゼン</t>
    </rPh>
    <phoneticPr fontId="2"/>
  </si>
  <si>
    <t>舗装修繕（L＝0.4㎞）</t>
    <rPh sb="0" eb="4">
      <t>ホソウシュウゼン</t>
    </rPh>
    <phoneticPr fontId="2"/>
  </si>
  <si>
    <t>防災対策（法面対策L＝250m）</t>
    <rPh sb="0" eb="2">
      <t>ボウサイ</t>
    </rPh>
    <rPh sb="2" eb="4">
      <t>タイサク</t>
    </rPh>
    <rPh sb="5" eb="6">
      <t>ノリ</t>
    </rPh>
    <rPh sb="6" eb="7">
      <t>メン</t>
    </rPh>
    <rPh sb="7" eb="9">
      <t>タイサク</t>
    </rPh>
    <phoneticPr fontId="4"/>
  </si>
  <si>
    <t>H30よりP11A-36へ移行</t>
    <rPh sb="13" eb="15">
      <t>イコウ</t>
    </rPh>
    <phoneticPr fontId="2"/>
  </si>
  <si>
    <t>H30よりP11A-37へ移行</t>
    <rPh sb="13" eb="15">
      <t>イコウ</t>
    </rPh>
    <phoneticPr fontId="2"/>
  </si>
  <si>
    <t>H30よりP11A38へ移行</t>
    <rPh sb="12" eb="14">
      <t>イコウ</t>
    </rPh>
    <phoneticPr fontId="2"/>
  </si>
  <si>
    <t>歩道（Ｌ=120ｍW=2.0m）</t>
    <rPh sb="0" eb="2">
      <t>ホドウ</t>
    </rPh>
    <phoneticPr fontId="2"/>
  </si>
  <si>
    <t>防災対策（法面対策L=50m）</t>
    <rPh sb="0" eb="2">
      <t>ボウサイ</t>
    </rPh>
    <rPh sb="2" eb="4">
      <t>タイサク</t>
    </rPh>
    <rPh sb="5" eb="6">
      <t>ノリ</t>
    </rPh>
    <rPh sb="6" eb="7">
      <t>メン</t>
    </rPh>
    <rPh sb="7" eb="9">
      <t>タイサク</t>
    </rPh>
    <phoneticPr fontId="4"/>
  </si>
  <si>
    <t>舗装修繕（Ｌ＝3.6km）</t>
    <rPh sb="0" eb="2">
      <t>ホソウ</t>
    </rPh>
    <rPh sb="2" eb="4">
      <t>シュウゼン</t>
    </rPh>
    <phoneticPr fontId="4"/>
  </si>
  <si>
    <t>舗装修繕（Ｌ＝0.9km）</t>
    <rPh sb="0" eb="2">
      <t>ホソウ</t>
    </rPh>
    <rPh sb="2" eb="4">
      <t>シュウゼン</t>
    </rPh>
    <phoneticPr fontId="4"/>
  </si>
  <si>
    <t>舗装修繕（Ｌ＝2.0km）</t>
    <rPh sb="0" eb="2">
      <t>ホソウ</t>
    </rPh>
    <rPh sb="2" eb="4">
      <t>シュウゼン</t>
    </rPh>
    <phoneticPr fontId="4"/>
  </si>
  <si>
    <t>舗装修繕（L=2.0km）</t>
    <rPh sb="0" eb="2">
      <t>ホソウ</t>
    </rPh>
    <rPh sb="2" eb="4">
      <t>シュウゼン</t>
    </rPh>
    <phoneticPr fontId="4"/>
  </si>
  <si>
    <t>舗装修繕（L＝3.2km）</t>
    <rPh sb="0" eb="2">
      <t>ホソウ</t>
    </rPh>
    <rPh sb="2" eb="4">
      <t>シュウゼン</t>
    </rPh>
    <phoneticPr fontId="4"/>
  </si>
  <si>
    <t>H30より効果促進事業から移行</t>
    <rPh sb="5" eb="7">
      <t>コウカ</t>
    </rPh>
    <rPh sb="7" eb="9">
      <t>ソクシン</t>
    </rPh>
    <rPh sb="9" eb="11">
      <t>ジギョウ</t>
    </rPh>
    <rPh sb="13" eb="15">
      <t>イコウ</t>
    </rPh>
    <phoneticPr fontId="2"/>
  </si>
  <si>
    <t>地元関係者協議に不測の日数を要したため</t>
    <rPh sb="0" eb="2">
      <t>ジモト</t>
    </rPh>
    <rPh sb="2" eb="5">
      <t>カンケイシャ</t>
    </rPh>
    <rPh sb="5" eb="7">
      <t>キョウギ</t>
    </rPh>
    <rPh sb="8" eb="10">
      <t>フソク</t>
    </rPh>
    <rPh sb="11" eb="13">
      <t>ニッスウ</t>
    </rPh>
    <rPh sb="14" eb="15">
      <t>ヨウ</t>
    </rPh>
    <phoneticPr fontId="2"/>
  </si>
  <si>
    <t>※　平成２７年度以降の各年度の決算額を記載。</t>
    <phoneticPr fontId="2"/>
  </si>
  <si>
    <t>平成30年10月5日</t>
    <rPh sb="0" eb="2">
      <t>ヘイセイ</t>
    </rPh>
    <rPh sb="4" eb="5">
      <t>ネン</t>
    </rPh>
    <rPh sb="7" eb="8">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</si>
</sst>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0.0%"/>
    <numFmt numFmtId="178" formatCode="\(#,##0\)"/>
    <numFmt numFmtId="179" formatCode="#,##0.000;[Red]\-#,##0.000"/>
    <numFmt numFmtId="180" formatCode="&quot;4-A&quot;#"/>
    <numFmt numFmtId="181" formatCode="&quot;N=&quot;0&quot;基&quot;"/>
    <numFmt numFmtId="182" formatCode="&quot;L=&quot;0.0&quot;km&quot;"/>
    <numFmt numFmtId="183" formatCode="#,##0;&quot;△ &quot;#,##0"/>
    <numFmt numFmtId="184" formatCode="#,###&quot;百万円&quot;"/>
    <numFmt numFmtId="185" formatCode="#,##0&quot;百万円&quot;"/>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8"/>
      <name val="ＭＳ 明朝"/>
      <family val="1"/>
      <charset val="128"/>
    </font>
    <font>
      <sz val="9"/>
      <name val="ＭＳ ゴシック"/>
      <family val="3"/>
      <charset val="128"/>
    </font>
    <font>
      <u/>
      <sz val="9"/>
      <name val="ＭＳ 明朝"/>
      <family val="1"/>
      <charset val="128"/>
    </font>
    <font>
      <sz val="6"/>
      <name val="ＭＳ 明朝"/>
      <family val="1"/>
      <charset val="128"/>
    </font>
    <font>
      <b/>
      <sz val="9"/>
      <name val="ＭＳ ゴシック"/>
      <family val="3"/>
      <charset val="128"/>
    </font>
    <font>
      <sz val="9"/>
      <name val="HG創英角ﾎﾟｯﾌﾟ体"/>
      <family val="3"/>
      <charset val="128"/>
    </font>
    <font>
      <b/>
      <sz val="9"/>
      <name val="ＭＳ 明朝"/>
      <family val="1"/>
      <charset val="128"/>
    </font>
    <font>
      <sz val="14"/>
      <name val="ＭＳ 明朝"/>
      <family val="1"/>
      <charset val="128"/>
    </font>
    <font>
      <sz val="8"/>
      <name val="ＭＳ 明朝"/>
      <family val="1"/>
      <charset val="128"/>
    </font>
    <font>
      <sz val="8"/>
      <name val="ＭＳ Ｐゴシック"/>
      <family val="3"/>
      <charset val="128"/>
    </font>
    <font>
      <sz val="12"/>
      <name val="ＭＳ Ｐゴシック"/>
      <family val="3"/>
      <charset val="128"/>
      <scheme val="major"/>
    </font>
    <font>
      <sz val="9"/>
      <name val="ＭＳ Ｐ明朝"/>
      <family val="1"/>
      <charset val="128"/>
    </font>
    <font>
      <sz val="10"/>
      <name val="ＭＳ Ｐゴシック"/>
      <family val="3"/>
      <charset val="128"/>
      <scheme val="minor"/>
    </font>
    <font>
      <sz val="11"/>
      <name val="ＭＳ 明朝"/>
      <family val="1"/>
      <charset val="128"/>
    </font>
    <font>
      <sz val="6"/>
      <name val="ＭＳ Ｐゴシック"/>
      <family val="2"/>
      <charset val="128"/>
      <scheme val="minor"/>
    </font>
    <font>
      <sz val="9"/>
      <name val="ＭＳ Ｐゴシック"/>
      <family val="3"/>
      <charset val="128"/>
    </font>
    <font>
      <strike/>
      <sz val="9"/>
      <name val="ＭＳ 明朝"/>
      <family val="1"/>
      <charset val="128"/>
    </font>
    <font>
      <strike/>
      <sz val="8"/>
      <name val="ＭＳ 明朝"/>
      <family val="1"/>
      <charset val="128"/>
    </font>
    <font>
      <strike/>
      <sz val="4"/>
      <name val="ＭＳ 明朝"/>
      <family val="1"/>
      <charset val="128"/>
    </font>
    <font>
      <sz val="9"/>
      <color theme="1"/>
      <name val="ＭＳ 明朝"/>
      <family val="1"/>
      <charset val="128"/>
    </font>
    <font>
      <strike/>
      <sz val="9"/>
      <color rgb="FFFF0000"/>
      <name val="ＭＳ Ｐゴシック"/>
      <family val="3"/>
      <charset val="128"/>
    </font>
    <font>
      <strike/>
      <sz val="9"/>
      <color rgb="FFFF0000"/>
      <name val="ＭＳ 明朝"/>
      <family val="1"/>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8"/>
      <color theme="1"/>
      <name val="ＭＳ 明朝"/>
      <family val="1"/>
      <charset val="128"/>
    </font>
    <font>
      <sz val="11"/>
      <color rgb="FFFF0000"/>
      <name val="ＭＳ 明朝"/>
      <family val="1"/>
      <charset val="128"/>
    </font>
    <font>
      <strike/>
      <sz val="11"/>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indexed="55"/>
        <bgColor indexed="64"/>
      </patternFill>
    </fill>
  </fills>
  <borders count="77">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double">
        <color auto="1"/>
      </bottom>
      <diagonal/>
    </border>
    <border>
      <left/>
      <right/>
      <top style="medium">
        <color indexed="64"/>
      </top>
      <bottom style="double">
        <color auto="1"/>
      </bottom>
      <diagonal/>
    </border>
    <border>
      <left/>
      <right style="thin">
        <color indexed="64"/>
      </right>
      <top style="medium">
        <color indexed="64"/>
      </top>
      <bottom style="double">
        <color auto="1"/>
      </bottom>
      <diagonal/>
    </border>
    <border>
      <left style="thin">
        <color indexed="64"/>
      </left>
      <right/>
      <top style="medium">
        <color indexed="64"/>
      </top>
      <bottom style="double">
        <color auto="1"/>
      </bottom>
      <diagonal/>
    </border>
    <border>
      <left style="medium">
        <color indexed="64"/>
      </left>
      <right/>
      <top style="double">
        <color indexed="64"/>
      </top>
      <bottom style="thin">
        <color indexed="64"/>
      </bottom>
      <diagonal/>
    </border>
    <border>
      <left/>
      <right style="medium">
        <color indexed="64"/>
      </right>
      <top style="medium">
        <color indexed="64"/>
      </top>
      <bottom style="double">
        <color auto="1"/>
      </bottom>
      <diagonal/>
    </border>
  </borders>
  <cellStyleXfs count="7">
    <xf numFmtId="0" fontId="0" fillId="0" borderId="0"/>
    <xf numFmtId="38" fontId="1" fillId="0" borderId="0" applyFont="0" applyFill="0" applyBorder="0" applyAlignment="0" applyProtection="0"/>
    <xf numFmtId="0" fontId="1" fillId="0" borderId="0"/>
    <xf numFmtId="0" fontId="1" fillId="0" borderId="0">
      <alignment vertical="center"/>
    </xf>
    <xf numFmtId="38" fontId="26" fillId="0" borderId="0" applyFont="0" applyFill="0" applyBorder="0" applyAlignment="0" applyProtection="0">
      <alignment vertical="center"/>
    </xf>
    <xf numFmtId="38" fontId="1" fillId="0" borderId="0" applyFont="0" applyFill="0" applyBorder="0" applyAlignment="0" applyProtection="0"/>
    <xf numFmtId="0" fontId="26" fillId="0" borderId="0"/>
  </cellStyleXfs>
  <cellXfs count="514">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2" xfId="0" applyFont="1" applyFill="1" applyBorder="1" applyAlignment="1">
      <alignment vertical="center"/>
    </xf>
    <xf numFmtId="0" fontId="3" fillId="0" borderId="5" xfId="0" applyFont="1" applyFill="1" applyBorder="1" applyAlignment="1">
      <alignment vertical="center"/>
    </xf>
    <xf numFmtId="0" fontId="3" fillId="0" borderId="2" xfId="0" applyNumberFormat="1" applyFont="1" applyFill="1" applyBorder="1" applyAlignment="1">
      <alignment horizontal="right" vertical="center"/>
    </xf>
    <xf numFmtId="0" fontId="3" fillId="0" borderId="2" xfId="0" applyFont="1" applyFill="1" applyBorder="1" applyAlignment="1">
      <alignment horizontal="center" vertical="center" shrinkToFit="1"/>
    </xf>
    <xf numFmtId="0" fontId="12" fillId="0" borderId="7" xfId="0" applyFont="1" applyFill="1" applyBorder="1" applyAlignment="1">
      <alignment vertical="center"/>
    </xf>
    <xf numFmtId="0" fontId="12" fillId="0" borderId="7" xfId="0" applyFont="1" applyFill="1" applyBorder="1" applyAlignment="1">
      <alignment horizontal="right" vertical="center"/>
    </xf>
    <xf numFmtId="0" fontId="12" fillId="0" borderId="4" xfId="0" applyFont="1" applyFill="1" applyBorder="1" applyAlignment="1">
      <alignment vertical="center"/>
    </xf>
    <xf numFmtId="176" fontId="3" fillId="0" borderId="8" xfId="0" applyNumberFormat="1" applyFont="1" applyFill="1" applyBorder="1" applyAlignment="1">
      <alignment horizontal="left" vertical="center" shrinkToFit="1"/>
    </xf>
    <xf numFmtId="0" fontId="3" fillId="0" borderId="9" xfId="0" applyFont="1" applyFill="1" applyBorder="1" applyAlignment="1">
      <alignment horizontal="center" vertical="center"/>
    </xf>
    <xf numFmtId="0" fontId="3" fillId="0" borderId="10" xfId="0" applyFont="1" applyFill="1" applyBorder="1" applyAlignment="1">
      <alignment vertical="center"/>
    </xf>
    <xf numFmtId="0" fontId="3" fillId="0" borderId="10" xfId="0" applyFont="1" applyFill="1" applyBorder="1"/>
    <xf numFmtId="0" fontId="3" fillId="0" borderId="11" xfId="0" applyFont="1" applyFill="1" applyBorder="1" applyAlignment="1">
      <alignment vertical="center"/>
    </xf>
    <xf numFmtId="0" fontId="3" fillId="0" borderId="6" xfId="0" applyFont="1" applyFill="1" applyBorder="1" applyAlignment="1">
      <alignment horizontal="center" vertical="center"/>
    </xf>
    <xf numFmtId="0" fontId="3" fillId="0" borderId="6" xfId="0" applyFont="1" applyFill="1" applyBorder="1" applyAlignment="1">
      <alignment vertical="center"/>
    </xf>
    <xf numFmtId="0" fontId="3" fillId="0" borderId="0" xfId="0" applyFont="1" applyFill="1" applyBorder="1" applyAlignment="1">
      <alignment vertical="center"/>
    </xf>
    <xf numFmtId="0" fontId="3" fillId="0" borderId="14" xfId="0" applyFont="1" applyFill="1" applyBorder="1" applyAlignment="1">
      <alignment horizontal="center" vertical="center"/>
    </xf>
    <xf numFmtId="0" fontId="3" fillId="0" borderId="19" xfId="0" applyFont="1" applyFill="1" applyBorder="1" applyAlignment="1">
      <alignment vertical="center"/>
    </xf>
    <xf numFmtId="0" fontId="3" fillId="0" borderId="4" xfId="0" applyFont="1" applyFill="1" applyBorder="1"/>
    <xf numFmtId="0" fontId="3" fillId="0" borderId="22" xfId="0" applyFont="1" applyFill="1" applyBorder="1" applyAlignment="1">
      <alignment vertical="center"/>
    </xf>
    <xf numFmtId="180"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shrinkToFit="1"/>
    </xf>
    <xf numFmtId="182" fontId="3" fillId="0" borderId="0" xfId="0" applyNumberFormat="1" applyFont="1" applyFill="1" applyBorder="1" applyAlignment="1"/>
    <xf numFmtId="182" fontId="3" fillId="0" borderId="0" xfId="0" applyNumberFormat="1" applyFont="1" applyFill="1" applyBorder="1"/>
    <xf numFmtId="176" fontId="3" fillId="0" borderId="0" xfId="0" applyNumberFormat="1" applyFont="1" applyFill="1" applyBorder="1" applyAlignment="1">
      <alignment vertical="center" shrinkToFit="1"/>
    </xf>
    <xf numFmtId="0" fontId="13" fillId="0" borderId="7" xfId="0" applyFont="1" applyFill="1" applyBorder="1"/>
    <xf numFmtId="0" fontId="13"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0" xfId="0" applyFont="1" applyFill="1" applyBorder="1" applyAlignment="1">
      <alignment vertical="center" shrinkToFit="1"/>
    </xf>
    <xf numFmtId="0" fontId="3" fillId="0" borderId="0" xfId="0" applyFont="1" applyFill="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17" xfId="0" applyFont="1" applyFill="1" applyBorder="1" applyAlignment="1">
      <alignment horizontal="center" vertical="center"/>
    </xf>
    <xf numFmtId="0" fontId="3" fillId="0" borderId="20" xfId="0" applyFont="1" applyFill="1" applyBorder="1" applyAlignment="1">
      <alignment vertical="center"/>
    </xf>
    <xf numFmtId="0" fontId="3" fillId="0" borderId="28" xfId="0" applyFont="1" applyFill="1" applyBorder="1" applyAlignment="1">
      <alignment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0" fontId="3" fillId="0" borderId="27" xfId="0" applyFont="1" applyFill="1" applyBorder="1" applyAlignment="1">
      <alignment vertical="center"/>
    </xf>
    <xf numFmtId="0" fontId="3" fillId="0" borderId="8" xfId="0" applyFont="1" applyFill="1" applyBorder="1" applyAlignment="1">
      <alignment vertical="center"/>
    </xf>
    <xf numFmtId="0" fontId="3" fillId="0" borderId="32" xfId="0" applyFont="1" applyFill="1" applyBorder="1" applyAlignment="1">
      <alignment horizontal="center" vertical="center"/>
    </xf>
    <xf numFmtId="0" fontId="3" fillId="0" borderId="33" xfId="0" applyFont="1" applyFill="1" applyBorder="1" applyAlignment="1">
      <alignment horizontal="left"/>
    </xf>
    <xf numFmtId="0" fontId="3" fillId="0" borderId="34" xfId="0" applyFont="1" applyFill="1" applyBorder="1" applyAlignment="1">
      <alignment horizontal="left"/>
    </xf>
    <xf numFmtId="0" fontId="3" fillId="0" borderId="35" xfId="0" applyFont="1" applyFill="1" applyBorder="1" applyAlignment="1">
      <alignment horizontal="left"/>
    </xf>
    <xf numFmtId="176" fontId="3" fillId="0" borderId="0" xfId="0" applyNumberFormat="1" applyFont="1" applyFill="1" applyBorder="1" applyAlignment="1">
      <alignment vertical="center"/>
    </xf>
    <xf numFmtId="0" fontId="3" fillId="0" borderId="39" xfId="0" applyFont="1" applyFill="1" applyBorder="1" applyAlignment="1">
      <alignment vertical="center"/>
    </xf>
    <xf numFmtId="0" fontId="3" fillId="0" borderId="40" xfId="0" applyFont="1" applyFill="1" applyBorder="1" applyAlignment="1">
      <alignment horizontal="right" vertical="center"/>
    </xf>
    <xf numFmtId="0" fontId="4" fillId="0" borderId="0" xfId="0" applyFont="1" applyFill="1" applyAlignment="1">
      <alignment vertical="center"/>
    </xf>
    <xf numFmtId="0" fontId="10" fillId="0" borderId="0" xfId="0" applyFont="1" applyFill="1" applyAlignment="1">
      <alignment vertical="center"/>
    </xf>
    <xf numFmtId="0" fontId="3" fillId="0" borderId="42" xfId="0" applyFont="1" applyFill="1" applyBorder="1" applyAlignment="1">
      <alignment vertical="center"/>
    </xf>
    <xf numFmtId="0" fontId="3" fillId="0" borderId="23" xfId="0" applyFont="1" applyFill="1" applyBorder="1" applyAlignment="1">
      <alignment horizontal="right" vertical="center"/>
    </xf>
    <xf numFmtId="0" fontId="3" fillId="0" borderId="15"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3" fillId="0" borderId="5" xfId="0" applyFont="1" applyFill="1" applyBorder="1" applyAlignment="1">
      <alignment horizontal="centerContinuous" vertical="center"/>
    </xf>
    <xf numFmtId="176" fontId="3" fillId="0" borderId="3" xfId="0" applyNumberFormat="1" applyFont="1" applyFill="1" applyBorder="1" applyAlignment="1">
      <alignment horizontal="right" vertical="center"/>
    </xf>
    <xf numFmtId="0" fontId="3" fillId="0" borderId="0" xfId="0" applyFont="1" applyFill="1" applyBorder="1"/>
    <xf numFmtId="0" fontId="4" fillId="0" borderId="0" xfId="0" applyFont="1" applyFill="1" applyAlignment="1">
      <alignment horizontal="centerContinuous" vertical="center"/>
    </xf>
    <xf numFmtId="0" fontId="3" fillId="0" borderId="15" xfId="0" applyFont="1" applyFill="1" applyBorder="1" applyAlignment="1">
      <alignment vertical="center"/>
    </xf>
    <xf numFmtId="0" fontId="3" fillId="0" borderId="26" xfId="0" applyFont="1" applyFill="1" applyBorder="1" applyAlignment="1">
      <alignment vertical="center"/>
    </xf>
    <xf numFmtId="0" fontId="3" fillId="0" borderId="9" xfId="0" applyFont="1" applyFill="1" applyBorder="1" applyAlignment="1">
      <alignment vertical="center"/>
    </xf>
    <xf numFmtId="0" fontId="3" fillId="0" borderId="18" xfId="0" applyFont="1" applyFill="1" applyBorder="1" applyAlignment="1">
      <alignment vertical="center"/>
    </xf>
    <xf numFmtId="0" fontId="3" fillId="0" borderId="58" xfId="0" applyFont="1" applyFill="1" applyBorder="1" applyAlignment="1">
      <alignment vertical="center"/>
    </xf>
    <xf numFmtId="0" fontId="3" fillId="0" borderId="59" xfId="0" applyFont="1" applyFill="1" applyBorder="1" applyAlignment="1">
      <alignment vertical="center"/>
    </xf>
    <xf numFmtId="0" fontId="3" fillId="0" borderId="60" xfId="0" applyFont="1" applyFill="1" applyBorder="1" applyAlignment="1">
      <alignment vertical="center"/>
    </xf>
    <xf numFmtId="0" fontId="3" fillId="0" borderId="39" xfId="0" applyFont="1" applyFill="1" applyBorder="1" applyAlignment="1">
      <alignment horizontal="right" vertical="center"/>
    </xf>
    <xf numFmtId="178" fontId="3" fillId="0" borderId="0" xfId="0" applyNumberFormat="1" applyFont="1" applyFill="1" applyBorder="1" applyAlignment="1">
      <alignment vertical="center"/>
    </xf>
    <xf numFmtId="0" fontId="3" fillId="0" borderId="7" xfId="0" applyFont="1" applyFill="1" applyBorder="1"/>
    <xf numFmtId="178" fontId="3" fillId="0" borderId="7" xfId="0" applyNumberFormat="1" applyFont="1" applyFill="1" applyBorder="1" applyAlignment="1">
      <alignment vertical="center"/>
    </xf>
    <xf numFmtId="0" fontId="3" fillId="0" borderId="64" xfId="0" applyFont="1" applyFill="1" applyBorder="1" applyAlignment="1">
      <alignment horizontal="center" vertical="center"/>
    </xf>
    <xf numFmtId="0" fontId="3" fillId="0" borderId="62" xfId="0" applyFont="1" applyFill="1" applyBorder="1" applyAlignment="1">
      <alignment vertical="center"/>
    </xf>
    <xf numFmtId="0" fontId="3" fillId="0" borderId="62" xfId="0" applyFont="1" applyFill="1" applyBorder="1"/>
    <xf numFmtId="0" fontId="3" fillId="0" borderId="62" xfId="0" applyFont="1" applyFill="1" applyBorder="1" applyAlignment="1">
      <alignment horizontal="center" vertical="center"/>
    </xf>
    <xf numFmtId="179" fontId="3" fillId="0" borderId="65" xfId="1" applyNumberFormat="1" applyFont="1" applyFill="1" applyBorder="1" applyAlignment="1">
      <alignment horizontal="right" vertical="center"/>
    </xf>
    <xf numFmtId="176" fontId="3" fillId="0" borderId="66" xfId="0" applyNumberFormat="1" applyFont="1" applyFill="1" applyBorder="1" applyAlignment="1">
      <alignment vertical="center"/>
    </xf>
    <xf numFmtId="0" fontId="7" fillId="0" borderId="14" xfId="0" applyFont="1" applyFill="1" applyBorder="1" applyAlignment="1">
      <alignment horizontal="center" vertical="center" wrapText="1"/>
    </xf>
    <xf numFmtId="0" fontId="7" fillId="0" borderId="2" xfId="0" applyFont="1" applyFill="1" applyBorder="1" applyAlignment="1">
      <alignment horizontal="center" vertical="center" wrapText="1"/>
    </xf>
    <xf numFmtId="38" fontId="3" fillId="0" borderId="2" xfId="0" applyNumberFormat="1" applyFont="1" applyFill="1" applyBorder="1" applyAlignment="1">
      <alignment horizontal="right" vertical="center"/>
    </xf>
    <xf numFmtId="178" fontId="3" fillId="0" borderId="8" xfId="0" applyNumberFormat="1"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horizontal="right" vertical="center"/>
    </xf>
    <xf numFmtId="0" fontId="9" fillId="0" borderId="0" xfId="0" applyFont="1" applyFill="1" applyAlignment="1">
      <alignment horizontal="right" vertical="center"/>
    </xf>
    <xf numFmtId="0" fontId="8" fillId="0" borderId="0" xfId="0" applyFont="1" applyFill="1" applyAlignment="1">
      <alignment vertical="center"/>
    </xf>
    <xf numFmtId="0" fontId="3" fillId="0" borderId="0" xfId="0" applyFont="1" applyFill="1"/>
    <xf numFmtId="0" fontId="10" fillId="0" borderId="0" xfId="0" applyFont="1" applyFill="1"/>
    <xf numFmtId="0" fontId="6" fillId="0" borderId="0" xfId="0" applyFont="1" applyFill="1" applyAlignment="1">
      <alignment vertical="center"/>
    </xf>
    <xf numFmtId="179" fontId="3" fillId="0" borderId="62" xfId="1" applyNumberFormat="1" applyFont="1" applyFill="1" applyBorder="1" applyAlignment="1">
      <alignment horizontal="right" vertical="center"/>
    </xf>
    <xf numFmtId="0" fontId="3" fillId="0" borderId="21" xfId="0" applyNumberFormat="1" applyFont="1" applyFill="1" applyBorder="1" applyAlignment="1">
      <alignment horizontal="right" vertical="center"/>
    </xf>
    <xf numFmtId="38" fontId="3" fillId="0" borderId="21" xfId="0" applyNumberFormat="1" applyFont="1" applyFill="1" applyBorder="1" applyAlignment="1">
      <alignment horizontal="right" vertical="center"/>
    </xf>
    <xf numFmtId="0" fontId="3" fillId="0" borderId="14" xfId="0" applyFont="1" applyFill="1" applyBorder="1" applyAlignment="1">
      <alignment horizontal="center" vertical="center" shrinkToFit="1"/>
    </xf>
    <xf numFmtId="0" fontId="17" fillId="0" borderId="0" xfId="0" applyFont="1" applyFill="1" applyAlignment="1">
      <alignment vertical="center"/>
    </xf>
    <xf numFmtId="0" fontId="0" fillId="0" borderId="0" xfId="0" applyFont="1" applyFill="1" applyAlignment="1">
      <alignment vertical="center"/>
    </xf>
    <xf numFmtId="0" fontId="0" fillId="0" borderId="0" xfId="0" applyFont="1" applyAlignment="1">
      <alignment vertical="center"/>
    </xf>
    <xf numFmtId="0" fontId="17" fillId="0" borderId="0" xfId="0" applyFont="1" applyFill="1" applyAlignment="1">
      <alignment horizontal="right" vertical="center"/>
    </xf>
    <xf numFmtId="0" fontId="0" fillId="0" borderId="0" xfId="0" applyFont="1" applyFill="1" applyBorder="1" applyAlignment="1">
      <alignment horizontal="center" vertical="center" wrapText="1"/>
    </xf>
    <xf numFmtId="0" fontId="3" fillId="0" borderId="55" xfId="0" applyFont="1" applyFill="1" applyBorder="1" applyAlignment="1">
      <alignment vertical="center"/>
    </xf>
    <xf numFmtId="0" fontId="3" fillId="0" borderId="56" xfId="0" applyFont="1" applyFill="1" applyBorder="1" applyAlignment="1">
      <alignment vertical="center"/>
    </xf>
    <xf numFmtId="0" fontId="3" fillId="0" borderId="1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3" fillId="0" borderId="6" xfId="0" applyFont="1" applyFill="1" applyBorder="1" applyAlignment="1">
      <alignment horizontal="center" vertical="center" shrinkToFit="1"/>
    </xf>
    <xf numFmtId="0" fontId="3" fillId="0" borderId="53" xfId="0" applyFont="1" applyFill="1" applyBorder="1" applyAlignment="1">
      <alignment vertical="center"/>
    </xf>
    <xf numFmtId="0" fontId="3" fillId="0" borderId="11" xfId="0" applyFont="1" applyFill="1" applyBorder="1" applyAlignment="1">
      <alignment horizontal="centerContinuous" vertical="center"/>
    </xf>
    <xf numFmtId="0" fontId="3" fillId="0" borderId="70" xfId="0" applyFont="1" applyFill="1" applyBorder="1" applyAlignment="1">
      <alignment horizontal="center" vertical="center"/>
    </xf>
    <xf numFmtId="0" fontId="19" fillId="0" borderId="0" xfId="0" applyFont="1"/>
    <xf numFmtId="0" fontId="19" fillId="0" borderId="43" xfId="0" applyFont="1" applyBorder="1"/>
    <xf numFmtId="0" fontId="19" fillId="0" borderId="7" xfId="0" applyFont="1" applyBorder="1"/>
    <xf numFmtId="0" fontId="19" fillId="0" borderId="21" xfId="0" applyFont="1" applyBorder="1"/>
    <xf numFmtId="0" fontId="19" fillId="0" borderId="24" xfId="0" applyFont="1" applyBorder="1"/>
    <xf numFmtId="0" fontId="19" fillId="0" borderId="0" xfId="0" applyFont="1" applyBorder="1"/>
    <xf numFmtId="0" fontId="19" fillId="0" borderId="31" xfId="0" applyFont="1" applyBorder="1"/>
    <xf numFmtId="0" fontId="19" fillId="0" borderId="11" xfId="0" applyFont="1" applyBorder="1"/>
    <xf numFmtId="0" fontId="19" fillId="0" borderId="10" xfId="0" applyFont="1" applyBorder="1"/>
    <xf numFmtId="0" fontId="19" fillId="0" borderId="15" xfId="0" applyFont="1" applyBorder="1"/>
    <xf numFmtId="0" fontId="3" fillId="0" borderId="31"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3" borderId="6" xfId="0" applyFont="1" applyFill="1" applyBorder="1" applyAlignment="1">
      <alignment horizontal="centerContinuous" vertical="center"/>
    </xf>
    <xf numFmtId="0" fontId="3" fillId="3" borderId="3" xfId="0" applyFont="1" applyFill="1" applyBorder="1" applyAlignment="1">
      <alignment horizontal="centerContinuous" vertical="center"/>
    </xf>
    <xf numFmtId="0" fontId="3" fillId="3" borderId="5" xfId="0" applyFont="1" applyFill="1" applyBorder="1" applyAlignment="1">
      <alignment horizontal="centerContinuous" vertical="center"/>
    </xf>
    <xf numFmtId="0" fontId="4" fillId="0" borderId="0" xfId="0" applyFont="1" applyAlignment="1">
      <alignment horizontal="centerContinuous" vertical="center"/>
    </xf>
    <xf numFmtId="176" fontId="3" fillId="0" borderId="2" xfId="0" applyNumberFormat="1" applyFont="1" applyFill="1" applyBorder="1" applyAlignment="1">
      <alignment horizontal="right" vertical="center"/>
    </xf>
    <xf numFmtId="178" fontId="3" fillId="0" borderId="16" xfId="0" applyNumberFormat="1" applyFont="1" applyFill="1" applyBorder="1" applyAlignment="1">
      <alignment vertical="center"/>
    </xf>
    <xf numFmtId="180" fontId="3" fillId="0" borderId="17" xfId="0" applyNumberFormat="1" applyFont="1" applyFill="1" applyBorder="1" applyAlignment="1">
      <alignment horizontal="center" vertical="center"/>
    </xf>
    <xf numFmtId="0" fontId="20"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176" fontId="3" fillId="0" borderId="0" xfId="0" applyNumberFormat="1" applyFont="1" applyFill="1" applyBorder="1" applyAlignment="1">
      <alignment horizontal="center" vertical="center" shrinkToFit="1"/>
    </xf>
    <xf numFmtId="0" fontId="20" fillId="0" borderId="0" xfId="0" applyFont="1" applyFill="1" applyBorder="1" applyAlignment="1">
      <alignment vertical="center" shrinkToFit="1"/>
    </xf>
    <xf numFmtId="179" fontId="3" fillId="0" borderId="7" xfId="0" applyNumberFormat="1" applyFont="1" applyFill="1" applyBorder="1" applyAlignment="1">
      <alignment horizontal="right"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6"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vertical="center"/>
    </xf>
    <xf numFmtId="0" fontId="20" fillId="0" borderId="4" xfId="0" applyFont="1" applyFill="1" applyBorder="1" applyAlignment="1">
      <alignment vertical="center"/>
    </xf>
    <xf numFmtId="0" fontId="20" fillId="0" borderId="5" xfId="0" applyFont="1" applyFill="1" applyBorder="1" applyAlignment="1">
      <alignment vertical="center"/>
    </xf>
    <xf numFmtId="0" fontId="21" fillId="0" borderId="7" xfId="0" applyFont="1" applyFill="1" applyBorder="1" applyAlignment="1">
      <alignment vertical="center"/>
    </xf>
    <xf numFmtId="0" fontId="21" fillId="0" borderId="7" xfId="0" applyFont="1" applyFill="1" applyBorder="1" applyAlignment="1">
      <alignment horizontal="right" vertical="center"/>
    </xf>
    <xf numFmtId="0" fontId="21" fillId="0" borderId="4" xfId="0" applyFont="1" applyFill="1" applyBorder="1" applyAlignment="1">
      <alignment vertical="center"/>
    </xf>
    <xf numFmtId="0" fontId="20" fillId="0" borderId="2" xfId="0" applyFont="1" applyFill="1" applyBorder="1" applyAlignment="1">
      <alignment vertical="center"/>
    </xf>
    <xf numFmtId="0" fontId="20" fillId="0" borderId="2" xfId="0" applyNumberFormat="1" applyFont="1" applyFill="1" applyBorder="1" applyAlignment="1">
      <alignment horizontal="right" vertical="center"/>
    </xf>
    <xf numFmtId="0" fontId="20" fillId="0" borderId="21" xfId="0" applyNumberFormat="1" applyFont="1" applyFill="1" applyBorder="1" applyAlignment="1">
      <alignment horizontal="right" vertical="center"/>
    </xf>
    <xf numFmtId="176" fontId="20" fillId="0" borderId="8" xfId="0" applyNumberFormat="1" applyFont="1" applyFill="1" applyBorder="1" applyAlignment="1">
      <alignment horizontal="left" vertical="center" shrinkToFit="1"/>
    </xf>
    <xf numFmtId="0" fontId="20" fillId="0" borderId="3" xfId="0" applyFont="1" applyFill="1" applyBorder="1" applyAlignment="1">
      <alignment horizontal="center" vertical="center" shrinkToFit="1"/>
    </xf>
    <xf numFmtId="0" fontId="20" fillId="0" borderId="4" xfId="0" applyFont="1" applyFill="1" applyBorder="1" applyAlignment="1">
      <alignment vertical="center" shrinkToFit="1"/>
    </xf>
    <xf numFmtId="0" fontId="20" fillId="0" borderId="5" xfId="0" applyFont="1" applyFill="1" applyBorder="1" applyAlignment="1">
      <alignment vertical="center" shrinkToFit="1"/>
    </xf>
    <xf numFmtId="0" fontId="20" fillId="0" borderId="7" xfId="0" applyFont="1" applyFill="1" applyBorder="1" applyAlignment="1">
      <alignment horizontal="right" vertical="center"/>
    </xf>
    <xf numFmtId="0" fontId="20" fillId="0" borderId="3" xfId="2" applyFont="1" applyFill="1" applyBorder="1" applyAlignment="1">
      <alignment vertical="center"/>
    </xf>
    <xf numFmtId="0" fontId="20" fillId="0" borderId="4" xfId="2"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shrinkToFit="1"/>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shrinkToFi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2" borderId="21" xfId="0" applyFont="1" applyFill="1" applyBorder="1" applyAlignment="1">
      <alignment horizontal="left" vertical="center"/>
    </xf>
    <xf numFmtId="0" fontId="3" fillId="2" borderId="7" xfId="0" applyFont="1" applyFill="1" applyBorder="1" applyAlignment="1">
      <alignment horizontal="left" vertical="center"/>
    </xf>
    <xf numFmtId="0" fontId="3" fillId="2" borderId="43" xfId="0" applyFont="1" applyFill="1" applyBorder="1" applyAlignment="1">
      <alignment horizontal="left" vertical="center"/>
    </xf>
    <xf numFmtId="0" fontId="3" fillId="2" borderId="21" xfId="0" applyFont="1" applyFill="1" applyBorder="1" applyAlignment="1">
      <alignment horizontal="center" vertical="center"/>
    </xf>
    <xf numFmtId="0" fontId="17" fillId="2" borderId="43" xfId="0" applyFont="1" applyFill="1" applyBorder="1" applyAlignment="1">
      <alignment horizontal="center" vertical="center"/>
    </xf>
    <xf numFmtId="0" fontId="3" fillId="2" borderId="5" xfId="0" applyFont="1" applyFill="1" applyBorder="1" applyAlignment="1">
      <alignment horizontal="left" vertical="center"/>
    </xf>
    <xf numFmtId="0" fontId="3" fillId="2" borderId="3" xfId="0" applyFont="1" applyFill="1" applyBorder="1" applyAlignment="1">
      <alignment horizontal="center" vertical="center"/>
    </xf>
    <xf numFmtId="0" fontId="17"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15" xfId="0" applyFont="1" applyFill="1" applyBorder="1" applyAlignment="1">
      <alignment horizontal="left" vertical="center"/>
    </xf>
    <xf numFmtId="0" fontId="3" fillId="2" borderId="10" xfId="0" applyFont="1" applyFill="1" applyBorder="1" applyAlignment="1">
      <alignment horizontal="left" vertical="center"/>
    </xf>
    <xf numFmtId="178" fontId="3" fillId="0" borderId="16" xfId="0" applyNumberFormat="1" applyFont="1" applyFill="1" applyBorder="1" applyAlignment="1">
      <alignment vertical="center" shrinkToFit="1"/>
    </xf>
    <xf numFmtId="0" fontId="3" fillId="0" borderId="3" xfId="0" applyFont="1" applyFill="1" applyBorder="1" applyAlignment="1">
      <alignment horizontal="center" vertical="center"/>
    </xf>
    <xf numFmtId="0" fontId="3" fillId="0" borderId="3" xfId="0" applyFont="1" applyFill="1" applyBorder="1" applyAlignment="1">
      <alignment horizontal="center"/>
    </xf>
    <xf numFmtId="0" fontId="3" fillId="0" borderId="5" xfId="0" applyFont="1" applyFill="1" applyBorder="1" applyAlignment="1">
      <alignment horizontal="center"/>
    </xf>
    <xf numFmtId="0" fontId="3" fillId="0" borderId="6"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176" fontId="3" fillId="0" borderId="3"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7" fillId="0" borderId="15" xfId="0" applyFont="1" applyFill="1" applyBorder="1" applyAlignment="1">
      <alignment horizontal="center" vertical="center" wrapText="1" shrinkToFit="1"/>
    </xf>
    <xf numFmtId="0" fontId="7" fillId="0" borderId="21"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xf>
    <xf numFmtId="0" fontId="5" fillId="0" borderId="59" xfId="0" applyFont="1" applyFill="1" applyBorder="1" applyAlignment="1">
      <alignment horizontal="left" vertical="center"/>
    </xf>
    <xf numFmtId="0" fontId="3" fillId="0" borderId="2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6" xfId="0" applyFont="1" applyFill="1" applyBorder="1" applyAlignment="1">
      <alignment vertical="center" wrapText="1" shrinkToFit="1"/>
    </xf>
    <xf numFmtId="176" fontId="3" fillId="0" borderId="3" xfId="0" applyNumberFormat="1" applyFont="1" applyFill="1" applyBorder="1" applyAlignment="1">
      <alignment horizontal="center" vertical="center" shrinkToFit="1"/>
    </xf>
    <xf numFmtId="176" fontId="3" fillId="0" borderId="6" xfId="0" applyNumberFormat="1" applyFont="1" applyFill="1" applyBorder="1" applyAlignment="1">
      <alignment horizontal="right" vertical="center"/>
    </xf>
    <xf numFmtId="176" fontId="3" fillId="0" borderId="21" xfId="0" applyNumberFormat="1" applyFont="1" applyFill="1" applyBorder="1" applyAlignment="1">
      <alignment horizontal="right" vertical="center"/>
    </xf>
    <xf numFmtId="176" fontId="3" fillId="0" borderId="7" xfId="0" applyNumberFormat="1" applyFont="1" applyFill="1" applyBorder="1" applyAlignment="1">
      <alignment vertical="center"/>
    </xf>
    <xf numFmtId="176" fontId="3" fillId="0" borderId="43" xfId="0" applyNumberFormat="1" applyFont="1" applyFill="1" applyBorder="1" applyAlignment="1">
      <alignment vertical="center"/>
    </xf>
    <xf numFmtId="176" fontId="3" fillId="0" borderId="3" xfId="0" applyNumberFormat="1" applyFont="1" applyFill="1" applyBorder="1" applyAlignment="1">
      <alignment horizontal="left" vertical="center"/>
    </xf>
    <xf numFmtId="176" fontId="3" fillId="0" borderId="5" xfId="0" applyNumberFormat="1" applyFont="1" applyFill="1" applyBorder="1" applyAlignment="1">
      <alignment horizontal="left" vertical="center"/>
    </xf>
    <xf numFmtId="0" fontId="3" fillId="0" borderId="21" xfId="0" applyFont="1" applyFill="1" applyBorder="1" applyAlignment="1">
      <alignment horizontal="left" vertical="center"/>
    </xf>
    <xf numFmtId="0" fontId="24" fillId="0" borderId="0" xfId="0" applyFont="1"/>
    <xf numFmtId="0" fontId="25" fillId="0" borderId="0" xfId="0" applyFont="1"/>
    <xf numFmtId="0" fontId="24" fillId="0" borderId="0" xfId="0" applyFont="1" applyAlignment="1">
      <alignment wrapText="1"/>
    </xf>
    <xf numFmtId="0" fontId="17" fillId="0" borderId="1" xfId="0" applyFont="1" applyFill="1" applyBorder="1" applyAlignment="1">
      <alignment vertical="center"/>
    </xf>
    <xf numFmtId="0" fontId="11" fillId="0" borderId="0" xfId="0" applyFont="1" applyAlignment="1">
      <alignment horizontal="left" vertical="center"/>
    </xf>
    <xf numFmtId="0" fontId="23" fillId="0" borderId="7" xfId="0" applyFont="1" applyBorder="1" applyAlignment="1">
      <alignment vertical="center"/>
    </xf>
    <xf numFmtId="0" fontId="23" fillId="0" borderId="7" xfId="0" quotePrefix="1" applyFont="1" applyBorder="1" applyAlignment="1">
      <alignment horizontal="right" vertical="center"/>
    </xf>
    <xf numFmtId="180" fontId="23" fillId="0" borderId="17" xfId="0" applyNumberFormat="1" applyFont="1" applyFill="1" applyBorder="1" applyAlignment="1">
      <alignment horizontal="center" vertical="center"/>
    </xf>
    <xf numFmtId="0" fontId="23" fillId="0" borderId="6"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2" xfId="0" applyFont="1" applyFill="1" applyBorder="1" applyAlignment="1">
      <alignment horizontal="center" vertical="center" shrinkToFit="1"/>
    </xf>
    <xf numFmtId="0" fontId="23" fillId="0" borderId="3" xfId="0" applyFont="1" applyFill="1" applyBorder="1" applyAlignment="1">
      <alignment vertical="center"/>
    </xf>
    <xf numFmtId="0" fontId="23" fillId="0" borderId="4" xfId="0" applyFont="1" applyFill="1" applyBorder="1" applyAlignment="1">
      <alignment vertical="center"/>
    </xf>
    <xf numFmtId="0" fontId="23" fillId="0" borderId="5" xfId="0" applyFont="1" applyFill="1" applyBorder="1" applyAlignment="1">
      <alignment vertical="center"/>
    </xf>
    <xf numFmtId="0" fontId="23" fillId="2" borderId="21" xfId="0" applyFont="1" applyFill="1" applyBorder="1" applyAlignment="1">
      <alignment horizontal="center" vertical="center"/>
    </xf>
    <xf numFmtId="0" fontId="27" fillId="2" borderId="43" xfId="0" applyFont="1" applyFill="1" applyBorder="1" applyAlignment="1">
      <alignment horizontal="center" vertical="center"/>
    </xf>
    <xf numFmtId="0" fontId="23" fillId="0" borderId="6" xfId="0" applyFont="1" applyFill="1" applyBorder="1" applyAlignment="1">
      <alignment vertical="center"/>
    </xf>
    <xf numFmtId="176" fontId="23" fillId="0" borderId="2" xfId="0" applyNumberFormat="1" applyFont="1" applyFill="1" applyBorder="1" applyAlignment="1">
      <alignment horizontal="right" vertical="center"/>
    </xf>
    <xf numFmtId="176" fontId="23" fillId="0" borderId="6" xfId="0" applyNumberFormat="1" applyFont="1" applyFill="1" applyBorder="1" applyAlignment="1">
      <alignment horizontal="right" vertical="center"/>
    </xf>
    <xf numFmtId="176" fontId="23" fillId="0" borderId="3" xfId="0" applyNumberFormat="1" applyFont="1" applyFill="1" applyBorder="1" applyAlignment="1">
      <alignment horizontal="center" vertical="center" shrinkToFit="1"/>
    </xf>
    <xf numFmtId="178" fontId="23" fillId="0" borderId="16" xfId="0" applyNumberFormat="1" applyFont="1" applyFill="1" applyBorder="1" applyAlignment="1">
      <alignment vertical="center"/>
    </xf>
    <xf numFmtId="181" fontId="23" fillId="0" borderId="4" xfId="0" applyNumberFormat="1" applyFont="1" applyFill="1" applyBorder="1" applyAlignment="1">
      <alignment horizontal="left" vertical="center"/>
    </xf>
    <xf numFmtId="176" fontId="23" fillId="0" borderId="21" xfId="0" applyNumberFormat="1" applyFont="1" applyFill="1" applyBorder="1" applyAlignment="1">
      <alignment horizontal="right" vertical="center"/>
    </xf>
    <xf numFmtId="0" fontId="23" fillId="2" borderId="2" xfId="0" applyFont="1" applyFill="1" applyBorder="1" applyAlignment="1">
      <alignment horizontal="center" vertical="center"/>
    </xf>
    <xf numFmtId="0" fontId="23" fillId="2" borderId="15"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21" xfId="0" applyFont="1" applyFill="1" applyBorder="1" applyAlignment="1">
      <alignment horizontal="left" vertical="center"/>
    </xf>
    <xf numFmtId="0" fontId="23" fillId="2" borderId="4" xfId="0" applyFont="1" applyFill="1" applyBorder="1" applyAlignment="1">
      <alignment vertical="center"/>
    </xf>
    <xf numFmtId="178" fontId="23" fillId="0" borderId="16" xfId="0" applyNumberFormat="1" applyFont="1" applyFill="1" applyBorder="1" applyAlignment="1">
      <alignment vertical="center" shrinkToFit="1"/>
    </xf>
    <xf numFmtId="0" fontId="23" fillId="0" borderId="6" xfId="0" applyFont="1" applyFill="1" applyBorder="1" applyAlignment="1">
      <alignment vertical="center" wrapText="1" shrinkToFit="1"/>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23" fillId="2" borderId="5" xfId="0" applyFont="1" applyFill="1" applyBorder="1" applyAlignment="1">
      <alignment horizontal="center" vertical="center"/>
    </xf>
    <xf numFmtId="0" fontId="23" fillId="2" borderId="7" xfId="0" applyFont="1" applyFill="1" applyBorder="1" applyAlignment="1">
      <alignment horizontal="left" vertical="center"/>
    </xf>
    <xf numFmtId="0" fontId="23" fillId="2" borderId="43" xfId="0" applyFont="1" applyFill="1" applyBorder="1" applyAlignment="1">
      <alignment horizontal="left" vertical="center"/>
    </xf>
    <xf numFmtId="0" fontId="23" fillId="0" borderId="15" xfId="0" applyFont="1" applyFill="1" applyBorder="1" applyAlignment="1">
      <alignment horizontal="center" vertical="center" shrinkToFit="1"/>
    </xf>
    <xf numFmtId="0" fontId="23" fillId="0" borderId="21" xfId="0" applyFont="1" applyFill="1" applyBorder="1" applyAlignment="1">
      <alignment horizontal="center" vertical="center" shrinkToFit="1"/>
    </xf>
    <xf numFmtId="0" fontId="29" fillId="0" borderId="21" xfId="0" applyFont="1" applyFill="1" applyBorder="1" applyAlignment="1">
      <alignment horizontal="center" vertical="center" shrinkToFit="1"/>
    </xf>
    <xf numFmtId="0" fontId="23" fillId="2" borderId="5" xfId="0" applyFont="1" applyFill="1" applyBorder="1" applyAlignment="1">
      <alignment horizontal="left" vertical="center"/>
    </xf>
    <xf numFmtId="0" fontId="23" fillId="2" borderId="3" xfId="0" applyFont="1" applyFill="1" applyBorder="1" applyAlignment="1">
      <alignment horizontal="center" vertical="center"/>
    </xf>
    <xf numFmtId="0" fontId="27" fillId="2" borderId="5"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3" xfId="0" applyFont="1" applyFill="1" applyBorder="1" applyAlignment="1">
      <alignment horizontal="center" vertical="center" shrinkToFi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 xfId="0" applyFont="1" applyFill="1" applyBorder="1" applyAlignment="1">
      <alignment horizontal="center" vertical="center" wrapText="1"/>
    </xf>
    <xf numFmtId="0" fontId="23" fillId="0" borderId="21" xfId="0" applyFont="1" applyFill="1" applyBorder="1" applyAlignment="1">
      <alignment horizontal="center" vertical="center"/>
    </xf>
    <xf numFmtId="0" fontId="23" fillId="0" borderId="21" xfId="0" applyFont="1" applyFill="1" applyBorder="1" applyAlignment="1">
      <alignment horizontal="left" vertical="center"/>
    </xf>
    <xf numFmtId="0" fontId="23" fillId="0" borderId="7" xfId="0" applyFont="1" applyFill="1" applyBorder="1" applyAlignment="1">
      <alignment horizontal="left" vertical="center"/>
    </xf>
    <xf numFmtId="0" fontId="23" fillId="0" borderId="43" xfId="0" applyFont="1" applyFill="1" applyBorder="1" applyAlignment="1">
      <alignment horizontal="left" vertical="center"/>
    </xf>
    <xf numFmtId="0" fontId="27" fillId="0" borderId="43" xfId="0" applyFont="1" applyFill="1" applyBorder="1" applyAlignment="1">
      <alignment horizontal="center" vertical="center"/>
    </xf>
    <xf numFmtId="0" fontId="3" fillId="0" borderId="7" xfId="0" applyFont="1" applyFill="1" applyBorder="1" applyAlignment="1">
      <alignment horizontal="left" vertical="center"/>
    </xf>
    <xf numFmtId="0" fontId="3" fillId="0" borderId="43" xfId="0" applyFont="1" applyFill="1" applyBorder="1" applyAlignment="1">
      <alignment horizontal="left" vertical="center"/>
    </xf>
    <xf numFmtId="0" fontId="17" fillId="0" borderId="43"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wrapText="1"/>
    </xf>
    <xf numFmtId="0" fontId="23" fillId="0" borderId="21"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30"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31" fillId="0" borderId="0" xfId="0" applyFont="1" applyFill="1" applyBorder="1" applyAlignment="1">
      <alignment vertical="center"/>
    </xf>
    <xf numFmtId="0" fontId="3" fillId="0" borderId="5" xfId="0" applyFont="1" applyFill="1" applyBorder="1" applyAlignment="1">
      <alignment horizontal="center" vertical="center"/>
    </xf>
    <xf numFmtId="0" fontId="3" fillId="0" borderId="4" xfId="0" applyFont="1" applyFill="1" applyBorder="1" applyAlignment="1">
      <alignment horizontal="left" vertical="center"/>
    </xf>
    <xf numFmtId="0" fontId="3" fillId="0" borderId="2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0" borderId="3" xfId="0" applyFont="1" applyFill="1" applyBorder="1" applyAlignment="1">
      <alignment horizontal="left" vertical="center"/>
    </xf>
    <xf numFmtId="176" fontId="23" fillId="0" borderId="3" xfId="0" applyNumberFormat="1" applyFont="1" applyFill="1" applyBorder="1" applyAlignment="1">
      <alignment horizontal="right" vertical="center"/>
    </xf>
    <xf numFmtId="58" fontId="3" fillId="0" borderId="44" xfId="0" quotePrefix="1" applyNumberFormat="1" applyFont="1" applyFill="1" applyBorder="1" applyAlignment="1">
      <alignment horizontal="right"/>
    </xf>
    <xf numFmtId="0" fontId="17" fillId="0" borderId="0" xfId="0" applyFont="1" applyFill="1" applyBorder="1" applyAlignment="1">
      <alignment vertical="center"/>
    </xf>
    <xf numFmtId="58" fontId="3" fillId="2" borderId="44" xfId="0" quotePrefix="1" applyNumberFormat="1" applyFont="1" applyFill="1" applyBorder="1" applyAlignment="1">
      <alignment horizontal="right"/>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23" fillId="2" borderId="3" xfId="0" applyFont="1" applyFill="1" applyBorder="1" applyAlignment="1">
      <alignment horizontal="left" vertical="center" shrinkToFit="1"/>
    </xf>
    <xf numFmtId="0" fontId="23" fillId="2" borderId="4" xfId="0" applyFont="1" applyFill="1" applyBorder="1" applyAlignment="1">
      <alignment horizontal="left" vertical="center" shrinkToFit="1"/>
    </xf>
    <xf numFmtId="0" fontId="23" fillId="2" borderId="5" xfId="0" applyFont="1" applyFill="1" applyBorder="1" applyAlignment="1">
      <alignment horizontal="left" vertical="center" shrinkToFit="1"/>
    </xf>
    <xf numFmtId="177" fontId="3" fillId="0" borderId="53" xfId="0" applyNumberFormat="1" applyFont="1" applyFill="1" applyBorder="1" applyAlignment="1">
      <alignment horizontal="center" vertical="center"/>
    </xf>
    <xf numFmtId="177" fontId="3" fillId="0" borderId="30" xfId="0" applyNumberFormat="1" applyFont="1" applyFill="1" applyBorder="1" applyAlignment="1">
      <alignment horizontal="center" vertical="center"/>
    </xf>
    <xf numFmtId="177" fontId="3" fillId="0" borderId="27" xfId="0" applyNumberFormat="1" applyFont="1" applyFill="1" applyBorder="1" applyAlignment="1">
      <alignment horizontal="center" vertical="center"/>
    </xf>
    <xf numFmtId="177" fontId="3" fillId="0" borderId="46" xfId="0" applyNumberFormat="1" applyFont="1" applyFill="1" applyBorder="1" applyAlignment="1">
      <alignment horizontal="center" vertical="center"/>
    </xf>
    <xf numFmtId="177" fontId="3" fillId="0" borderId="44" xfId="0" applyNumberFormat="1" applyFont="1" applyFill="1" applyBorder="1" applyAlignment="1">
      <alignment horizontal="center" vertical="center"/>
    </xf>
    <xf numFmtId="177" fontId="3" fillId="0" borderId="56" xfId="0" applyNumberFormat="1" applyFont="1" applyFill="1" applyBorder="1" applyAlignment="1">
      <alignment horizontal="center" vertical="center"/>
    </xf>
    <xf numFmtId="0" fontId="3" fillId="0" borderId="55"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5" fillId="0" borderId="58" xfId="0" applyFont="1" applyFill="1" applyBorder="1" applyAlignment="1">
      <alignment horizontal="left" vertical="center"/>
    </xf>
    <xf numFmtId="0" fontId="5" fillId="0" borderId="59" xfId="0" applyFont="1" applyFill="1" applyBorder="1" applyAlignment="1">
      <alignment horizontal="left" vertical="center"/>
    </xf>
    <xf numFmtId="185" fontId="3" fillId="0" borderId="53" xfId="0" applyNumberFormat="1" applyFont="1" applyFill="1" applyBorder="1" applyAlignment="1">
      <alignment horizontal="center" vertical="center"/>
    </xf>
    <xf numFmtId="185" fontId="3" fillId="0" borderId="27" xfId="0" applyNumberFormat="1" applyFont="1" applyFill="1" applyBorder="1" applyAlignment="1">
      <alignment horizontal="center" vertical="center"/>
    </xf>
    <xf numFmtId="185" fontId="3" fillId="0" borderId="46" xfId="0" applyNumberFormat="1" applyFont="1" applyFill="1" applyBorder="1" applyAlignment="1">
      <alignment horizontal="center" vertical="center"/>
    </xf>
    <xf numFmtId="185" fontId="3" fillId="0" borderId="56" xfId="0" applyNumberFormat="1" applyFont="1" applyFill="1" applyBorder="1" applyAlignment="1">
      <alignment horizontal="center" vertical="center"/>
    </xf>
    <xf numFmtId="0" fontId="3" fillId="0" borderId="54" xfId="0" applyFont="1" applyFill="1" applyBorder="1" applyAlignment="1">
      <alignment horizontal="center" vertical="center"/>
    </xf>
    <xf numFmtId="0" fontId="3" fillId="0" borderId="57" xfId="0" applyFont="1" applyFill="1" applyBorder="1" applyAlignment="1">
      <alignment horizontal="center" vertic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11" fillId="0" borderId="44" xfId="0" applyFont="1" applyFill="1" applyBorder="1" applyAlignment="1">
      <alignment horizontal="left"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50" xfId="0" applyFont="1" applyFill="1" applyBorder="1" applyAlignment="1">
      <alignment horizontal="center" vertical="center"/>
    </xf>
    <xf numFmtId="184" fontId="3" fillId="0" borderId="53" xfId="0" applyNumberFormat="1" applyFont="1" applyFill="1" applyBorder="1" applyAlignment="1">
      <alignment horizontal="center" vertical="center"/>
    </xf>
    <xf numFmtId="184" fontId="3" fillId="0" borderId="27" xfId="0" applyNumberFormat="1" applyFont="1" applyFill="1" applyBorder="1" applyAlignment="1">
      <alignment horizontal="center" vertical="center"/>
    </xf>
    <xf numFmtId="184" fontId="3" fillId="0" borderId="46" xfId="0" applyNumberFormat="1" applyFont="1" applyFill="1" applyBorder="1" applyAlignment="1">
      <alignment horizontal="center" vertical="center"/>
    </xf>
    <xf numFmtId="184" fontId="3" fillId="0" borderId="56" xfId="0" applyNumberFormat="1" applyFont="1" applyFill="1" applyBorder="1" applyAlignment="1">
      <alignment horizontal="center" vertical="center"/>
    </xf>
    <xf numFmtId="185" fontId="3" fillId="0" borderId="30" xfId="0" applyNumberFormat="1" applyFont="1" applyFill="1" applyBorder="1" applyAlignment="1">
      <alignment horizontal="center" vertical="center"/>
    </xf>
    <xf numFmtId="185" fontId="3" fillId="0" borderId="44" xfId="0" applyNumberFormat="1" applyFont="1" applyFill="1" applyBorder="1" applyAlignment="1">
      <alignment horizontal="center" vertical="center"/>
    </xf>
    <xf numFmtId="9" fontId="3" fillId="0" borderId="48" xfId="0" applyNumberFormat="1" applyFont="1" applyFill="1" applyBorder="1" applyAlignment="1">
      <alignment horizontal="center" vertical="center"/>
    </xf>
    <xf numFmtId="9" fontId="3" fillId="0" borderId="30" xfId="0" applyNumberFormat="1" applyFont="1" applyFill="1" applyBorder="1" applyAlignment="1">
      <alignment horizontal="center" vertical="center"/>
    </xf>
    <xf numFmtId="9" fontId="3" fillId="0" borderId="49" xfId="0" applyNumberFormat="1" applyFont="1" applyFill="1" applyBorder="1" applyAlignment="1">
      <alignment horizontal="center" vertical="center"/>
    </xf>
    <xf numFmtId="0" fontId="3" fillId="0" borderId="30"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48" xfId="0" applyFont="1" applyFill="1" applyBorder="1" applyAlignment="1">
      <alignment horizontal="center" vertical="center" wrapText="1"/>
    </xf>
    <xf numFmtId="0" fontId="3" fillId="0" borderId="51" xfId="0" applyFont="1" applyFill="1" applyBorder="1" applyAlignment="1">
      <alignment horizontal="left" vertical="center"/>
    </xf>
    <xf numFmtId="0" fontId="3" fillId="0" borderId="52" xfId="0" applyFont="1" applyFill="1" applyBorder="1" applyAlignment="1">
      <alignment horizontal="left" vertical="center"/>
    </xf>
    <xf numFmtId="0" fontId="12" fillId="0" borderId="15"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26" xfId="0" applyFont="1" applyFill="1" applyBorder="1" applyAlignment="1">
      <alignment horizontal="left" vertical="top" wrapText="1"/>
    </xf>
    <xf numFmtId="0" fontId="12" fillId="0" borderId="3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0" xfId="0" applyFont="1" applyFill="1" applyBorder="1" applyAlignment="1">
      <alignment horizontal="left" vertical="top" wrapText="1"/>
    </xf>
    <xf numFmtId="0" fontId="3" fillId="0" borderId="4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3" fillId="0" borderId="67" xfId="0" applyFont="1" applyFill="1" applyBorder="1" applyAlignment="1">
      <alignment horizontal="left" vertical="center"/>
    </xf>
    <xf numFmtId="0" fontId="3" fillId="0" borderId="68" xfId="0" applyFont="1" applyFill="1" applyBorder="1" applyAlignment="1">
      <alignment horizontal="left" vertical="center"/>
    </xf>
    <xf numFmtId="0" fontId="3" fillId="0" borderId="69"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0" borderId="19"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43"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12" xfId="0" applyFont="1" applyFill="1" applyBorder="1" applyAlignment="1">
      <alignment horizontal="center" vertical="center"/>
    </xf>
    <xf numFmtId="0" fontId="28" fillId="0" borderId="8" xfId="0" applyFont="1" applyFill="1" applyBorder="1" applyAlignment="1">
      <alignment vertical="center"/>
    </xf>
    <xf numFmtId="0" fontId="23" fillId="0" borderId="21"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4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wrapText="1"/>
    </xf>
    <xf numFmtId="0" fontId="23" fillId="0" borderId="15"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8" fillId="0" borderId="21" xfId="0" applyFont="1" applyFill="1" applyBorder="1" applyAlignment="1">
      <alignment horizontal="center" vertical="center"/>
    </xf>
    <xf numFmtId="0" fontId="28" fillId="0" borderId="4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0"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23" fillId="0" borderId="15" xfId="0" applyFont="1" applyFill="1" applyBorder="1" applyAlignment="1">
      <alignment horizontal="left" vertical="center"/>
    </xf>
    <xf numFmtId="0" fontId="23" fillId="0" borderId="10" xfId="0" applyFont="1" applyFill="1" applyBorder="1" applyAlignment="1">
      <alignment horizontal="left" vertical="center"/>
    </xf>
    <xf numFmtId="0" fontId="3" fillId="0" borderId="2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7" fillId="0" borderId="14"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17" fillId="0" borderId="71" xfId="0" applyFont="1" applyFill="1" applyBorder="1" applyAlignment="1">
      <alignment horizontal="center" vertical="center"/>
    </xf>
    <xf numFmtId="0" fontId="17" fillId="0" borderId="72" xfId="0" applyFont="1" applyFill="1" applyBorder="1" applyAlignment="1">
      <alignment horizontal="center" vertical="center"/>
    </xf>
    <xf numFmtId="0" fontId="17" fillId="0" borderId="73" xfId="0" applyFont="1" applyFill="1" applyBorder="1" applyAlignment="1">
      <alignment horizontal="center" vertical="center"/>
    </xf>
    <xf numFmtId="0" fontId="17" fillId="0" borderId="74" xfId="0" applyFont="1" applyFill="1" applyBorder="1" applyAlignment="1">
      <alignment horizontal="center" vertical="center"/>
    </xf>
    <xf numFmtId="0" fontId="17" fillId="0" borderId="76" xfId="0" applyFont="1" applyFill="1" applyBorder="1" applyAlignment="1">
      <alignment horizontal="center" vertical="center"/>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3" xfId="0" applyFont="1" applyFill="1" applyBorder="1" applyAlignment="1">
      <alignment horizontal="left" vertical="center"/>
    </xf>
    <xf numFmtId="176" fontId="3" fillId="0" borderId="3" xfId="0" applyNumberFormat="1" applyFont="1" applyFill="1" applyBorder="1" applyAlignment="1">
      <alignment vertical="center"/>
    </xf>
    <xf numFmtId="176" fontId="3" fillId="0" borderId="5" xfId="0" applyNumberFormat="1" applyFont="1" applyFill="1" applyBorder="1" applyAlignment="1">
      <alignment vertical="center"/>
    </xf>
    <xf numFmtId="0" fontId="15" fillId="0" borderId="61" xfId="0" applyFont="1" applyFill="1" applyBorder="1" applyAlignment="1">
      <alignment horizontal="left" vertical="center"/>
    </xf>
    <xf numFmtId="0" fontId="3" fillId="0" borderId="62" xfId="0" applyFont="1" applyFill="1" applyBorder="1" applyAlignment="1">
      <alignment horizontal="left" vertical="center"/>
    </xf>
    <xf numFmtId="0" fontId="3" fillId="0" borderId="63" xfId="0" applyFont="1" applyFill="1" applyBorder="1" applyAlignment="1">
      <alignment horizontal="left" vertical="center"/>
    </xf>
    <xf numFmtId="0" fontId="3" fillId="0" borderId="61" xfId="0" applyFont="1" applyFill="1" applyBorder="1" applyAlignment="1">
      <alignment horizontal="center" vertical="center"/>
    </xf>
    <xf numFmtId="0" fontId="3" fillId="0" borderId="63" xfId="0"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0" fontId="17" fillId="0" borderId="1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183" fontId="17" fillId="0" borderId="3" xfId="0" applyNumberFormat="1" applyFont="1" applyFill="1" applyBorder="1" applyAlignment="1">
      <alignment horizontal="center" vertical="center"/>
    </xf>
    <xf numFmtId="183" fontId="17" fillId="0" borderId="5" xfId="0" applyNumberFormat="1" applyFont="1" applyFill="1" applyBorder="1" applyAlignment="1">
      <alignment horizontal="center" vertical="center"/>
    </xf>
    <xf numFmtId="183" fontId="17" fillId="0" borderId="23" xfId="0" applyNumberFormat="1" applyFont="1" applyFill="1" applyBorder="1" applyAlignment="1">
      <alignment horizontal="center" vertical="center"/>
    </xf>
    <xf numFmtId="0" fontId="17" fillId="0" borderId="75"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35" xfId="0" applyFont="1" applyFill="1" applyBorder="1" applyAlignment="1">
      <alignment horizontal="center" vertical="center" wrapText="1"/>
    </xf>
    <xf numFmtId="183" fontId="17" fillId="0" borderId="33" xfId="0" applyNumberFormat="1" applyFont="1" applyFill="1" applyBorder="1" applyAlignment="1">
      <alignment horizontal="center" vertical="center"/>
    </xf>
    <xf numFmtId="183" fontId="17" fillId="0" borderId="35" xfId="0" applyNumberFormat="1" applyFont="1" applyFill="1" applyBorder="1" applyAlignment="1">
      <alignment horizontal="center" vertical="center"/>
    </xf>
    <xf numFmtId="183" fontId="17" fillId="0" borderId="36" xfId="0" applyNumberFormat="1" applyFont="1" applyFill="1" applyBorder="1" applyAlignment="1">
      <alignment horizontal="center" vertical="center"/>
    </xf>
    <xf numFmtId="0" fontId="7" fillId="0" borderId="15" xfId="0" applyFont="1" applyFill="1" applyBorder="1" applyAlignment="1">
      <alignment horizontal="center" vertical="center" wrapText="1" shrinkToFit="1"/>
    </xf>
    <xf numFmtId="0" fontId="7" fillId="0" borderId="21" xfId="0" applyFont="1" applyFill="1" applyBorder="1" applyAlignment="1">
      <alignment horizontal="center" vertical="center" shrinkToFit="1"/>
    </xf>
    <xf numFmtId="0" fontId="3" fillId="0" borderId="3" xfId="0" applyFont="1" applyFill="1" applyBorder="1" applyAlignment="1">
      <alignment vertical="center" shrinkToFit="1"/>
    </xf>
    <xf numFmtId="0" fontId="3" fillId="0" borderId="5" xfId="0" applyFont="1" applyFill="1" applyBorder="1" applyAlignment="1">
      <alignment vertical="center" shrinkToFit="1"/>
    </xf>
    <xf numFmtId="0" fontId="17" fillId="0" borderId="64"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61" xfId="0" applyFont="1" applyFill="1" applyBorder="1" applyAlignment="1">
      <alignment horizontal="left" vertical="center" wrapText="1"/>
    </xf>
    <xf numFmtId="0" fontId="17" fillId="0" borderId="63" xfId="0" applyFont="1" applyFill="1" applyBorder="1" applyAlignment="1">
      <alignment horizontal="left" vertical="center" wrapText="1"/>
    </xf>
    <xf numFmtId="0" fontId="17" fillId="0" borderId="61" xfId="0" applyFont="1" applyFill="1" applyBorder="1" applyAlignment="1">
      <alignment horizontal="center" vertical="center" wrapText="1"/>
    </xf>
    <xf numFmtId="0" fontId="17" fillId="0" borderId="61" xfId="0" applyFont="1" applyFill="1" applyBorder="1" applyAlignment="1">
      <alignment horizontal="center" vertical="center"/>
    </xf>
    <xf numFmtId="0" fontId="17" fillId="0" borderId="63" xfId="0" applyFont="1" applyFill="1" applyBorder="1" applyAlignment="1">
      <alignment horizontal="center" vertical="center"/>
    </xf>
    <xf numFmtId="0" fontId="17" fillId="0" borderId="66" xfId="0" applyFont="1" applyFill="1" applyBorder="1" applyAlignment="1">
      <alignment horizontal="center" vertical="center"/>
    </xf>
    <xf numFmtId="177" fontId="17" fillId="0" borderId="3" xfId="0" applyNumberFormat="1" applyFont="1" applyFill="1" applyBorder="1" applyAlignment="1">
      <alignment horizontal="center" vertical="center"/>
    </xf>
    <xf numFmtId="177" fontId="17" fillId="0" borderId="5" xfId="0" applyNumberFormat="1" applyFont="1" applyFill="1" applyBorder="1" applyAlignment="1">
      <alignment horizontal="center" vertical="center"/>
    </xf>
    <xf numFmtId="177" fontId="17" fillId="0" borderId="23" xfId="0" applyNumberFormat="1" applyFont="1" applyFill="1" applyBorder="1" applyAlignment="1">
      <alignment horizontal="center" vertical="center"/>
    </xf>
    <xf numFmtId="0" fontId="20" fillId="0" borderId="3" xfId="0" applyFont="1" applyFill="1" applyBorder="1" applyAlignment="1">
      <alignment vertical="center" shrinkToFit="1"/>
    </xf>
    <xf numFmtId="0" fontId="20" fillId="0" borderId="5" xfId="0" applyFont="1" applyFill="1" applyBorder="1" applyAlignment="1">
      <alignment vertical="center" shrinkToFit="1"/>
    </xf>
    <xf numFmtId="0" fontId="22" fillId="0" borderId="3" xfId="0" applyFont="1" applyFill="1" applyBorder="1" applyAlignment="1">
      <alignment vertical="center" wrapText="1" shrinkToFit="1"/>
    </xf>
    <xf numFmtId="0" fontId="22" fillId="0" borderId="5" xfId="0" applyFont="1" applyFill="1" applyBorder="1" applyAlignment="1">
      <alignment vertical="center" wrapText="1" shrinkToFit="1"/>
    </xf>
    <xf numFmtId="0" fontId="20" fillId="0" borderId="3" xfId="0" applyFont="1" applyFill="1" applyBorder="1" applyAlignment="1">
      <alignment vertical="center" wrapText="1"/>
    </xf>
    <xf numFmtId="0" fontId="20" fillId="0" borderId="5" xfId="0" applyFont="1" applyFill="1" applyBorder="1" applyAlignment="1">
      <alignment vertical="center" wrapText="1"/>
    </xf>
    <xf numFmtId="0" fontId="16" fillId="0" borderId="0" xfId="0" applyFont="1" applyAlignment="1">
      <alignment horizontal="left" vertical="center"/>
    </xf>
    <xf numFmtId="0" fontId="12" fillId="0" borderId="1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183" fontId="17" fillId="0" borderId="3" xfId="0" applyNumberFormat="1" applyFont="1" applyFill="1" applyBorder="1" applyAlignment="1">
      <alignment horizontal="center" vertical="center" wrapText="1"/>
    </xf>
    <xf numFmtId="183" fontId="17" fillId="0" borderId="5" xfId="0" applyNumberFormat="1"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4" fillId="0" borderId="0" xfId="0" applyFont="1" applyFill="1" applyBorder="1" applyAlignment="1">
      <alignment horizontal="center" vertical="center"/>
    </xf>
    <xf numFmtId="0" fontId="23" fillId="0" borderId="14" xfId="0" applyFont="1" applyFill="1" applyBorder="1" applyAlignment="1">
      <alignment horizontal="center" vertical="center" wrapText="1" shrinkToFit="1"/>
    </xf>
    <xf numFmtId="0" fontId="23" fillId="0" borderId="41" xfId="0" applyFont="1" applyFill="1" applyBorder="1" applyAlignment="1">
      <alignment horizontal="center" vertical="center" wrapText="1" shrinkToFit="1"/>
    </xf>
    <xf numFmtId="0" fontId="3" fillId="0" borderId="61" xfId="0" applyFont="1" applyFill="1" applyBorder="1" applyAlignment="1">
      <alignment horizontal="center"/>
    </xf>
    <xf numFmtId="0" fontId="3" fillId="0" borderId="63" xfId="0" applyFont="1" applyFill="1" applyBorder="1" applyAlignment="1">
      <alignment horizontal="center"/>
    </xf>
    <xf numFmtId="0" fontId="3" fillId="0" borderId="33"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 xfId="0" applyFont="1" applyFill="1" applyBorder="1" applyAlignment="1">
      <alignment horizontal="center"/>
    </xf>
    <xf numFmtId="0" fontId="3" fillId="0" borderId="5" xfId="0" applyFont="1" applyFill="1" applyBorder="1" applyAlignment="1">
      <alignment horizont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31"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24" xfId="0" applyFont="1" applyFill="1" applyBorder="1" applyAlignment="1">
      <alignment horizontal="lef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3" xfId="0" applyFont="1" applyFill="1" applyBorder="1" applyAlignment="1">
      <alignment vertical="center" wrapText="1" shrinkToFit="1"/>
    </xf>
    <xf numFmtId="0" fontId="3" fillId="0" borderId="4" xfId="0" applyFont="1" applyFill="1" applyBorder="1" applyAlignment="1">
      <alignment vertical="center" wrapText="1" shrinkToFit="1"/>
    </xf>
    <xf numFmtId="0" fontId="3" fillId="0" borderId="5" xfId="0" applyFont="1" applyFill="1" applyBorder="1" applyAlignment="1">
      <alignment vertical="center" wrapText="1" shrinkToFit="1"/>
    </xf>
    <xf numFmtId="0" fontId="12" fillId="0" borderId="3" xfId="0" applyFont="1" applyFill="1" applyBorder="1" applyAlignment="1">
      <alignment horizontal="left" vertical="center" wrapText="1" shrinkToFit="1"/>
    </xf>
    <xf numFmtId="0" fontId="12" fillId="0" borderId="4" xfId="0" applyFont="1" applyFill="1" applyBorder="1" applyAlignment="1">
      <alignment horizontal="left" vertical="center" wrapText="1" shrinkToFit="1"/>
    </xf>
    <xf numFmtId="0" fontId="12" fillId="0" borderId="5" xfId="0" applyFont="1" applyFill="1" applyBorder="1" applyAlignment="1">
      <alignment horizontal="left" vertical="center" wrapText="1" shrinkToFit="1"/>
    </xf>
    <xf numFmtId="0" fontId="3" fillId="0" borderId="61" xfId="0" applyFont="1" applyFill="1" applyBorder="1" applyAlignment="1">
      <alignment horizontal="left" vertical="center" wrapText="1"/>
    </xf>
    <xf numFmtId="0" fontId="3" fillId="0" borderId="62" xfId="0" applyFont="1" applyFill="1" applyBorder="1" applyAlignment="1">
      <alignment horizontal="left" vertical="center" wrapText="1"/>
    </xf>
    <xf numFmtId="0" fontId="3" fillId="0" borderId="63"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cellXfs>
  <cellStyles count="7">
    <cellStyle name="桁区切り" xfId="1" builtinId="6"/>
    <cellStyle name="桁区切り 10 2" xfId="4"/>
    <cellStyle name="桁区切り 4" xfId="5"/>
    <cellStyle name="標準" xfId="0" builtinId="0"/>
    <cellStyle name="標準 2" xfId="3"/>
    <cellStyle name="標準 2 3" xfId="6"/>
    <cellStyle name="標準_H18中間評価（芦北地域振興局）(作業用)_整備計画H22.11.08（最終案）_整備計画H23.3.16（変更案）"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_rels/drawing2.xml.rels>&#65279;<?xml version="1.0" encoding="utf-8" standalone="yes"?>
<Relationships xmlns="http://schemas.openxmlformats.org/package/2006/relationships">
  <Relationship Id="rId3" Type="http://schemas.openxmlformats.org/officeDocument/2006/relationships/image" Target="../media/image3.png" />
  <Relationship Id="rId2" Type="http://schemas.openxmlformats.org/officeDocument/2006/relationships/image" Target="../media/image2.emf" />
  <Relationship Id="rId1" Type="http://schemas.openxmlformats.org/officeDocument/2006/relationships/image" Target="../media/image1.png" />
</Relationships>
</file>

<file path=xl/drawings/_rels/drawing3.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4.emf" />
</Relationships>
</file>

<file path=xl/drawings/drawing1.xml><?xml version="1.0" encoding="utf-8"?>
<xdr:wsDr xmlns:xdr="http://schemas.openxmlformats.org/drawingml/2006/spreadsheetDrawing" xmlns:a="http://schemas.openxmlformats.org/drawingml/2006/main">
  <xdr:twoCellAnchor>
    <xdr:from>
      <xdr:col>19</xdr:col>
      <xdr:colOff>0</xdr:colOff>
      <xdr:row>264</xdr:row>
      <xdr:rowOff>85725</xdr:rowOff>
    </xdr:from>
    <xdr:to>
      <xdr:col>22</xdr:col>
      <xdr:colOff>0</xdr:colOff>
      <xdr:row>264</xdr:row>
      <xdr:rowOff>85725</xdr:rowOff>
    </xdr:to>
    <xdr:sp macro="" textlink="">
      <xdr:nvSpPr>
        <xdr:cNvPr id="2" name="Line 17"/>
        <xdr:cNvSpPr>
          <a:spLocks noChangeShapeType="1"/>
        </xdr:cNvSpPr>
      </xdr:nvSpPr>
      <xdr:spPr bwMode="auto">
        <a:xfrm>
          <a:off x="11763375" y="28613100"/>
          <a:ext cx="1485900" cy="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151</xdr:row>
      <xdr:rowOff>114301</xdr:rowOff>
    </xdr:from>
    <xdr:to>
      <xdr:col>21</xdr:col>
      <xdr:colOff>0</xdr:colOff>
      <xdr:row>151</xdr:row>
      <xdr:rowOff>114301</xdr:rowOff>
    </xdr:to>
    <xdr:sp macro="" textlink="">
      <xdr:nvSpPr>
        <xdr:cNvPr id="666" name="Line 6"/>
        <xdr:cNvSpPr>
          <a:spLocks noChangeShapeType="1"/>
        </xdr:cNvSpPr>
      </xdr:nvSpPr>
      <xdr:spPr bwMode="auto">
        <a:xfrm>
          <a:off x="12258675" y="28517851"/>
          <a:ext cx="49530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152</xdr:row>
      <xdr:rowOff>104776</xdr:rowOff>
    </xdr:from>
    <xdr:to>
      <xdr:col>22</xdr:col>
      <xdr:colOff>0</xdr:colOff>
      <xdr:row>152</xdr:row>
      <xdr:rowOff>104776</xdr:rowOff>
    </xdr:to>
    <xdr:sp macro="" textlink="">
      <xdr:nvSpPr>
        <xdr:cNvPr id="667" name="Line 7"/>
        <xdr:cNvSpPr>
          <a:spLocks noChangeShapeType="1"/>
        </xdr:cNvSpPr>
      </xdr:nvSpPr>
      <xdr:spPr bwMode="auto">
        <a:xfrm>
          <a:off x="12258675" y="28698826"/>
          <a:ext cx="99060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147</xdr:row>
      <xdr:rowOff>104775</xdr:rowOff>
    </xdr:from>
    <xdr:to>
      <xdr:col>23</xdr:col>
      <xdr:colOff>9525</xdr:colOff>
      <xdr:row>147</xdr:row>
      <xdr:rowOff>104775</xdr:rowOff>
    </xdr:to>
    <xdr:sp macro="" textlink="">
      <xdr:nvSpPr>
        <xdr:cNvPr id="668" name="Line 5"/>
        <xdr:cNvSpPr>
          <a:spLocks noChangeShapeType="1"/>
        </xdr:cNvSpPr>
      </xdr:nvSpPr>
      <xdr:spPr bwMode="auto">
        <a:xfrm>
          <a:off x="11778192" y="92761858"/>
          <a:ext cx="1989666"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144</xdr:row>
      <xdr:rowOff>95249</xdr:rowOff>
    </xdr:from>
    <xdr:to>
      <xdr:col>23</xdr:col>
      <xdr:colOff>0</xdr:colOff>
      <xdr:row>144</xdr:row>
      <xdr:rowOff>95249</xdr:rowOff>
    </xdr:to>
    <xdr:sp macro="" textlink="">
      <xdr:nvSpPr>
        <xdr:cNvPr id="671" name="Line 5"/>
        <xdr:cNvSpPr>
          <a:spLocks noChangeShapeType="1"/>
        </xdr:cNvSpPr>
      </xdr:nvSpPr>
      <xdr:spPr bwMode="auto">
        <a:xfrm flipV="1">
          <a:off x="8693727" y="27198204"/>
          <a:ext cx="1974273"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145</xdr:row>
      <xdr:rowOff>103909</xdr:rowOff>
    </xdr:from>
    <xdr:to>
      <xdr:col>23</xdr:col>
      <xdr:colOff>0</xdr:colOff>
      <xdr:row>145</xdr:row>
      <xdr:rowOff>103909</xdr:rowOff>
    </xdr:to>
    <xdr:sp macro="" textlink="">
      <xdr:nvSpPr>
        <xdr:cNvPr id="672" name="Line 6"/>
        <xdr:cNvSpPr>
          <a:spLocks noChangeShapeType="1"/>
        </xdr:cNvSpPr>
      </xdr:nvSpPr>
      <xdr:spPr bwMode="auto">
        <a:xfrm>
          <a:off x="8693727" y="27406023"/>
          <a:ext cx="1974273"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xdr:colOff>
      <xdr:row>146</xdr:row>
      <xdr:rowOff>103909</xdr:rowOff>
    </xdr:from>
    <xdr:to>
      <xdr:col>23</xdr:col>
      <xdr:colOff>0</xdr:colOff>
      <xdr:row>146</xdr:row>
      <xdr:rowOff>103909</xdr:rowOff>
    </xdr:to>
    <xdr:sp macro="" textlink="">
      <xdr:nvSpPr>
        <xdr:cNvPr id="673" name="Line 7"/>
        <xdr:cNvSpPr>
          <a:spLocks noChangeShapeType="1"/>
        </xdr:cNvSpPr>
      </xdr:nvSpPr>
      <xdr:spPr bwMode="auto">
        <a:xfrm>
          <a:off x="8693728" y="27596523"/>
          <a:ext cx="1974272"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138</xdr:row>
      <xdr:rowOff>103908</xdr:rowOff>
    </xdr:from>
    <xdr:to>
      <xdr:col>21</xdr:col>
      <xdr:colOff>0</xdr:colOff>
      <xdr:row>138</xdr:row>
      <xdr:rowOff>103908</xdr:rowOff>
    </xdr:to>
    <xdr:sp macro="" textlink="">
      <xdr:nvSpPr>
        <xdr:cNvPr id="677" name="Line 5"/>
        <xdr:cNvSpPr>
          <a:spLocks noChangeShapeType="1"/>
        </xdr:cNvSpPr>
      </xdr:nvSpPr>
      <xdr:spPr bwMode="auto">
        <a:xfrm flipV="1">
          <a:off x="8693727" y="26063863"/>
          <a:ext cx="98713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135</xdr:row>
      <xdr:rowOff>95250</xdr:rowOff>
    </xdr:from>
    <xdr:to>
      <xdr:col>19</xdr:col>
      <xdr:colOff>0</xdr:colOff>
      <xdr:row>135</xdr:row>
      <xdr:rowOff>95250</xdr:rowOff>
    </xdr:to>
    <xdr:sp macro="" textlink="">
      <xdr:nvSpPr>
        <xdr:cNvPr id="680" name="Line 5"/>
        <xdr:cNvSpPr>
          <a:spLocks noChangeShapeType="1"/>
        </xdr:cNvSpPr>
      </xdr:nvSpPr>
      <xdr:spPr bwMode="auto">
        <a:xfrm>
          <a:off x="8200160" y="25483705"/>
          <a:ext cx="49356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136</xdr:row>
      <xdr:rowOff>95250</xdr:rowOff>
    </xdr:from>
    <xdr:to>
      <xdr:col>21</xdr:col>
      <xdr:colOff>0</xdr:colOff>
      <xdr:row>136</xdr:row>
      <xdr:rowOff>95250</xdr:rowOff>
    </xdr:to>
    <xdr:sp macro="" textlink="">
      <xdr:nvSpPr>
        <xdr:cNvPr id="681" name="Line 6"/>
        <xdr:cNvSpPr>
          <a:spLocks noChangeShapeType="1"/>
        </xdr:cNvSpPr>
      </xdr:nvSpPr>
      <xdr:spPr bwMode="auto">
        <a:xfrm>
          <a:off x="10361544" y="25630533"/>
          <a:ext cx="136663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493567</xdr:colOff>
      <xdr:row>137</xdr:row>
      <xdr:rowOff>103909</xdr:rowOff>
    </xdr:from>
    <xdr:to>
      <xdr:col>23</xdr:col>
      <xdr:colOff>0</xdr:colOff>
      <xdr:row>137</xdr:row>
      <xdr:rowOff>103909</xdr:rowOff>
    </xdr:to>
    <xdr:sp macro="" textlink="">
      <xdr:nvSpPr>
        <xdr:cNvPr id="682" name="Line 7"/>
        <xdr:cNvSpPr>
          <a:spLocks noChangeShapeType="1"/>
        </xdr:cNvSpPr>
      </xdr:nvSpPr>
      <xdr:spPr bwMode="auto">
        <a:xfrm>
          <a:off x="8693726" y="25882023"/>
          <a:ext cx="1974274"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132</xdr:row>
      <xdr:rowOff>103909</xdr:rowOff>
    </xdr:from>
    <xdr:to>
      <xdr:col>23</xdr:col>
      <xdr:colOff>0</xdr:colOff>
      <xdr:row>132</xdr:row>
      <xdr:rowOff>103909</xdr:rowOff>
    </xdr:to>
    <xdr:sp macro="" textlink="">
      <xdr:nvSpPr>
        <xdr:cNvPr id="683" name="Line 5"/>
        <xdr:cNvSpPr>
          <a:spLocks noChangeShapeType="1"/>
        </xdr:cNvSpPr>
      </xdr:nvSpPr>
      <xdr:spPr bwMode="auto">
        <a:xfrm>
          <a:off x="8200160" y="24920864"/>
          <a:ext cx="246784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133</xdr:row>
      <xdr:rowOff>103909</xdr:rowOff>
    </xdr:from>
    <xdr:to>
      <xdr:col>23</xdr:col>
      <xdr:colOff>0</xdr:colOff>
      <xdr:row>133</xdr:row>
      <xdr:rowOff>103909</xdr:rowOff>
    </xdr:to>
    <xdr:sp macro="" textlink="">
      <xdr:nvSpPr>
        <xdr:cNvPr id="684" name="Line 6"/>
        <xdr:cNvSpPr>
          <a:spLocks noChangeShapeType="1"/>
        </xdr:cNvSpPr>
      </xdr:nvSpPr>
      <xdr:spPr bwMode="auto">
        <a:xfrm>
          <a:off x="10361544" y="25067692"/>
          <a:ext cx="227771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134</xdr:row>
      <xdr:rowOff>103908</xdr:rowOff>
    </xdr:from>
    <xdr:to>
      <xdr:col>23</xdr:col>
      <xdr:colOff>0</xdr:colOff>
      <xdr:row>134</xdr:row>
      <xdr:rowOff>103908</xdr:rowOff>
    </xdr:to>
    <xdr:sp macro="" textlink="">
      <xdr:nvSpPr>
        <xdr:cNvPr id="685" name="Line 7"/>
        <xdr:cNvSpPr>
          <a:spLocks noChangeShapeType="1"/>
        </xdr:cNvSpPr>
      </xdr:nvSpPr>
      <xdr:spPr bwMode="auto">
        <a:xfrm flipV="1">
          <a:off x="8200159" y="25310522"/>
          <a:ext cx="2467841"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129</xdr:row>
      <xdr:rowOff>86591</xdr:rowOff>
    </xdr:from>
    <xdr:to>
      <xdr:col>19</xdr:col>
      <xdr:colOff>0</xdr:colOff>
      <xdr:row>129</xdr:row>
      <xdr:rowOff>86591</xdr:rowOff>
    </xdr:to>
    <xdr:sp macro="" textlink="">
      <xdr:nvSpPr>
        <xdr:cNvPr id="686" name="Line 5"/>
        <xdr:cNvSpPr>
          <a:spLocks noChangeShapeType="1"/>
        </xdr:cNvSpPr>
      </xdr:nvSpPr>
      <xdr:spPr bwMode="auto">
        <a:xfrm>
          <a:off x="8200160" y="24332046"/>
          <a:ext cx="49356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130</xdr:row>
      <xdr:rowOff>95250</xdr:rowOff>
    </xdr:from>
    <xdr:to>
      <xdr:col>23</xdr:col>
      <xdr:colOff>0</xdr:colOff>
      <xdr:row>130</xdr:row>
      <xdr:rowOff>95250</xdr:rowOff>
    </xdr:to>
    <xdr:sp macro="" textlink="">
      <xdr:nvSpPr>
        <xdr:cNvPr id="687" name="Line 6"/>
        <xdr:cNvSpPr>
          <a:spLocks noChangeShapeType="1"/>
        </xdr:cNvSpPr>
      </xdr:nvSpPr>
      <xdr:spPr bwMode="auto">
        <a:xfrm>
          <a:off x="8200159" y="24539864"/>
          <a:ext cx="2467841"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131</xdr:row>
      <xdr:rowOff>86591</xdr:rowOff>
    </xdr:from>
    <xdr:to>
      <xdr:col>21</xdr:col>
      <xdr:colOff>11206</xdr:colOff>
      <xdr:row>131</xdr:row>
      <xdr:rowOff>89647</xdr:rowOff>
    </xdr:to>
    <xdr:sp macro="" textlink="">
      <xdr:nvSpPr>
        <xdr:cNvPr id="688" name="Line 7"/>
        <xdr:cNvSpPr>
          <a:spLocks noChangeShapeType="1"/>
        </xdr:cNvSpPr>
      </xdr:nvSpPr>
      <xdr:spPr bwMode="auto">
        <a:xfrm>
          <a:off x="10365442" y="24694709"/>
          <a:ext cx="1389529" cy="3056"/>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126</xdr:row>
      <xdr:rowOff>103909</xdr:rowOff>
    </xdr:from>
    <xdr:to>
      <xdr:col>19</xdr:col>
      <xdr:colOff>0</xdr:colOff>
      <xdr:row>126</xdr:row>
      <xdr:rowOff>103909</xdr:rowOff>
    </xdr:to>
    <xdr:sp macro="" textlink="">
      <xdr:nvSpPr>
        <xdr:cNvPr id="689" name="Line 5"/>
        <xdr:cNvSpPr>
          <a:spLocks noChangeShapeType="1"/>
        </xdr:cNvSpPr>
      </xdr:nvSpPr>
      <xdr:spPr bwMode="auto">
        <a:xfrm>
          <a:off x="8200160" y="23777864"/>
          <a:ext cx="49356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127</xdr:row>
      <xdr:rowOff>103909</xdr:rowOff>
    </xdr:from>
    <xdr:to>
      <xdr:col>19</xdr:col>
      <xdr:colOff>1</xdr:colOff>
      <xdr:row>127</xdr:row>
      <xdr:rowOff>103909</xdr:rowOff>
    </xdr:to>
    <xdr:sp macro="" textlink="">
      <xdr:nvSpPr>
        <xdr:cNvPr id="690" name="Line 6"/>
        <xdr:cNvSpPr>
          <a:spLocks noChangeShapeType="1"/>
        </xdr:cNvSpPr>
      </xdr:nvSpPr>
      <xdr:spPr bwMode="auto">
        <a:xfrm>
          <a:off x="8200160" y="23977023"/>
          <a:ext cx="493568"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621195</xdr:colOff>
      <xdr:row>128</xdr:row>
      <xdr:rowOff>87343</xdr:rowOff>
    </xdr:from>
    <xdr:to>
      <xdr:col>22</xdr:col>
      <xdr:colOff>455543</xdr:colOff>
      <xdr:row>128</xdr:row>
      <xdr:rowOff>87343</xdr:rowOff>
    </xdr:to>
    <xdr:sp macro="" textlink="">
      <xdr:nvSpPr>
        <xdr:cNvPr id="691" name="Line 7"/>
        <xdr:cNvSpPr>
          <a:spLocks noChangeShapeType="1"/>
        </xdr:cNvSpPr>
      </xdr:nvSpPr>
      <xdr:spPr bwMode="auto">
        <a:xfrm>
          <a:off x="10361543" y="24098626"/>
          <a:ext cx="227771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123</xdr:row>
      <xdr:rowOff>103909</xdr:rowOff>
    </xdr:from>
    <xdr:to>
      <xdr:col>19</xdr:col>
      <xdr:colOff>0</xdr:colOff>
      <xdr:row>123</xdr:row>
      <xdr:rowOff>103909</xdr:rowOff>
    </xdr:to>
    <xdr:sp macro="" textlink="">
      <xdr:nvSpPr>
        <xdr:cNvPr id="692" name="Line 5"/>
        <xdr:cNvSpPr>
          <a:spLocks noChangeShapeType="1"/>
        </xdr:cNvSpPr>
      </xdr:nvSpPr>
      <xdr:spPr bwMode="auto">
        <a:xfrm>
          <a:off x="8200160" y="23206364"/>
          <a:ext cx="49356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124</xdr:row>
      <xdr:rowOff>103909</xdr:rowOff>
    </xdr:from>
    <xdr:to>
      <xdr:col>19</xdr:col>
      <xdr:colOff>1</xdr:colOff>
      <xdr:row>124</xdr:row>
      <xdr:rowOff>103909</xdr:rowOff>
    </xdr:to>
    <xdr:sp macro="" textlink="">
      <xdr:nvSpPr>
        <xdr:cNvPr id="693" name="Line 6"/>
        <xdr:cNvSpPr>
          <a:spLocks noChangeShapeType="1"/>
        </xdr:cNvSpPr>
      </xdr:nvSpPr>
      <xdr:spPr bwMode="auto">
        <a:xfrm>
          <a:off x="8200160" y="23405523"/>
          <a:ext cx="493568"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125</xdr:row>
      <xdr:rowOff>103909</xdr:rowOff>
    </xdr:from>
    <xdr:to>
      <xdr:col>19</xdr:col>
      <xdr:colOff>0</xdr:colOff>
      <xdr:row>125</xdr:row>
      <xdr:rowOff>103909</xdr:rowOff>
    </xdr:to>
    <xdr:sp macro="" textlink="">
      <xdr:nvSpPr>
        <xdr:cNvPr id="694" name="Line 7"/>
        <xdr:cNvSpPr>
          <a:spLocks noChangeShapeType="1"/>
        </xdr:cNvSpPr>
      </xdr:nvSpPr>
      <xdr:spPr bwMode="auto">
        <a:xfrm>
          <a:off x="8200160" y="23596023"/>
          <a:ext cx="49356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122</xdr:row>
      <xdr:rowOff>103909</xdr:rowOff>
    </xdr:from>
    <xdr:to>
      <xdr:col>19</xdr:col>
      <xdr:colOff>0</xdr:colOff>
      <xdr:row>122</xdr:row>
      <xdr:rowOff>103909</xdr:rowOff>
    </xdr:to>
    <xdr:sp macro="" textlink="">
      <xdr:nvSpPr>
        <xdr:cNvPr id="697" name="Line 7"/>
        <xdr:cNvSpPr>
          <a:spLocks noChangeShapeType="1"/>
        </xdr:cNvSpPr>
      </xdr:nvSpPr>
      <xdr:spPr bwMode="auto">
        <a:xfrm>
          <a:off x="8200160" y="23024523"/>
          <a:ext cx="49356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117</xdr:row>
      <xdr:rowOff>86591</xdr:rowOff>
    </xdr:from>
    <xdr:to>
      <xdr:col>20</xdr:col>
      <xdr:colOff>0</xdr:colOff>
      <xdr:row>117</xdr:row>
      <xdr:rowOff>86591</xdr:rowOff>
    </xdr:to>
    <xdr:sp macro="" textlink="">
      <xdr:nvSpPr>
        <xdr:cNvPr id="698" name="Line 5"/>
        <xdr:cNvSpPr>
          <a:spLocks noChangeShapeType="1"/>
        </xdr:cNvSpPr>
      </xdr:nvSpPr>
      <xdr:spPr bwMode="auto">
        <a:xfrm>
          <a:off x="8200160" y="22046046"/>
          <a:ext cx="98713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118</xdr:row>
      <xdr:rowOff>112568</xdr:rowOff>
    </xdr:from>
    <xdr:to>
      <xdr:col>20</xdr:col>
      <xdr:colOff>1</xdr:colOff>
      <xdr:row>118</xdr:row>
      <xdr:rowOff>112568</xdr:rowOff>
    </xdr:to>
    <xdr:sp macro="" textlink="">
      <xdr:nvSpPr>
        <xdr:cNvPr id="699" name="Line 6"/>
        <xdr:cNvSpPr>
          <a:spLocks noChangeShapeType="1"/>
        </xdr:cNvSpPr>
      </xdr:nvSpPr>
      <xdr:spPr bwMode="auto">
        <a:xfrm>
          <a:off x="8200160" y="22271182"/>
          <a:ext cx="987136"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119</xdr:row>
      <xdr:rowOff>95249</xdr:rowOff>
    </xdr:from>
    <xdr:to>
      <xdr:col>22</xdr:col>
      <xdr:colOff>0</xdr:colOff>
      <xdr:row>119</xdr:row>
      <xdr:rowOff>95249</xdr:rowOff>
    </xdr:to>
    <xdr:sp macro="" textlink="">
      <xdr:nvSpPr>
        <xdr:cNvPr id="700" name="Line 7"/>
        <xdr:cNvSpPr>
          <a:spLocks noChangeShapeType="1"/>
        </xdr:cNvSpPr>
      </xdr:nvSpPr>
      <xdr:spPr bwMode="auto">
        <a:xfrm flipV="1">
          <a:off x="8200159" y="22444363"/>
          <a:ext cx="1974273"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111</xdr:row>
      <xdr:rowOff>103909</xdr:rowOff>
    </xdr:from>
    <xdr:to>
      <xdr:col>20</xdr:col>
      <xdr:colOff>0</xdr:colOff>
      <xdr:row>111</xdr:row>
      <xdr:rowOff>103909</xdr:rowOff>
    </xdr:to>
    <xdr:sp macro="" textlink="">
      <xdr:nvSpPr>
        <xdr:cNvPr id="704" name="Line 5"/>
        <xdr:cNvSpPr>
          <a:spLocks noChangeShapeType="1"/>
        </xdr:cNvSpPr>
      </xdr:nvSpPr>
      <xdr:spPr bwMode="auto">
        <a:xfrm>
          <a:off x="8200160" y="20920364"/>
          <a:ext cx="98713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112</xdr:row>
      <xdr:rowOff>95250</xdr:rowOff>
    </xdr:from>
    <xdr:to>
      <xdr:col>20</xdr:col>
      <xdr:colOff>1</xdr:colOff>
      <xdr:row>112</xdr:row>
      <xdr:rowOff>95250</xdr:rowOff>
    </xdr:to>
    <xdr:sp macro="" textlink="">
      <xdr:nvSpPr>
        <xdr:cNvPr id="705" name="Line 6"/>
        <xdr:cNvSpPr>
          <a:spLocks noChangeShapeType="1"/>
        </xdr:cNvSpPr>
      </xdr:nvSpPr>
      <xdr:spPr bwMode="auto">
        <a:xfrm>
          <a:off x="8200160" y="21110864"/>
          <a:ext cx="987136"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113</xdr:row>
      <xdr:rowOff>86591</xdr:rowOff>
    </xdr:from>
    <xdr:to>
      <xdr:col>19</xdr:col>
      <xdr:colOff>0</xdr:colOff>
      <xdr:row>113</xdr:row>
      <xdr:rowOff>86591</xdr:rowOff>
    </xdr:to>
    <xdr:sp macro="" textlink="">
      <xdr:nvSpPr>
        <xdr:cNvPr id="706" name="Line 7"/>
        <xdr:cNvSpPr>
          <a:spLocks noChangeShapeType="1"/>
        </xdr:cNvSpPr>
      </xdr:nvSpPr>
      <xdr:spPr bwMode="auto">
        <a:xfrm>
          <a:off x="8200160" y="21292705"/>
          <a:ext cx="49356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621195</xdr:colOff>
      <xdr:row>108</xdr:row>
      <xdr:rowOff>86591</xdr:rowOff>
    </xdr:from>
    <xdr:to>
      <xdr:col>22</xdr:col>
      <xdr:colOff>455543</xdr:colOff>
      <xdr:row>108</xdr:row>
      <xdr:rowOff>86591</xdr:rowOff>
    </xdr:to>
    <xdr:sp macro="" textlink="">
      <xdr:nvSpPr>
        <xdr:cNvPr id="707" name="Line 5"/>
        <xdr:cNvSpPr>
          <a:spLocks noChangeShapeType="1"/>
        </xdr:cNvSpPr>
      </xdr:nvSpPr>
      <xdr:spPr bwMode="auto">
        <a:xfrm>
          <a:off x="10361543" y="20279591"/>
          <a:ext cx="227771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109</xdr:row>
      <xdr:rowOff>86590</xdr:rowOff>
    </xdr:from>
    <xdr:to>
      <xdr:col>23</xdr:col>
      <xdr:colOff>0</xdr:colOff>
      <xdr:row>109</xdr:row>
      <xdr:rowOff>86591</xdr:rowOff>
    </xdr:to>
    <xdr:sp macro="" textlink="">
      <xdr:nvSpPr>
        <xdr:cNvPr id="708" name="Line 6"/>
        <xdr:cNvSpPr>
          <a:spLocks noChangeShapeType="1"/>
        </xdr:cNvSpPr>
      </xdr:nvSpPr>
      <xdr:spPr bwMode="auto">
        <a:xfrm>
          <a:off x="8200159" y="20530704"/>
          <a:ext cx="2467841" cy="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110</xdr:row>
      <xdr:rowOff>95250</xdr:rowOff>
    </xdr:from>
    <xdr:to>
      <xdr:col>20</xdr:col>
      <xdr:colOff>0</xdr:colOff>
      <xdr:row>110</xdr:row>
      <xdr:rowOff>95250</xdr:rowOff>
    </xdr:to>
    <xdr:sp macro="" textlink="">
      <xdr:nvSpPr>
        <xdr:cNvPr id="709" name="Line 7"/>
        <xdr:cNvSpPr>
          <a:spLocks noChangeShapeType="1"/>
        </xdr:cNvSpPr>
      </xdr:nvSpPr>
      <xdr:spPr bwMode="auto">
        <a:xfrm>
          <a:off x="8200160" y="20729864"/>
          <a:ext cx="98713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106</xdr:row>
      <xdr:rowOff>96693</xdr:rowOff>
    </xdr:from>
    <xdr:to>
      <xdr:col>23</xdr:col>
      <xdr:colOff>0</xdr:colOff>
      <xdr:row>106</xdr:row>
      <xdr:rowOff>96693</xdr:rowOff>
    </xdr:to>
    <xdr:sp macro="" textlink="">
      <xdr:nvSpPr>
        <xdr:cNvPr id="711" name="Line 6"/>
        <xdr:cNvSpPr>
          <a:spLocks noChangeShapeType="1"/>
        </xdr:cNvSpPr>
      </xdr:nvSpPr>
      <xdr:spPr bwMode="auto">
        <a:xfrm>
          <a:off x="11255375" y="19932506"/>
          <a:ext cx="246062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102</xdr:row>
      <xdr:rowOff>103909</xdr:rowOff>
    </xdr:from>
    <xdr:to>
      <xdr:col>20</xdr:col>
      <xdr:colOff>0</xdr:colOff>
      <xdr:row>102</xdr:row>
      <xdr:rowOff>103909</xdr:rowOff>
    </xdr:to>
    <xdr:sp macro="" textlink="">
      <xdr:nvSpPr>
        <xdr:cNvPr id="713" name="Line 5"/>
        <xdr:cNvSpPr>
          <a:spLocks noChangeShapeType="1"/>
        </xdr:cNvSpPr>
      </xdr:nvSpPr>
      <xdr:spPr bwMode="auto">
        <a:xfrm>
          <a:off x="8200160" y="19205864"/>
          <a:ext cx="98713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100</xdr:row>
      <xdr:rowOff>103909</xdr:rowOff>
    </xdr:from>
    <xdr:to>
      <xdr:col>20</xdr:col>
      <xdr:colOff>1</xdr:colOff>
      <xdr:row>100</xdr:row>
      <xdr:rowOff>103909</xdr:rowOff>
    </xdr:to>
    <xdr:sp macro="" textlink="">
      <xdr:nvSpPr>
        <xdr:cNvPr id="717" name="Line 6"/>
        <xdr:cNvSpPr>
          <a:spLocks noChangeShapeType="1"/>
        </xdr:cNvSpPr>
      </xdr:nvSpPr>
      <xdr:spPr bwMode="auto">
        <a:xfrm>
          <a:off x="8200160" y="18833523"/>
          <a:ext cx="987136"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101</xdr:row>
      <xdr:rowOff>95250</xdr:rowOff>
    </xdr:from>
    <xdr:to>
      <xdr:col>20</xdr:col>
      <xdr:colOff>0</xdr:colOff>
      <xdr:row>101</xdr:row>
      <xdr:rowOff>95250</xdr:rowOff>
    </xdr:to>
    <xdr:sp macro="" textlink="">
      <xdr:nvSpPr>
        <xdr:cNvPr id="718" name="Line 7"/>
        <xdr:cNvSpPr>
          <a:spLocks noChangeShapeType="1"/>
        </xdr:cNvSpPr>
      </xdr:nvSpPr>
      <xdr:spPr bwMode="auto">
        <a:xfrm>
          <a:off x="8200160" y="19015364"/>
          <a:ext cx="98713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96</xdr:row>
      <xdr:rowOff>103909</xdr:rowOff>
    </xdr:from>
    <xdr:to>
      <xdr:col>22</xdr:col>
      <xdr:colOff>0</xdr:colOff>
      <xdr:row>96</xdr:row>
      <xdr:rowOff>103909</xdr:rowOff>
    </xdr:to>
    <xdr:sp macro="" textlink="">
      <xdr:nvSpPr>
        <xdr:cNvPr id="719" name="Line 5"/>
        <xdr:cNvSpPr>
          <a:spLocks noChangeShapeType="1"/>
        </xdr:cNvSpPr>
      </xdr:nvSpPr>
      <xdr:spPr bwMode="auto">
        <a:xfrm>
          <a:off x="8200160" y="18062864"/>
          <a:ext cx="1974272"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97</xdr:row>
      <xdr:rowOff>103909</xdr:rowOff>
    </xdr:from>
    <xdr:to>
      <xdr:col>22</xdr:col>
      <xdr:colOff>0</xdr:colOff>
      <xdr:row>97</xdr:row>
      <xdr:rowOff>103909</xdr:rowOff>
    </xdr:to>
    <xdr:sp macro="" textlink="">
      <xdr:nvSpPr>
        <xdr:cNvPr id="720" name="Line 6"/>
        <xdr:cNvSpPr>
          <a:spLocks noChangeShapeType="1"/>
        </xdr:cNvSpPr>
      </xdr:nvSpPr>
      <xdr:spPr bwMode="auto">
        <a:xfrm>
          <a:off x="8200159" y="18262023"/>
          <a:ext cx="1974273"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98</xdr:row>
      <xdr:rowOff>86591</xdr:rowOff>
    </xdr:from>
    <xdr:to>
      <xdr:col>19</xdr:col>
      <xdr:colOff>0</xdr:colOff>
      <xdr:row>98</xdr:row>
      <xdr:rowOff>86591</xdr:rowOff>
    </xdr:to>
    <xdr:sp macro="" textlink="">
      <xdr:nvSpPr>
        <xdr:cNvPr id="721" name="Line 7"/>
        <xdr:cNvSpPr>
          <a:spLocks noChangeShapeType="1"/>
        </xdr:cNvSpPr>
      </xdr:nvSpPr>
      <xdr:spPr bwMode="auto">
        <a:xfrm>
          <a:off x="8200160" y="18435205"/>
          <a:ext cx="49356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94</xdr:row>
      <xdr:rowOff>95250</xdr:rowOff>
    </xdr:from>
    <xdr:to>
      <xdr:col>19</xdr:col>
      <xdr:colOff>1</xdr:colOff>
      <xdr:row>94</xdr:row>
      <xdr:rowOff>95250</xdr:rowOff>
    </xdr:to>
    <xdr:sp macro="" textlink="">
      <xdr:nvSpPr>
        <xdr:cNvPr id="723" name="Line 6"/>
        <xdr:cNvSpPr>
          <a:spLocks noChangeShapeType="1"/>
        </xdr:cNvSpPr>
      </xdr:nvSpPr>
      <xdr:spPr bwMode="auto">
        <a:xfrm>
          <a:off x="8200160" y="17681864"/>
          <a:ext cx="493568"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95</xdr:row>
      <xdr:rowOff>86591</xdr:rowOff>
    </xdr:from>
    <xdr:to>
      <xdr:col>19</xdr:col>
      <xdr:colOff>0</xdr:colOff>
      <xdr:row>95</xdr:row>
      <xdr:rowOff>86591</xdr:rowOff>
    </xdr:to>
    <xdr:sp macro="" textlink="">
      <xdr:nvSpPr>
        <xdr:cNvPr id="724" name="Line 7"/>
        <xdr:cNvSpPr>
          <a:spLocks noChangeShapeType="1"/>
        </xdr:cNvSpPr>
      </xdr:nvSpPr>
      <xdr:spPr bwMode="auto">
        <a:xfrm>
          <a:off x="8200160" y="17863705"/>
          <a:ext cx="49356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90</xdr:row>
      <xdr:rowOff>103909</xdr:rowOff>
    </xdr:from>
    <xdr:to>
      <xdr:col>19</xdr:col>
      <xdr:colOff>0</xdr:colOff>
      <xdr:row>90</xdr:row>
      <xdr:rowOff>103909</xdr:rowOff>
    </xdr:to>
    <xdr:sp macro="" textlink="">
      <xdr:nvSpPr>
        <xdr:cNvPr id="725" name="Line 5"/>
        <xdr:cNvSpPr>
          <a:spLocks noChangeShapeType="1"/>
        </xdr:cNvSpPr>
      </xdr:nvSpPr>
      <xdr:spPr bwMode="auto">
        <a:xfrm>
          <a:off x="8200160" y="16919864"/>
          <a:ext cx="49356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91</xdr:row>
      <xdr:rowOff>103909</xdr:rowOff>
    </xdr:from>
    <xdr:to>
      <xdr:col>22</xdr:col>
      <xdr:colOff>0</xdr:colOff>
      <xdr:row>91</xdr:row>
      <xdr:rowOff>103909</xdr:rowOff>
    </xdr:to>
    <xdr:sp macro="" textlink="">
      <xdr:nvSpPr>
        <xdr:cNvPr id="726" name="Line 6"/>
        <xdr:cNvSpPr>
          <a:spLocks noChangeShapeType="1"/>
        </xdr:cNvSpPr>
      </xdr:nvSpPr>
      <xdr:spPr bwMode="auto">
        <a:xfrm>
          <a:off x="8200159" y="17119023"/>
          <a:ext cx="1974273"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675408</xdr:colOff>
      <xdr:row>87</xdr:row>
      <xdr:rowOff>95250</xdr:rowOff>
    </xdr:from>
    <xdr:to>
      <xdr:col>20</xdr:col>
      <xdr:colOff>493567</xdr:colOff>
      <xdr:row>87</xdr:row>
      <xdr:rowOff>95250</xdr:rowOff>
    </xdr:to>
    <xdr:sp macro="" textlink="">
      <xdr:nvSpPr>
        <xdr:cNvPr id="728" name="Line 5"/>
        <xdr:cNvSpPr>
          <a:spLocks noChangeShapeType="1"/>
        </xdr:cNvSpPr>
      </xdr:nvSpPr>
      <xdr:spPr bwMode="auto">
        <a:xfrm>
          <a:off x="11265476" y="16339705"/>
          <a:ext cx="148070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88</xdr:row>
      <xdr:rowOff>103909</xdr:rowOff>
    </xdr:from>
    <xdr:to>
      <xdr:col>22</xdr:col>
      <xdr:colOff>0</xdr:colOff>
      <xdr:row>88</xdr:row>
      <xdr:rowOff>103909</xdr:rowOff>
    </xdr:to>
    <xdr:sp macro="" textlink="">
      <xdr:nvSpPr>
        <xdr:cNvPr id="729" name="Line 6"/>
        <xdr:cNvSpPr>
          <a:spLocks noChangeShapeType="1"/>
        </xdr:cNvSpPr>
      </xdr:nvSpPr>
      <xdr:spPr bwMode="auto">
        <a:xfrm>
          <a:off x="8200159" y="16547523"/>
          <a:ext cx="1974273"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84</xdr:row>
      <xdr:rowOff>95249</xdr:rowOff>
    </xdr:from>
    <xdr:to>
      <xdr:col>22</xdr:col>
      <xdr:colOff>1</xdr:colOff>
      <xdr:row>84</xdr:row>
      <xdr:rowOff>95249</xdr:rowOff>
    </xdr:to>
    <xdr:sp macro="" textlink="">
      <xdr:nvSpPr>
        <xdr:cNvPr id="731" name="Line 5"/>
        <xdr:cNvSpPr>
          <a:spLocks noChangeShapeType="1"/>
        </xdr:cNvSpPr>
      </xdr:nvSpPr>
      <xdr:spPr bwMode="auto">
        <a:xfrm flipV="1">
          <a:off x="11265477" y="15768204"/>
          <a:ext cx="1974274"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675408</xdr:colOff>
      <xdr:row>85</xdr:row>
      <xdr:rowOff>103908</xdr:rowOff>
    </xdr:from>
    <xdr:to>
      <xdr:col>19</xdr:col>
      <xdr:colOff>493568</xdr:colOff>
      <xdr:row>85</xdr:row>
      <xdr:rowOff>103908</xdr:rowOff>
    </xdr:to>
    <xdr:sp macro="" textlink="">
      <xdr:nvSpPr>
        <xdr:cNvPr id="732" name="Line 6"/>
        <xdr:cNvSpPr>
          <a:spLocks noChangeShapeType="1"/>
        </xdr:cNvSpPr>
      </xdr:nvSpPr>
      <xdr:spPr bwMode="auto">
        <a:xfrm flipV="1">
          <a:off x="11265476" y="15976022"/>
          <a:ext cx="98713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81</xdr:row>
      <xdr:rowOff>103908</xdr:rowOff>
    </xdr:from>
    <xdr:to>
      <xdr:col>19</xdr:col>
      <xdr:colOff>0</xdr:colOff>
      <xdr:row>81</xdr:row>
      <xdr:rowOff>103908</xdr:rowOff>
    </xdr:to>
    <xdr:sp macro="" textlink="">
      <xdr:nvSpPr>
        <xdr:cNvPr id="734" name="Line 5"/>
        <xdr:cNvSpPr>
          <a:spLocks noChangeShapeType="1"/>
        </xdr:cNvSpPr>
      </xdr:nvSpPr>
      <xdr:spPr bwMode="auto">
        <a:xfrm flipV="1">
          <a:off x="11265477" y="15205363"/>
          <a:ext cx="493568"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82</xdr:row>
      <xdr:rowOff>95249</xdr:rowOff>
    </xdr:from>
    <xdr:to>
      <xdr:col>19</xdr:col>
      <xdr:colOff>0</xdr:colOff>
      <xdr:row>82</xdr:row>
      <xdr:rowOff>95249</xdr:rowOff>
    </xdr:to>
    <xdr:sp macro="" textlink="">
      <xdr:nvSpPr>
        <xdr:cNvPr id="735" name="Line 6"/>
        <xdr:cNvSpPr>
          <a:spLocks noChangeShapeType="1"/>
        </xdr:cNvSpPr>
      </xdr:nvSpPr>
      <xdr:spPr bwMode="auto">
        <a:xfrm flipV="1">
          <a:off x="11265477" y="15395863"/>
          <a:ext cx="493568"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675408</xdr:colOff>
      <xdr:row>78</xdr:row>
      <xdr:rowOff>112567</xdr:rowOff>
    </xdr:from>
    <xdr:to>
      <xdr:col>19</xdr:col>
      <xdr:colOff>493568</xdr:colOff>
      <xdr:row>78</xdr:row>
      <xdr:rowOff>112567</xdr:rowOff>
    </xdr:to>
    <xdr:sp macro="" textlink="">
      <xdr:nvSpPr>
        <xdr:cNvPr id="737" name="Line 5"/>
        <xdr:cNvSpPr>
          <a:spLocks noChangeShapeType="1"/>
        </xdr:cNvSpPr>
      </xdr:nvSpPr>
      <xdr:spPr bwMode="auto">
        <a:xfrm flipV="1">
          <a:off x="11265476" y="14642522"/>
          <a:ext cx="98713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79</xdr:row>
      <xdr:rowOff>103908</xdr:rowOff>
    </xdr:from>
    <xdr:to>
      <xdr:col>22</xdr:col>
      <xdr:colOff>1</xdr:colOff>
      <xdr:row>79</xdr:row>
      <xdr:rowOff>103908</xdr:rowOff>
    </xdr:to>
    <xdr:sp macro="" textlink="">
      <xdr:nvSpPr>
        <xdr:cNvPr id="738" name="Line 6"/>
        <xdr:cNvSpPr>
          <a:spLocks noChangeShapeType="1"/>
        </xdr:cNvSpPr>
      </xdr:nvSpPr>
      <xdr:spPr bwMode="auto">
        <a:xfrm flipV="1">
          <a:off x="11265477" y="14833022"/>
          <a:ext cx="1974274"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675408</xdr:colOff>
      <xdr:row>75</xdr:row>
      <xdr:rowOff>103908</xdr:rowOff>
    </xdr:from>
    <xdr:to>
      <xdr:col>19</xdr:col>
      <xdr:colOff>493568</xdr:colOff>
      <xdr:row>75</xdr:row>
      <xdr:rowOff>103908</xdr:rowOff>
    </xdr:to>
    <xdr:sp macro="" textlink="">
      <xdr:nvSpPr>
        <xdr:cNvPr id="740" name="Line 5"/>
        <xdr:cNvSpPr>
          <a:spLocks noChangeShapeType="1"/>
        </xdr:cNvSpPr>
      </xdr:nvSpPr>
      <xdr:spPr bwMode="auto">
        <a:xfrm flipV="1">
          <a:off x="11265476" y="14062363"/>
          <a:ext cx="98713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76</xdr:row>
      <xdr:rowOff>103908</xdr:rowOff>
    </xdr:from>
    <xdr:to>
      <xdr:col>21</xdr:col>
      <xdr:colOff>1</xdr:colOff>
      <xdr:row>76</xdr:row>
      <xdr:rowOff>103908</xdr:rowOff>
    </xdr:to>
    <xdr:sp macro="" textlink="">
      <xdr:nvSpPr>
        <xdr:cNvPr id="741" name="Line 6"/>
        <xdr:cNvSpPr>
          <a:spLocks noChangeShapeType="1"/>
        </xdr:cNvSpPr>
      </xdr:nvSpPr>
      <xdr:spPr bwMode="auto">
        <a:xfrm flipV="1">
          <a:off x="11265477" y="14261522"/>
          <a:ext cx="1480706"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675408</xdr:colOff>
      <xdr:row>77</xdr:row>
      <xdr:rowOff>103908</xdr:rowOff>
    </xdr:from>
    <xdr:to>
      <xdr:col>21</xdr:col>
      <xdr:colOff>493567</xdr:colOff>
      <xdr:row>77</xdr:row>
      <xdr:rowOff>103908</xdr:rowOff>
    </xdr:to>
    <xdr:sp macro="" textlink="">
      <xdr:nvSpPr>
        <xdr:cNvPr id="742" name="Line 7"/>
        <xdr:cNvSpPr>
          <a:spLocks noChangeShapeType="1"/>
        </xdr:cNvSpPr>
      </xdr:nvSpPr>
      <xdr:spPr bwMode="auto">
        <a:xfrm flipV="1">
          <a:off x="11265476" y="14452022"/>
          <a:ext cx="1974273"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1935</xdr:colOff>
      <xdr:row>72</xdr:row>
      <xdr:rowOff>103907</xdr:rowOff>
    </xdr:from>
    <xdr:to>
      <xdr:col>21</xdr:col>
      <xdr:colOff>0</xdr:colOff>
      <xdr:row>72</xdr:row>
      <xdr:rowOff>103907</xdr:rowOff>
    </xdr:to>
    <xdr:sp macro="" textlink="">
      <xdr:nvSpPr>
        <xdr:cNvPr id="743" name="Line 5"/>
        <xdr:cNvSpPr>
          <a:spLocks noChangeShapeType="1"/>
        </xdr:cNvSpPr>
      </xdr:nvSpPr>
      <xdr:spPr bwMode="auto">
        <a:xfrm flipV="1">
          <a:off x="10370578" y="13460678"/>
          <a:ext cx="136966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618258</xdr:colOff>
      <xdr:row>66</xdr:row>
      <xdr:rowOff>112567</xdr:rowOff>
    </xdr:from>
    <xdr:to>
      <xdr:col>23</xdr:col>
      <xdr:colOff>0</xdr:colOff>
      <xdr:row>66</xdr:row>
      <xdr:rowOff>112567</xdr:rowOff>
    </xdr:to>
    <xdr:sp macro="" textlink="">
      <xdr:nvSpPr>
        <xdr:cNvPr id="749" name="Line 5"/>
        <xdr:cNvSpPr>
          <a:spLocks noChangeShapeType="1"/>
        </xdr:cNvSpPr>
      </xdr:nvSpPr>
      <xdr:spPr bwMode="auto">
        <a:xfrm flipV="1">
          <a:off x="10358606" y="12304567"/>
          <a:ext cx="228065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68</xdr:row>
      <xdr:rowOff>95249</xdr:rowOff>
    </xdr:from>
    <xdr:to>
      <xdr:col>20</xdr:col>
      <xdr:colOff>0</xdr:colOff>
      <xdr:row>68</xdr:row>
      <xdr:rowOff>95249</xdr:rowOff>
    </xdr:to>
    <xdr:sp macro="" textlink="">
      <xdr:nvSpPr>
        <xdr:cNvPr id="751" name="Line 7"/>
        <xdr:cNvSpPr>
          <a:spLocks noChangeShapeType="1"/>
        </xdr:cNvSpPr>
      </xdr:nvSpPr>
      <xdr:spPr bwMode="auto">
        <a:xfrm flipV="1">
          <a:off x="11265477" y="12728863"/>
          <a:ext cx="98713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60</xdr:row>
      <xdr:rowOff>121226</xdr:rowOff>
    </xdr:from>
    <xdr:to>
      <xdr:col>20</xdr:col>
      <xdr:colOff>1</xdr:colOff>
      <xdr:row>60</xdr:row>
      <xdr:rowOff>121226</xdr:rowOff>
    </xdr:to>
    <xdr:sp macro="" textlink="">
      <xdr:nvSpPr>
        <xdr:cNvPr id="757" name="Line 7"/>
        <xdr:cNvSpPr>
          <a:spLocks noChangeShapeType="1"/>
        </xdr:cNvSpPr>
      </xdr:nvSpPr>
      <xdr:spPr bwMode="auto">
        <a:xfrm flipV="1">
          <a:off x="11265477" y="11222181"/>
          <a:ext cx="987138"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5964</xdr:colOff>
      <xdr:row>55</xdr:row>
      <xdr:rowOff>91678</xdr:rowOff>
    </xdr:from>
    <xdr:to>
      <xdr:col>22</xdr:col>
      <xdr:colOff>5963</xdr:colOff>
      <xdr:row>55</xdr:row>
      <xdr:rowOff>91678</xdr:rowOff>
    </xdr:to>
    <xdr:sp macro="" textlink="">
      <xdr:nvSpPr>
        <xdr:cNvPr id="762" name="Line 6"/>
        <xdr:cNvSpPr>
          <a:spLocks noChangeShapeType="1"/>
        </xdr:cNvSpPr>
      </xdr:nvSpPr>
      <xdr:spPr bwMode="auto">
        <a:xfrm flipV="1">
          <a:off x="7536667" y="10211991"/>
          <a:ext cx="197643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675408</xdr:colOff>
      <xdr:row>48</xdr:row>
      <xdr:rowOff>112567</xdr:rowOff>
    </xdr:from>
    <xdr:to>
      <xdr:col>21</xdr:col>
      <xdr:colOff>493567</xdr:colOff>
      <xdr:row>48</xdr:row>
      <xdr:rowOff>112567</xdr:rowOff>
    </xdr:to>
    <xdr:sp macro="" textlink="">
      <xdr:nvSpPr>
        <xdr:cNvPr id="767" name="Line 5"/>
        <xdr:cNvSpPr>
          <a:spLocks noChangeShapeType="1"/>
        </xdr:cNvSpPr>
      </xdr:nvSpPr>
      <xdr:spPr bwMode="auto">
        <a:xfrm flipV="1">
          <a:off x="11265476" y="8927522"/>
          <a:ext cx="1974273"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49</xdr:row>
      <xdr:rowOff>112567</xdr:rowOff>
    </xdr:from>
    <xdr:to>
      <xdr:col>23</xdr:col>
      <xdr:colOff>0</xdr:colOff>
      <xdr:row>49</xdr:row>
      <xdr:rowOff>112567</xdr:rowOff>
    </xdr:to>
    <xdr:sp macro="" textlink="">
      <xdr:nvSpPr>
        <xdr:cNvPr id="768" name="Line 6"/>
        <xdr:cNvSpPr>
          <a:spLocks noChangeShapeType="1"/>
        </xdr:cNvSpPr>
      </xdr:nvSpPr>
      <xdr:spPr bwMode="auto">
        <a:xfrm flipV="1">
          <a:off x="11265477" y="9126681"/>
          <a:ext cx="2467841"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50</xdr:row>
      <xdr:rowOff>86591</xdr:rowOff>
    </xdr:from>
    <xdr:to>
      <xdr:col>23</xdr:col>
      <xdr:colOff>0</xdr:colOff>
      <xdr:row>50</xdr:row>
      <xdr:rowOff>86592</xdr:rowOff>
    </xdr:to>
    <xdr:sp macro="" textlink="">
      <xdr:nvSpPr>
        <xdr:cNvPr id="769" name="Line 7"/>
        <xdr:cNvSpPr>
          <a:spLocks noChangeShapeType="1"/>
        </xdr:cNvSpPr>
      </xdr:nvSpPr>
      <xdr:spPr bwMode="auto">
        <a:xfrm>
          <a:off x="11265477" y="9291205"/>
          <a:ext cx="2467841" cy="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46</xdr:row>
      <xdr:rowOff>103908</xdr:rowOff>
    </xdr:from>
    <xdr:to>
      <xdr:col>21</xdr:col>
      <xdr:colOff>1</xdr:colOff>
      <xdr:row>46</xdr:row>
      <xdr:rowOff>103908</xdr:rowOff>
    </xdr:to>
    <xdr:sp macro="" textlink="">
      <xdr:nvSpPr>
        <xdr:cNvPr id="771" name="Line 6"/>
        <xdr:cNvSpPr>
          <a:spLocks noChangeShapeType="1"/>
        </xdr:cNvSpPr>
      </xdr:nvSpPr>
      <xdr:spPr bwMode="auto">
        <a:xfrm>
          <a:off x="11265477" y="8546522"/>
          <a:ext cx="1480706"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39</xdr:row>
      <xdr:rowOff>103909</xdr:rowOff>
    </xdr:from>
    <xdr:to>
      <xdr:col>23</xdr:col>
      <xdr:colOff>0</xdr:colOff>
      <xdr:row>39</xdr:row>
      <xdr:rowOff>103909</xdr:rowOff>
    </xdr:to>
    <xdr:sp macro="" textlink="">
      <xdr:nvSpPr>
        <xdr:cNvPr id="776" name="Line 5"/>
        <xdr:cNvSpPr>
          <a:spLocks noChangeShapeType="1"/>
        </xdr:cNvSpPr>
      </xdr:nvSpPr>
      <xdr:spPr bwMode="auto">
        <a:xfrm>
          <a:off x="11265477" y="7204364"/>
          <a:ext cx="2467841"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37</xdr:row>
      <xdr:rowOff>103908</xdr:rowOff>
    </xdr:from>
    <xdr:to>
      <xdr:col>22</xdr:col>
      <xdr:colOff>0</xdr:colOff>
      <xdr:row>37</xdr:row>
      <xdr:rowOff>103908</xdr:rowOff>
    </xdr:to>
    <xdr:sp macro="" textlink="">
      <xdr:nvSpPr>
        <xdr:cNvPr id="780" name="Line 6"/>
        <xdr:cNvSpPr>
          <a:spLocks noChangeShapeType="1"/>
        </xdr:cNvSpPr>
      </xdr:nvSpPr>
      <xdr:spPr bwMode="auto">
        <a:xfrm>
          <a:off x="11265477" y="6832022"/>
          <a:ext cx="1974273"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671946</xdr:colOff>
      <xdr:row>30</xdr:row>
      <xdr:rowOff>90920</xdr:rowOff>
    </xdr:from>
    <xdr:to>
      <xdr:col>20</xdr:col>
      <xdr:colOff>1</xdr:colOff>
      <xdr:row>30</xdr:row>
      <xdr:rowOff>91786</xdr:rowOff>
    </xdr:to>
    <xdr:sp macro="" textlink="">
      <xdr:nvSpPr>
        <xdr:cNvPr id="785" name="Line 5"/>
        <xdr:cNvSpPr>
          <a:spLocks noChangeShapeType="1"/>
        </xdr:cNvSpPr>
      </xdr:nvSpPr>
      <xdr:spPr bwMode="auto">
        <a:xfrm flipV="1">
          <a:off x="11257685" y="5437909"/>
          <a:ext cx="990600" cy="866"/>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31</xdr:row>
      <xdr:rowOff>98713</xdr:rowOff>
    </xdr:from>
    <xdr:to>
      <xdr:col>23</xdr:col>
      <xdr:colOff>8659</xdr:colOff>
      <xdr:row>31</xdr:row>
      <xdr:rowOff>103908</xdr:rowOff>
    </xdr:to>
    <xdr:sp macro="" textlink="">
      <xdr:nvSpPr>
        <xdr:cNvPr id="786" name="Line 6"/>
        <xdr:cNvSpPr>
          <a:spLocks noChangeShapeType="1"/>
        </xdr:cNvSpPr>
      </xdr:nvSpPr>
      <xdr:spPr bwMode="auto">
        <a:xfrm>
          <a:off x="11261148" y="5644861"/>
          <a:ext cx="2476500" cy="519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32</xdr:row>
      <xdr:rowOff>89297</xdr:rowOff>
    </xdr:from>
    <xdr:to>
      <xdr:col>22</xdr:col>
      <xdr:colOff>6803</xdr:colOff>
      <xdr:row>32</xdr:row>
      <xdr:rowOff>95251</xdr:rowOff>
    </xdr:to>
    <xdr:sp macro="" textlink="">
      <xdr:nvSpPr>
        <xdr:cNvPr id="787" name="Line 7"/>
        <xdr:cNvSpPr>
          <a:spLocks noChangeShapeType="1"/>
        </xdr:cNvSpPr>
      </xdr:nvSpPr>
      <xdr:spPr bwMode="auto">
        <a:xfrm>
          <a:off x="11275219" y="5828110"/>
          <a:ext cx="1983240" cy="5954"/>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881</xdr:colOff>
      <xdr:row>27</xdr:row>
      <xdr:rowOff>104775</xdr:rowOff>
    </xdr:from>
    <xdr:to>
      <xdr:col>23</xdr:col>
      <xdr:colOff>0</xdr:colOff>
      <xdr:row>27</xdr:row>
      <xdr:rowOff>104775</xdr:rowOff>
    </xdr:to>
    <xdr:sp macro="" textlink="">
      <xdr:nvSpPr>
        <xdr:cNvPr id="788" name="Line 5"/>
        <xdr:cNvSpPr>
          <a:spLocks noChangeShapeType="1"/>
        </xdr:cNvSpPr>
      </xdr:nvSpPr>
      <xdr:spPr bwMode="auto">
        <a:xfrm>
          <a:off x="10369524" y="4889046"/>
          <a:ext cx="2285119"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28</xdr:row>
      <xdr:rowOff>107154</xdr:rowOff>
    </xdr:from>
    <xdr:to>
      <xdr:col>19</xdr:col>
      <xdr:colOff>0</xdr:colOff>
      <xdr:row>28</xdr:row>
      <xdr:rowOff>107154</xdr:rowOff>
    </xdr:to>
    <xdr:sp macro="" textlink="">
      <xdr:nvSpPr>
        <xdr:cNvPr id="789" name="Line 6"/>
        <xdr:cNvSpPr>
          <a:spLocks noChangeShapeType="1"/>
        </xdr:cNvSpPr>
      </xdr:nvSpPr>
      <xdr:spPr bwMode="auto">
        <a:xfrm>
          <a:off x="11275219" y="5083967"/>
          <a:ext cx="494109"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5953</xdr:colOff>
      <xdr:row>33</xdr:row>
      <xdr:rowOff>113109</xdr:rowOff>
    </xdr:from>
    <xdr:to>
      <xdr:col>19</xdr:col>
      <xdr:colOff>396</xdr:colOff>
      <xdr:row>33</xdr:row>
      <xdr:rowOff>113110</xdr:rowOff>
    </xdr:to>
    <xdr:sp macro="" textlink="">
      <xdr:nvSpPr>
        <xdr:cNvPr id="141" name="Line 6"/>
        <xdr:cNvSpPr>
          <a:spLocks noChangeShapeType="1"/>
        </xdr:cNvSpPr>
      </xdr:nvSpPr>
      <xdr:spPr bwMode="auto">
        <a:xfrm flipV="1">
          <a:off x="7536656" y="6030515"/>
          <a:ext cx="488553" cy="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34</xdr:row>
      <xdr:rowOff>95248</xdr:rowOff>
    </xdr:from>
    <xdr:to>
      <xdr:col>19</xdr:col>
      <xdr:colOff>0</xdr:colOff>
      <xdr:row>34</xdr:row>
      <xdr:rowOff>95248</xdr:rowOff>
    </xdr:to>
    <xdr:sp macro="" textlink="">
      <xdr:nvSpPr>
        <xdr:cNvPr id="142" name="Line 6"/>
        <xdr:cNvSpPr>
          <a:spLocks noChangeShapeType="1"/>
        </xdr:cNvSpPr>
      </xdr:nvSpPr>
      <xdr:spPr bwMode="auto">
        <a:xfrm>
          <a:off x="11275219" y="6215061"/>
          <a:ext cx="494109"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5953</xdr:colOff>
      <xdr:row>35</xdr:row>
      <xdr:rowOff>101201</xdr:rowOff>
    </xdr:from>
    <xdr:to>
      <xdr:col>19</xdr:col>
      <xdr:colOff>396</xdr:colOff>
      <xdr:row>35</xdr:row>
      <xdr:rowOff>101202</xdr:rowOff>
    </xdr:to>
    <xdr:sp macro="" textlink="">
      <xdr:nvSpPr>
        <xdr:cNvPr id="143" name="Line 6"/>
        <xdr:cNvSpPr>
          <a:spLocks noChangeShapeType="1"/>
        </xdr:cNvSpPr>
      </xdr:nvSpPr>
      <xdr:spPr bwMode="auto">
        <a:xfrm flipV="1">
          <a:off x="7536656" y="6411514"/>
          <a:ext cx="488553" cy="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38</xdr:row>
      <xdr:rowOff>103908</xdr:rowOff>
    </xdr:from>
    <xdr:to>
      <xdr:col>22</xdr:col>
      <xdr:colOff>1</xdr:colOff>
      <xdr:row>38</xdr:row>
      <xdr:rowOff>103908</xdr:rowOff>
    </xdr:to>
    <xdr:sp macro="" textlink="">
      <xdr:nvSpPr>
        <xdr:cNvPr id="144" name="Line 6"/>
        <xdr:cNvSpPr>
          <a:spLocks noChangeShapeType="1"/>
        </xdr:cNvSpPr>
      </xdr:nvSpPr>
      <xdr:spPr bwMode="auto">
        <a:xfrm>
          <a:off x="11265477" y="7022522"/>
          <a:ext cx="1974274"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5444</xdr:colOff>
      <xdr:row>41</xdr:row>
      <xdr:rowOff>95249</xdr:rowOff>
    </xdr:from>
    <xdr:to>
      <xdr:col>21</xdr:col>
      <xdr:colOff>5444</xdr:colOff>
      <xdr:row>41</xdr:row>
      <xdr:rowOff>95249</xdr:rowOff>
    </xdr:to>
    <xdr:sp macro="" textlink="">
      <xdr:nvSpPr>
        <xdr:cNvPr id="146" name="Line 5"/>
        <xdr:cNvSpPr>
          <a:spLocks noChangeShapeType="1"/>
        </xdr:cNvSpPr>
      </xdr:nvSpPr>
      <xdr:spPr bwMode="auto">
        <a:xfrm flipV="1">
          <a:off x="10374087" y="7557406"/>
          <a:ext cx="137160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5953</xdr:colOff>
      <xdr:row>42</xdr:row>
      <xdr:rowOff>113107</xdr:rowOff>
    </xdr:from>
    <xdr:to>
      <xdr:col>19</xdr:col>
      <xdr:colOff>396</xdr:colOff>
      <xdr:row>42</xdr:row>
      <xdr:rowOff>113108</xdr:rowOff>
    </xdr:to>
    <xdr:sp macro="" textlink="">
      <xdr:nvSpPr>
        <xdr:cNvPr id="147" name="Line 6"/>
        <xdr:cNvSpPr>
          <a:spLocks noChangeShapeType="1"/>
        </xdr:cNvSpPr>
      </xdr:nvSpPr>
      <xdr:spPr bwMode="auto">
        <a:xfrm flipV="1">
          <a:off x="7536656" y="7745013"/>
          <a:ext cx="488553" cy="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5953</xdr:colOff>
      <xdr:row>40</xdr:row>
      <xdr:rowOff>95248</xdr:rowOff>
    </xdr:from>
    <xdr:to>
      <xdr:col>19</xdr:col>
      <xdr:colOff>396</xdr:colOff>
      <xdr:row>40</xdr:row>
      <xdr:rowOff>95249</xdr:rowOff>
    </xdr:to>
    <xdr:sp macro="" textlink="">
      <xdr:nvSpPr>
        <xdr:cNvPr id="149" name="Line 6"/>
        <xdr:cNvSpPr>
          <a:spLocks noChangeShapeType="1"/>
        </xdr:cNvSpPr>
      </xdr:nvSpPr>
      <xdr:spPr bwMode="auto">
        <a:xfrm flipV="1">
          <a:off x="7536656" y="7358061"/>
          <a:ext cx="488553" cy="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43</xdr:row>
      <xdr:rowOff>95249</xdr:rowOff>
    </xdr:from>
    <xdr:to>
      <xdr:col>22</xdr:col>
      <xdr:colOff>1</xdr:colOff>
      <xdr:row>43</xdr:row>
      <xdr:rowOff>95249</xdr:rowOff>
    </xdr:to>
    <xdr:sp macro="" textlink="">
      <xdr:nvSpPr>
        <xdr:cNvPr id="150" name="Line 6"/>
        <xdr:cNvSpPr>
          <a:spLocks noChangeShapeType="1"/>
        </xdr:cNvSpPr>
      </xdr:nvSpPr>
      <xdr:spPr bwMode="auto">
        <a:xfrm flipV="1">
          <a:off x="11265477" y="7966363"/>
          <a:ext cx="1974274"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675408</xdr:colOff>
      <xdr:row>44</xdr:row>
      <xdr:rowOff>112567</xdr:rowOff>
    </xdr:from>
    <xdr:to>
      <xdr:col>19</xdr:col>
      <xdr:colOff>0</xdr:colOff>
      <xdr:row>44</xdr:row>
      <xdr:rowOff>112567</xdr:rowOff>
    </xdr:to>
    <xdr:sp macro="" textlink="">
      <xdr:nvSpPr>
        <xdr:cNvPr id="151" name="Line 6"/>
        <xdr:cNvSpPr>
          <a:spLocks noChangeShapeType="1"/>
        </xdr:cNvSpPr>
      </xdr:nvSpPr>
      <xdr:spPr bwMode="auto">
        <a:xfrm>
          <a:off x="11265476" y="8174181"/>
          <a:ext cx="493569"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45</xdr:row>
      <xdr:rowOff>121224</xdr:rowOff>
    </xdr:from>
    <xdr:to>
      <xdr:col>18</xdr:col>
      <xdr:colOff>493567</xdr:colOff>
      <xdr:row>45</xdr:row>
      <xdr:rowOff>121225</xdr:rowOff>
    </xdr:to>
    <xdr:sp macro="" textlink="">
      <xdr:nvSpPr>
        <xdr:cNvPr id="154" name="Line 6"/>
        <xdr:cNvSpPr>
          <a:spLocks noChangeShapeType="1"/>
        </xdr:cNvSpPr>
      </xdr:nvSpPr>
      <xdr:spPr bwMode="auto">
        <a:xfrm flipV="1">
          <a:off x="11265477" y="8364679"/>
          <a:ext cx="493567" cy="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47</xdr:row>
      <xdr:rowOff>103907</xdr:rowOff>
    </xdr:from>
    <xdr:to>
      <xdr:col>19</xdr:col>
      <xdr:colOff>0</xdr:colOff>
      <xdr:row>47</xdr:row>
      <xdr:rowOff>103908</xdr:rowOff>
    </xdr:to>
    <xdr:sp macro="" textlink="">
      <xdr:nvSpPr>
        <xdr:cNvPr id="155" name="Line 6"/>
        <xdr:cNvSpPr>
          <a:spLocks noChangeShapeType="1"/>
        </xdr:cNvSpPr>
      </xdr:nvSpPr>
      <xdr:spPr bwMode="auto">
        <a:xfrm>
          <a:off x="11265478" y="8737021"/>
          <a:ext cx="493567" cy="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51</xdr:row>
      <xdr:rowOff>112565</xdr:rowOff>
    </xdr:from>
    <xdr:to>
      <xdr:col>19</xdr:col>
      <xdr:colOff>1</xdr:colOff>
      <xdr:row>51</xdr:row>
      <xdr:rowOff>112566</xdr:rowOff>
    </xdr:to>
    <xdr:sp macro="" textlink="">
      <xdr:nvSpPr>
        <xdr:cNvPr id="158" name="Line 6"/>
        <xdr:cNvSpPr>
          <a:spLocks noChangeShapeType="1"/>
        </xdr:cNvSpPr>
      </xdr:nvSpPr>
      <xdr:spPr bwMode="auto">
        <a:xfrm flipV="1">
          <a:off x="11265478" y="9499020"/>
          <a:ext cx="493568" cy="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675408</xdr:colOff>
      <xdr:row>52</xdr:row>
      <xdr:rowOff>103907</xdr:rowOff>
    </xdr:from>
    <xdr:to>
      <xdr:col>19</xdr:col>
      <xdr:colOff>0</xdr:colOff>
      <xdr:row>52</xdr:row>
      <xdr:rowOff>103908</xdr:rowOff>
    </xdr:to>
    <xdr:sp macro="" textlink="">
      <xdr:nvSpPr>
        <xdr:cNvPr id="159" name="Line 6"/>
        <xdr:cNvSpPr>
          <a:spLocks noChangeShapeType="1"/>
        </xdr:cNvSpPr>
      </xdr:nvSpPr>
      <xdr:spPr bwMode="auto">
        <a:xfrm>
          <a:off x="11265476" y="9689521"/>
          <a:ext cx="493569" cy="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675408</xdr:colOff>
      <xdr:row>53</xdr:row>
      <xdr:rowOff>95249</xdr:rowOff>
    </xdr:from>
    <xdr:to>
      <xdr:col>19</xdr:col>
      <xdr:colOff>0</xdr:colOff>
      <xdr:row>53</xdr:row>
      <xdr:rowOff>95250</xdr:rowOff>
    </xdr:to>
    <xdr:sp macro="" textlink="">
      <xdr:nvSpPr>
        <xdr:cNvPr id="161" name="Line 6"/>
        <xdr:cNvSpPr>
          <a:spLocks noChangeShapeType="1"/>
        </xdr:cNvSpPr>
      </xdr:nvSpPr>
      <xdr:spPr bwMode="auto">
        <a:xfrm>
          <a:off x="11265476" y="9871363"/>
          <a:ext cx="493569" cy="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54</xdr:row>
      <xdr:rowOff>103906</xdr:rowOff>
    </xdr:from>
    <xdr:to>
      <xdr:col>18</xdr:col>
      <xdr:colOff>493567</xdr:colOff>
      <xdr:row>54</xdr:row>
      <xdr:rowOff>103907</xdr:rowOff>
    </xdr:to>
    <xdr:sp macro="" textlink="">
      <xdr:nvSpPr>
        <xdr:cNvPr id="162" name="Line 6"/>
        <xdr:cNvSpPr>
          <a:spLocks noChangeShapeType="1"/>
        </xdr:cNvSpPr>
      </xdr:nvSpPr>
      <xdr:spPr bwMode="auto">
        <a:xfrm flipV="1">
          <a:off x="11265477" y="10061861"/>
          <a:ext cx="493567" cy="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5953</xdr:colOff>
      <xdr:row>56</xdr:row>
      <xdr:rowOff>95248</xdr:rowOff>
    </xdr:from>
    <xdr:to>
      <xdr:col>19</xdr:col>
      <xdr:colOff>396</xdr:colOff>
      <xdr:row>56</xdr:row>
      <xdr:rowOff>95249</xdr:rowOff>
    </xdr:to>
    <xdr:sp macro="" textlink="">
      <xdr:nvSpPr>
        <xdr:cNvPr id="164" name="Line 6"/>
        <xdr:cNvSpPr>
          <a:spLocks noChangeShapeType="1"/>
        </xdr:cNvSpPr>
      </xdr:nvSpPr>
      <xdr:spPr bwMode="auto">
        <a:xfrm flipV="1">
          <a:off x="7536656" y="10406061"/>
          <a:ext cx="488553" cy="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1935</xdr:colOff>
      <xdr:row>58</xdr:row>
      <xdr:rowOff>95249</xdr:rowOff>
    </xdr:from>
    <xdr:to>
      <xdr:col>21</xdr:col>
      <xdr:colOff>9525</xdr:colOff>
      <xdr:row>58</xdr:row>
      <xdr:rowOff>95250</xdr:rowOff>
    </xdr:to>
    <xdr:sp macro="" textlink="">
      <xdr:nvSpPr>
        <xdr:cNvPr id="168" name="Line 5"/>
        <xdr:cNvSpPr>
          <a:spLocks noChangeShapeType="1"/>
        </xdr:cNvSpPr>
      </xdr:nvSpPr>
      <xdr:spPr bwMode="auto">
        <a:xfrm>
          <a:off x="10365135" y="10782299"/>
          <a:ext cx="1379190" cy="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59</xdr:row>
      <xdr:rowOff>77931</xdr:rowOff>
    </xdr:from>
    <xdr:to>
      <xdr:col>18</xdr:col>
      <xdr:colOff>493567</xdr:colOff>
      <xdr:row>59</xdr:row>
      <xdr:rowOff>77931</xdr:rowOff>
    </xdr:to>
    <xdr:sp macro="" textlink="">
      <xdr:nvSpPr>
        <xdr:cNvPr id="169" name="Line 6"/>
        <xdr:cNvSpPr>
          <a:spLocks noChangeShapeType="1"/>
        </xdr:cNvSpPr>
      </xdr:nvSpPr>
      <xdr:spPr bwMode="auto">
        <a:xfrm flipV="1">
          <a:off x="11265477" y="10997045"/>
          <a:ext cx="49356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61</xdr:row>
      <xdr:rowOff>95249</xdr:rowOff>
    </xdr:from>
    <xdr:to>
      <xdr:col>20</xdr:col>
      <xdr:colOff>1</xdr:colOff>
      <xdr:row>61</xdr:row>
      <xdr:rowOff>95249</xdr:rowOff>
    </xdr:to>
    <xdr:sp macro="" textlink="">
      <xdr:nvSpPr>
        <xdr:cNvPr id="170" name="Line 7"/>
        <xdr:cNvSpPr>
          <a:spLocks noChangeShapeType="1"/>
        </xdr:cNvSpPr>
      </xdr:nvSpPr>
      <xdr:spPr bwMode="auto">
        <a:xfrm flipV="1">
          <a:off x="11265477" y="11395363"/>
          <a:ext cx="987138"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675408</xdr:colOff>
      <xdr:row>62</xdr:row>
      <xdr:rowOff>90301</xdr:rowOff>
    </xdr:from>
    <xdr:to>
      <xdr:col>23</xdr:col>
      <xdr:colOff>0</xdr:colOff>
      <xdr:row>62</xdr:row>
      <xdr:rowOff>90301</xdr:rowOff>
    </xdr:to>
    <xdr:sp macro="" textlink="">
      <xdr:nvSpPr>
        <xdr:cNvPr id="171" name="Line 5"/>
        <xdr:cNvSpPr>
          <a:spLocks noChangeShapeType="1"/>
        </xdr:cNvSpPr>
      </xdr:nvSpPr>
      <xdr:spPr bwMode="auto">
        <a:xfrm>
          <a:off x="11234551" y="11561122"/>
          <a:ext cx="245423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63</xdr:row>
      <xdr:rowOff>95249</xdr:rowOff>
    </xdr:from>
    <xdr:to>
      <xdr:col>20</xdr:col>
      <xdr:colOff>1</xdr:colOff>
      <xdr:row>63</xdr:row>
      <xdr:rowOff>95249</xdr:rowOff>
    </xdr:to>
    <xdr:sp macro="" textlink="">
      <xdr:nvSpPr>
        <xdr:cNvPr id="172" name="Line 7"/>
        <xdr:cNvSpPr>
          <a:spLocks noChangeShapeType="1"/>
        </xdr:cNvSpPr>
      </xdr:nvSpPr>
      <xdr:spPr bwMode="auto">
        <a:xfrm flipV="1">
          <a:off x="11265477" y="11767704"/>
          <a:ext cx="987138"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64</xdr:row>
      <xdr:rowOff>86590</xdr:rowOff>
    </xdr:from>
    <xdr:to>
      <xdr:col>20</xdr:col>
      <xdr:colOff>1</xdr:colOff>
      <xdr:row>64</xdr:row>
      <xdr:rowOff>86590</xdr:rowOff>
    </xdr:to>
    <xdr:sp macro="" textlink="">
      <xdr:nvSpPr>
        <xdr:cNvPr id="173" name="Line 7"/>
        <xdr:cNvSpPr>
          <a:spLocks noChangeShapeType="1"/>
        </xdr:cNvSpPr>
      </xdr:nvSpPr>
      <xdr:spPr bwMode="auto">
        <a:xfrm flipV="1">
          <a:off x="11265477" y="11958204"/>
          <a:ext cx="987138"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675408</xdr:colOff>
      <xdr:row>65</xdr:row>
      <xdr:rowOff>103909</xdr:rowOff>
    </xdr:from>
    <xdr:to>
      <xdr:col>23</xdr:col>
      <xdr:colOff>0</xdr:colOff>
      <xdr:row>65</xdr:row>
      <xdr:rowOff>103909</xdr:rowOff>
    </xdr:to>
    <xdr:sp macro="" textlink="">
      <xdr:nvSpPr>
        <xdr:cNvPr id="174" name="Line 5"/>
        <xdr:cNvSpPr>
          <a:spLocks noChangeShapeType="1"/>
        </xdr:cNvSpPr>
      </xdr:nvSpPr>
      <xdr:spPr bwMode="auto">
        <a:xfrm>
          <a:off x="11265476" y="12166023"/>
          <a:ext cx="2467842"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621195</xdr:colOff>
      <xdr:row>69</xdr:row>
      <xdr:rowOff>112567</xdr:rowOff>
    </xdr:from>
    <xdr:to>
      <xdr:col>23</xdr:col>
      <xdr:colOff>0</xdr:colOff>
      <xdr:row>69</xdr:row>
      <xdr:rowOff>112567</xdr:rowOff>
    </xdr:to>
    <xdr:sp macro="" textlink="">
      <xdr:nvSpPr>
        <xdr:cNvPr id="178" name="Line 5"/>
        <xdr:cNvSpPr>
          <a:spLocks noChangeShapeType="1"/>
        </xdr:cNvSpPr>
      </xdr:nvSpPr>
      <xdr:spPr bwMode="auto">
        <a:xfrm flipV="1">
          <a:off x="10361543" y="12876067"/>
          <a:ext cx="2277718"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71</xdr:row>
      <xdr:rowOff>103908</xdr:rowOff>
    </xdr:from>
    <xdr:to>
      <xdr:col>19</xdr:col>
      <xdr:colOff>0</xdr:colOff>
      <xdr:row>71</xdr:row>
      <xdr:rowOff>103908</xdr:rowOff>
    </xdr:to>
    <xdr:sp macro="" textlink="">
      <xdr:nvSpPr>
        <xdr:cNvPr id="180" name="Line 6"/>
        <xdr:cNvSpPr>
          <a:spLocks noChangeShapeType="1"/>
        </xdr:cNvSpPr>
      </xdr:nvSpPr>
      <xdr:spPr bwMode="auto">
        <a:xfrm flipV="1">
          <a:off x="11265477" y="13309022"/>
          <a:ext cx="493568"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73</xdr:row>
      <xdr:rowOff>86590</xdr:rowOff>
    </xdr:from>
    <xdr:to>
      <xdr:col>19</xdr:col>
      <xdr:colOff>0</xdr:colOff>
      <xdr:row>73</xdr:row>
      <xdr:rowOff>86590</xdr:rowOff>
    </xdr:to>
    <xdr:sp macro="" textlink="">
      <xdr:nvSpPr>
        <xdr:cNvPr id="181" name="Line 6"/>
        <xdr:cNvSpPr>
          <a:spLocks noChangeShapeType="1"/>
        </xdr:cNvSpPr>
      </xdr:nvSpPr>
      <xdr:spPr bwMode="auto">
        <a:xfrm flipV="1">
          <a:off x="11265477" y="13672704"/>
          <a:ext cx="493568"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74</xdr:row>
      <xdr:rowOff>103909</xdr:rowOff>
    </xdr:from>
    <xdr:to>
      <xdr:col>19</xdr:col>
      <xdr:colOff>0</xdr:colOff>
      <xdr:row>74</xdr:row>
      <xdr:rowOff>103909</xdr:rowOff>
    </xdr:to>
    <xdr:sp macro="" textlink="">
      <xdr:nvSpPr>
        <xdr:cNvPr id="182" name="Line 6"/>
        <xdr:cNvSpPr>
          <a:spLocks noChangeShapeType="1"/>
        </xdr:cNvSpPr>
      </xdr:nvSpPr>
      <xdr:spPr bwMode="auto">
        <a:xfrm>
          <a:off x="11265477" y="13880523"/>
          <a:ext cx="493568"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192</xdr:row>
      <xdr:rowOff>126996</xdr:rowOff>
    </xdr:from>
    <xdr:to>
      <xdr:col>19</xdr:col>
      <xdr:colOff>0</xdr:colOff>
      <xdr:row>192</xdr:row>
      <xdr:rowOff>126996</xdr:rowOff>
    </xdr:to>
    <xdr:cxnSp macro="">
      <xdr:nvCxnSpPr>
        <xdr:cNvPr id="160" name="Line 899"/>
        <xdr:cNvCxnSpPr>
          <a:cxnSpLocks noChangeShapeType="1"/>
        </xdr:cNvCxnSpPr>
      </xdr:nvCxnSpPr>
      <xdr:spPr bwMode="auto">
        <a:xfrm>
          <a:off x="11271250" y="33168163"/>
          <a:ext cx="497417" cy="0"/>
        </a:xfrm>
        <a:prstGeom prst="line">
          <a:avLst/>
        </a:prstGeom>
        <a:noFill/>
        <a:ln w="381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0</xdr:colOff>
      <xdr:row>191</xdr:row>
      <xdr:rowOff>126996</xdr:rowOff>
    </xdr:from>
    <xdr:to>
      <xdr:col>19</xdr:col>
      <xdr:colOff>0</xdr:colOff>
      <xdr:row>191</xdr:row>
      <xdr:rowOff>126996</xdr:rowOff>
    </xdr:to>
    <xdr:cxnSp macro="">
      <xdr:nvCxnSpPr>
        <xdr:cNvPr id="163" name="Line 899"/>
        <xdr:cNvCxnSpPr>
          <a:cxnSpLocks noChangeShapeType="1"/>
        </xdr:cNvCxnSpPr>
      </xdr:nvCxnSpPr>
      <xdr:spPr bwMode="auto">
        <a:xfrm>
          <a:off x="11271250" y="32956496"/>
          <a:ext cx="497417" cy="0"/>
        </a:xfrm>
        <a:prstGeom prst="line">
          <a:avLst/>
        </a:prstGeom>
        <a:noFill/>
        <a:ln w="381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0</xdr:colOff>
      <xdr:row>190</xdr:row>
      <xdr:rowOff>126996</xdr:rowOff>
    </xdr:from>
    <xdr:to>
      <xdr:col>19</xdr:col>
      <xdr:colOff>0</xdr:colOff>
      <xdr:row>190</xdr:row>
      <xdr:rowOff>126996</xdr:rowOff>
    </xdr:to>
    <xdr:cxnSp macro="">
      <xdr:nvCxnSpPr>
        <xdr:cNvPr id="165" name="Line 899"/>
        <xdr:cNvCxnSpPr>
          <a:cxnSpLocks noChangeShapeType="1"/>
        </xdr:cNvCxnSpPr>
      </xdr:nvCxnSpPr>
      <xdr:spPr bwMode="auto">
        <a:xfrm>
          <a:off x="11271250" y="32744829"/>
          <a:ext cx="497417" cy="0"/>
        </a:xfrm>
        <a:prstGeom prst="line">
          <a:avLst/>
        </a:prstGeom>
        <a:noFill/>
        <a:ln w="381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0</xdr:colOff>
      <xdr:row>189</xdr:row>
      <xdr:rowOff>126996</xdr:rowOff>
    </xdr:from>
    <xdr:to>
      <xdr:col>19</xdr:col>
      <xdr:colOff>0</xdr:colOff>
      <xdr:row>189</xdr:row>
      <xdr:rowOff>126996</xdr:rowOff>
    </xdr:to>
    <xdr:cxnSp macro="">
      <xdr:nvCxnSpPr>
        <xdr:cNvPr id="166" name="Line 899"/>
        <xdr:cNvCxnSpPr>
          <a:cxnSpLocks noChangeShapeType="1"/>
        </xdr:cNvCxnSpPr>
      </xdr:nvCxnSpPr>
      <xdr:spPr bwMode="auto">
        <a:xfrm>
          <a:off x="11271250" y="32533163"/>
          <a:ext cx="497417" cy="0"/>
        </a:xfrm>
        <a:prstGeom prst="line">
          <a:avLst/>
        </a:prstGeom>
        <a:noFill/>
        <a:ln w="381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0</xdr:colOff>
      <xdr:row>188</xdr:row>
      <xdr:rowOff>126996</xdr:rowOff>
    </xdr:from>
    <xdr:to>
      <xdr:col>19</xdr:col>
      <xdr:colOff>0</xdr:colOff>
      <xdr:row>188</xdr:row>
      <xdr:rowOff>126996</xdr:rowOff>
    </xdr:to>
    <xdr:cxnSp macro="">
      <xdr:nvCxnSpPr>
        <xdr:cNvPr id="167" name="Line 899"/>
        <xdr:cNvCxnSpPr>
          <a:cxnSpLocks noChangeShapeType="1"/>
        </xdr:cNvCxnSpPr>
      </xdr:nvCxnSpPr>
      <xdr:spPr bwMode="auto">
        <a:xfrm>
          <a:off x="11271250" y="32321496"/>
          <a:ext cx="497417" cy="0"/>
        </a:xfrm>
        <a:prstGeom prst="line">
          <a:avLst/>
        </a:prstGeom>
        <a:noFill/>
        <a:ln w="381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0</xdr:colOff>
      <xdr:row>187</xdr:row>
      <xdr:rowOff>126996</xdr:rowOff>
    </xdr:from>
    <xdr:to>
      <xdr:col>19</xdr:col>
      <xdr:colOff>0</xdr:colOff>
      <xdr:row>187</xdr:row>
      <xdr:rowOff>126996</xdr:rowOff>
    </xdr:to>
    <xdr:cxnSp macro="">
      <xdr:nvCxnSpPr>
        <xdr:cNvPr id="176" name="Line 899"/>
        <xdr:cNvCxnSpPr>
          <a:cxnSpLocks noChangeShapeType="1"/>
        </xdr:cNvCxnSpPr>
      </xdr:nvCxnSpPr>
      <xdr:spPr bwMode="auto">
        <a:xfrm>
          <a:off x="11271250" y="32109829"/>
          <a:ext cx="497417" cy="0"/>
        </a:xfrm>
        <a:prstGeom prst="line">
          <a:avLst/>
        </a:prstGeom>
        <a:noFill/>
        <a:ln w="381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661147</xdr:colOff>
      <xdr:row>186</xdr:row>
      <xdr:rowOff>222243</xdr:rowOff>
    </xdr:from>
    <xdr:to>
      <xdr:col>20</xdr:col>
      <xdr:colOff>11206</xdr:colOff>
      <xdr:row>186</xdr:row>
      <xdr:rowOff>224118</xdr:rowOff>
    </xdr:to>
    <xdr:cxnSp macro="">
      <xdr:nvCxnSpPr>
        <xdr:cNvPr id="177" name="Line 899"/>
        <xdr:cNvCxnSpPr>
          <a:cxnSpLocks noChangeShapeType="1"/>
        </xdr:cNvCxnSpPr>
      </xdr:nvCxnSpPr>
      <xdr:spPr bwMode="auto">
        <a:xfrm>
          <a:off x="11273118" y="32483978"/>
          <a:ext cx="1008529" cy="1875"/>
        </a:xfrm>
        <a:prstGeom prst="line">
          <a:avLst/>
        </a:prstGeom>
        <a:noFill/>
        <a:ln w="381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0</xdr:colOff>
      <xdr:row>185</xdr:row>
      <xdr:rowOff>126996</xdr:rowOff>
    </xdr:from>
    <xdr:to>
      <xdr:col>19</xdr:col>
      <xdr:colOff>0</xdr:colOff>
      <xdr:row>185</xdr:row>
      <xdr:rowOff>126996</xdr:rowOff>
    </xdr:to>
    <xdr:cxnSp macro="">
      <xdr:nvCxnSpPr>
        <xdr:cNvPr id="183" name="Line 899"/>
        <xdr:cNvCxnSpPr>
          <a:cxnSpLocks noChangeShapeType="1"/>
        </xdr:cNvCxnSpPr>
      </xdr:nvCxnSpPr>
      <xdr:spPr bwMode="auto">
        <a:xfrm>
          <a:off x="11271250" y="31443079"/>
          <a:ext cx="497417" cy="0"/>
        </a:xfrm>
        <a:prstGeom prst="line">
          <a:avLst/>
        </a:prstGeom>
        <a:noFill/>
        <a:ln w="381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0</xdr:colOff>
      <xdr:row>184</xdr:row>
      <xdr:rowOff>126996</xdr:rowOff>
    </xdr:from>
    <xdr:to>
      <xdr:col>19</xdr:col>
      <xdr:colOff>0</xdr:colOff>
      <xdr:row>184</xdr:row>
      <xdr:rowOff>126996</xdr:rowOff>
    </xdr:to>
    <xdr:cxnSp macro="">
      <xdr:nvCxnSpPr>
        <xdr:cNvPr id="184" name="Line 899"/>
        <xdr:cNvCxnSpPr>
          <a:cxnSpLocks noChangeShapeType="1"/>
        </xdr:cNvCxnSpPr>
      </xdr:nvCxnSpPr>
      <xdr:spPr bwMode="auto">
        <a:xfrm>
          <a:off x="11271250" y="31231413"/>
          <a:ext cx="497417" cy="0"/>
        </a:xfrm>
        <a:prstGeom prst="line">
          <a:avLst/>
        </a:prstGeom>
        <a:noFill/>
        <a:ln w="381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0</xdr:colOff>
      <xdr:row>183</xdr:row>
      <xdr:rowOff>126996</xdr:rowOff>
    </xdr:from>
    <xdr:to>
      <xdr:col>19</xdr:col>
      <xdr:colOff>0</xdr:colOff>
      <xdr:row>183</xdr:row>
      <xdr:rowOff>126997</xdr:rowOff>
    </xdr:to>
    <xdr:cxnSp macro="">
      <xdr:nvCxnSpPr>
        <xdr:cNvPr id="185" name="Line 899"/>
        <xdr:cNvCxnSpPr>
          <a:cxnSpLocks noChangeShapeType="1"/>
        </xdr:cNvCxnSpPr>
      </xdr:nvCxnSpPr>
      <xdr:spPr bwMode="auto">
        <a:xfrm>
          <a:off x="11271250" y="31019746"/>
          <a:ext cx="497417" cy="1"/>
        </a:xfrm>
        <a:prstGeom prst="line">
          <a:avLst/>
        </a:prstGeom>
        <a:noFill/>
        <a:ln w="381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0</xdr:colOff>
      <xdr:row>182</xdr:row>
      <xdr:rowOff>126996</xdr:rowOff>
    </xdr:from>
    <xdr:to>
      <xdr:col>19</xdr:col>
      <xdr:colOff>0</xdr:colOff>
      <xdr:row>182</xdr:row>
      <xdr:rowOff>126996</xdr:rowOff>
    </xdr:to>
    <xdr:cxnSp macro="">
      <xdr:nvCxnSpPr>
        <xdr:cNvPr id="186" name="Line 899"/>
        <xdr:cNvCxnSpPr>
          <a:cxnSpLocks noChangeShapeType="1"/>
        </xdr:cNvCxnSpPr>
      </xdr:nvCxnSpPr>
      <xdr:spPr bwMode="auto">
        <a:xfrm>
          <a:off x="11271250" y="30808079"/>
          <a:ext cx="497417" cy="0"/>
        </a:xfrm>
        <a:prstGeom prst="line">
          <a:avLst/>
        </a:prstGeom>
        <a:noFill/>
        <a:ln w="381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0</xdr:colOff>
      <xdr:row>181</xdr:row>
      <xdr:rowOff>232826</xdr:rowOff>
    </xdr:from>
    <xdr:to>
      <xdr:col>20</xdr:col>
      <xdr:colOff>11206</xdr:colOff>
      <xdr:row>181</xdr:row>
      <xdr:rowOff>235324</xdr:rowOff>
    </xdr:to>
    <xdr:cxnSp macro="">
      <xdr:nvCxnSpPr>
        <xdr:cNvPr id="187" name="Line 899"/>
        <xdr:cNvCxnSpPr>
          <a:cxnSpLocks noChangeShapeType="1"/>
        </xdr:cNvCxnSpPr>
      </xdr:nvCxnSpPr>
      <xdr:spPr bwMode="auto">
        <a:xfrm>
          <a:off x="11284324" y="31172267"/>
          <a:ext cx="997323" cy="2498"/>
        </a:xfrm>
        <a:prstGeom prst="line">
          <a:avLst/>
        </a:prstGeom>
        <a:noFill/>
        <a:ln w="381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12700</xdr:colOff>
      <xdr:row>153</xdr:row>
      <xdr:rowOff>101600</xdr:rowOff>
    </xdr:from>
    <xdr:to>
      <xdr:col>23</xdr:col>
      <xdr:colOff>0</xdr:colOff>
      <xdr:row>153</xdr:row>
      <xdr:rowOff>103907</xdr:rowOff>
    </xdr:to>
    <xdr:sp macro="" textlink="">
      <xdr:nvSpPr>
        <xdr:cNvPr id="188" name="Line 7"/>
        <xdr:cNvSpPr>
          <a:spLocks noChangeShapeType="1"/>
        </xdr:cNvSpPr>
      </xdr:nvSpPr>
      <xdr:spPr bwMode="auto">
        <a:xfrm>
          <a:off x="12287250" y="29184600"/>
          <a:ext cx="1473200" cy="2307"/>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6350</xdr:colOff>
      <xdr:row>154</xdr:row>
      <xdr:rowOff>114300</xdr:rowOff>
    </xdr:from>
    <xdr:to>
      <xdr:col>22</xdr:col>
      <xdr:colOff>488950</xdr:colOff>
      <xdr:row>154</xdr:row>
      <xdr:rowOff>116607</xdr:rowOff>
    </xdr:to>
    <xdr:sp macro="" textlink="">
      <xdr:nvSpPr>
        <xdr:cNvPr id="189" name="Line 7"/>
        <xdr:cNvSpPr>
          <a:spLocks noChangeShapeType="1"/>
        </xdr:cNvSpPr>
      </xdr:nvSpPr>
      <xdr:spPr bwMode="auto">
        <a:xfrm>
          <a:off x="12280900" y="29381450"/>
          <a:ext cx="1473200" cy="2307"/>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6350</xdr:colOff>
      <xdr:row>155</xdr:row>
      <xdr:rowOff>95250</xdr:rowOff>
    </xdr:from>
    <xdr:to>
      <xdr:col>22</xdr:col>
      <xdr:colOff>488950</xdr:colOff>
      <xdr:row>155</xdr:row>
      <xdr:rowOff>97557</xdr:rowOff>
    </xdr:to>
    <xdr:sp macro="" textlink="">
      <xdr:nvSpPr>
        <xdr:cNvPr id="196" name="Line 7"/>
        <xdr:cNvSpPr>
          <a:spLocks noChangeShapeType="1"/>
        </xdr:cNvSpPr>
      </xdr:nvSpPr>
      <xdr:spPr bwMode="auto">
        <a:xfrm>
          <a:off x="12280900" y="29565600"/>
          <a:ext cx="1473200" cy="2307"/>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6350</xdr:colOff>
      <xdr:row>156</xdr:row>
      <xdr:rowOff>95250</xdr:rowOff>
    </xdr:from>
    <xdr:to>
      <xdr:col>22</xdr:col>
      <xdr:colOff>488950</xdr:colOff>
      <xdr:row>156</xdr:row>
      <xdr:rowOff>97557</xdr:rowOff>
    </xdr:to>
    <xdr:sp macro="" textlink="">
      <xdr:nvSpPr>
        <xdr:cNvPr id="197" name="Line 7"/>
        <xdr:cNvSpPr>
          <a:spLocks noChangeShapeType="1"/>
        </xdr:cNvSpPr>
      </xdr:nvSpPr>
      <xdr:spPr bwMode="auto">
        <a:xfrm>
          <a:off x="12280900" y="29749750"/>
          <a:ext cx="1473200" cy="2307"/>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6350</xdr:colOff>
      <xdr:row>157</xdr:row>
      <xdr:rowOff>95250</xdr:rowOff>
    </xdr:from>
    <xdr:to>
      <xdr:col>22</xdr:col>
      <xdr:colOff>488950</xdr:colOff>
      <xdr:row>157</xdr:row>
      <xdr:rowOff>97557</xdr:rowOff>
    </xdr:to>
    <xdr:sp macro="" textlink="">
      <xdr:nvSpPr>
        <xdr:cNvPr id="198" name="Line 7"/>
        <xdr:cNvSpPr>
          <a:spLocks noChangeShapeType="1"/>
        </xdr:cNvSpPr>
      </xdr:nvSpPr>
      <xdr:spPr bwMode="auto">
        <a:xfrm>
          <a:off x="12280900" y="29933900"/>
          <a:ext cx="1473200" cy="2307"/>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6350</xdr:colOff>
      <xdr:row>148</xdr:row>
      <xdr:rowOff>95250</xdr:rowOff>
    </xdr:from>
    <xdr:to>
      <xdr:col>20</xdr:col>
      <xdr:colOff>6350</xdr:colOff>
      <xdr:row>148</xdr:row>
      <xdr:rowOff>95250</xdr:rowOff>
    </xdr:to>
    <xdr:sp macro="" textlink="">
      <xdr:nvSpPr>
        <xdr:cNvPr id="153" name="Line 6"/>
        <xdr:cNvSpPr>
          <a:spLocks noChangeShapeType="1"/>
        </xdr:cNvSpPr>
      </xdr:nvSpPr>
      <xdr:spPr bwMode="auto">
        <a:xfrm>
          <a:off x="11785600" y="28225750"/>
          <a:ext cx="49530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6350</xdr:colOff>
      <xdr:row>149</xdr:row>
      <xdr:rowOff>95250</xdr:rowOff>
    </xdr:from>
    <xdr:to>
      <xdr:col>20</xdr:col>
      <xdr:colOff>6350</xdr:colOff>
      <xdr:row>149</xdr:row>
      <xdr:rowOff>95250</xdr:rowOff>
    </xdr:to>
    <xdr:sp macro="" textlink="">
      <xdr:nvSpPr>
        <xdr:cNvPr id="156" name="Line 6"/>
        <xdr:cNvSpPr>
          <a:spLocks noChangeShapeType="1"/>
        </xdr:cNvSpPr>
      </xdr:nvSpPr>
      <xdr:spPr bwMode="auto">
        <a:xfrm>
          <a:off x="11785600" y="28416250"/>
          <a:ext cx="49530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150</xdr:row>
      <xdr:rowOff>101600</xdr:rowOff>
    </xdr:from>
    <xdr:to>
      <xdr:col>20</xdr:col>
      <xdr:colOff>0</xdr:colOff>
      <xdr:row>150</xdr:row>
      <xdr:rowOff>101600</xdr:rowOff>
    </xdr:to>
    <xdr:sp macro="" textlink="">
      <xdr:nvSpPr>
        <xdr:cNvPr id="157" name="Line 6"/>
        <xdr:cNvSpPr>
          <a:spLocks noChangeShapeType="1"/>
        </xdr:cNvSpPr>
      </xdr:nvSpPr>
      <xdr:spPr bwMode="auto">
        <a:xfrm>
          <a:off x="11777382" y="28318012"/>
          <a:ext cx="493059"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621194</xdr:colOff>
      <xdr:row>29</xdr:row>
      <xdr:rowOff>90513</xdr:rowOff>
    </xdr:from>
    <xdr:to>
      <xdr:col>23</xdr:col>
      <xdr:colOff>0</xdr:colOff>
      <xdr:row>29</xdr:row>
      <xdr:rowOff>90513</xdr:rowOff>
    </xdr:to>
    <xdr:sp macro="" textlink="">
      <xdr:nvSpPr>
        <xdr:cNvPr id="192" name="Line 5"/>
        <xdr:cNvSpPr>
          <a:spLocks noChangeShapeType="1"/>
        </xdr:cNvSpPr>
      </xdr:nvSpPr>
      <xdr:spPr bwMode="auto">
        <a:xfrm flipV="1">
          <a:off x="10361542" y="5242296"/>
          <a:ext cx="2277719"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621195</xdr:colOff>
      <xdr:row>36</xdr:row>
      <xdr:rowOff>101720</xdr:rowOff>
    </xdr:from>
    <xdr:to>
      <xdr:col>22</xdr:col>
      <xdr:colOff>0</xdr:colOff>
      <xdr:row>36</xdr:row>
      <xdr:rowOff>101720</xdr:rowOff>
    </xdr:to>
    <xdr:sp macro="" textlink="">
      <xdr:nvSpPr>
        <xdr:cNvPr id="194" name="Line 5"/>
        <xdr:cNvSpPr>
          <a:spLocks noChangeShapeType="1"/>
        </xdr:cNvSpPr>
      </xdr:nvSpPr>
      <xdr:spPr bwMode="auto">
        <a:xfrm flipV="1">
          <a:off x="10361543" y="6578720"/>
          <a:ext cx="1822174"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1846</xdr:colOff>
      <xdr:row>57</xdr:row>
      <xdr:rowOff>90516</xdr:rowOff>
    </xdr:from>
    <xdr:to>
      <xdr:col>23</xdr:col>
      <xdr:colOff>0</xdr:colOff>
      <xdr:row>57</xdr:row>
      <xdr:rowOff>90516</xdr:rowOff>
    </xdr:to>
    <xdr:sp macro="" textlink="">
      <xdr:nvSpPr>
        <xdr:cNvPr id="202" name="Line 5"/>
        <xdr:cNvSpPr>
          <a:spLocks noChangeShapeType="1"/>
        </xdr:cNvSpPr>
      </xdr:nvSpPr>
      <xdr:spPr bwMode="auto">
        <a:xfrm flipV="1">
          <a:off x="10363389" y="10568016"/>
          <a:ext cx="2275872"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11206</xdr:colOff>
      <xdr:row>67</xdr:row>
      <xdr:rowOff>90512</xdr:rowOff>
    </xdr:from>
    <xdr:to>
      <xdr:col>23</xdr:col>
      <xdr:colOff>8282</xdr:colOff>
      <xdr:row>67</xdr:row>
      <xdr:rowOff>90512</xdr:rowOff>
    </xdr:to>
    <xdr:sp macro="" textlink="">
      <xdr:nvSpPr>
        <xdr:cNvPr id="204" name="Line 5"/>
        <xdr:cNvSpPr>
          <a:spLocks noChangeShapeType="1"/>
        </xdr:cNvSpPr>
      </xdr:nvSpPr>
      <xdr:spPr bwMode="auto">
        <a:xfrm flipV="1">
          <a:off x="10372749" y="12481295"/>
          <a:ext cx="2274794"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11205</xdr:colOff>
      <xdr:row>70</xdr:row>
      <xdr:rowOff>89646</xdr:rowOff>
    </xdr:from>
    <xdr:to>
      <xdr:col>20</xdr:col>
      <xdr:colOff>11613</xdr:colOff>
      <xdr:row>70</xdr:row>
      <xdr:rowOff>90512</xdr:rowOff>
    </xdr:to>
    <xdr:sp macro="" textlink="">
      <xdr:nvSpPr>
        <xdr:cNvPr id="212" name="Line 5"/>
        <xdr:cNvSpPr>
          <a:spLocks noChangeShapeType="1"/>
        </xdr:cNvSpPr>
      </xdr:nvSpPr>
      <xdr:spPr bwMode="auto">
        <a:xfrm flipV="1">
          <a:off x="11295529" y="13077264"/>
          <a:ext cx="986525" cy="866"/>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80</xdr:row>
      <xdr:rowOff>89646</xdr:rowOff>
    </xdr:from>
    <xdr:to>
      <xdr:col>20</xdr:col>
      <xdr:colOff>407</xdr:colOff>
      <xdr:row>80</xdr:row>
      <xdr:rowOff>90512</xdr:rowOff>
    </xdr:to>
    <xdr:sp macro="" textlink="">
      <xdr:nvSpPr>
        <xdr:cNvPr id="213" name="Line 5"/>
        <xdr:cNvSpPr>
          <a:spLocks noChangeShapeType="1"/>
        </xdr:cNvSpPr>
      </xdr:nvSpPr>
      <xdr:spPr bwMode="auto">
        <a:xfrm flipV="1">
          <a:off x="11284323" y="14982264"/>
          <a:ext cx="986525" cy="866"/>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xdr:colOff>
      <xdr:row>83</xdr:row>
      <xdr:rowOff>89648</xdr:rowOff>
    </xdr:from>
    <xdr:to>
      <xdr:col>20</xdr:col>
      <xdr:colOff>415</xdr:colOff>
      <xdr:row>83</xdr:row>
      <xdr:rowOff>90514</xdr:rowOff>
    </xdr:to>
    <xdr:sp macro="" textlink="">
      <xdr:nvSpPr>
        <xdr:cNvPr id="214" name="Line 5"/>
        <xdr:cNvSpPr>
          <a:spLocks noChangeShapeType="1"/>
        </xdr:cNvSpPr>
      </xdr:nvSpPr>
      <xdr:spPr bwMode="auto">
        <a:xfrm flipV="1">
          <a:off x="11284331" y="15553766"/>
          <a:ext cx="986525" cy="866"/>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615187</xdr:colOff>
      <xdr:row>86</xdr:row>
      <xdr:rowOff>90514</xdr:rowOff>
    </xdr:from>
    <xdr:to>
      <xdr:col>23</xdr:col>
      <xdr:colOff>0</xdr:colOff>
      <xdr:row>86</xdr:row>
      <xdr:rowOff>90514</xdr:rowOff>
    </xdr:to>
    <xdr:sp macro="" textlink="">
      <xdr:nvSpPr>
        <xdr:cNvPr id="215" name="Line 5"/>
        <xdr:cNvSpPr>
          <a:spLocks noChangeShapeType="1"/>
        </xdr:cNvSpPr>
      </xdr:nvSpPr>
      <xdr:spPr bwMode="auto">
        <a:xfrm flipV="1">
          <a:off x="10363344" y="16125171"/>
          <a:ext cx="2291299"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1881</xdr:colOff>
      <xdr:row>89</xdr:row>
      <xdr:rowOff>90514</xdr:rowOff>
    </xdr:from>
    <xdr:to>
      <xdr:col>22</xdr:col>
      <xdr:colOff>447261</xdr:colOff>
      <xdr:row>89</xdr:row>
      <xdr:rowOff>90514</xdr:rowOff>
    </xdr:to>
    <xdr:sp macro="" textlink="">
      <xdr:nvSpPr>
        <xdr:cNvPr id="217" name="Line 5"/>
        <xdr:cNvSpPr>
          <a:spLocks noChangeShapeType="1"/>
        </xdr:cNvSpPr>
      </xdr:nvSpPr>
      <xdr:spPr bwMode="auto">
        <a:xfrm flipV="1">
          <a:off x="10363424" y="16672297"/>
          <a:ext cx="2267554"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92</xdr:row>
      <xdr:rowOff>100853</xdr:rowOff>
    </xdr:from>
    <xdr:to>
      <xdr:col>20</xdr:col>
      <xdr:colOff>407</xdr:colOff>
      <xdr:row>92</xdr:row>
      <xdr:rowOff>101719</xdr:rowOff>
    </xdr:to>
    <xdr:sp macro="" textlink="">
      <xdr:nvSpPr>
        <xdr:cNvPr id="219" name="Line 5"/>
        <xdr:cNvSpPr>
          <a:spLocks noChangeShapeType="1"/>
        </xdr:cNvSpPr>
      </xdr:nvSpPr>
      <xdr:spPr bwMode="auto">
        <a:xfrm flipV="1">
          <a:off x="11284323" y="17279471"/>
          <a:ext cx="986525" cy="866"/>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1852</xdr:colOff>
      <xdr:row>93</xdr:row>
      <xdr:rowOff>104641</xdr:rowOff>
    </xdr:from>
    <xdr:to>
      <xdr:col>23</xdr:col>
      <xdr:colOff>0</xdr:colOff>
      <xdr:row>93</xdr:row>
      <xdr:rowOff>104641</xdr:rowOff>
    </xdr:to>
    <xdr:sp macro="" textlink="">
      <xdr:nvSpPr>
        <xdr:cNvPr id="222" name="Line 5"/>
        <xdr:cNvSpPr>
          <a:spLocks noChangeShapeType="1"/>
        </xdr:cNvSpPr>
      </xdr:nvSpPr>
      <xdr:spPr bwMode="auto">
        <a:xfrm flipV="1">
          <a:off x="10363395" y="17440141"/>
          <a:ext cx="2275866"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1850</xdr:colOff>
      <xdr:row>99</xdr:row>
      <xdr:rowOff>101718</xdr:rowOff>
    </xdr:from>
    <xdr:to>
      <xdr:col>22</xdr:col>
      <xdr:colOff>455543</xdr:colOff>
      <xdr:row>99</xdr:row>
      <xdr:rowOff>101718</xdr:rowOff>
    </xdr:to>
    <xdr:sp macro="" textlink="">
      <xdr:nvSpPr>
        <xdr:cNvPr id="224" name="Line 5"/>
        <xdr:cNvSpPr>
          <a:spLocks noChangeShapeType="1"/>
        </xdr:cNvSpPr>
      </xdr:nvSpPr>
      <xdr:spPr bwMode="auto">
        <a:xfrm flipV="1">
          <a:off x="10363393" y="18580218"/>
          <a:ext cx="2275867"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3175</xdr:colOff>
      <xdr:row>103</xdr:row>
      <xdr:rowOff>109258</xdr:rowOff>
    </xdr:from>
    <xdr:to>
      <xdr:col>20</xdr:col>
      <xdr:colOff>3174</xdr:colOff>
      <xdr:row>103</xdr:row>
      <xdr:rowOff>109258</xdr:rowOff>
    </xdr:to>
    <xdr:sp macro="" textlink="">
      <xdr:nvSpPr>
        <xdr:cNvPr id="211" name="Line 7"/>
        <xdr:cNvSpPr>
          <a:spLocks noChangeShapeType="1"/>
        </xdr:cNvSpPr>
      </xdr:nvSpPr>
      <xdr:spPr bwMode="auto">
        <a:xfrm>
          <a:off x="11780557" y="19383376"/>
          <a:ext cx="493058"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621195</xdr:colOff>
      <xdr:row>104</xdr:row>
      <xdr:rowOff>93382</xdr:rowOff>
    </xdr:from>
    <xdr:to>
      <xdr:col>23</xdr:col>
      <xdr:colOff>8282</xdr:colOff>
      <xdr:row>104</xdr:row>
      <xdr:rowOff>93382</xdr:rowOff>
    </xdr:to>
    <xdr:sp macro="" textlink="">
      <xdr:nvSpPr>
        <xdr:cNvPr id="226" name="Line 7"/>
        <xdr:cNvSpPr>
          <a:spLocks noChangeShapeType="1"/>
        </xdr:cNvSpPr>
      </xdr:nvSpPr>
      <xdr:spPr bwMode="auto">
        <a:xfrm>
          <a:off x="10361543" y="19532665"/>
          <a:ext cx="228600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105</xdr:row>
      <xdr:rowOff>109258</xdr:rowOff>
    </xdr:from>
    <xdr:to>
      <xdr:col>20</xdr:col>
      <xdr:colOff>1</xdr:colOff>
      <xdr:row>105</xdr:row>
      <xdr:rowOff>109258</xdr:rowOff>
    </xdr:to>
    <xdr:sp macro="" textlink="">
      <xdr:nvSpPr>
        <xdr:cNvPr id="227" name="Line 7"/>
        <xdr:cNvSpPr>
          <a:spLocks noChangeShapeType="1"/>
        </xdr:cNvSpPr>
      </xdr:nvSpPr>
      <xdr:spPr bwMode="auto">
        <a:xfrm>
          <a:off x="11284325" y="19753170"/>
          <a:ext cx="986117"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5670</xdr:colOff>
      <xdr:row>107</xdr:row>
      <xdr:rowOff>93382</xdr:rowOff>
    </xdr:from>
    <xdr:to>
      <xdr:col>23</xdr:col>
      <xdr:colOff>8281</xdr:colOff>
      <xdr:row>107</xdr:row>
      <xdr:rowOff>93382</xdr:rowOff>
    </xdr:to>
    <xdr:sp macro="" textlink="">
      <xdr:nvSpPr>
        <xdr:cNvPr id="228" name="Line 7"/>
        <xdr:cNvSpPr>
          <a:spLocks noChangeShapeType="1"/>
        </xdr:cNvSpPr>
      </xdr:nvSpPr>
      <xdr:spPr bwMode="auto">
        <a:xfrm>
          <a:off x="10822757" y="20104165"/>
          <a:ext cx="1824785"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619125</xdr:colOff>
      <xdr:row>114</xdr:row>
      <xdr:rowOff>90114</xdr:rowOff>
    </xdr:from>
    <xdr:to>
      <xdr:col>22</xdr:col>
      <xdr:colOff>0</xdr:colOff>
      <xdr:row>114</xdr:row>
      <xdr:rowOff>90114</xdr:rowOff>
    </xdr:to>
    <xdr:sp macro="" textlink="">
      <xdr:nvSpPr>
        <xdr:cNvPr id="229" name="Line 7"/>
        <xdr:cNvSpPr>
          <a:spLocks noChangeShapeType="1"/>
        </xdr:cNvSpPr>
      </xdr:nvSpPr>
      <xdr:spPr bwMode="auto">
        <a:xfrm>
          <a:off x="10359473" y="21426114"/>
          <a:ext cx="1824244"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621195</xdr:colOff>
      <xdr:row>115</xdr:row>
      <xdr:rowOff>86144</xdr:rowOff>
    </xdr:from>
    <xdr:to>
      <xdr:col>23</xdr:col>
      <xdr:colOff>0</xdr:colOff>
      <xdr:row>115</xdr:row>
      <xdr:rowOff>86144</xdr:rowOff>
    </xdr:to>
    <xdr:sp macro="" textlink="">
      <xdr:nvSpPr>
        <xdr:cNvPr id="230" name="Line 7"/>
        <xdr:cNvSpPr>
          <a:spLocks noChangeShapeType="1"/>
        </xdr:cNvSpPr>
      </xdr:nvSpPr>
      <xdr:spPr bwMode="auto">
        <a:xfrm>
          <a:off x="10361543" y="21620927"/>
          <a:ext cx="2277718"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7937</xdr:colOff>
      <xdr:row>116</xdr:row>
      <xdr:rowOff>82176</xdr:rowOff>
    </xdr:from>
    <xdr:to>
      <xdr:col>20</xdr:col>
      <xdr:colOff>7937</xdr:colOff>
      <xdr:row>116</xdr:row>
      <xdr:rowOff>82176</xdr:rowOff>
    </xdr:to>
    <xdr:sp macro="" textlink="">
      <xdr:nvSpPr>
        <xdr:cNvPr id="231" name="Line 7"/>
        <xdr:cNvSpPr>
          <a:spLocks noChangeShapeType="1"/>
        </xdr:cNvSpPr>
      </xdr:nvSpPr>
      <xdr:spPr bwMode="auto">
        <a:xfrm>
          <a:off x="11292261" y="21832794"/>
          <a:ext cx="986117"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120</xdr:row>
      <xdr:rowOff>98052</xdr:rowOff>
    </xdr:from>
    <xdr:to>
      <xdr:col>20</xdr:col>
      <xdr:colOff>1</xdr:colOff>
      <xdr:row>120</xdr:row>
      <xdr:rowOff>98052</xdr:rowOff>
    </xdr:to>
    <xdr:sp macro="" textlink="">
      <xdr:nvSpPr>
        <xdr:cNvPr id="232" name="Line 7"/>
        <xdr:cNvSpPr>
          <a:spLocks noChangeShapeType="1"/>
        </xdr:cNvSpPr>
      </xdr:nvSpPr>
      <xdr:spPr bwMode="auto">
        <a:xfrm>
          <a:off x="11284325" y="22599464"/>
          <a:ext cx="986117"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121</xdr:row>
      <xdr:rowOff>90113</xdr:rowOff>
    </xdr:from>
    <xdr:to>
      <xdr:col>20</xdr:col>
      <xdr:colOff>0</xdr:colOff>
      <xdr:row>121</xdr:row>
      <xdr:rowOff>90113</xdr:rowOff>
    </xdr:to>
    <xdr:sp macro="" textlink="">
      <xdr:nvSpPr>
        <xdr:cNvPr id="233" name="Line 7"/>
        <xdr:cNvSpPr>
          <a:spLocks noChangeShapeType="1"/>
        </xdr:cNvSpPr>
      </xdr:nvSpPr>
      <xdr:spPr bwMode="auto">
        <a:xfrm>
          <a:off x="11284324" y="22793231"/>
          <a:ext cx="986117"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489790</xdr:colOff>
      <xdr:row>139</xdr:row>
      <xdr:rowOff>98051</xdr:rowOff>
    </xdr:from>
    <xdr:to>
      <xdr:col>19</xdr:col>
      <xdr:colOff>489792</xdr:colOff>
      <xdr:row>139</xdr:row>
      <xdr:rowOff>98051</xdr:rowOff>
    </xdr:to>
    <xdr:sp macro="" textlink="">
      <xdr:nvSpPr>
        <xdr:cNvPr id="236" name="Line 7"/>
        <xdr:cNvSpPr>
          <a:spLocks noChangeShapeType="1"/>
        </xdr:cNvSpPr>
      </xdr:nvSpPr>
      <xdr:spPr bwMode="auto">
        <a:xfrm>
          <a:off x="11774114" y="26230169"/>
          <a:ext cx="49306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491378</xdr:colOff>
      <xdr:row>141</xdr:row>
      <xdr:rowOff>83764</xdr:rowOff>
    </xdr:from>
    <xdr:to>
      <xdr:col>19</xdr:col>
      <xdr:colOff>491380</xdr:colOff>
      <xdr:row>141</xdr:row>
      <xdr:rowOff>83764</xdr:rowOff>
    </xdr:to>
    <xdr:sp macro="" textlink="">
      <xdr:nvSpPr>
        <xdr:cNvPr id="237" name="Line 7"/>
        <xdr:cNvSpPr>
          <a:spLocks noChangeShapeType="1"/>
        </xdr:cNvSpPr>
      </xdr:nvSpPr>
      <xdr:spPr bwMode="auto">
        <a:xfrm>
          <a:off x="11775702" y="26585676"/>
          <a:ext cx="49306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489790</xdr:colOff>
      <xdr:row>140</xdr:row>
      <xdr:rowOff>90114</xdr:rowOff>
    </xdr:from>
    <xdr:to>
      <xdr:col>19</xdr:col>
      <xdr:colOff>489792</xdr:colOff>
      <xdr:row>140</xdr:row>
      <xdr:rowOff>90114</xdr:rowOff>
    </xdr:to>
    <xdr:sp macro="" textlink="">
      <xdr:nvSpPr>
        <xdr:cNvPr id="238" name="Line 7"/>
        <xdr:cNvSpPr>
          <a:spLocks noChangeShapeType="1"/>
        </xdr:cNvSpPr>
      </xdr:nvSpPr>
      <xdr:spPr bwMode="auto">
        <a:xfrm>
          <a:off x="11774114" y="26412732"/>
          <a:ext cx="49306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5670</xdr:colOff>
      <xdr:row>143</xdr:row>
      <xdr:rowOff>93382</xdr:rowOff>
    </xdr:from>
    <xdr:to>
      <xdr:col>22</xdr:col>
      <xdr:colOff>455543</xdr:colOff>
      <xdr:row>143</xdr:row>
      <xdr:rowOff>93382</xdr:rowOff>
    </xdr:to>
    <xdr:sp macro="" textlink="">
      <xdr:nvSpPr>
        <xdr:cNvPr id="239" name="Line 7"/>
        <xdr:cNvSpPr>
          <a:spLocks noChangeShapeType="1"/>
        </xdr:cNvSpPr>
      </xdr:nvSpPr>
      <xdr:spPr bwMode="auto">
        <a:xfrm>
          <a:off x="10822757" y="26962165"/>
          <a:ext cx="1816503"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453276</xdr:colOff>
      <xdr:row>142</xdr:row>
      <xdr:rowOff>90113</xdr:rowOff>
    </xdr:from>
    <xdr:to>
      <xdr:col>22</xdr:col>
      <xdr:colOff>455543</xdr:colOff>
      <xdr:row>142</xdr:row>
      <xdr:rowOff>90113</xdr:rowOff>
    </xdr:to>
    <xdr:sp macro="" textlink="">
      <xdr:nvSpPr>
        <xdr:cNvPr id="240" name="Line 7"/>
        <xdr:cNvSpPr>
          <a:spLocks noChangeShapeType="1"/>
        </xdr:cNvSpPr>
      </xdr:nvSpPr>
      <xdr:spPr bwMode="auto">
        <a:xfrm>
          <a:off x="10814819" y="26768396"/>
          <a:ext cx="1824441"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10886</xdr:colOff>
      <xdr:row>158</xdr:row>
      <xdr:rowOff>89647</xdr:rowOff>
    </xdr:from>
    <xdr:to>
      <xdr:col>23</xdr:col>
      <xdr:colOff>841</xdr:colOff>
      <xdr:row>158</xdr:row>
      <xdr:rowOff>89647</xdr:rowOff>
    </xdr:to>
    <xdr:sp macro="" textlink="">
      <xdr:nvSpPr>
        <xdr:cNvPr id="179" name="Line 7"/>
        <xdr:cNvSpPr>
          <a:spLocks noChangeShapeType="1"/>
        </xdr:cNvSpPr>
      </xdr:nvSpPr>
      <xdr:spPr bwMode="auto">
        <a:xfrm flipV="1">
          <a:off x="11293929" y="29796761"/>
          <a:ext cx="1361555"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6350</xdr:colOff>
      <xdr:row>159</xdr:row>
      <xdr:rowOff>89646</xdr:rowOff>
    </xdr:from>
    <xdr:to>
      <xdr:col>22</xdr:col>
      <xdr:colOff>459442</xdr:colOff>
      <xdr:row>159</xdr:row>
      <xdr:rowOff>95249</xdr:rowOff>
    </xdr:to>
    <xdr:sp macro="" textlink="">
      <xdr:nvSpPr>
        <xdr:cNvPr id="195" name="Line 7"/>
        <xdr:cNvSpPr>
          <a:spLocks noChangeShapeType="1"/>
        </xdr:cNvSpPr>
      </xdr:nvSpPr>
      <xdr:spPr bwMode="auto">
        <a:xfrm flipV="1">
          <a:off x="11290674" y="32844440"/>
          <a:ext cx="1371974" cy="5603"/>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160</xdr:row>
      <xdr:rowOff>89647</xdr:rowOff>
    </xdr:from>
    <xdr:to>
      <xdr:col>23</xdr:col>
      <xdr:colOff>0</xdr:colOff>
      <xdr:row>160</xdr:row>
      <xdr:rowOff>89647</xdr:rowOff>
    </xdr:to>
    <xdr:sp macro="" textlink="">
      <xdr:nvSpPr>
        <xdr:cNvPr id="205" name="Line 7"/>
        <xdr:cNvSpPr>
          <a:spLocks noChangeShapeType="1"/>
        </xdr:cNvSpPr>
      </xdr:nvSpPr>
      <xdr:spPr bwMode="auto">
        <a:xfrm>
          <a:off x="11743765" y="30155029"/>
          <a:ext cx="918882"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161</xdr:row>
      <xdr:rowOff>89648</xdr:rowOff>
    </xdr:from>
    <xdr:to>
      <xdr:col>23</xdr:col>
      <xdr:colOff>0</xdr:colOff>
      <xdr:row>161</xdr:row>
      <xdr:rowOff>89648</xdr:rowOff>
    </xdr:to>
    <xdr:sp macro="" textlink="">
      <xdr:nvSpPr>
        <xdr:cNvPr id="206" name="Line 7"/>
        <xdr:cNvSpPr>
          <a:spLocks noChangeShapeType="1"/>
        </xdr:cNvSpPr>
      </xdr:nvSpPr>
      <xdr:spPr bwMode="auto">
        <a:xfrm>
          <a:off x="11743765" y="30334324"/>
          <a:ext cx="918882"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162</xdr:row>
      <xdr:rowOff>89648</xdr:rowOff>
    </xdr:from>
    <xdr:to>
      <xdr:col>23</xdr:col>
      <xdr:colOff>0</xdr:colOff>
      <xdr:row>162</xdr:row>
      <xdr:rowOff>89648</xdr:rowOff>
    </xdr:to>
    <xdr:sp macro="" textlink="">
      <xdr:nvSpPr>
        <xdr:cNvPr id="208" name="Line 7"/>
        <xdr:cNvSpPr>
          <a:spLocks noChangeShapeType="1"/>
        </xdr:cNvSpPr>
      </xdr:nvSpPr>
      <xdr:spPr bwMode="auto">
        <a:xfrm>
          <a:off x="11743765" y="30513619"/>
          <a:ext cx="918882"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163</xdr:row>
      <xdr:rowOff>89648</xdr:rowOff>
    </xdr:from>
    <xdr:to>
      <xdr:col>23</xdr:col>
      <xdr:colOff>0</xdr:colOff>
      <xdr:row>163</xdr:row>
      <xdr:rowOff>89648</xdr:rowOff>
    </xdr:to>
    <xdr:sp macro="" textlink="">
      <xdr:nvSpPr>
        <xdr:cNvPr id="209" name="Line 7"/>
        <xdr:cNvSpPr>
          <a:spLocks noChangeShapeType="1"/>
        </xdr:cNvSpPr>
      </xdr:nvSpPr>
      <xdr:spPr bwMode="auto">
        <a:xfrm>
          <a:off x="11743765" y="30692913"/>
          <a:ext cx="918882"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164</xdr:row>
      <xdr:rowOff>89648</xdr:rowOff>
    </xdr:from>
    <xdr:to>
      <xdr:col>23</xdr:col>
      <xdr:colOff>0</xdr:colOff>
      <xdr:row>164</xdr:row>
      <xdr:rowOff>89648</xdr:rowOff>
    </xdr:to>
    <xdr:sp macro="" textlink="">
      <xdr:nvSpPr>
        <xdr:cNvPr id="210" name="Line 7"/>
        <xdr:cNvSpPr>
          <a:spLocks noChangeShapeType="1"/>
        </xdr:cNvSpPr>
      </xdr:nvSpPr>
      <xdr:spPr bwMode="auto">
        <a:xfrm>
          <a:off x="11743765" y="30872207"/>
          <a:ext cx="918882"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454188</xdr:colOff>
      <xdr:row>165</xdr:row>
      <xdr:rowOff>78442</xdr:rowOff>
    </xdr:from>
    <xdr:to>
      <xdr:col>22</xdr:col>
      <xdr:colOff>454188</xdr:colOff>
      <xdr:row>165</xdr:row>
      <xdr:rowOff>78442</xdr:rowOff>
    </xdr:to>
    <xdr:sp macro="" textlink="">
      <xdr:nvSpPr>
        <xdr:cNvPr id="220" name="Line 7"/>
        <xdr:cNvSpPr>
          <a:spLocks noChangeShapeType="1"/>
        </xdr:cNvSpPr>
      </xdr:nvSpPr>
      <xdr:spPr bwMode="auto">
        <a:xfrm>
          <a:off x="11741313" y="31022786"/>
          <a:ext cx="916781"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166</xdr:row>
      <xdr:rowOff>89648</xdr:rowOff>
    </xdr:from>
    <xdr:to>
      <xdr:col>23</xdr:col>
      <xdr:colOff>0</xdr:colOff>
      <xdr:row>166</xdr:row>
      <xdr:rowOff>89648</xdr:rowOff>
    </xdr:to>
    <xdr:sp macro="" textlink="">
      <xdr:nvSpPr>
        <xdr:cNvPr id="221" name="Line 7"/>
        <xdr:cNvSpPr>
          <a:spLocks noChangeShapeType="1"/>
        </xdr:cNvSpPr>
      </xdr:nvSpPr>
      <xdr:spPr bwMode="auto">
        <a:xfrm>
          <a:off x="11743765" y="31230795"/>
          <a:ext cx="918882"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167</xdr:row>
      <xdr:rowOff>89647</xdr:rowOff>
    </xdr:from>
    <xdr:to>
      <xdr:col>23</xdr:col>
      <xdr:colOff>0</xdr:colOff>
      <xdr:row>167</xdr:row>
      <xdr:rowOff>89647</xdr:rowOff>
    </xdr:to>
    <xdr:sp macro="" textlink="">
      <xdr:nvSpPr>
        <xdr:cNvPr id="243" name="Line 7"/>
        <xdr:cNvSpPr>
          <a:spLocks noChangeShapeType="1"/>
        </xdr:cNvSpPr>
      </xdr:nvSpPr>
      <xdr:spPr bwMode="auto">
        <a:xfrm>
          <a:off x="11743765" y="31410088"/>
          <a:ext cx="918882"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21</xdr:col>
      <xdr:colOff>12886</xdr:colOff>
      <xdr:row>168</xdr:row>
      <xdr:rowOff>89647</xdr:rowOff>
    </xdr:from>
    <xdr:to>
      <xdr:col>23</xdr:col>
      <xdr:colOff>12886</xdr:colOff>
      <xdr:row>168</xdr:row>
      <xdr:rowOff>89647</xdr:rowOff>
    </xdr:to>
    <xdr:sp macro="" textlink="">
      <xdr:nvSpPr>
        <xdr:cNvPr id="244" name="Line 7"/>
        <xdr:cNvSpPr>
          <a:spLocks noChangeShapeType="1"/>
        </xdr:cNvSpPr>
      </xdr:nvSpPr>
      <xdr:spPr bwMode="auto">
        <a:xfrm>
          <a:off x="11747686" y="31598347"/>
          <a:ext cx="91440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21</xdr:col>
      <xdr:colOff>0</xdr:colOff>
      <xdr:row>169</xdr:row>
      <xdr:rowOff>95250</xdr:rowOff>
    </xdr:from>
    <xdr:to>
      <xdr:col>23</xdr:col>
      <xdr:colOff>0</xdr:colOff>
      <xdr:row>169</xdr:row>
      <xdr:rowOff>95250</xdr:rowOff>
    </xdr:to>
    <xdr:sp macro="" textlink="">
      <xdr:nvSpPr>
        <xdr:cNvPr id="246" name="Line 7"/>
        <xdr:cNvSpPr>
          <a:spLocks noChangeShapeType="1"/>
        </xdr:cNvSpPr>
      </xdr:nvSpPr>
      <xdr:spPr bwMode="auto">
        <a:xfrm>
          <a:off x="11734800" y="31784925"/>
          <a:ext cx="91440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21</xdr:col>
      <xdr:colOff>0</xdr:colOff>
      <xdr:row>170</xdr:row>
      <xdr:rowOff>95250</xdr:rowOff>
    </xdr:from>
    <xdr:to>
      <xdr:col>23</xdr:col>
      <xdr:colOff>0</xdr:colOff>
      <xdr:row>170</xdr:row>
      <xdr:rowOff>95250</xdr:rowOff>
    </xdr:to>
    <xdr:sp macro="" textlink="">
      <xdr:nvSpPr>
        <xdr:cNvPr id="247" name="Line 7"/>
        <xdr:cNvSpPr>
          <a:spLocks noChangeShapeType="1"/>
        </xdr:cNvSpPr>
      </xdr:nvSpPr>
      <xdr:spPr bwMode="auto">
        <a:xfrm>
          <a:off x="11734800" y="31965900"/>
          <a:ext cx="91440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21</xdr:col>
      <xdr:colOff>0</xdr:colOff>
      <xdr:row>171</xdr:row>
      <xdr:rowOff>85725</xdr:rowOff>
    </xdr:from>
    <xdr:to>
      <xdr:col>23</xdr:col>
      <xdr:colOff>0</xdr:colOff>
      <xdr:row>171</xdr:row>
      <xdr:rowOff>85725</xdr:rowOff>
    </xdr:to>
    <xdr:sp macro="" textlink="">
      <xdr:nvSpPr>
        <xdr:cNvPr id="249" name="Line 7"/>
        <xdr:cNvSpPr>
          <a:spLocks noChangeShapeType="1"/>
        </xdr:cNvSpPr>
      </xdr:nvSpPr>
      <xdr:spPr bwMode="auto">
        <a:xfrm>
          <a:off x="11734800" y="32137350"/>
          <a:ext cx="91440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21</xdr:col>
      <xdr:colOff>9525</xdr:colOff>
      <xdr:row>172</xdr:row>
      <xdr:rowOff>95250</xdr:rowOff>
    </xdr:from>
    <xdr:to>
      <xdr:col>23</xdr:col>
      <xdr:colOff>9525</xdr:colOff>
      <xdr:row>172</xdr:row>
      <xdr:rowOff>95250</xdr:rowOff>
    </xdr:to>
    <xdr:sp macro="" textlink="">
      <xdr:nvSpPr>
        <xdr:cNvPr id="250" name="Line 7"/>
        <xdr:cNvSpPr>
          <a:spLocks noChangeShapeType="1"/>
        </xdr:cNvSpPr>
      </xdr:nvSpPr>
      <xdr:spPr bwMode="auto">
        <a:xfrm>
          <a:off x="11744325" y="32327850"/>
          <a:ext cx="91440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21</xdr:col>
      <xdr:colOff>0</xdr:colOff>
      <xdr:row>173</xdr:row>
      <xdr:rowOff>95250</xdr:rowOff>
    </xdr:from>
    <xdr:to>
      <xdr:col>22</xdr:col>
      <xdr:colOff>0</xdr:colOff>
      <xdr:row>173</xdr:row>
      <xdr:rowOff>95250</xdr:rowOff>
    </xdr:to>
    <xdr:sp macro="" textlink="">
      <xdr:nvSpPr>
        <xdr:cNvPr id="251" name="Line 7"/>
        <xdr:cNvSpPr>
          <a:spLocks noChangeShapeType="1"/>
        </xdr:cNvSpPr>
      </xdr:nvSpPr>
      <xdr:spPr bwMode="auto">
        <a:xfrm>
          <a:off x="11734800" y="32508825"/>
          <a:ext cx="45720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20</xdr:col>
      <xdr:colOff>9524</xdr:colOff>
      <xdr:row>30</xdr:row>
      <xdr:rowOff>88681</xdr:rowOff>
    </xdr:from>
    <xdr:to>
      <xdr:col>22</xdr:col>
      <xdr:colOff>457199</xdr:colOff>
      <xdr:row>30</xdr:row>
      <xdr:rowOff>88681</xdr:rowOff>
    </xdr:to>
    <xdr:sp macro="" textlink="">
      <xdr:nvSpPr>
        <xdr:cNvPr id="252" name="Line 5"/>
        <xdr:cNvSpPr>
          <a:spLocks noChangeShapeType="1"/>
        </xdr:cNvSpPr>
      </xdr:nvSpPr>
      <xdr:spPr bwMode="auto">
        <a:xfrm>
          <a:off x="11288438" y="5429250"/>
          <a:ext cx="136733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76</xdr:row>
      <xdr:rowOff>105276</xdr:rowOff>
    </xdr:from>
    <xdr:to>
      <xdr:col>23</xdr:col>
      <xdr:colOff>6396</xdr:colOff>
      <xdr:row>76</xdr:row>
      <xdr:rowOff>105276</xdr:rowOff>
    </xdr:to>
    <xdr:sp macro="" textlink="">
      <xdr:nvSpPr>
        <xdr:cNvPr id="255" name="Line 5"/>
        <xdr:cNvSpPr>
          <a:spLocks noChangeShapeType="1"/>
        </xdr:cNvSpPr>
      </xdr:nvSpPr>
      <xdr:spPr bwMode="auto">
        <a:xfrm>
          <a:off x="11745829" y="14222329"/>
          <a:ext cx="918791"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451183</xdr:colOff>
      <xdr:row>87</xdr:row>
      <xdr:rowOff>95250</xdr:rowOff>
    </xdr:from>
    <xdr:to>
      <xdr:col>23</xdr:col>
      <xdr:colOff>1382</xdr:colOff>
      <xdr:row>87</xdr:row>
      <xdr:rowOff>95250</xdr:rowOff>
    </xdr:to>
    <xdr:sp macro="" textlink="">
      <xdr:nvSpPr>
        <xdr:cNvPr id="256" name="Line 5"/>
        <xdr:cNvSpPr>
          <a:spLocks noChangeShapeType="1"/>
        </xdr:cNvSpPr>
      </xdr:nvSpPr>
      <xdr:spPr bwMode="auto">
        <a:xfrm>
          <a:off x="11740815" y="16297776"/>
          <a:ext cx="918791"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162</xdr:row>
      <xdr:rowOff>0</xdr:rowOff>
    </xdr:from>
    <xdr:to>
      <xdr:col>43</xdr:col>
      <xdr:colOff>109287</xdr:colOff>
      <xdr:row>229</xdr:row>
      <xdr:rowOff>108663</xdr:rowOff>
    </xdr:to>
    <xdr:pic>
      <xdr:nvPicPr>
        <xdr:cNvPr id="3" name="図 2"/>
        <xdr:cNvPicPr>
          <a:picLocks noChangeAspect="1"/>
        </xdr:cNvPicPr>
      </xdr:nvPicPr>
      <xdr:blipFill>
        <a:blip xmlns:r="http://schemas.openxmlformats.org/officeDocument/2006/relationships" r:embed="rId1"/>
        <a:stretch>
          <a:fillRect/>
        </a:stretch>
      </xdr:blipFill>
      <xdr:spPr>
        <a:xfrm>
          <a:off x="8096250" y="23126700"/>
          <a:ext cx="12491787" cy="9681287"/>
        </a:xfrm>
        <a:prstGeom prst="rect">
          <a:avLst/>
        </a:prstGeom>
      </xdr:spPr>
    </xdr:pic>
    <xdr:clientData/>
  </xdr:twoCellAnchor>
  <xdr:twoCellAnchor editAs="oneCell">
    <xdr:from>
      <xdr:col>1</xdr:col>
      <xdr:colOff>319591</xdr:colOff>
      <xdr:row>6</xdr:row>
      <xdr:rowOff>33616</xdr:rowOff>
    </xdr:from>
    <xdr:to>
      <xdr:col>22</xdr:col>
      <xdr:colOff>403413</xdr:colOff>
      <xdr:row>60</xdr:row>
      <xdr:rowOff>74011</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444" y="1086969"/>
          <a:ext cx="10202734" cy="7906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50</xdr:row>
      <xdr:rowOff>104775</xdr:rowOff>
    </xdr:from>
    <xdr:to>
      <xdr:col>4</xdr:col>
      <xdr:colOff>304800</xdr:colOff>
      <xdr:row>60</xdr:row>
      <xdr:rowOff>28576</xdr:rowOff>
    </xdr:to>
    <xdr:pic>
      <xdr:nvPicPr>
        <xdr:cNvPr id="2" name="図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7229475"/>
          <a:ext cx="19812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390525</xdr:colOff>
      <xdr:row>4</xdr:row>
      <xdr:rowOff>85725</xdr:rowOff>
    </xdr:from>
    <xdr:to>
      <xdr:col>19</xdr:col>
      <xdr:colOff>104775</xdr:colOff>
      <xdr:row>52</xdr:row>
      <xdr:rowOff>142875</xdr:rowOff>
    </xdr:to>
    <xdr:pic>
      <xdr:nvPicPr>
        <xdr:cNvPr id="2" name="図 2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1707" t="6619" r="14632" b="4567"/>
        <a:stretch>
          <a:fillRect/>
        </a:stretch>
      </xdr:blipFill>
      <xdr:spPr bwMode="auto">
        <a:xfrm>
          <a:off x="1762125" y="771525"/>
          <a:ext cx="11372850" cy="828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prstDash val="dash"/>
              <a:miter lim="800000"/>
              <a:headEnd/>
              <a:tailEnd/>
            </a14:hiddenLine>
          </a:ext>
        </a:extLst>
      </xdr:spPr>
    </xdr:pic>
    <xdr:clientData/>
  </xdr:twoCellAnchor>
  <xdr:twoCellAnchor>
    <xdr:from>
      <xdr:col>3</xdr:col>
      <xdr:colOff>223760</xdr:colOff>
      <xdr:row>12</xdr:row>
      <xdr:rowOff>21515</xdr:rowOff>
    </xdr:from>
    <xdr:to>
      <xdr:col>9</xdr:col>
      <xdr:colOff>401244</xdr:colOff>
      <xdr:row>25</xdr:row>
      <xdr:rowOff>131329</xdr:rowOff>
    </xdr:to>
    <xdr:sp macro="" textlink="">
      <xdr:nvSpPr>
        <xdr:cNvPr id="3" name="フリーフォーム 2"/>
        <xdr:cNvSpPr/>
      </xdr:nvSpPr>
      <xdr:spPr>
        <a:xfrm>
          <a:off x="2281160" y="2078915"/>
          <a:ext cx="4292284" cy="2338664"/>
        </a:xfrm>
        <a:custGeom>
          <a:avLst/>
          <a:gdLst>
            <a:gd name="connsiteX0" fmla="*/ 190897 w 4307545"/>
            <a:gd name="connsiteY0" fmla="*/ 785779 h 2408606"/>
            <a:gd name="connsiteX1" fmla="*/ 397 w 4307545"/>
            <a:gd name="connsiteY1" fmla="*/ 873702 h 2408606"/>
            <a:gd name="connsiteX2" fmla="*/ 139608 w 4307545"/>
            <a:gd name="connsiteY2" fmla="*/ 1174106 h 2408606"/>
            <a:gd name="connsiteX3" fmla="*/ 95647 w 4307545"/>
            <a:gd name="connsiteY3" fmla="*/ 1415895 h 2408606"/>
            <a:gd name="connsiteX4" fmla="*/ 286147 w 4307545"/>
            <a:gd name="connsiteY4" fmla="*/ 1584414 h 2408606"/>
            <a:gd name="connsiteX5" fmla="*/ 344762 w 4307545"/>
            <a:gd name="connsiteY5" fmla="*/ 1723625 h 2408606"/>
            <a:gd name="connsiteX6" fmla="*/ 315454 w 4307545"/>
            <a:gd name="connsiteY6" fmla="*/ 1965414 h 2408606"/>
            <a:gd name="connsiteX7" fmla="*/ 359416 w 4307545"/>
            <a:gd name="connsiteY7" fmla="*/ 2089972 h 2408606"/>
            <a:gd name="connsiteX8" fmla="*/ 674473 w 4307545"/>
            <a:gd name="connsiteY8" fmla="*/ 2155914 h 2408606"/>
            <a:gd name="connsiteX9" fmla="*/ 842993 w 4307545"/>
            <a:gd name="connsiteY9" fmla="*/ 2089972 h 2408606"/>
            <a:gd name="connsiteX10" fmla="*/ 930916 w 4307545"/>
            <a:gd name="connsiteY10" fmla="*/ 2170568 h 2408606"/>
            <a:gd name="connsiteX11" fmla="*/ 1326570 w 4307545"/>
            <a:gd name="connsiteY11" fmla="*/ 2133933 h 2408606"/>
            <a:gd name="connsiteX12" fmla="*/ 1539050 w 4307545"/>
            <a:gd name="connsiteY12" fmla="*/ 1789568 h 2408606"/>
            <a:gd name="connsiteX13" fmla="*/ 1890743 w 4307545"/>
            <a:gd name="connsiteY13" fmla="*/ 1899472 h 2408606"/>
            <a:gd name="connsiteX14" fmla="*/ 2242435 w 4307545"/>
            <a:gd name="connsiteY14" fmla="*/ 2390375 h 2408606"/>
            <a:gd name="connsiteX15" fmla="*/ 2806608 w 4307545"/>
            <a:gd name="connsiteY15" fmla="*/ 2280472 h 2408606"/>
            <a:gd name="connsiteX16" fmla="*/ 3568608 w 4307545"/>
            <a:gd name="connsiteY16" fmla="*/ 2060664 h 2408606"/>
            <a:gd name="connsiteX17" fmla="*/ 4147435 w 4307545"/>
            <a:gd name="connsiteY17" fmla="*/ 1635702 h 2408606"/>
            <a:gd name="connsiteX18" fmla="*/ 4271993 w 4307545"/>
            <a:gd name="connsiteY18" fmla="*/ 1027568 h 2408606"/>
            <a:gd name="connsiteX19" fmla="*/ 4271993 w 4307545"/>
            <a:gd name="connsiteY19" fmla="*/ 712510 h 2408606"/>
            <a:gd name="connsiteX20" fmla="*/ 3861685 w 4307545"/>
            <a:gd name="connsiteY20" fmla="*/ 441414 h 2408606"/>
            <a:gd name="connsiteX21" fmla="*/ 3150973 w 4307545"/>
            <a:gd name="connsiteY21" fmla="*/ 404779 h 2408606"/>
            <a:gd name="connsiteX22" fmla="*/ 2909185 w 4307545"/>
            <a:gd name="connsiteY22" fmla="*/ 404779 h 2408606"/>
            <a:gd name="connsiteX23" fmla="*/ 2909185 w 4307545"/>
            <a:gd name="connsiteY23" fmla="*/ 23779 h 2408606"/>
            <a:gd name="connsiteX24" fmla="*/ 2235108 w 4307545"/>
            <a:gd name="connsiteY24" fmla="*/ 75068 h 2408606"/>
            <a:gd name="connsiteX25" fmla="*/ 2191147 w 4307545"/>
            <a:gd name="connsiteY25" fmla="*/ 360818 h 2408606"/>
            <a:gd name="connsiteX26" fmla="*/ 1604993 w 4307545"/>
            <a:gd name="connsiteY26" fmla="*/ 346164 h 2408606"/>
            <a:gd name="connsiteX27" fmla="*/ 989531 w 4307545"/>
            <a:gd name="connsiteY27" fmla="*/ 221606 h 2408606"/>
            <a:gd name="connsiteX28" fmla="*/ 674473 w 4307545"/>
            <a:gd name="connsiteY28" fmla="*/ 294875 h 2408606"/>
            <a:gd name="connsiteX29" fmla="*/ 359416 w 4307545"/>
            <a:gd name="connsiteY29" fmla="*/ 228933 h 2408606"/>
            <a:gd name="connsiteX30" fmla="*/ 264166 w 4307545"/>
            <a:gd name="connsiteY30" fmla="*/ 404779 h 2408606"/>
            <a:gd name="connsiteX31" fmla="*/ 374070 w 4307545"/>
            <a:gd name="connsiteY31" fmla="*/ 661222 h 2408606"/>
            <a:gd name="connsiteX32" fmla="*/ 308127 w 4307545"/>
            <a:gd name="connsiteY32" fmla="*/ 719837 h 2408606"/>
            <a:gd name="connsiteX0" fmla="*/ 190897 w 4307545"/>
            <a:gd name="connsiteY0" fmla="*/ 785779 h 2408606"/>
            <a:gd name="connsiteX1" fmla="*/ 397 w 4307545"/>
            <a:gd name="connsiteY1" fmla="*/ 873702 h 2408606"/>
            <a:gd name="connsiteX2" fmla="*/ 139608 w 4307545"/>
            <a:gd name="connsiteY2" fmla="*/ 1174106 h 2408606"/>
            <a:gd name="connsiteX3" fmla="*/ 95647 w 4307545"/>
            <a:gd name="connsiteY3" fmla="*/ 1415895 h 2408606"/>
            <a:gd name="connsiteX4" fmla="*/ 286147 w 4307545"/>
            <a:gd name="connsiteY4" fmla="*/ 1584414 h 2408606"/>
            <a:gd name="connsiteX5" fmla="*/ 344762 w 4307545"/>
            <a:gd name="connsiteY5" fmla="*/ 1723625 h 2408606"/>
            <a:gd name="connsiteX6" fmla="*/ 315454 w 4307545"/>
            <a:gd name="connsiteY6" fmla="*/ 1965414 h 2408606"/>
            <a:gd name="connsiteX7" fmla="*/ 359416 w 4307545"/>
            <a:gd name="connsiteY7" fmla="*/ 2089972 h 2408606"/>
            <a:gd name="connsiteX8" fmla="*/ 674473 w 4307545"/>
            <a:gd name="connsiteY8" fmla="*/ 2155914 h 2408606"/>
            <a:gd name="connsiteX9" fmla="*/ 842993 w 4307545"/>
            <a:gd name="connsiteY9" fmla="*/ 2089972 h 2408606"/>
            <a:gd name="connsiteX10" fmla="*/ 930916 w 4307545"/>
            <a:gd name="connsiteY10" fmla="*/ 2170568 h 2408606"/>
            <a:gd name="connsiteX11" fmla="*/ 1326570 w 4307545"/>
            <a:gd name="connsiteY11" fmla="*/ 2133933 h 2408606"/>
            <a:gd name="connsiteX12" fmla="*/ 1539050 w 4307545"/>
            <a:gd name="connsiteY12" fmla="*/ 1789568 h 2408606"/>
            <a:gd name="connsiteX13" fmla="*/ 1890743 w 4307545"/>
            <a:gd name="connsiteY13" fmla="*/ 1899472 h 2408606"/>
            <a:gd name="connsiteX14" fmla="*/ 2242435 w 4307545"/>
            <a:gd name="connsiteY14" fmla="*/ 2390375 h 2408606"/>
            <a:gd name="connsiteX15" fmla="*/ 2806608 w 4307545"/>
            <a:gd name="connsiteY15" fmla="*/ 2280472 h 2408606"/>
            <a:gd name="connsiteX16" fmla="*/ 3568608 w 4307545"/>
            <a:gd name="connsiteY16" fmla="*/ 2060664 h 2408606"/>
            <a:gd name="connsiteX17" fmla="*/ 4147435 w 4307545"/>
            <a:gd name="connsiteY17" fmla="*/ 1635702 h 2408606"/>
            <a:gd name="connsiteX18" fmla="*/ 4271993 w 4307545"/>
            <a:gd name="connsiteY18" fmla="*/ 1027568 h 2408606"/>
            <a:gd name="connsiteX19" fmla="*/ 4271993 w 4307545"/>
            <a:gd name="connsiteY19" fmla="*/ 712510 h 2408606"/>
            <a:gd name="connsiteX20" fmla="*/ 3861685 w 4307545"/>
            <a:gd name="connsiteY20" fmla="*/ 441414 h 2408606"/>
            <a:gd name="connsiteX21" fmla="*/ 3150973 w 4307545"/>
            <a:gd name="connsiteY21" fmla="*/ 404779 h 2408606"/>
            <a:gd name="connsiteX22" fmla="*/ 2909185 w 4307545"/>
            <a:gd name="connsiteY22" fmla="*/ 404779 h 2408606"/>
            <a:gd name="connsiteX23" fmla="*/ 2909185 w 4307545"/>
            <a:gd name="connsiteY23" fmla="*/ 23779 h 2408606"/>
            <a:gd name="connsiteX24" fmla="*/ 2235108 w 4307545"/>
            <a:gd name="connsiteY24" fmla="*/ 75068 h 2408606"/>
            <a:gd name="connsiteX25" fmla="*/ 2191147 w 4307545"/>
            <a:gd name="connsiteY25" fmla="*/ 360818 h 2408606"/>
            <a:gd name="connsiteX26" fmla="*/ 1604993 w 4307545"/>
            <a:gd name="connsiteY26" fmla="*/ 346164 h 2408606"/>
            <a:gd name="connsiteX27" fmla="*/ 989531 w 4307545"/>
            <a:gd name="connsiteY27" fmla="*/ 221606 h 2408606"/>
            <a:gd name="connsiteX28" fmla="*/ 674473 w 4307545"/>
            <a:gd name="connsiteY28" fmla="*/ 294875 h 2408606"/>
            <a:gd name="connsiteX29" fmla="*/ 359416 w 4307545"/>
            <a:gd name="connsiteY29" fmla="*/ 228933 h 2408606"/>
            <a:gd name="connsiteX30" fmla="*/ 264166 w 4307545"/>
            <a:gd name="connsiteY30" fmla="*/ 404779 h 2408606"/>
            <a:gd name="connsiteX31" fmla="*/ 374070 w 4307545"/>
            <a:gd name="connsiteY31" fmla="*/ 661222 h 2408606"/>
            <a:gd name="connsiteX0" fmla="*/ 190897 w 4307545"/>
            <a:gd name="connsiteY0" fmla="*/ 785779 h 2408606"/>
            <a:gd name="connsiteX1" fmla="*/ 397 w 4307545"/>
            <a:gd name="connsiteY1" fmla="*/ 873702 h 2408606"/>
            <a:gd name="connsiteX2" fmla="*/ 139608 w 4307545"/>
            <a:gd name="connsiteY2" fmla="*/ 1174106 h 2408606"/>
            <a:gd name="connsiteX3" fmla="*/ 95647 w 4307545"/>
            <a:gd name="connsiteY3" fmla="*/ 1415895 h 2408606"/>
            <a:gd name="connsiteX4" fmla="*/ 286147 w 4307545"/>
            <a:gd name="connsiteY4" fmla="*/ 1584414 h 2408606"/>
            <a:gd name="connsiteX5" fmla="*/ 344762 w 4307545"/>
            <a:gd name="connsiteY5" fmla="*/ 1723625 h 2408606"/>
            <a:gd name="connsiteX6" fmla="*/ 315454 w 4307545"/>
            <a:gd name="connsiteY6" fmla="*/ 1965414 h 2408606"/>
            <a:gd name="connsiteX7" fmla="*/ 359416 w 4307545"/>
            <a:gd name="connsiteY7" fmla="*/ 2089972 h 2408606"/>
            <a:gd name="connsiteX8" fmla="*/ 674473 w 4307545"/>
            <a:gd name="connsiteY8" fmla="*/ 2155914 h 2408606"/>
            <a:gd name="connsiteX9" fmla="*/ 842993 w 4307545"/>
            <a:gd name="connsiteY9" fmla="*/ 2089972 h 2408606"/>
            <a:gd name="connsiteX10" fmla="*/ 930916 w 4307545"/>
            <a:gd name="connsiteY10" fmla="*/ 2170568 h 2408606"/>
            <a:gd name="connsiteX11" fmla="*/ 1326570 w 4307545"/>
            <a:gd name="connsiteY11" fmla="*/ 2133933 h 2408606"/>
            <a:gd name="connsiteX12" fmla="*/ 1539050 w 4307545"/>
            <a:gd name="connsiteY12" fmla="*/ 1789568 h 2408606"/>
            <a:gd name="connsiteX13" fmla="*/ 1890743 w 4307545"/>
            <a:gd name="connsiteY13" fmla="*/ 1899472 h 2408606"/>
            <a:gd name="connsiteX14" fmla="*/ 2242435 w 4307545"/>
            <a:gd name="connsiteY14" fmla="*/ 2390375 h 2408606"/>
            <a:gd name="connsiteX15" fmla="*/ 2806608 w 4307545"/>
            <a:gd name="connsiteY15" fmla="*/ 2280472 h 2408606"/>
            <a:gd name="connsiteX16" fmla="*/ 3568608 w 4307545"/>
            <a:gd name="connsiteY16" fmla="*/ 2060664 h 2408606"/>
            <a:gd name="connsiteX17" fmla="*/ 4147435 w 4307545"/>
            <a:gd name="connsiteY17" fmla="*/ 1635702 h 2408606"/>
            <a:gd name="connsiteX18" fmla="*/ 4271993 w 4307545"/>
            <a:gd name="connsiteY18" fmla="*/ 1027568 h 2408606"/>
            <a:gd name="connsiteX19" fmla="*/ 4271993 w 4307545"/>
            <a:gd name="connsiteY19" fmla="*/ 712510 h 2408606"/>
            <a:gd name="connsiteX20" fmla="*/ 3861685 w 4307545"/>
            <a:gd name="connsiteY20" fmla="*/ 441414 h 2408606"/>
            <a:gd name="connsiteX21" fmla="*/ 3150973 w 4307545"/>
            <a:gd name="connsiteY21" fmla="*/ 404779 h 2408606"/>
            <a:gd name="connsiteX22" fmla="*/ 2909185 w 4307545"/>
            <a:gd name="connsiteY22" fmla="*/ 404779 h 2408606"/>
            <a:gd name="connsiteX23" fmla="*/ 2909185 w 4307545"/>
            <a:gd name="connsiteY23" fmla="*/ 23779 h 2408606"/>
            <a:gd name="connsiteX24" fmla="*/ 2235108 w 4307545"/>
            <a:gd name="connsiteY24" fmla="*/ 75068 h 2408606"/>
            <a:gd name="connsiteX25" fmla="*/ 2191147 w 4307545"/>
            <a:gd name="connsiteY25" fmla="*/ 360818 h 2408606"/>
            <a:gd name="connsiteX26" fmla="*/ 1604993 w 4307545"/>
            <a:gd name="connsiteY26" fmla="*/ 346164 h 2408606"/>
            <a:gd name="connsiteX27" fmla="*/ 989531 w 4307545"/>
            <a:gd name="connsiteY27" fmla="*/ 221606 h 2408606"/>
            <a:gd name="connsiteX28" fmla="*/ 674473 w 4307545"/>
            <a:gd name="connsiteY28" fmla="*/ 294875 h 2408606"/>
            <a:gd name="connsiteX29" fmla="*/ 359416 w 4307545"/>
            <a:gd name="connsiteY29" fmla="*/ 228933 h 2408606"/>
            <a:gd name="connsiteX30" fmla="*/ 264166 w 4307545"/>
            <a:gd name="connsiteY30" fmla="*/ 404779 h 2408606"/>
            <a:gd name="connsiteX31" fmla="*/ 308723 w 4307545"/>
            <a:gd name="connsiteY31" fmla="*/ 720713 h 2408606"/>
            <a:gd name="connsiteX0" fmla="*/ 288732 w 4309874"/>
            <a:gd name="connsiteY0" fmla="*/ 780821 h 2408606"/>
            <a:gd name="connsiteX1" fmla="*/ 2726 w 4309874"/>
            <a:gd name="connsiteY1" fmla="*/ 873702 h 2408606"/>
            <a:gd name="connsiteX2" fmla="*/ 141937 w 4309874"/>
            <a:gd name="connsiteY2" fmla="*/ 1174106 h 2408606"/>
            <a:gd name="connsiteX3" fmla="*/ 97976 w 4309874"/>
            <a:gd name="connsiteY3" fmla="*/ 1415895 h 2408606"/>
            <a:gd name="connsiteX4" fmla="*/ 288476 w 4309874"/>
            <a:gd name="connsiteY4" fmla="*/ 1584414 h 2408606"/>
            <a:gd name="connsiteX5" fmla="*/ 347091 w 4309874"/>
            <a:gd name="connsiteY5" fmla="*/ 1723625 h 2408606"/>
            <a:gd name="connsiteX6" fmla="*/ 317783 w 4309874"/>
            <a:gd name="connsiteY6" fmla="*/ 1965414 h 2408606"/>
            <a:gd name="connsiteX7" fmla="*/ 361745 w 4309874"/>
            <a:gd name="connsiteY7" fmla="*/ 2089972 h 2408606"/>
            <a:gd name="connsiteX8" fmla="*/ 676802 w 4309874"/>
            <a:gd name="connsiteY8" fmla="*/ 2155914 h 2408606"/>
            <a:gd name="connsiteX9" fmla="*/ 845322 w 4309874"/>
            <a:gd name="connsiteY9" fmla="*/ 2089972 h 2408606"/>
            <a:gd name="connsiteX10" fmla="*/ 933245 w 4309874"/>
            <a:gd name="connsiteY10" fmla="*/ 2170568 h 2408606"/>
            <a:gd name="connsiteX11" fmla="*/ 1328899 w 4309874"/>
            <a:gd name="connsiteY11" fmla="*/ 2133933 h 2408606"/>
            <a:gd name="connsiteX12" fmla="*/ 1541379 w 4309874"/>
            <a:gd name="connsiteY12" fmla="*/ 1789568 h 2408606"/>
            <a:gd name="connsiteX13" fmla="*/ 1893072 w 4309874"/>
            <a:gd name="connsiteY13" fmla="*/ 1899472 h 2408606"/>
            <a:gd name="connsiteX14" fmla="*/ 2244764 w 4309874"/>
            <a:gd name="connsiteY14" fmla="*/ 2390375 h 2408606"/>
            <a:gd name="connsiteX15" fmla="*/ 2808937 w 4309874"/>
            <a:gd name="connsiteY15" fmla="*/ 2280472 h 2408606"/>
            <a:gd name="connsiteX16" fmla="*/ 3570937 w 4309874"/>
            <a:gd name="connsiteY16" fmla="*/ 2060664 h 2408606"/>
            <a:gd name="connsiteX17" fmla="*/ 4149764 w 4309874"/>
            <a:gd name="connsiteY17" fmla="*/ 1635702 h 2408606"/>
            <a:gd name="connsiteX18" fmla="*/ 4274322 w 4309874"/>
            <a:gd name="connsiteY18" fmla="*/ 1027568 h 2408606"/>
            <a:gd name="connsiteX19" fmla="*/ 4274322 w 4309874"/>
            <a:gd name="connsiteY19" fmla="*/ 712510 h 2408606"/>
            <a:gd name="connsiteX20" fmla="*/ 3864014 w 4309874"/>
            <a:gd name="connsiteY20" fmla="*/ 441414 h 2408606"/>
            <a:gd name="connsiteX21" fmla="*/ 3153302 w 4309874"/>
            <a:gd name="connsiteY21" fmla="*/ 404779 h 2408606"/>
            <a:gd name="connsiteX22" fmla="*/ 2911514 w 4309874"/>
            <a:gd name="connsiteY22" fmla="*/ 404779 h 2408606"/>
            <a:gd name="connsiteX23" fmla="*/ 2911514 w 4309874"/>
            <a:gd name="connsiteY23" fmla="*/ 23779 h 2408606"/>
            <a:gd name="connsiteX24" fmla="*/ 2237437 w 4309874"/>
            <a:gd name="connsiteY24" fmla="*/ 75068 h 2408606"/>
            <a:gd name="connsiteX25" fmla="*/ 2193476 w 4309874"/>
            <a:gd name="connsiteY25" fmla="*/ 360818 h 2408606"/>
            <a:gd name="connsiteX26" fmla="*/ 1607322 w 4309874"/>
            <a:gd name="connsiteY26" fmla="*/ 346164 h 2408606"/>
            <a:gd name="connsiteX27" fmla="*/ 991860 w 4309874"/>
            <a:gd name="connsiteY27" fmla="*/ 221606 h 2408606"/>
            <a:gd name="connsiteX28" fmla="*/ 676802 w 4309874"/>
            <a:gd name="connsiteY28" fmla="*/ 294875 h 2408606"/>
            <a:gd name="connsiteX29" fmla="*/ 361745 w 4309874"/>
            <a:gd name="connsiteY29" fmla="*/ 228933 h 2408606"/>
            <a:gd name="connsiteX30" fmla="*/ 266495 w 4309874"/>
            <a:gd name="connsiteY30" fmla="*/ 404779 h 2408606"/>
            <a:gd name="connsiteX31" fmla="*/ 311052 w 4309874"/>
            <a:gd name="connsiteY31" fmla="*/ 720713 h 2408606"/>
            <a:gd name="connsiteX0" fmla="*/ 288732 w 4309874"/>
            <a:gd name="connsiteY0" fmla="*/ 780821 h 2408606"/>
            <a:gd name="connsiteX1" fmla="*/ 2726 w 4309874"/>
            <a:gd name="connsiteY1" fmla="*/ 873702 h 2408606"/>
            <a:gd name="connsiteX2" fmla="*/ 141937 w 4309874"/>
            <a:gd name="connsiteY2" fmla="*/ 1174106 h 2408606"/>
            <a:gd name="connsiteX3" fmla="*/ 97976 w 4309874"/>
            <a:gd name="connsiteY3" fmla="*/ 1415895 h 2408606"/>
            <a:gd name="connsiteX4" fmla="*/ 288476 w 4309874"/>
            <a:gd name="connsiteY4" fmla="*/ 1584414 h 2408606"/>
            <a:gd name="connsiteX5" fmla="*/ 347091 w 4309874"/>
            <a:gd name="connsiteY5" fmla="*/ 1723625 h 2408606"/>
            <a:gd name="connsiteX6" fmla="*/ 317783 w 4309874"/>
            <a:gd name="connsiteY6" fmla="*/ 1965414 h 2408606"/>
            <a:gd name="connsiteX7" fmla="*/ 361745 w 4309874"/>
            <a:gd name="connsiteY7" fmla="*/ 2089972 h 2408606"/>
            <a:gd name="connsiteX8" fmla="*/ 676802 w 4309874"/>
            <a:gd name="connsiteY8" fmla="*/ 2155914 h 2408606"/>
            <a:gd name="connsiteX9" fmla="*/ 845322 w 4309874"/>
            <a:gd name="connsiteY9" fmla="*/ 2089972 h 2408606"/>
            <a:gd name="connsiteX10" fmla="*/ 933245 w 4309874"/>
            <a:gd name="connsiteY10" fmla="*/ 2170568 h 2408606"/>
            <a:gd name="connsiteX11" fmla="*/ 1328899 w 4309874"/>
            <a:gd name="connsiteY11" fmla="*/ 2133933 h 2408606"/>
            <a:gd name="connsiteX12" fmla="*/ 1541379 w 4309874"/>
            <a:gd name="connsiteY12" fmla="*/ 1789568 h 2408606"/>
            <a:gd name="connsiteX13" fmla="*/ 1893072 w 4309874"/>
            <a:gd name="connsiteY13" fmla="*/ 1899472 h 2408606"/>
            <a:gd name="connsiteX14" fmla="*/ 2244764 w 4309874"/>
            <a:gd name="connsiteY14" fmla="*/ 2390375 h 2408606"/>
            <a:gd name="connsiteX15" fmla="*/ 2808937 w 4309874"/>
            <a:gd name="connsiteY15" fmla="*/ 2280472 h 2408606"/>
            <a:gd name="connsiteX16" fmla="*/ 3570937 w 4309874"/>
            <a:gd name="connsiteY16" fmla="*/ 2060664 h 2408606"/>
            <a:gd name="connsiteX17" fmla="*/ 4149764 w 4309874"/>
            <a:gd name="connsiteY17" fmla="*/ 1635702 h 2408606"/>
            <a:gd name="connsiteX18" fmla="*/ 4274322 w 4309874"/>
            <a:gd name="connsiteY18" fmla="*/ 1027568 h 2408606"/>
            <a:gd name="connsiteX19" fmla="*/ 4274322 w 4309874"/>
            <a:gd name="connsiteY19" fmla="*/ 712510 h 2408606"/>
            <a:gd name="connsiteX20" fmla="*/ 3864014 w 4309874"/>
            <a:gd name="connsiteY20" fmla="*/ 441414 h 2408606"/>
            <a:gd name="connsiteX21" fmla="*/ 3153302 w 4309874"/>
            <a:gd name="connsiteY21" fmla="*/ 404779 h 2408606"/>
            <a:gd name="connsiteX22" fmla="*/ 2911514 w 4309874"/>
            <a:gd name="connsiteY22" fmla="*/ 404779 h 2408606"/>
            <a:gd name="connsiteX23" fmla="*/ 2911514 w 4309874"/>
            <a:gd name="connsiteY23" fmla="*/ 23779 h 2408606"/>
            <a:gd name="connsiteX24" fmla="*/ 2237437 w 4309874"/>
            <a:gd name="connsiteY24" fmla="*/ 75068 h 2408606"/>
            <a:gd name="connsiteX25" fmla="*/ 2193476 w 4309874"/>
            <a:gd name="connsiteY25" fmla="*/ 360818 h 2408606"/>
            <a:gd name="connsiteX26" fmla="*/ 1607322 w 4309874"/>
            <a:gd name="connsiteY26" fmla="*/ 346164 h 2408606"/>
            <a:gd name="connsiteX27" fmla="*/ 991860 w 4309874"/>
            <a:gd name="connsiteY27" fmla="*/ 221606 h 2408606"/>
            <a:gd name="connsiteX28" fmla="*/ 676802 w 4309874"/>
            <a:gd name="connsiteY28" fmla="*/ 294875 h 2408606"/>
            <a:gd name="connsiteX29" fmla="*/ 361745 w 4309874"/>
            <a:gd name="connsiteY29" fmla="*/ 228933 h 2408606"/>
            <a:gd name="connsiteX30" fmla="*/ 266495 w 4309874"/>
            <a:gd name="connsiteY30" fmla="*/ 404779 h 2408606"/>
            <a:gd name="connsiteX31" fmla="*/ 311052 w 4309874"/>
            <a:gd name="connsiteY31" fmla="*/ 720713 h 2408606"/>
            <a:gd name="connsiteX32" fmla="*/ 288732 w 4309874"/>
            <a:gd name="connsiteY32" fmla="*/ 780821 h 2408606"/>
            <a:gd name="connsiteX0" fmla="*/ 288732 w 4309874"/>
            <a:gd name="connsiteY0" fmla="*/ 783425 h 2411210"/>
            <a:gd name="connsiteX1" fmla="*/ 2726 w 4309874"/>
            <a:gd name="connsiteY1" fmla="*/ 876306 h 2411210"/>
            <a:gd name="connsiteX2" fmla="*/ 141937 w 4309874"/>
            <a:gd name="connsiteY2" fmla="*/ 1176710 h 2411210"/>
            <a:gd name="connsiteX3" fmla="*/ 97976 w 4309874"/>
            <a:gd name="connsiteY3" fmla="*/ 1418499 h 2411210"/>
            <a:gd name="connsiteX4" fmla="*/ 288476 w 4309874"/>
            <a:gd name="connsiteY4" fmla="*/ 1587018 h 2411210"/>
            <a:gd name="connsiteX5" fmla="*/ 347091 w 4309874"/>
            <a:gd name="connsiteY5" fmla="*/ 1726229 h 2411210"/>
            <a:gd name="connsiteX6" fmla="*/ 317783 w 4309874"/>
            <a:gd name="connsiteY6" fmla="*/ 1968018 h 2411210"/>
            <a:gd name="connsiteX7" fmla="*/ 361745 w 4309874"/>
            <a:gd name="connsiteY7" fmla="*/ 2092576 h 2411210"/>
            <a:gd name="connsiteX8" fmla="*/ 676802 w 4309874"/>
            <a:gd name="connsiteY8" fmla="*/ 2158518 h 2411210"/>
            <a:gd name="connsiteX9" fmla="*/ 845322 w 4309874"/>
            <a:gd name="connsiteY9" fmla="*/ 2092576 h 2411210"/>
            <a:gd name="connsiteX10" fmla="*/ 933245 w 4309874"/>
            <a:gd name="connsiteY10" fmla="*/ 2173172 h 2411210"/>
            <a:gd name="connsiteX11" fmla="*/ 1328899 w 4309874"/>
            <a:gd name="connsiteY11" fmla="*/ 2136537 h 2411210"/>
            <a:gd name="connsiteX12" fmla="*/ 1541379 w 4309874"/>
            <a:gd name="connsiteY12" fmla="*/ 1792172 h 2411210"/>
            <a:gd name="connsiteX13" fmla="*/ 1893072 w 4309874"/>
            <a:gd name="connsiteY13" fmla="*/ 1902076 h 2411210"/>
            <a:gd name="connsiteX14" fmla="*/ 2244764 w 4309874"/>
            <a:gd name="connsiteY14" fmla="*/ 2392979 h 2411210"/>
            <a:gd name="connsiteX15" fmla="*/ 2808937 w 4309874"/>
            <a:gd name="connsiteY15" fmla="*/ 2283076 h 2411210"/>
            <a:gd name="connsiteX16" fmla="*/ 3570937 w 4309874"/>
            <a:gd name="connsiteY16" fmla="*/ 2063268 h 2411210"/>
            <a:gd name="connsiteX17" fmla="*/ 4149764 w 4309874"/>
            <a:gd name="connsiteY17" fmla="*/ 1638306 h 2411210"/>
            <a:gd name="connsiteX18" fmla="*/ 4274322 w 4309874"/>
            <a:gd name="connsiteY18" fmla="*/ 1030172 h 2411210"/>
            <a:gd name="connsiteX19" fmla="*/ 4274322 w 4309874"/>
            <a:gd name="connsiteY19" fmla="*/ 715114 h 2411210"/>
            <a:gd name="connsiteX20" fmla="*/ 3864014 w 4309874"/>
            <a:gd name="connsiteY20" fmla="*/ 444018 h 2411210"/>
            <a:gd name="connsiteX21" fmla="*/ 3153302 w 4309874"/>
            <a:gd name="connsiteY21" fmla="*/ 407383 h 2411210"/>
            <a:gd name="connsiteX22" fmla="*/ 2911514 w 4309874"/>
            <a:gd name="connsiteY22" fmla="*/ 407383 h 2411210"/>
            <a:gd name="connsiteX23" fmla="*/ 2911514 w 4309874"/>
            <a:gd name="connsiteY23" fmla="*/ 26383 h 2411210"/>
            <a:gd name="connsiteX24" fmla="*/ 2237437 w 4309874"/>
            <a:gd name="connsiteY24" fmla="*/ 77672 h 2411210"/>
            <a:gd name="connsiteX25" fmla="*/ 1992632 w 4309874"/>
            <a:gd name="connsiteY25" fmla="*/ 438345 h 2411210"/>
            <a:gd name="connsiteX26" fmla="*/ 1607322 w 4309874"/>
            <a:gd name="connsiteY26" fmla="*/ 348768 h 2411210"/>
            <a:gd name="connsiteX27" fmla="*/ 991860 w 4309874"/>
            <a:gd name="connsiteY27" fmla="*/ 224210 h 2411210"/>
            <a:gd name="connsiteX28" fmla="*/ 676802 w 4309874"/>
            <a:gd name="connsiteY28" fmla="*/ 297479 h 2411210"/>
            <a:gd name="connsiteX29" fmla="*/ 361745 w 4309874"/>
            <a:gd name="connsiteY29" fmla="*/ 231537 h 2411210"/>
            <a:gd name="connsiteX30" fmla="*/ 266495 w 4309874"/>
            <a:gd name="connsiteY30" fmla="*/ 407383 h 2411210"/>
            <a:gd name="connsiteX31" fmla="*/ 311052 w 4309874"/>
            <a:gd name="connsiteY31" fmla="*/ 723317 h 2411210"/>
            <a:gd name="connsiteX32" fmla="*/ 288732 w 4309874"/>
            <a:gd name="connsiteY32" fmla="*/ 783425 h 24112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4309874" h="2411210">
              <a:moveTo>
                <a:pt x="288732" y="783425"/>
              </a:moveTo>
              <a:cubicBezTo>
                <a:pt x="197756" y="795026"/>
                <a:pt x="27192" y="810758"/>
                <a:pt x="2726" y="876306"/>
              </a:cubicBezTo>
              <a:cubicBezTo>
                <a:pt x="-21740" y="941854"/>
                <a:pt x="126062" y="1086345"/>
                <a:pt x="141937" y="1176710"/>
              </a:cubicBezTo>
              <a:cubicBezTo>
                <a:pt x="157812" y="1267075"/>
                <a:pt x="73553" y="1350114"/>
                <a:pt x="97976" y="1418499"/>
              </a:cubicBezTo>
              <a:cubicBezTo>
                <a:pt x="122399" y="1486884"/>
                <a:pt x="246957" y="1535730"/>
                <a:pt x="288476" y="1587018"/>
              </a:cubicBezTo>
              <a:cubicBezTo>
                <a:pt x="329995" y="1638306"/>
                <a:pt x="342207" y="1662729"/>
                <a:pt x="347091" y="1726229"/>
              </a:cubicBezTo>
              <a:cubicBezTo>
                <a:pt x="351976" y="1789729"/>
                <a:pt x="315341" y="1906960"/>
                <a:pt x="317783" y="1968018"/>
              </a:cubicBezTo>
              <a:cubicBezTo>
                <a:pt x="320225" y="2029076"/>
                <a:pt x="301909" y="2060826"/>
                <a:pt x="361745" y="2092576"/>
              </a:cubicBezTo>
              <a:cubicBezTo>
                <a:pt x="421582" y="2124326"/>
                <a:pt x="596206" y="2158518"/>
                <a:pt x="676802" y="2158518"/>
              </a:cubicBezTo>
              <a:cubicBezTo>
                <a:pt x="757398" y="2158518"/>
                <a:pt x="802582" y="2090134"/>
                <a:pt x="845322" y="2092576"/>
              </a:cubicBezTo>
              <a:cubicBezTo>
                <a:pt x="888063" y="2095018"/>
                <a:pt x="852649" y="2165845"/>
                <a:pt x="933245" y="2173172"/>
              </a:cubicBezTo>
              <a:lnTo>
                <a:pt x="1328899" y="2136537"/>
              </a:lnTo>
              <a:cubicBezTo>
                <a:pt x="1430255" y="2073037"/>
                <a:pt x="1447350" y="1831249"/>
                <a:pt x="1541379" y="1792172"/>
              </a:cubicBezTo>
              <a:cubicBezTo>
                <a:pt x="1635408" y="1753095"/>
                <a:pt x="1775841" y="1801942"/>
                <a:pt x="1893072" y="1902076"/>
              </a:cubicBezTo>
              <a:cubicBezTo>
                <a:pt x="2010303" y="2002211"/>
                <a:pt x="2092120" y="2329479"/>
                <a:pt x="2244764" y="2392979"/>
              </a:cubicBezTo>
              <a:cubicBezTo>
                <a:pt x="2397408" y="2456479"/>
                <a:pt x="2587908" y="2338028"/>
                <a:pt x="2808937" y="2283076"/>
              </a:cubicBezTo>
              <a:cubicBezTo>
                <a:pt x="3029966" y="2228124"/>
                <a:pt x="3347466" y="2170730"/>
                <a:pt x="3570937" y="2063268"/>
              </a:cubicBezTo>
              <a:cubicBezTo>
                <a:pt x="3794408" y="1955806"/>
                <a:pt x="4032533" y="1810489"/>
                <a:pt x="4149764" y="1638306"/>
              </a:cubicBezTo>
              <a:cubicBezTo>
                <a:pt x="4266995" y="1466123"/>
                <a:pt x="4253562" y="1184037"/>
                <a:pt x="4274322" y="1030172"/>
              </a:cubicBezTo>
              <a:cubicBezTo>
                <a:pt x="4295082" y="876307"/>
                <a:pt x="4342707" y="812806"/>
                <a:pt x="4274322" y="715114"/>
              </a:cubicBezTo>
              <a:cubicBezTo>
                <a:pt x="4205937" y="617422"/>
                <a:pt x="4050851" y="495306"/>
                <a:pt x="3864014" y="444018"/>
              </a:cubicBezTo>
              <a:cubicBezTo>
                <a:pt x="3677177" y="392730"/>
                <a:pt x="3312052" y="413489"/>
                <a:pt x="3153302" y="407383"/>
              </a:cubicBezTo>
              <a:cubicBezTo>
                <a:pt x="2994552" y="401277"/>
                <a:pt x="2951812" y="470883"/>
                <a:pt x="2911514" y="407383"/>
              </a:cubicBezTo>
              <a:cubicBezTo>
                <a:pt x="2871216" y="343883"/>
                <a:pt x="3023860" y="81335"/>
                <a:pt x="2911514" y="26383"/>
              </a:cubicBezTo>
              <a:cubicBezTo>
                <a:pt x="2799168" y="-28569"/>
                <a:pt x="2390584" y="9012"/>
                <a:pt x="2237437" y="77672"/>
              </a:cubicBezTo>
              <a:cubicBezTo>
                <a:pt x="2084290" y="146332"/>
                <a:pt x="2097651" y="393162"/>
                <a:pt x="1992632" y="438345"/>
              </a:cubicBezTo>
              <a:cubicBezTo>
                <a:pt x="1887613" y="483528"/>
                <a:pt x="1774117" y="384457"/>
                <a:pt x="1607322" y="348768"/>
              </a:cubicBezTo>
              <a:cubicBezTo>
                <a:pt x="1440527" y="313079"/>
                <a:pt x="1146947" y="232758"/>
                <a:pt x="991860" y="224210"/>
              </a:cubicBezTo>
              <a:cubicBezTo>
                <a:pt x="836773" y="215662"/>
                <a:pt x="781821" y="296258"/>
                <a:pt x="676802" y="297479"/>
              </a:cubicBezTo>
              <a:cubicBezTo>
                <a:pt x="571783" y="298700"/>
                <a:pt x="430129" y="213220"/>
                <a:pt x="361745" y="231537"/>
              </a:cubicBezTo>
              <a:cubicBezTo>
                <a:pt x="293361" y="249854"/>
                <a:pt x="274944" y="325420"/>
                <a:pt x="266495" y="407383"/>
              </a:cubicBezTo>
              <a:cubicBezTo>
                <a:pt x="258046" y="489346"/>
                <a:pt x="303725" y="670807"/>
                <a:pt x="311052" y="723317"/>
              </a:cubicBezTo>
              <a:lnTo>
                <a:pt x="288732" y="783425"/>
              </a:lnTo>
              <a:close/>
            </a:path>
          </a:pathLst>
        </a:custGeom>
        <a:solidFill>
          <a:srgbClr val="FFFF00">
            <a:alpha val="15000"/>
          </a:srgbClr>
        </a:solidFill>
        <a:ln cap="rnd">
          <a:solidFill>
            <a:srgbClr val="FF66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467887</xdr:colOff>
      <xdr:row>24</xdr:row>
      <xdr:rowOff>31376</xdr:rowOff>
    </xdr:from>
    <xdr:to>
      <xdr:col>4</xdr:col>
      <xdr:colOff>616650</xdr:colOff>
      <xdr:row>24</xdr:row>
      <xdr:rowOff>161326</xdr:rowOff>
    </xdr:to>
    <xdr:sp macro="" textlink="">
      <xdr:nvSpPr>
        <xdr:cNvPr id="4" name="正方形/長方形 3"/>
        <xdr:cNvSpPr/>
      </xdr:nvSpPr>
      <xdr:spPr>
        <a:xfrm>
          <a:off x="3211087" y="4146176"/>
          <a:ext cx="148763" cy="129950"/>
        </a:xfrm>
        <a:prstGeom prst="rect">
          <a:avLst/>
        </a:prstGeom>
        <a:solidFill>
          <a:srgbClr val="00B050">
            <a:alpha val="23000"/>
          </a:srgbClr>
        </a:solid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176175</xdr:colOff>
      <xdr:row>24</xdr:row>
      <xdr:rowOff>138488</xdr:rowOff>
    </xdr:from>
    <xdr:to>
      <xdr:col>5</xdr:col>
      <xdr:colOff>320175</xdr:colOff>
      <xdr:row>25</xdr:row>
      <xdr:rowOff>101749</xdr:rowOff>
    </xdr:to>
    <xdr:sp macro="" textlink="">
      <xdr:nvSpPr>
        <xdr:cNvPr id="5" name="正方形/長方形 4"/>
        <xdr:cNvSpPr/>
      </xdr:nvSpPr>
      <xdr:spPr>
        <a:xfrm>
          <a:off x="3605175" y="4253288"/>
          <a:ext cx="144000" cy="134711"/>
        </a:xfrm>
        <a:prstGeom prst="rect">
          <a:avLst/>
        </a:prstGeom>
        <a:solidFill>
          <a:srgbClr val="00B050">
            <a:alpha val="23000"/>
          </a:srgbClr>
        </a:solid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348143</xdr:colOff>
      <xdr:row>25</xdr:row>
      <xdr:rowOff>83882</xdr:rowOff>
    </xdr:from>
    <xdr:to>
      <xdr:col>5</xdr:col>
      <xdr:colOff>492143</xdr:colOff>
      <xdr:row>26</xdr:row>
      <xdr:rowOff>44423</xdr:rowOff>
    </xdr:to>
    <xdr:sp macro="" textlink="">
      <xdr:nvSpPr>
        <xdr:cNvPr id="6" name="正方形/長方形 5"/>
        <xdr:cNvSpPr/>
      </xdr:nvSpPr>
      <xdr:spPr>
        <a:xfrm>
          <a:off x="3777143" y="4370132"/>
          <a:ext cx="144000" cy="131991"/>
        </a:xfrm>
        <a:prstGeom prst="rect">
          <a:avLst/>
        </a:prstGeom>
        <a:solidFill>
          <a:srgbClr val="00B050">
            <a:alpha val="23000"/>
          </a:srgbClr>
        </a:solid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265791</xdr:colOff>
      <xdr:row>26</xdr:row>
      <xdr:rowOff>82048</xdr:rowOff>
    </xdr:from>
    <xdr:to>
      <xdr:col>5</xdr:col>
      <xdr:colOff>409791</xdr:colOff>
      <xdr:row>27</xdr:row>
      <xdr:rowOff>45310</xdr:rowOff>
    </xdr:to>
    <xdr:sp macro="" textlink="">
      <xdr:nvSpPr>
        <xdr:cNvPr id="7" name="正方形/長方形 6"/>
        <xdr:cNvSpPr/>
      </xdr:nvSpPr>
      <xdr:spPr>
        <a:xfrm>
          <a:off x="3694791" y="4539748"/>
          <a:ext cx="144000" cy="134712"/>
        </a:xfrm>
        <a:prstGeom prst="rect">
          <a:avLst/>
        </a:prstGeom>
        <a:solidFill>
          <a:srgbClr val="00B050">
            <a:alpha val="23000"/>
          </a:srgbClr>
        </a:solid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284014</xdr:colOff>
      <xdr:row>22</xdr:row>
      <xdr:rowOff>67554</xdr:rowOff>
    </xdr:from>
    <xdr:to>
      <xdr:col>10</xdr:col>
      <xdr:colOff>428014</xdr:colOff>
      <xdr:row>23</xdr:row>
      <xdr:rowOff>38063</xdr:rowOff>
    </xdr:to>
    <xdr:sp macro="" textlink="">
      <xdr:nvSpPr>
        <xdr:cNvPr id="8" name="正方形/長方形 7"/>
        <xdr:cNvSpPr/>
      </xdr:nvSpPr>
      <xdr:spPr>
        <a:xfrm>
          <a:off x="7142014" y="3839454"/>
          <a:ext cx="144000" cy="141959"/>
        </a:xfrm>
        <a:prstGeom prst="rect">
          <a:avLst/>
        </a:prstGeom>
        <a:solidFill>
          <a:srgbClr val="00B050">
            <a:alpha val="23000"/>
          </a:srgbClr>
        </a:solid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136582</xdr:colOff>
      <xdr:row>29</xdr:row>
      <xdr:rowOff>66133</xdr:rowOff>
    </xdr:from>
    <xdr:to>
      <xdr:col>6</xdr:col>
      <xdr:colOff>280582</xdr:colOff>
      <xdr:row>30</xdr:row>
      <xdr:rowOff>29395</xdr:rowOff>
    </xdr:to>
    <xdr:sp macro="" textlink="">
      <xdr:nvSpPr>
        <xdr:cNvPr id="9" name="正方形/長方形 8"/>
        <xdr:cNvSpPr/>
      </xdr:nvSpPr>
      <xdr:spPr>
        <a:xfrm>
          <a:off x="4251382" y="5038183"/>
          <a:ext cx="144000" cy="134712"/>
        </a:xfrm>
        <a:prstGeom prst="rect">
          <a:avLst/>
        </a:prstGeom>
        <a:solidFill>
          <a:srgbClr val="00B050">
            <a:alpha val="23000"/>
          </a:srgbClr>
        </a:solid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108421</xdr:colOff>
      <xdr:row>27</xdr:row>
      <xdr:rowOff>124466</xdr:rowOff>
    </xdr:from>
    <xdr:to>
      <xdr:col>5</xdr:col>
      <xdr:colOff>250764</xdr:colOff>
      <xdr:row>28</xdr:row>
      <xdr:rowOff>87728</xdr:rowOff>
    </xdr:to>
    <xdr:sp macro="" textlink="">
      <xdr:nvSpPr>
        <xdr:cNvPr id="10" name="正方形/長方形 9"/>
        <xdr:cNvSpPr/>
      </xdr:nvSpPr>
      <xdr:spPr>
        <a:xfrm>
          <a:off x="3537421" y="4753616"/>
          <a:ext cx="142343" cy="134712"/>
        </a:xfrm>
        <a:prstGeom prst="rect">
          <a:avLst/>
        </a:prstGeom>
        <a:solidFill>
          <a:srgbClr val="00B050">
            <a:alpha val="23000"/>
          </a:srgbClr>
        </a:solid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371672</xdr:colOff>
      <xdr:row>23</xdr:row>
      <xdr:rowOff>104983</xdr:rowOff>
    </xdr:from>
    <xdr:to>
      <xdr:col>7</xdr:col>
      <xdr:colOff>33607</xdr:colOff>
      <xdr:row>30</xdr:row>
      <xdr:rowOff>98241</xdr:rowOff>
    </xdr:to>
    <xdr:sp macro="" textlink="">
      <xdr:nvSpPr>
        <xdr:cNvPr id="11" name="フリーフォーム 10"/>
        <xdr:cNvSpPr/>
      </xdr:nvSpPr>
      <xdr:spPr>
        <a:xfrm>
          <a:off x="3114872" y="4048333"/>
          <a:ext cx="1719335" cy="1193408"/>
        </a:xfrm>
        <a:custGeom>
          <a:avLst/>
          <a:gdLst>
            <a:gd name="connsiteX0" fmla="*/ 104586 w 1812600"/>
            <a:gd name="connsiteY0" fmla="*/ 179237 h 1471763"/>
            <a:gd name="connsiteX1" fmla="*/ 13477 w 1812600"/>
            <a:gd name="connsiteY1" fmla="*/ 353172 h 1471763"/>
            <a:gd name="connsiteX2" fmla="*/ 361346 w 1812600"/>
            <a:gd name="connsiteY2" fmla="*/ 651346 h 1471763"/>
            <a:gd name="connsiteX3" fmla="*/ 353064 w 1812600"/>
            <a:gd name="connsiteY3" fmla="*/ 1065476 h 1471763"/>
            <a:gd name="connsiteX4" fmla="*/ 783760 w 1812600"/>
            <a:gd name="connsiteY4" fmla="*/ 1239411 h 1471763"/>
            <a:gd name="connsiteX5" fmla="*/ 1222738 w 1812600"/>
            <a:gd name="connsiteY5" fmla="*/ 1471324 h 1471763"/>
            <a:gd name="connsiteX6" fmla="*/ 1603738 w 1812600"/>
            <a:gd name="connsiteY6" fmla="*/ 1289107 h 1471763"/>
            <a:gd name="connsiteX7" fmla="*/ 1785955 w 1812600"/>
            <a:gd name="connsiteY7" fmla="*/ 990933 h 1471763"/>
            <a:gd name="connsiteX8" fmla="*/ 1032238 w 1812600"/>
            <a:gd name="connsiteY8" fmla="*/ 717607 h 1471763"/>
            <a:gd name="connsiteX9" fmla="*/ 982542 w 1812600"/>
            <a:gd name="connsiteY9" fmla="*/ 104694 h 1471763"/>
            <a:gd name="connsiteX10" fmla="*/ 609825 w 1812600"/>
            <a:gd name="connsiteY10" fmla="*/ 5302 h 1471763"/>
            <a:gd name="connsiteX0" fmla="*/ 104586 w 1812600"/>
            <a:gd name="connsiteY0" fmla="*/ 179237 h 1471763"/>
            <a:gd name="connsiteX1" fmla="*/ 13477 w 1812600"/>
            <a:gd name="connsiteY1" fmla="*/ 353172 h 1471763"/>
            <a:gd name="connsiteX2" fmla="*/ 361346 w 1812600"/>
            <a:gd name="connsiteY2" fmla="*/ 651346 h 1471763"/>
            <a:gd name="connsiteX3" fmla="*/ 353064 w 1812600"/>
            <a:gd name="connsiteY3" fmla="*/ 1065476 h 1471763"/>
            <a:gd name="connsiteX4" fmla="*/ 783760 w 1812600"/>
            <a:gd name="connsiteY4" fmla="*/ 1239411 h 1471763"/>
            <a:gd name="connsiteX5" fmla="*/ 1222738 w 1812600"/>
            <a:gd name="connsiteY5" fmla="*/ 1471324 h 1471763"/>
            <a:gd name="connsiteX6" fmla="*/ 1603738 w 1812600"/>
            <a:gd name="connsiteY6" fmla="*/ 1289107 h 1471763"/>
            <a:gd name="connsiteX7" fmla="*/ 1785955 w 1812600"/>
            <a:gd name="connsiteY7" fmla="*/ 990933 h 1471763"/>
            <a:gd name="connsiteX8" fmla="*/ 1032238 w 1812600"/>
            <a:gd name="connsiteY8" fmla="*/ 717607 h 1471763"/>
            <a:gd name="connsiteX9" fmla="*/ 982542 w 1812600"/>
            <a:gd name="connsiteY9" fmla="*/ 104694 h 1471763"/>
            <a:gd name="connsiteX10" fmla="*/ 609825 w 1812600"/>
            <a:gd name="connsiteY10" fmla="*/ 5302 h 1471763"/>
            <a:gd name="connsiteX11" fmla="*/ 104586 w 1812600"/>
            <a:gd name="connsiteY11" fmla="*/ 179237 h 1471763"/>
            <a:gd name="connsiteX0" fmla="*/ 104586 w 1795264"/>
            <a:gd name="connsiteY0" fmla="*/ 179237 h 1476850"/>
            <a:gd name="connsiteX1" fmla="*/ 13477 w 1795264"/>
            <a:gd name="connsiteY1" fmla="*/ 353172 h 1476850"/>
            <a:gd name="connsiteX2" fmla="*/ 361346 w 1795264"/>
            <a:gd name="connsiteY2" fmla="*/ 651346 h 1476850"/>
            <a:gd name="connsiteX3" fmla="*/ 353064 w 1795264"/>
            <a:gd name="connsiteY3" fmla="*/ 1065476 h 1476850"/>
            <a:gd name="connsiteX4" fmla="*/ 783760 w 1795264"/>
            <a:gd name="connsiteY4" fmla="*/ 1239411 h 1476850"/>
            <a:gd name="connsiteX5" fmla="*/ 1222738 w 1795264"/>
            <a:gd name="connsiteY5" fmla="*/ 1471324 h 1476850"/>
            <a:gd name="connsiteX6" fmla="*/ 1438734 w 1795264"/>
            <a:gd name="connsiteY6" fmla="*/ 1369304 h 1476850"/>
            <a:gd name="connsiteX7" fmla="*/ 1785955 w 1795264"/>
            <a:gd name="connsiteY7" fmla="*/ 990933 h 1476850"/>
            <a:gd name="connsiteX8" fmla="*/ 1032238 w 1795264"/>
            <a:gd name="connsiteY8" fmla="*/ 717607 h 1476850"/>
            <a:gd name="connsiteX9" fmla="*/ 982542 w 1795264"/>
            <a:gd name="connsiteY9" fmla="*/ 104694 h 1476850"/>
            <a:gd name="connsiteX10" fmla="*/ 609825 w 1795264"/>
            <a:gd name="connsiteY10" fmla="*/ 5302 h 1476850"/>
            <a:gd name="connsiteX11" fmla="*/ 104586 w 1795264"/>
            <a:gd name="connsiteY11" fmla="*/ 179237 h 1476850"/>
            <a:gd name="connsiteX0" fmla="*/ 104586 w 1763009"/>
            <a:gd name="connsiteY0" fmla="*/ 179237 h 1477195"/>
            <a:gd name="connsiteX1" fmla="*/ 13477 w 1763009"/>
            <a:gd name="connsiteY1" fmla="*/ 353172 h 1477195"/>
            <a:gd name="connsiteX2" fmla="*/ 361346 w 1763009"/>
            <a:gd name="connsiteY2" fmla="*/ 651346 h 1477195"/>
            <a:gd name="connsiteX3" fmla="*/ 353064 w 1763009"/>
            <a:gd name="connsiteY3" fmla="*/ 1065476 h 1477195"/>
            <a:gd name="connsiteX4" fmla="*/ 783760 w 1763009"/>
            <a:gd name="connsiteY4" fmla="*/ 1239411 h 1477195"/>
            <a:gd name="connsiteX5" fmla="*/ 1222738 w 1763009"/>
            <a:gd name="connsiteY5" fmla="*/ 1471324 h 1477195"/>
            <a:gd name="connsiteX6" fmla="*/ 1438734 w 1763009"/>
            <a:gd name="connsiteY6" fmla="*/ 1369304 h 1477195"/>
            <a:gd name="connsiteX7" fmla="*/ 1752955 w 1763009"/>
            <a:gd name="connsiteY7" fmla="*/ 964200 h 1477195"/>
            <a:gd name="connsiteX8" fmla="*/ 1032238 w 1763009"/>
            <a:gd name="connsiteY8" fmla="*/ 717607 h 1477195"/>
            <a:gd name="connsiteX9" fmla="*/ 982542 w 1763009"/>
            <a:gd name="connsiteY9" fmla="*/ 104694 h 1477195"/>
            <a:gd name="connsiteX10" fmla="*/ 609825 w 1763009"/>
            <a:gd name="connsiteY10" fmla="*/ 5302 h 1477195"/>
            <a:gd name="connsiteX11" fmla="*/ 104586 w 1763009"/>
            <a:gd name="connsiteY11" fmla="*/ 179237 h 1477195"/>
            <a:gd name="connsiteX0" fmla="*/ 77089 w 1735512"/>
            <a:gd name="connsiteY0" fmla="*/ 179237 h 1477195"/>
            <a:gd name="connsiteX1" fmla="*/ 18980 w 1735512"/>
            <a:gd name="connsiteY1" fmla="*/ 420004 h 1477195"/>
            <a:gd name="connsiteX2" fmla="*/ 333849 w 1735512"/>
            <a:gd name="connsiteY2" fmla="*/ 651346 h 1477195"/>
            <a:gd name="connsiteX3" fmla="*/ 325567 w 1735512"/>
            <a:gd name="connsiteY3" fmla="*/ 1065476 h 1477195"/>
            <a:gd name="connsiteX4" fmla="*/ 756263 w 1735512"/>
            <a:gd name="connsiteY4" fmla="*/ 1239411 h 1477195"/>
            <a:gd name="connsiteX5" fmla="*/ 1195241 w 1735512"/>
            <a:gd name="connsiteY5" fmla="*/ 1471324 h 1477195"/>
            <a:gd name="connsiteX6" fmla="*/ 1411237 w 1735512"/>
            <a:gd name="connsiteY6" fmla="*/ 1369304 h 1477195"/>
            <a:gd name="connsiteX7" fmla="*/ 1725458 w 1735512"/>
            <a:gd name="connsiteY7" fmla="*/ 964200 h 1477195"/>
            <a:gd name="connsiteX8" fmla="*/ 1004741 w 1735512"/>
            <a:gd name="connsiteY8" fmla="*/ 717607 h 1477195"/>
            <a:gd name="connsiteX9" fmla="*/ 955045 w 1735512"/>
            <a:gd name="connsiteY9" fmla="*/ 104694 h 1477195"/>
            <a:gd name="connsiteX10" fmla="*/ 582328 w 1735512"/>
            <a:gd name="connsiteY10" fmla="*/ 5302 h 1477195"/>
            <a:gd name="connsiteX11" fmla="*/ 77089 w 1735512"/>
            <a:gd name="connsiteY11" fmla="*/ 179237 h 1477195"/>
            <a:gd name="connsiteX0" fmla="*/ 148691 w 1721311"/>
            <a:gd name="connsiteY0" fmla="*/ 212653 h 1477195"/>
            <a:gd name="connsiteX1" fmla="*/ 4779 w 1721311"/>
            <a:gd name="connsiteY1" fmla="*/ 420004 h 1477195"/>
            <a:gd name="connsiteX2" fmla="*/ 319648 w 1721311"/>
            <a:gd name="connsiteY2" fmla="*/ 651346 h 1477195"/>
            <a:gd name="connsiteX3" fmla="*/ 311366 w 1721311"/>
            <a:gd name="connsiteY3" fmla="*/ 1065476 h 1477195"/>
            <a:gd name="connsiteX4" fmla="*/ 742062 w 1721311"/>
            <a:gd name="connsiteY4" fmla="*/ 1239411 h 1477195"/>
            <a:gd name="connsiteX5" fmla="*/ 1181040 w 1721311"/>
            <a:gd name="connsiteY5" fmla="*/ 1471324 h 1477195"/>
            <a:gd name="connsiteX6" fmla="*/ 1397036 w 1721311"/>
            <a:gd name="connsiteY6" fmla="*/ 1369304 h 1477195"/>
            <a:gd name="connsiteX7" fmla="*/ 1711257 w 1721311"/>
            <a:gd name="connsiteY7" fmla="*/ 964200 h 1477195"/>
            <a:gd name="connsiteX8" fmla="*/ 990540 w 1721311"/>
            <a:gd name="connsiteY8" fmla="*/ 717607 h 1477195"/>
            <a:gd name="connsiteX9" fmla="*/ 940844 w 1721311"/>
            <a:gd name="connsiteY9" fmla="*/ 104694 h 1477195"/>
            <a:gd name="connsiteX10" fmla="*/ 568127 w 1721311"/>
            <a:gd name="connsiteY10" fmla="*/ 5302 h 1477195"/>
            <a:gd name="connsiteX11" fmla="*/ 148691 w 1721311"/>
            <a:gd name="connsiteY11" fmla="*/ 212653 h 1477195"/>
            <a:gd name="connsiteX0" fmla="*/ 148691 w 1721311"/>
            <a:gd name="connsiteY0" fmla="*/ 163012 h 1427554"/>
            <a:gd name="connsiteX1" fmla="*/ 4779 w 1721311"/>
            <a:gd name="connsiteY1" fmla="*/ 370363 h 1427554"/>
            <a:gd name="connsiteX2" fmla="*/ 319648 w 1721311"/>
            <a:gd name="connsiteY2" fmla="*/ 601705 h 1427554"/>
            <a:gd name="connsiteX3" fmla="*/ 311366 w 1721311"/>
            <a:gd name="connsiteY3" fmla="*/ 1015835 h 1427554"/>
            <a:gd name="connsiteX4" fmla="*/ 742062 w 1721311"/>
            <a:gd name="connsiteY4" fmla="*/ 1189770 h 1427554"/>
            <a:gd name="connsiteX5" fmla="*/ 1181040 w 1721311"/>
            <a:gd name="connsiteY5" fmla="*/ 1421683 h 1427554"/>
            <a:gd name="connsiteX6" fmla="*/ 1397036 w 1721311"/>
            <a:gd name="connsiteY6" fmla="*/ 1319663 h 1427554"/>
            <a:gd name="connsiteX7" fmla="*/ 1711257 w 1721311"/>
            <a:gd name="connsiteY7" fmla="*/ 914559 h 1427554"/>
            <a:gd name="connsiteX8" fmla="*/ 990540 w 1721311"/>
            <a:gd name="connsiteY8" fmla="*/ 667966 h 1427554"/>
            <a:gd name="connsiteX9" fmla="*/ 940844 w 1721311"/>
            <a:gd name="connsiteY9" fmla="*/ 55053 h 1427554"/>
            <a:gd name="connsiteX10" fmla="*/ 574727 w 1721311"/>
            <a:gd name="connsiteY10" fmla="*/ 35858 h 1427554"/>
            <a:gd name="connsiteX11" fmla="*/ 148691 w 1721311"/>
            <a:gd name="connsiteY11" fmla="*/ 163012 h 1427554"/>
            <a:gd name="connsiteX0" fmla="*/ 148691 w 1721311"/>
            <a:gd name="connsiteY0" fmla="*/ 127610 h 1392152"/>
            <a:gd name="connsiteX1" fmla="*/ 4779 w 1721311"/>
            <a:gd name="connsiteY1" fmla="*/ 334961 h 1392152"/>
            <a:gd name="connsiteX2" fmla="*/ 319648 w 1721311"/>
            <a:gd name="connsiteY2" fmla="*/ 566303 h 1392152"/>
            <a:gd name="connsiteX3" fmla="*/ 311366 w 1721311"/>
            <a:gd name="connsiteY3" fmla="*/ 980433 h 1392152"/>
            <a:gd name="connsiteX4" fmla="*/ 742062 w 1721311"/>
            <a:gd name="connsiteY4" fmla="*/ 1154368 h 1392152"/>
            <a:gd name="connsiteX5" fmla="*/ 1181040 w 1721311"/>
            <a:gd name="connsiteY5" fmla="*/ 1386281 h 1392152"/>
            <a:gd name="connsiteX6" fmla="*/ 1397036 w 1721311"/>
            <a:gd name="connsiteY6" fmla="*/ 1284261 h 1392152"/>
            <a:gd name="connsiteX7" fmla="*/ 1711257 w 1721311"/>
            <a:gd name="connsiteY7" fmla="*/ 879157 h 1392152"/>
            <a:gd name="connsiteX8" fmla="*/ 990540 w 1721311"/>
            <a:gd name="connsiteY8" fmla="*/ 632564 h 1392152"/>
            <a:gd name="connsiteX9" fmla="*/ 766381 w 1721311"/>
            <a:gd name="connsiteY9" fmla="*/ 242396 h 1392152"/>
            <a:gd name="connsiteX10" fmla="*/ 574727 w 1721311"/>
            <a:gd name="connsiteY10" fmla="*/ 456 h 1392152"/>
            <a:gd name="connsiteX11" fmla="*/ 148691 w 1721311"/>
            <a:gd name="connsiteY11" fmla="*/ 127610 h 1392152"/>
            <a:gd name="connsiteX0" fmla="*/ 148691 w 1721311"/>
            <a:gd name="connsiteY0" fmla="*/ 0 h 1264542"/>
            <a:gd name="connsiteX1" fmla="*/ 4779 w 1721311"/>
            <a:gd name="connsiteY1" fmla="*/ 207351 h 1264542"/>
            <a:gd name="connsiteX2" fmla="*/ 319648 w 1721311"/>
            <a:gd name="connsiteY2" fmla="*/ 438693 h 1264542"/>
            <a:gd name="connsiteX3" fmla="*/ 311366 w 1721311"/>
            <a:gd name="connsiteY3" fmla="*/ 852823 h 1264542"/>
            <a:gd name="connsiteX4" fmla="*/ 742062 w 1721311"/>
            <a:gd name="connsiteY4" fmla="*/ 1026758 h 1264542"/>
            <a:gd name="connsiteX5" fmla="*/ 1181040 w 1721311"/>
            <a:gd name="connsiteY5" fmla="*/ 1258671 h 1264542"/>
            <a:gd name="connsiteX6" fmla="*/ 1397036 w 1721311"/>
            <a:gd name="connsiteY6" fmla="*/ 1156651 h 1264542"/>
            <a:gd name="connsiteX7" fmla="*/ 1711257 w 1721311"/>
            <a:gd name="connsiteY7" fmla="*/ 751547 h 1264542"/>
            <a:gd name="connsiteX8" fmla="*/ 990540 w 1721311"/>
            <a:gd name="connsiteY8" fmla="*/ 504954 h 1264542"/>
            <a:gd name="connsiteX9" fmla="*/ 766381 w 1721311"/>
            <a:gd name="connsiteY9" fmla="*/ 114786 h 1264542"/>
            <a:gd name="connsiteX10" fmla="*/ 378457 w 1721311"/>
            <a:gd name="connsiteY10" fmla="*/ 171649 h 1264542"/>
            <a:gd name="connsiteX11" fmla="*/ 148691 w 1721311"/>
            <a:gd name="connsiteY11" fmla="*/ 0 h 1264542"/>
            <a:gd name="connsiteX0" fmla="*/ 148691 w 1721311"/>
            <a:gd name="connsiteY0" fmla="*/ 0 h 1264542"/>
            <a:gd name="connsiteX1" fmla="*/ 4779 w 1721311"/>
            <a:gd name="connsiteY1" fmla="*/ 207351 h 1264542"/>
            <a:gd name="connsiteX2" fmla="*/ 319648 w 1721311"/>
            <a:gd name="connsiteY2" fmla="*/ 438693 h 1264542"/>
            <a:gd name="connsiteX3" fmla="*/ 311366 w 1721311"/>
            <a:gd name="connsiteY3" fmla="*/ 852823 h 1264542"/>
            <a:gd name="connsiteX4" fmla="*/ 742062 w 1721311"/>
            <a:gd name="connsiteY4" fmla="*/ 1026758 h 1264542"/>
            <a:gd name="connsiteX5" fmla="*/ 1181040 w 1721311"/>
            <a:gd name="connsiteY5" fmla="*/ 1258671 h 1264542"/>
            <a:gd name="connsiteX6" fmla="*/ 1397036 w 1721311"/>
            <a:gd name="connsiteY6" fmla="*/ 1156651 h 1264542"/>
            <a:gd name="connsiteX7" fmla="*/ 1711257 w 1721311"/>
            <a:gd name="connsiteY7" fmla="*/ 751547 h 1264542"/>
            <a:gd name="connsiteX8" fmla="*/ 990540 w 1721311"/>
            <a:gd name="connsiteY8" fmla="*/ 504954 h 1264542"/>
            <a:gd name="connsiteX9" fmla="*/ 722765 w 1721311"/>
            <a:gd name="connsiteY9" fmla="*/ 169115 h 1264542"/>
            <a:gd name="connsiteX10" fmla="*/ 378457 w 1721311"/>
            <a:gd name="connsiteY10" fmla="*/ 171649 h 1264542"/>
            <a:gd name="connsiteX11" fmla="*/ 148691 w 1721311"/>
            <a:gd name="connsiteY11" fmla="*/ 0 h 1264542"/>
            <a:gd name="connsiteX0" fmla="*/ 148691 w 1721311"/>
            <a:gd name="connsiteY0" fmla="*/ 0 h 1264542"/>
            <a:gd name="connsiteX1" fmla="*/ 4779 w 1721311"/>
            <a:gd name="connsiteY1" fmla="*/ 207351 h 1264542"/>
            <a:gd name="connsiteX2" fmla="*/ 319648 w 1721311"/>
            <a:gd name="connsiteY2" fmla="*/ 438693 h 1264542"/>
            <a:gd name="connsiteX3" fmla="*/ 311366 w 1721311"/>
            <a:gd name="connsiteY3" fmla="*/ 852823 h 1264542"/>
            <a:gd name="connsiteX4" fmla="*/ 742062 w 1721311"/>
            <a:gd name="connsiteY4" fmla="*/ 1026758 h 1264542"/>
            <a:gd name="connsiteX5" fmla="*/ 1181040 w 1721311"/>
            <a:gd name="connsiteY5" fmla="*/ 1258671 h 1264542"/>
            <a:gd name="connsiteX6" fmla="*/ 1397036 w 1721311"/>
            <a:gd name="connsiteY6" fmla="*/ 1156651 h 1264542"/>
            <a:gd name="connsiteX7" fmla="*/ 1711257 w 1721311"/>
            <a:gd name="connsiteY7" fmla="*/ 751547 h 1264542"/>
            <a:gd name="connsiteX8" fmla="*/ 990540 w 1721311"/>
            <a:gd name="connsiteY8" fmla="*/ 504954 h 1264542"/>
            <a:gd name="connsiteX9" fmla="*/ 700958 w 1721311"/>
            <a:gd name="connsiteY9" fmla="*/ 179979 h 1264542"/>
            <a:gd name="connsiteX10" fmla="*/ 378457 w 1721311"/>
            <a:gd name="connsiteY10" fmla="*/ 171649 h 1264542"/>
            <a:gd name="connsiteX11" fmla="*/ 148691 w 1721311"/>
            <a:gd name="connsiteY11" fmla="*/ 0 h 1264542"/>
            <a:gd name="connsiteX0" fmla="*/ 148691 w 1722219"/>
            <a:gd name="connsiteY0" fmla="*/ 0 h 1264542"/>
            <a:gd name="connsiteX1" fmla="*/ 4779 w 1722219"/>
            <a:gd name="connsiteY1" fmla="*/ 207351 h 1264542"/>
            <a:gd name="connsiteX2" fmla="*/ 319648 w 1722219"/>
            <a:gd name="connsiteY2" fmla="*/ 438693 h 1264542"/>
            <a:gd name="connsiteX3" fmla="*/ 311366 w 1722219"/>
            <a:gd name="connsiteY3" fmla="*/ 852823 h 1264542"/>
            <a:gd name="connsiteX4" fmla="*/ 742062 w 1722219"/>
            <a:gd name="connsiteY4" fmla="*/ 1026758 h 1264542"/>
            <a:gd name="connsiteX5" fmla="*/ 1181040 w 1722219"/>
            <a:gd name="connsiteY5" fmla="*/ 1258671 h 1264542"/>
            <a:gd name="connsiteX6" fmla="*/ 1397036 w 1722219"/>
            <a:gd name="connsiteY6" fmla="*/ 1156651 h 1264542"/>
            <a:gd name="connsiteX7" fmla="*/ 1711257 w 1722219"/>
            <a:gd name="connsiteY7" fmla="*/ 751547 h 1264542"/>
            <a:gd name="connsiteX8" fmla="*/ 968732 w 1722219"/>
            <a:gd name="connsiteY8" fmla="*/ 396298 h 1264542"/>
            <a:gd name="connsiteX9" fmla="*/ 700958 w 1722219"/>
            <a:gd name="connsiteY9" fmla="*/ 179979 h 1264542"/>
            <a:gd name="connsiteX10" fmla="*/ 378457 w 1722219"/>
            <a:gd name="connsiteY10" fmla="*/ 171649 h 1264542"/>
            <a:gd name="connsiteX11" fmla="*/ 148691 w 1722219"/>
            <a:gd name="connsiteY11" fmla="*/ 0 h 12645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722219" h="1264542">
              <a:moveTo>
                <a:pt x="148691" y="0"/>
              </a:moveTo>
              <a:cubicBezTo>
                <a:pt x="81740" y="47625"/>
                <a:pt x="-23714" y="134235"/>
                <a:pt x="4779" y="207351"/>
              </a:cubicBezTo>
              <a:cubicBezTo>
                <a:pt x="33272" y="280467"/>
                <a:pt x="268550" y="331114"/>
                <a:pt x="319648" y="438693"/>
              </a:cubicBezTo>
              <a:cubicBezTo>
                <a:pt x="370746" y="546272"/>
                <a:pt x="240964" y="754812"/>
                <a:pt x="311366" y="852823"/>
              </a:cubicBezTo>
              <a:cubicBezTo>
                <a:pt x="381768" y="950834"/>
                <a:pt x="597116" y="959117"/>
                <a:pt x="742062" y="1026758"/>
              </a:cubicBezTo>
              <a:cubicBezTo>
                <a:pt x="887008" y="1094399"/>
                <a:pt x="1071878" y="1237022"/>
                <a:pt x="1181040" y="1258671"/>
              </a:cubicBezTo>
              <a:cubicBezTo>
                <a:pt x="1290202" y="1280320"/>
                <a:pt x="1308667" y="1241172"/>
                <a:pt x="1397036" y="1156651"/>
              </a:cubicBezTo>
              <a:cubicBezTo>
                <a:pt x="1485405" y="1072130"/>
                <a:pt x="1782641" y="878272"/>
                <a:pt x="1711257" y="751547"/>
              </a:cubicBezTo>
              <a:cubicBezTo>
                <a:pt x="1639873" y="624822"/>
                <a:pt x="1137115" y="491559"/>
                <a:pt x="968732" y="396298"/>
              </a:cubicBezTo>
              <a:cubicBezTo>
                <a:pt x="800349" y="301037"/>
                <a:pt x="770260" y="285330"/>
                <a:pt x="700958" y="179979"/>
              </a:cubicBezTo>
              <a:cubicBezTo>
                <a:pt x="631656" y="74628"/>
                <a:pt x="529614" y="161986"/>
                <a:pt x="378457" y="171649"/>
              </a:cubicBezTo>
              <a:lnTo>
                <a:pt x="148691" y="0"/>
              </a:lnTo>
              <a:close/>
            </a:path>
          </a:pathLst>
        </a:custGeom>
        <a:noFill/>
        <a:ln w="44450">
          <a:solidFill>
            <a:schemeClr val="accent3">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99783</xdr:colOff>
      <xdr:row>22</xdr:row>
      <xdr:rowOff>154199</xdr:rowOff>
    </xdr:from>
    <xdr:to>
      <xdr:col>4</xdr:col>
      <xdr:colOff>210410</xdr:colOff>
      <xdr:row>23</xdr:row>
      <xdr:rowOff>94110</xdr:rowOff>
    </xdr:to>
    <xdr:sp macro="" textlink="">
      <xdr:nvSpPr>
        <xdr:cNvPr id="12" name="円/楕円 11"/>
        <xdr:cNvSpPr/>
      </xdr:nvSpPr>
      <xdr:spPr>
        <a:xfrm>
          <a:off x="2842983" y="3926099"/>
          <a:ext cx="110627" cy="111361"/>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149706</xdr:colOff>
      <xdr:row>27</xdr:row>
      <xdr:rowOff>49235</xdr:rowOff>
    </xdr:from>
    <xdr:to>
      <xdr:col>7</xdr:col>
      <xdr:colOff>257706</xdr:colOff>
      <xdr:row>27</xdr:row>
      <xdr:rowOff>159940</xdr:rowOff>
    </xdr:to>
    <xdr:sp macro="" textlink="">
      <xdr:nvSpPr>
        <xdr:cNvPr id="13" name="円/楕円 12"/>
        <xdr:cNvSpPr/>
      </xdr:nvSpPr>
      <xdr:spPr>
        <a:xfrm>
          <a:off x="4950306" y="4678385"/>
          <a:ext cx="108000" cy="11070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76134</xdr:colOff>
      <xdr:row>29</xdr:row>
      <xdr:rowOff>157413</xdr:rowOff>
    </xdr:from>
    <xdr:to>
      <xdr:col>9</xdr:col>
      <xdr:colOff>186761</xdr:colOff>
      <xdr:row>30</xdr:row>
      <xdr:rowOff>91906</xdr:rowOff>
    </xdr:to>
    <xdr:sp macro="" textlink="">
      <xdr:nvSpPr>
        <xdr:cNvPr id="14" name="円/楕円 13"/>
        <xdr:cNvSpPr/>
      </xdr:nvSpPr>
      <xdr:spPr>
        <a:xfrm>
          <a:off x="6248334" y="5129463"/>
          <a:ext cx="110627" cy="105943"/>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610355</xdr:colOff>
      <xdr:row>35</xdr:row>
      <xdr:rowOff>10338</xdr:rowOff>
    </xdr:from>
    <xdr:to>
      <xdr:col>11</xdr:col>
      <xdr:colOff>27792</xdr:colOff>
      <xdr:row>35</xdr:row>
      <xdr:rowOff>116938</xdr:rowOff>
    </xdr:to>
    <xdr:sp macro="" textlink="">
      <xdr:nvSpPr>
        <xdr:cNvPr id="15" name="円/楕円 14"/>
        <xdr:cNvSpPr/>
      </xdr:nvSpPr>
      <xdr:spPr>
        <a:xfrm>
          <a:off x="7468355" y="6011088"/>
          <a:ext cx="103237" cy="106600"/>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409836</xdr:colOff>
      <xdr:row>36</xdr:row>
      <xdr:rowOff>17987</xdr:rowOff>
    </xdr:from>
    <xdr:to>
      <xdr:col>11</xdr:col>
      <xdr:colOff>522598</xdr:colOff>
      <xdr:row>36</xdr:row>
      <xdr:rowOff>117783</xdr:rowOff>
    </xdr:to>
    <xdr:sp macro="" textlink="">
      <xdr:nvSpPr>
        <xdr:cNvPr id="16" name="円/楕円 15"/>
        <xdr:cNvSpPr/>
      </xdr:nvSpPr>
      <xdr:spPr>
        <a:xfrm>
          <a:off x="7953636" y="6190187"/>
          <a:ext cx="112762" cy="99796"/>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246926</xdr:colOff>
      <xdr:row>41</xdr:row>
      <xdr:rowOff>57307</xdr:rowOff>
    </xdr:from>
    <xdr:to>
      <xdr:col>11</xdr:col>
      <xdr:colOff>354926</xdr:colOff>
      <xdr:row>41</xdr:row>
      <xdr:rowOff>157103</xdr:rowOff>
    </xdr:to>
    <xdr:sp macro="" textlink="">
      <xdr:nvSpPr>
        <xdr:cNvPr id="17" name="円/楕円 16"/>
        <xdr:cNvSpPr/>
      </xdr:nvSpPr>
      <xdr:spPr>
        <a:xfrm>
          <a:off x="7790726" y="7086757"/>
          <a:ext cx="108000" cy="99796"/>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87957</xdr:colOff>
      <xdr:row>39</xdr:row>
      <xdr:rowOff>26245</xdr:rowOff>
    </xdr:from>
    <xdr:to>
      <xdr:col>15</xdr:col>
      <xdr:colOff>198585</xdr:colOff>
      <xdr:row>39</xdr:row>
      <xdr:rowOff>132845</xdr:rowOff>
    </xdr:to>
    <xdr:sp macro="" textlink="">
      <xdr:nvSpPr>
        <xdr:cNvPr id="18" name="円/楕円 17"/>
        <xdr:cNvSpPr/>
      </xdr:nvSpPr>
      <xdr:spPr>
        <a:xfrm>
          <a:off x="10374957" y="6712795"/>
          <a:ext cx="110628" cy="106600"/>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440054</xdr:colOff>
      <xdr:row>31</xdr:row>
      <xdr:rowOff>108498</xdr:rowOff>
    </xdr:from>
    <xdr:to>
      <xdr:col>11</xdr:col>
      <xdr:colOff>552816</xdr:colOff>
      <xdr:row>32</xdr:row>
      <xdr:rowOff>48411</xdr:rowOff>
    </xdr:to>
    <xdr:sp macro="" textlink="">
      <xdr:nvSpPr>
        <xdr:cNvPr id="19" name="円/楕円 18"/>
        <xdr:cNvSpPr/>
      </xdr:nvSpPr>
      <xdr:spPr>
        <a:xfrm>
          <a:off x="7983854" y="5423448"/>
          <a:ext cx="112762" cy="111363"/>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649767</xdr:colOff>
      <xdr:row>28</xdr:row>
      <xdr:rowOff>64768</xdr:rowOff>
    </xdr:from>
    <xdr:to>
      <xdr:col>12</xdr:col>
      <xdr:colOff>67205</xdr:colOff>
      <xdr:row>28</xdr:row>
      <xdr:rowOff>164564</xdr:rowOff>
    </xdr:to>
    <xdr:sp macro="" textlink="">
      <xdr:nvSpPr>
        <xdr:cNvPr id="20" name="円/楕円 19"/>
        <xdr:cNvSpPr/>
      </xdr:nvSpPr>
      <xdr:spPr>
        <a:xfrm>
          <a:off x="8193567" y="4865368"/>
          <a:ext cx="103238" cy="99796"/>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651081</xdr:colOff>
      <xdr:row>24</xdr:row>
      <xdr:rowOff>67256</xdr:rowOff>
    </xdr:from>
    <xdr:to>
      <xdr:col>12</xdr:col>
      <xdr:colOff>68519</xdr:colOff>
      <xdr:row>25</xdr:row>
      <xdr:rowOff>4470</xdr:rowOff>
    </xdr:to>
    <xdr:sp macro="" textlink="">
      <xdr:nvSpPr>
        <xdr:cNvPr id="21" name="円/楕円 20"/>
        <xdr:cNvSpPr/>
      </xdr:nvSpPr>
      <xdr:spPr>
        <a:xfrm>
          <a:off x="8194881" y="4182056"/>
          <a:ext cx="103238" cy="10866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26007</xdr:colOff>
      <xdr:row>20</xdr:row>
      <xdr:rowOff>75571</xdr:rowOff>
    </xdr:from>
    <xdr:to>
      <xdr:col>14</xdr:col>
      <xdr:colOff>136634</xdr:colOff>
      <xdr:row>21</xdr:row>
      <xdr:rowOff>17314</xdr:rowOff>
    </xdr:to>
    <xdr:sp macro="" textlink="">
      <xdr:nvSpPr>
        <xdr:cNvPr id="22" name="円/楕円 21"/>
        <xdr:cNvSpPr/>
      </xdr:nvSpPr>
      <xdr:spPr>
        <a:xfrm>
          <a:off x="9627207" y="3504571"/>
          <a:ext cx="110627" cy="113193"/>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120801</xdr:colOff>
      <xdr:row>18</xdr:row>
      <xdr:rowOff>78094</xdr:rowOff>
    </xdr:from>
    <xdr:to>
      <xdr:col>14</xdr:col>
      <xdr:colOff>231428</xdr:colOff>
      <xdr:row>19</xdr:row>
      <xdr:rowOff>15308</xdr:rowOff>
    </xdr:to>
    <xdr:sp macro="" textlink="">
      <xdr:nvSpPr>
        <xdr:cNvPr id="23" name="円/楕円 22"/>
        <xdr:cNvSpPr/>
      </xdr:nvSpPr>
      <xdr:spPr>
        <a:xfrm>
          <a:off x="9722001" y="3164194"/>
          <a:ext cx="110627" cy="10866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524955</xdr:colOff>
      <xdr:row>23</xdr:row>
      <xdr:rowOff>11161</xdr:rowOff>
    </xdr:from>
    <xdr:to>
      <xdr:col>9</xdr:col>
      <xdr:colOff>632955</xdr:colOff>
      <xdr:row>23</xdr:row>
      <xdr:rowOff>117760</xdr:rowOff>
    </xdr:to>
    <xdr:sp macro="" textlink="">
      <xdr:nvSpPr>
        <xdr:cNvPr id="24" name="円/楕円 23"/>
        <xdr:cNvSpPr/>
      </xdr:nvSpPr>
      <xdr:spPr>
        <a:xfrm>
          <a:off x="6697155" y="3954511"/>
          <a:ext cx="108000" cy="10659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561689</xdr:colOff>
      <xdr:row>20</xdr:row>
      <xdr:rowOff>146595</xdr:rowOff>
    </xdr:from>
    <xdr:to>
      <xdr:col>13</xdr:col>
      <xdr:colOff>137826</xdr:colOff>
      <xdr:row>26</xdr:row>
      <xdr:rowOff>121960</xdr:rowOff>
    </xdr:to>
    <xdr:sp macro="" textlink="">
      <xdr:nvSpPr>
        <xdr:cNvPr id="25" name="円/楕円 24"/>
        <xdr:cNvSpPr/>
      </xdr:nvSpPr>
      <xdr:spPr>
        <a:xfrm>
          <a:off x="7419689" y="3575595"/>
          <a:ext cx="1633537" cy="1004065"/>
        </a:xfrm>
        <a:prstGeom prst="ellipse">
          <a:avLst/>
        </a:prstGeom>
        <a:noFill/>
        <a:ln w="44450" cap="rnd">
          <a:solidFill>
            <a:schemeClr val="tx2">
              <a:lumMod val="75000"/>
              <a:alpha val="81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112535</xdr:colOff>
      <xdr:row>21</xdr:row>
      <xdr:rowOff>35508</xdr:rowOff>
    </xdr:from>
    <xdr:to>
      <xdr:col>13</xdr:col>
      <xdr:colOff>410767</xdr:colOff>
      <xdr:row>24</xdr:row>
      <xdr:rowOff>83251</xdr:rowOff>
    </xdr:to>
    <xdr:sp macro="" textlink="">
      <xdr:nvSpPr>
        <xdr:cNvPr id="26" name="円/楕円 25"/>
        <xdr:cNvSpPr/>
      </xdr:nvSpPr>
      <xdr:spPr>
        <a:xfrm>
          <a:off x="8342135" y="3635958"/>
          <a:ext cx="984032" cy="562093"/>
        </a:xfrm>
        <a:prstGeom prst="ellipse">
          <a:avLst/>
        </a:prstGeom>
        <a:noFill/>
        <a:ln w="53975">
          <a:solidFill>
            <a:schemeClr val="accent6">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33581</xdr:colOff>
      <xdr:row>17</xdr:row>
      <xdr:rowOff>132847</xdr:rowOff>
    </xdr:from>
    <xdr:to>
      <xdr:col>11</xdr:col>
      <xdr:colOff>172467</xdr:colOff>
      <xdr:row>32</xdr:row>
      <xdr:rowOff>137205</xdr:rowOff>
    </xdr:to>
    <xdr:sp macro="" textlink="">
      <xdr:nvSpPr>
        <xdr:cNvPr id="27" name="円/楕円 26"/>
        <xdr:cNvSpPr/>
      </xdr:nvSpPr>
      <xdr:spPr>
        <a:xfrm rot="21189339">
          <a:off x="2776781" y="3047497"/>
          <a:ext cx="4939486" cy="2576108"/>
        </a:xfrm>
        <a:prstGeom prst="ellipse">
          <a:avLst/>
        </a:prstGeom>
        <a:noFill/>
        <a:ln w="44450" cap="rnd">
          <a:solidFill>
            <a:srgbClr val="00B0F0">
              <a:alpha val="62000"/>
            </a:srgb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418116</xdr:colOff>
      <xdr:row>9</xdr:row>
      <xdr:rowOff>20727</xdr:rowOff>
    </xdr:from>
    <xdr:to>
      <xdr:col>17</xdr:col>
      <xdr:colOff>329280</xdr:colOff>
      <xdr:row>41</xdr:row>
      <xdr:rowOff>13991</xdr:rowOff>
    </xdr:to>
    <xdr:sp macro="" textlink="">
      <xdr:nvSpPr>
        <xdr:cNvPr id="28" name="フリーフォーム 27"/>
        <xdr:cNvSpPr/>
      </xdr:nvSpPr>
      <xdr:spPr>
        <a:xfrm>
          <a:off x="7276116" y="1563777"/>
          <a:ext cx="4711764" cy="5479664"/>
        </a:xfrm>
        <a:custGeom>
          <a:avLst/>
          <a:gdLst>
            <a:gd name="connsiteX0" fmla="*/ 3594842 w 4610318"/>
            <a:gd name="connsiteY0" fmla="*/ 0 h 5922576"/>
            <a:gd name="connsiteX1" fmla="*/ 2846449 w 4610318"/>
            <a:gd name="connsiteY1" fmla="*/ 421822 h 5922576"/>
            <a:gd name="connsiteX2" fmla="*/ 1730664 w 4610318"/>
            <a:gd name="connsiteY2" fmla="*/ 2530929 h 5922576"/>
            <a:gd name="connsiteX3" fmla="*/ 1254414 w 4610318"/>
            <a:gd name="connsiteY3" fmla="*/ 3170465 h 5922576"/>
            <a:gd name="connsiteX4" fmla="*/ 832592 w 4610318"/>
            <a:gd name="connsiteY4" fmla="*/ 3292929 h 5922576"/>
            <a:gd name="connsiteX5" fmla="*/ 465199 w 4610318"/>
            <a:gd name="connsiteY5" fmla="*/ 3197679 h 5922576"/>
            <a:gd name="connsiteX6" fmla="*/ 206664 w 4610318"/>
            <a:gd name="connsiteY6" fmla="*/ 3170465 h 5922576"/>
            <a:gd name="connsiteX7" fmla="*/ 43378 w 4610318"/>
            <a:gd name="connsiteY7" fmla="*/ 3429000 h 5922576"/>
            <a:gd name="connsiteX8" fmla="*/ 16164 w 4610318"/>
            <a:gd name="connsiteY8" fmla="*/ 4980215 h 5922576"/>
            <a:gd name="connsiteX9" fmla="*/ 261092 w 4610318"/>
            <a:gd name="connsiteY9" fmla="*/ 5442858 h 5922576"/>
            <a:gd name="connsiteX10" fmla="*/ 805378 w 4610318"/>
            <a:gd name="connsiteY10" fmla="*/ 5769429 h 5922576"/>
            <a:gd name="connsiteX11" fmla="*/ 2370199 w 4610318"/>
            <a:gd name="connsiteY11" fmla="*/ 5919108 h 5922576"/>
            <a:gd name="connsiteX12" fmla="*/ 3281878 w 4610318"/>
            <a:gd name="connsiteY12" fmla="*/ 5633358 h 5922576"/>
            <a:gd name="connsiteX13" fmla="*/ 3717307 w 4610318"/>
            <a:gd name="connsiteY13" fmla="*/ 4844143 h 5922576"/>
            <a:gd name="connsiteX14" fmla="*/ 4384057 w 4610318"/>
            <a:gd name="connsiteY14" fmla="*/ 2367643 h 5922576"/>
            <a:gd name="connsiteX15" fmla="*/ 4601771 w 4610318"/>
            <a:gd name="connsiteY15" fmla="*/ 1156608 h 5922576"/>
            <a:gd name="connsiteX16" fmla="*/ 4533735 w 4610318"/>
            <a:gd name="connsiteY16" fmla="*/ 476250 h 5922576"/>
            <a:gd name="connsiteX17" fmla="*/ 4234378 w 4610318"/>
            <a:gd name="connsiteY17" fmla="*/ 163286 h 5922576"/>
            <a:gd name="connsiteX0" fmla="*/ 3594842 w 4610318"/>
            <a:gd name="connsiteY0" fmla="*/ 0 h 5922576"/>
            <a:gd name="connsiteX1" fmla="*/ 2846449 w 4610318"/>
            <a:gd name="connsiteY1" fmla="*/ 421822 h 5922576"/>
            <a:gd name="connsiteX2" fmla="*/ 1730664 w 4610318"/>
            <a:gd name="connsiteY2" fmla="*/ 2530929 h 5922576"/>
            <a:gd name="connsiteX3" fmla="*/ 1254414 w 4610318"/>
            <a:gd name="connsiteY3" fmla="*/ 3170465 h 5922576"/>
            <a:gd name="connsiteX4" fmla="*/ 832592 w 4610318"/>
            <a:gd name="connsiteY4" fmla="*/ 3292929 h 5922576"/>
            <a:gd name="connsiteX5" fmla="*/ 465199 w 4610318"/>
            <a:gd name="connsiteY5" fmla="*/ 3197679 h 5922576"/>
            <a:gd name="connsiteX6" fmla="*/ 206664 w 4610318"/>
            <a:gd name="connsiteY6" fmla="*/ 3170465 h 5922576"/>
            <a:gd name="connsiteX7" fmla="*/ 43378 w 4610318"/>
            <a:gd name="connsiteY7" fmla="*/ 3429000 h 5922576"/>
            <a:gd name="connsiteX8" fmla="*/ 16164 w 4610318"/>
            <a:gd name="connsiteY8" fmla="*/ 4980215 h 5922576"/>
            <a:gd name="connsiteX9" fmla="*/ 261092 w 4610318"/>
            <a:gd name="connsiteY9" fmla="*/ 5442858 h 5922576"/>
            <a:gd name="connsiteX10" fmla="*/ 805378 w 4610318"/>
            <a:gd name="connsiteY10" fmla="*/ 5769429 h 5922576"/>
            <a:gd name="connsiteX11" fmla="*/ 2370199 w 4610318"/>
            <a:gd name="connsiteY11" fmla="*/ 5919108 h 5922576"/>
            <a:gd name="connsiteX12" fmla="*/ 3281878 w 4610318"/>
            <a:gd name="connsiteY12" fmla="*/ 5633358 h 5922576"/>
            <a:gd name="connsiteX13" fmla="*/ 3717307 w 4610318"/>
            <a:gd name="connsiteY13" fmla="*/ 4844143 h 5922576"/>
            <a:gd name="connsiteX14" fmla="*/ 4384057 w 4610318"/>
            <a:gd name="connsiteY14" fmla="*/ 2367643 h 5922576"/>
            <a:gd name="connsiteX15" fmla="*/ 4601771 w 4610318"/>
            <a:gd name="connsiteY15" fmla="*/ 1156608 h 5922576"/>
            <a:gd name="connsiteX16" fmla="*/ 4533735 w 4610318"/>
            <a:gd name="connsiteY16" fmla="*/ 476250 h 5922576"/>
            <a:gd name="connsiteX17" fmla="*/ 4234378 w 4610318"/>
            <a:gd name="connsiteY17" fmla="*/ 163286 h 5922576"/>
            <a:gd name="connsiteX18" fmla="*/ 3594842 w 4610318"/>
            <a:gd name="connsiteY18" fmla="*/ 0 h 5922576"/>
            <a:gd name="connsiteX0" fmla="*/ 3594842 w 4610318"/>
            <a:gd name="connsiteY0" fmla="*/ 0 h 5922576"/>
            <a:gd name="connsiteX1" fmla="*/ 2846449 w 4610318"/>
            <a:gd name="connsiteY1" fmla="*/ 421822 h 5922576"/>
            <a:gd name="connsiteX2" fmla="*/ 1730664 w 4610318"/>
            <a:gd name="connsiteY2" fmla="*/ 2530929 h 5922576"/>
            <a:gd name="connsiteX3" fmla="*/ 1254414 w 4610318"/>
            <a:gd name="connsiteY3" fmla="*/ 3170465 h 5922576"/>
            <a:gd name="connsiteX4" fmla="*/ 832592 w 4610318"/>
            <a:gd name="connsiteY4" fmla="*/ 3292929 h 5922576"/>
            <a:gd name="connsiteX5" fmla="*/ 465199 w 4610318"/>
            <a:gd name="connsiteY5" fmla="*/ 3197679 h 5922576"/>
            <a:gd name="connsiteX6" fmla="*/ 206664 w 4610318"/>
            <a:gd name="connsiteY6" fmla="*/ 3170465 h 5922576"/>
            <a:gd name="connsiteX7" fmla="*/ 43378 w 4610318"/>
            <a:gd name="connsiteY7" fmla="*/ 3429000 h 5922576"/>
            <a:gd name="connsiteX8" fmla="*/ 16164 w 4610318"/>
            <a:gd name="connsiteY8" fmla="*/ 4980215 h 5922576"/>
            <a:gd name="connsiteX9" fmla="*/ 261092 w 4610318"/>
            <a:gd name="connsiteY9" fmla="*/ 5442858 h 5922576"/>
            <a:gd name="connsiteX10" fmla="*/ 805378 w 4610318"/>
            <a:gd name="connsiteY10" fmla="*/ 5769429 h 5922576"/>
            <a:gd name="connsiteX11" fmla="*/ 2370199 w 4610318"/>
            <a:gd name="connsiteY11" fmla="*/ 5919108 h 5922576"/>
            <a:gd name="connsiteX12" fmla="*/ 3281878 w 4610318"/>
            <a:gd name="connsiteY12" fmla="*/ 5633358 h 5922576"/>
            <a:gd name="connsiteX13" fmla="*/ 3717307 w 4610318"/>
            <a:gd name="connsiteY13" fmla="*/ 4844143 h 5922576"/>
            <a:gd name="connsiteX14" fmla="*/ 4384057 w 4610318"/>
            <a:gd name="connsiteY14" fmla="*/ 2367643 h 5922576"/>
            <a:gd name="connsiteX15" fmla="*/ 4601771 w 4610318"/>
            <a:gd name="connsiteY15" fmla="*/ 1156608 h 5922576"/>
            <a:gd name="connsiteX16" fmla="*/ 4533735 w 4610318"/>
            <a:gd name="connsiteY16" fmla="*/ 476250 h 5922576"/>
            <a:gd name="connsiteX17" fmla="*/ 4234378 w 4610318"/>
            <a:gd name="connsiteY17" fmla="*/ 163286 h 5922576"/>
            <a:gd name="connsiteX18" fmla="*/ 3866985 w 4610318"/>
            <a:gd name="connsiteY18" fmla="*/ 68036 h 5922576"/>
            <a:gd name="connsiteX19" fmla="*/ 3594842 w 4610318"/>
            <a:gd name="connsiteY19" fmla="*/ 0 h 5922576"/>
            <a:gd name="connsiteX0" fmla="*/ 3594842 w 4610318"/>
            <a:gd name="connsiteY0" fmla="*/ 0 h 5922576"/>
            <a:gd name="connsiteX1" fmla="*/ 2846449 w 4610318"/>
            <a:gd name="connsiteY1" fmla="*/ 421822 h 5922576"/>
            <a:gd name="connsiteX2" fmla="*/ 1730664 w 4610318"/>
            <a:gd name="connsiteY2" fmla="*/ 2530929 h 5922576"/>
            <a:gd name="connsiteX3" fmla="*/ 1254414 w 4610318"/>
            <a:gd name="connsiteY3" fmla="*/ 3170465 h 5922576"/>
            <a:gd name="connsiteX4" fmla="*/ 832592 w 4610318"/>
            <a:gd name="connsiteY4" fmla="*/ 3292929 h 5922576"/>
            <a:gd name="connsiteX5" fmla="*/ 465199 w 4610318"/>
            <a:gd name="connsiteY5" fmla="*/ 3197679 h 5922576"/>
            <a:gd name="connsiteX6" fmla="*/ 206664 w 4610318"/>
            <a:gd name="connsiteY6" fmla="*/ 3170465 h 5922576"/>
            <a:gd name="connsiteX7" fmla="*/ 43378 w 4610318"/>
            <a:gd name="connsiteY7" fmla="*/ 3429000 h 5922576"/>
            <a:gd name="connsiteX8" fmla="*/ 16164 w 4610318"/>
            <a:gd name="connsiteY8" fmla="*/ 4980215 h 5922576"/>
            <a:gd name="connsiteX9" fmla="*/ 261092 w 4610318"/>
            <a:gd name="connsiteY9" fmla="*/ 5442858 h 5922576"/>
            <a:gd name="connsiteX10" fmla="*/ 805378 w 4610318"/>
            <a:gd name="connsiteY10" fmla="*/ 5769429 h 5922576"/>
            <a:gd name="connsiteX11" fmla="*/ 2370199 w 4610318"/>
            <a:gd name="connsiteY11" fmla="*/ 5919108 h 5922576"/>
            <a:gd name="connsiteX12" fmla="*/ 3281878 w 4610318"/>
            <a:gd name="connsiteY12" fmla="*/ 5633358 h 5922576"/>
            <a:gd name="connsiteX13" fmla="*/ 3717307 w 4610318"/>
            <a:gd name="connsiteY13" fmla="*/ 4844143 h 5922576"/>
            <a:gd name="connsiteX14" fmla="*/ 4384057 w 4610318"/>
            <a:gd name="connsiteY14" fmla="*/ 2367643 h 5922576"/>
            <a:gd name="connsiteX15" fmla="*/ 4601771 w 4610318"/>
            <a:gd name="connsiteY15" fmla="*/ 1156608 h 5922576"/>
            <a:gd name="connsiteX16" fmla="*/ 4533735 w 4610318"/>
            <a:gd name="connsiteY16" fmla="*/ 476250 h 5922576"/>
            <a:gd name="connsiteX17" fmla="*/ 4234378 w 4610318"/>
            <a:gd name="connsiteY17" fmla="*/ 163286 h 5922576"/>
            <a:gd name="connsiteX18" fmla="*/ 3880592 w 4610318"/>
            <a:gd name="connsiteY18" fmla="*/ 27215 h 5922576"/>
            <a:gd name="connsiteX19" fmla="*/ 3594842 w 4610318"/>
            <a:gd name="connsiteY19" fmla="*/ 0 h 5922576"/>
            <a:gd name="connsiteX0" fmla="*/ 3594842 w 4654656"/>
            <a:gd name="connsiteY0" fmla="*/ 0 h 5922576"/>
            <a:gd name="connsiteX1" fmla="*/ 2846449 w 4654656"/>
            <a:gd name="connsiteY1" fmla="*/ 421822 h 5922576"/>
            <a:gd name="connsiteX2" fmla="*/ 1730664 w 4654656"/>
            <a:gd name="connsiteY2" fmla="*/ 2530929 h 5922576"/>
            <a:gd name="connsiteX3" fmla="*/ 1254414 w 4654656"/>
            <a:gd name="connsiteY3" fmla="*/ 3170465 h 5922576"/>
            <a:gd name="connsiteX4" fmla="*/ 832592 w 4654656"/>
            <a:gd name="connsiteY4" fmla="*/ 3292929 h 5922576"/>
            <a:gd name="connsiteX5" fmla="*/ 465199 w 4654656"/>
            <a:gd name="connsiteY5" fmla="*/ 3197679 h 5922576"/>
            <a:gd name="connsiteX6" fmla="*/ 206664 w 4654656"/>
            <a:gd name="connsiteY6" fmla="*/ 3170465 h 5922576"/>
            <a:gd name="connsiteX7" fmla="*/ 43378 w 4654656"/>
            <a:gd name="connsiteY7" fmla="*/ 3429000 h 5922576"/>
            <a:gd name="connsiteX8" fmla="*/ 16164 w 4654656"/>
            <a:gd name="connsiteY8" fmla="*/ 4980215 h 5922576"/>
            <a:gd name="connsiteX9" fmla="*/ 261092 w 4654656"/>
            <a:gd name="connsiteY9" fmla="*/ 5442858 h 5922576"/>
            <a:gd name="connsiteX10" fmla="*/ 805378 w 4654656"/>
            <a:gd name="connsiteY10" fmla="*/ 5769429 h 5922576"/>
            <a:gd name="connsiteX11" fmla="*/ 2370199 w 4654656"/>
            <a:gd name="connsiteY11" fmla="*/ 5919108 h 5922576"/>
            <a:gd name="connsiteX12" fmla="*/ 3281878 w 4654656"/>
            <a:gd name="connsiteY12" fmla="*/ 5633358 h 5922576"/>
            <a:gd name="connsiteX13" fmla="*/ 3717307 w 4654656"/>
            <a:gd name="connsiteY13" fmla="*/ 4844143 h 5922576"/>
            <a:gd name="connsiteX14" fmla="*/ 3771736 w 4654656"/>
            <a:gd name="connsiteY14" fmla="*/ 3007179 h 5922576"/>
            <a:gd name="connsiteX15" fmla="*/ 4601771 w 4654656"/>
            <a:gd name="connsiteY15" fmla="*/ 1156608 h 5922576"/>
            <a:gd name="connsiteX16" fmla="*/ 4533735 w 4654656"/>
            <a:gd name="connsiteY16" fmla="*/ 476250 h 5922576"/>
            <a:gd name="connsiteX17" fmla="*/ 4234378 w 4654656"/>
            <a:gd name="connsiteY17" fmla="*/ 163286 h 5922576"/>
            <a:gd name="connsiteX18" fmla="*/ 3880592 w 4654656"/>
            <a:gd name="connsiteY18" fmla="*/ 27215 h 5922576"/>
            <a:gd name="connsiteX19" fmla="*/ 3594842 w 4654656"/>
            <a:gd name="connsiteY19" fmla="*/ 0 h 5922576"/>
            <a:gd name="connsiteX0" fmla="*/ 3594842 w 4654656"/>
            <a:gd name="connsiteY0" fmla="*/ 0 h 5922576"/>
            <a:gd name="connsiteX1" fmla="*/ 2846449 w 4654656"/>
            <a:gd name="connsiteY1" fmla="*/ 421822 h 5922576"/>
            <a:gd name="connsiteX2" fmla="*/ 1730664 w 4654656"/>
            <a:gd name="connsiteY2" fmla="*/ 2530929 h 5922576"/>
            <a:gd name="connsiteX3" fmla="*/ 1254414 w 4654656"/>
            <a:gd name="connsiteY3" fmla="*/ 3170465 h 5922576"/>
            <a:gd name="connsiteX4" fmla="*/ 832592 w 4654656"/>
            <a:gd name="connsiteY4" fmla="*/ 3292929 h 5922576"/>
            <a:gd name="connsiteX5" fmla="*/ 465199 w 4654656"/>
            <a:gd name="connsiteY5" fmla="*/ 3197679 h 5922576"/>
            <a:gd name="connsiteX6" fmla="*/ 206664 w 4654656"/>
            <a:gd name="connsiteY6" fmla="*/ 3170465 h 5922576"/>
            <a:gd name="connsiteX7" fmla="*/ 43378 w 4654656"/>
            <a:gd name="connsiteY7" fmla="*/ 3429000 h 5922576"/>
            <a:gd name="connsiteX8" fmla="*/ 16164 w 4654656"/>
            <a:gd name="connsiteY8" fmla="*/ 4980215 h 5922576"/>
            <a:gd name="connsiteX9" fmla="*/ 261092 w 4654656"/>
            <a:gd name="connsiteY9" fmla="*/ 5442858 h 5922576"/>
            <a:gd name="connsiteX10" fmla="*/ 805378 w 4654656"/>
            <a:gd name="connsiteY10" fmla="*/ 5769429 h 5922576"/>
            <a:gd name="connsiteX11" fmla="*/ 2370199 w 4654656"/>
            <a:gd name="connsiteY11" fmla="*/ 5919108 h 5922576"/>
            <a:gd name="connsiteX12" fmla="*/ 3281878 w 4654656"/>
            <a:gd name="connsiteY12" fmla="*/ 5633358 h 5922576"/>
            <a:gd name="connsiteX13" fmla="*/ 3309092 w 4654656"/>
            <a:gd name="connsiteY13" fmla="*/ 4558393 h 5922576"/>
            <a:gd name="connsiteX14" fmla="*/ 3771736 w 4654656"/>
            <a:gd name="connsiteY14" fmla="*/ 3007179 h 5922576"/>
            <a:gd name="connsiteX15" fmla="*/ 4601771 w 4654656"/>
            <a:gd name="connsiteY15" fmla="*/ 1156608 h 5922576"/>
            <a:gd name="connsiteX16" fmla="*/ 4533735 w 4654656"/>
            <a:gd name="connsiteY16" fmla="*/ 476250 h 5922576"/>
            <a:gd name="connsiteX17" fmla="*/ 4234378 w 4654656"/>
            <a:gd name="connsiteY17" fmla="*/ 163286 h 5922576"/>
            <a:gd name="connsiteX18" fmla="*/ 3880592 w 4654656"/>
            <a:gd name="connsiteY18" fmla="*/ 27215 h 5922576"/>
            <a:gd name="connsiteX19" fmla="*/ 3594842 w 4654656"/>
            <a:gd name="connsiteY19" fmla="*/ 0 h 5922576"/>
            <a:gd name="connsiteX0" fmla="*/ 3594842 w 4654656"/>
            <a:gd name="connsiteY0" fmla="*/ 0 h 5922576"/>
            <a:gd name="connsiteX1" fmla="*/ 2846449 w 4654656"/>
            <a:gd name="connsiteY1" fmla="*/ 421822 h 5922576"/>
            <a:gd name="connsiteX2" fmla="*/ 2043628 w 4654656"/>
            <a:gd name="connsiteY2" fmla="*/ 1918608 h 5922576"/>
            <a:gd name="connsiteX3" fmla="*/ 1730664 w 4654656"/>
            <a:gd name="connsiteY3" fmla="*/ 2530929 h 5922576"/>
            <a:gd name="connsiteX4" fmla="*/ 1254414 w 4654656"/>
            <a:gd name="connsiteY4" fmla="*/ 3170465 h 5922576"/>
            <a:gd name="connsiteX5" fmla="*/ 832592 w 4654656"/>
            <a:gd name="connsiteY5" fmla="*/ 3292929 h 5922576"/>
            <a:gd name="connsiteX6" fmla="*/ 465199 w 4654656"/>
            <a:gd name="connsiteY6" fmla="*/ 3197679 h 5922576"/>
            <a:gd name="connsiteX7" fmla="*/ 206664 w 4654656"/>
            <a:gd name="connsiteY7" fmla="*/ 3170465 h 5922576"/>
            <a:gd name="connsiteX8" fmla="*/ 43378 w 4654656"/>
            <a:gd name="connsiteY8" fmla="*/ 3429000 h 5922576"/>
            <a:gd name="connsiteX9" fmla="*/ 16164 w 4654656"/>
            <a:gd name="connsiteY9" fmla="*/ 4980215 h 5922576"/>
            <a:gd name="connsiteX10" fmla="*/ 261092 w 4654656"/>
            <a:gd name="connsiteY10" fmla="*/ 5442858 h 5922576"/>
            <a:gd name="connsiteX11" fmla="*/ 805378 w 4654656"/>
            <a:gd name="connsiteY11" fmla="*/ 5769429 h 5922576"/>
            <a:gd name="connsiteX12" fmla="*/ 2370199 w 4654656"/>
            <a:gd name="connsiteY12" fmla="*/ 5919108 h 5922576"/>
            <a:gd name="connsiteX13" fmla="*/ 3281878 w 4654656"/>
            <a:gd name="connsiteY13" fmla="*/ 5633358 h 5922576"/>
            <a:gd name="connsiteX14" fmla="*/ 3309092 w 4654656"/>
            <a:gd name="connsiteY14" fmla="*/ 4558393 h 5922576"/>
            <a:gd name="connsiteX15" fmla="*/ 3771736 w 4654656"/>
            <a:gd name="connsiteY15" fmla="*/ 3007179 h 5922576"/>
            <a:gd name="connsiteX16" fmla="*/ 4601771 w 4654656"/>
            <a:gd name="connsiteY16" fmla="*/ 1156608 h 5922576"/>
            <a:gd name="connsiteX17" fmla="*/ 4533735 w 4654656"/>
            <a:gd name="connsiteY17" fmla="*/ 476250 h 5922576"/>
            <a:gd name="connsiteX18" fmla="*/ 4234378 w 4654656"/>
            <a:gd name="connsiteY18" fmla="*/ 163286 h 5922576"/>
            <a:gd name="connsiteX19" fmla="*/ 3880592 w 4654656"/>
            <a:gd name="connsiteY19" fmla="*/ 27215 h 5922576"/>
            <a:gd name="connsiteX20" fmla="*/ 3594842 w 4654656"/>
            <a:gd name="connsiteY20" fmla="*/ 0 h 5922576"/>
            <a:gd name="connsiteX0" fmla="*/ 3594842 w 4654656"/>
            <a:gd name="connsiteY0" fmla="*/ 0 h 5922576"/>
            <a:gd name="connsiteX1" fmla="*/ 2846449 w 4654656"/>
            <a:gd name="connsiteY1" fmla="*/ 421822 h 5922576"/>
            <a:gd name="connsiteX2" fmla="*/ 2356592 w 4654656"/>
            <a:gd name="connsiteY2" fmla="*/ 1755323 h 5922576"/>
            <a:gd name="connsiteX3" fmla="*/ 1730664 w 4654656"/>
            <a:gd name="connsiteY3" fmla="*/ 2530929 h 5922576"/>
            <a:gd name="connsiteX4" fmla="*/ 1254414 w 4654656"/>
            <a:gd name="connsiteY4" fmla="*/ 3170465 h 5922576"/>
            <a:gd name="connsiteX5" fmla="*/ 832592 w 4654656"/>
            <a:gd name="connsiteY5" fmla="*/ 3292929 h 5922576"/>
            <a:gd name="connsiteX6" fmla="*/ 465199 w 4654656"/>
            <a:gd name="connsiteY6" fmla="*/ 3197679 h 5922576"/>
            <a:gd name="connsiteX7" fmla="*/ 206664 w 4654656"/>
            <a:gd name="connsiteY7" fmla="*/ 3170465 h 5922576"/>
            <a:gd name="connsiteX8" fmla="*/ 43378 w 4654656"/>
            <a:gd name="connsiteY8" fmla="*/ 3429000 h 5922576"/>
            <a:gd name="connsiteX9" fmla="*/ 16164 w 4654656"/>
            <a:gd name="connsiteY9" fmla="*/ 4980215 h 5922576"/>
            <a:gd name="connsiteX10" fmla="*/ 261092 w 4654656"/>
            <a:gd name="connsiteY10" fmla="*/ 5442858 h 5922576"/>
            <a:gd name="connsiteX11" fmla="*/ 805378 w 4654656"/>
            <a:gd name="connsiteY11" fmla="*/ 5769429 h 5922576"/>
            <a:gd name="connsiteX12" fmla="*/ 2370199 w 4654656"/>
            <a:gd name="connsiteY12" fmla="*/ 5919108 h 5922576"/>
            <a:gd name="connsiteX13" fmla="*/ 3281878 w 4654656"/>
            <a:gd name="connsiteY13" fmla="*/ 5633358 h 5922576"/>
            <a:gd name="connsiteX14" fmla="*/ 3309092 w 4654656"/>
            <a:gd name="connsiteY14" fmla="*/ 4558393 h 5922576"/>
            <a:gd name="connsiteX15" fmla="*/ 3771736 w 4654656"/>
            <a:gd name="connsiteY15" fmla="*/ 3007179 h 5922576"/>
            <a:gd name="connsiteX16" fmla="*/ 4601771 w 4654656"/>
            <a:gd name="connsiteY16" fmla="*/ 1156608 h 5922576"/>
            <a:gd name="connsiteX17" fmla="*/ 4533735 w 4654656"/>
            <a:gd name="connsiteY17" fmla="*/ 476250 h 5922576"/>
            <a:gd name="connsiteX18" fmla="*/ 4234378 w 4654656"/>
            <a:gd name="connsiteY18" fmla="*/ 163286 h 5922576"/>
            <a:gd name="connsiteX19" fmla="*/ 3880592 w 4654656"/>
            <a:gd name="connsiteY19" fmla="*/ 27215 h 5922576"/>
            <a:gd name="connsiteX20" fmla="*/ 3594842 w 4654656"/>
            <a:gd name="connsiteY20" fmla="*/ 0 h 5922576"/>
            <a:gd name="connsiteX0" fmla="*/ 3594842 w 4654656"/>
            <a:gd name="connsiteY0" fmla="*/ 0 h 5922576"/>
            <a:gd name="connsiteX1" fmla="*/ 2846449 w 4654656"/>
            <a:gd name="connsiteY1" fmla="*/ 421822 h 5922576"/>
            <a:gd name="connsiteX2" fmla="*/ 2274949 w 4654656"/>
            <a:gd name="connsiteY2" fmla="*/ 1687287 h 5922576"/>
            <a:gd name="connsiteX3" fmla="*/ 1730664 w 4654656"/>
            <a:gd name="connsiteY3" fmla="*/ 2530929 h 5922576"/>
            <a:gd name="connsiteX4" fmla="*/ 1254414 w 4654656"/>
            <a:gd name="connsiteY4" fmla="*/ 3170465 h 5922576"/>
            <a:gd name="connsiteX5" fmla="*/ 832592 w 4654656"/>
            <a:gd name="connsiteY5" fmla="*/ 3292929 h 5922576"/>
            <a:gd name="connsiteX6" fmla="*/ 465199 w 4654656"/>
            <a:gd name="connsiteY6" fmla="*/ 3197679 h 5922576"/>
            <a:gd name="connsiteX7" fmla="*/ 206664 w 4654656"/>
            <a:gd name="connsiteY7" fmla="*/ 3170465 h 5922576"/>
            <a:gd name="connsiteX8" fmla="*/ 43378 w 4654656"/>
            <a:gd name="connsiteY8" fmla="*/ 3429000 h 5922576"/>
            <a:gd name="connsiteX9" fmla="*/ 16164 w 4654656"/>
            <a:gd name="connsiteY9" fmla="*/ 4980215 h 5922576"/>
            <a:gd name="connsiteX10" fmla="*/ 261092 w 4654656"/>
            <a:gd name="connsiteY10" fmla="*/ 5442858 h 5922576"/>
            <a:gd name="connsiteX11" fmla="*/ 805378 w 4654656"/>
            <a:gd name="connsiteY11" fmla="*/ 5769429 h 5922576"/>
            <a:gd name="connsiteX12" fmla="*/ 2370199 w 4654656"/>
            <a:gd name="connsiteY12" fmla="*/ 5919108 h 5922576"/>
            <a:gd name="connsiteX13" fmla="*/ 3281878 w 4654656"/>
            <a:gd name="connsiteY13" fmla="*/ 5633358 h 5922576"/>
            <a:gd name="connsiteX14" fmla="*/ 3309092 w 4654656"/>
            <a:gd name="connsiteY14" fmla="*/ 4558393 h 5922576"/>
            <a:gd name="connsiteX15" fmla="*/ 3771736 w 4654656"/>
            <a:gd name="connsiteY15" fmla="*/ 3007179 h 5922576"/>
            <a:gd name="connsiteX16" fmla="*/ 4601771 w 4654656"/>
            <a:gd name="connsiteY16" fmla="*/ 1156608 h 5922576"/>
            <a:gd name="connsiteX17" fmla="*/ 4533735 w 4654656"/>
            <a:gd name="connsiteY17" fmla="*/ 476250 h 5922576"/>
            <a:gd name="connsiteX18" fmla="*/ 4234378 w 4654656"/>
            <a:gd name="connsiteY18" fmla="*/ 163286 h 5922576"/>
            <a:gd name="connsiteX19" fmla="*/ 3880592 w 4654656"/>
            <a:gd name="connsiteY19" fmla="*/ 27215 h 5922576"/>
            <a:gd name="connsiteX20" fmla="*/ 3594842 w 4654656"/>
            <a:gd name="connsiteY20" fmla="*/ 0 h 5922576"/>
            <a:gd name="connsiteX0" fmla="*/ 3594842 w 4666679"/>
            <a:gd name="connsiteY0" fmla="*/ 0 h 5922576"/>
            <a:gd name="connsiteX1" fmla="*/ 2846449 w 4666679"/>
            <a:gd name="connsiteY1" fmla="*/ 421822 h 5922576"/>
            <a:gd name="connsiteX2" fmla="*/ 2274949 w 4666679"/>
            <a:gd name="connsiteY2" fmla="*/ 1687287 h 5922576"/>
            <a:gd name="connsiteX3" fmla="*/ 1730664 w 4666679"/>
            <a:gd name="connsiteY3" fmla="*/ 2530929 h 5922576"/>
            <a:gd name="connsiteX4" fmla="*/ 1254414 w 4666679"/>
            <a:gd name="connsiteY4" fmla="*/ 3170465 h 5922576"/>
            <a:gd name="connsiteX5" fmla="*/ 832592 w 4666679"/>
            <a:gd name="connsiteY5" fmla="*/ 3292929 h 5922576"/>
            <a:gd name="connsiteX6" fmla="*/ 465199 w 4666679"/>
            <a:gd name="connsiteY6" fmla="*/ 3197679 h 5922576"/>
            <a:gd name="connsiteX7" fmla="*/ 206664 w 4666679"/>
            <a:gd name="connsiteY7" fmla="*/ 3170465 h 5922576"/>
            <a:gd name="connsiteX8" fmla="*/ 43378 w 4666679"/>
            <a:gd name="connsiteY8" fmla="*/ 3429000 h 5922576"/>
            <a:gd name="connsiteX9" fmla="*/ 16164 w 4666679"/>
            <a:gd name="connsiteY9" fmla="*/ 4980215 h 5922576"/>
            <a:gd name="connsiteX10" fmla="*/ 261092 w 4666679"/>
            <a:gd name="connsiteY10" fmla="*/ 5442858 h 5922576"/>
            <a:gd name="connsiteX11" fmla="*/ 805378 w 4666679"/>
            <a:gd name="connsiteY11" fmla="*/ 5769429 h 5922576"/>
            <a:gd name="connsiteX12" fmla="*/ 2370199 w 4666679"/>
            <a:gd name="connsiteY12" fmla="*/ 5919108 h 5922576"/>
            <a:gd name="connsiteX13" fmla="*/ 3281878 w 4666679"/>
            <a:gd name="connsiteY13" fmla="*/ 5633358 h 5922576"/>
            <a:gd name="connsiteX14" fmla="*/ 3309092 w 4666679"/>
            <a:gd name="connsiteY14" fmla="*/ 4558393 h 5922576"/>
            <a:gd name="connsiteX15" fmla="*/ 3608450 w 4666679"/>
            <a:gd name="connsiteY15" fmla="*/ 2993572 h 5922576"/>
            <a:gd name="connsiteX16" fmla="*/ 4601771 w 4666679"/>
            <a:gd name="connsiteY16" fmla="*/ 1156608 h 5922576"/>
            <a:gd name="connsiteX17" fmla="*/ 4533735 w 4666679"/>
            <a:gd name="connsiteY17" fmla="*/ 476250 h 5922576"/>
            <a:gd name="connsiteX18" fmla="*/ 4234378 w 4666679"/>
            <a:gd name="connsiteY18" fmla="*/ 163286 h 5922576"/>
            <a:gd name="connsiteX19" fmla="*/ 3880592 w 4666679"/>
            <a:gd name="connsiteY19" fmla="*/ 27215 h 5922576"/>
            <a:gd name="connsiteX20" fmla="*/ 3594842 w 4666679"/>
            <a:gd name="connsiteY20" fmla="*/ 0 h 5922576"/>
            <a:gd name="connsiteX0" fmla="*/ 3594842 w 4666679"/>
            <a:gd name="connsiteY0" fmla="*/ 0 h 5922576"/>
            <a:gd name="connsiteX1" fmla="*/ 2900878 w 4666679"/>
            <a:gd name="connsiteY1" fmla="*/ 489857 h 5922576"/>
            <a:gd name="connsiteX2" fmla="*/ 2274949 w 4666679"/>
            <a:gd name="connsiteY2" fmla="*/ 1687287 h 5922576"/>
            <a:gd name="connsiteX3" fmla="*/ 1730664 w 4666679"/>
            <a:gd name="connsiteY3" fmla="*/ 2530929 h 5922576"/>
            <a:gd name="connsiteX4" fmla="*/ 1254414 w 4666679"/>
            <a:gd name="connsiteY4" fmla="*/ 3170465 h 5922576"/>
            <a:gd name="connsiteX5" fmla="*/ 832592 w 4666679"/>
            <a:gd name="connsiteY5" fmla="*/ 3292929 h 5922576"/>
            <a:gd name="connsiteX6" fmla="*/ 465199 w 4666679"/>
            <a:gd name="connsiteY6" fmla="*/ 3197679 h 5922576"/>
            <a:gd name="connsiteX7" fmla="*/ 206664 w 4666679"/>
            <a:gd name="connsiteY7" fmla="*/ 3170465 h 5922576"/>
            <a:gd name="connsiteX8" fmla="*/ 43378 w 4666679"/>
            <a:gd name="connsiteY8" fmla="*/ 3429000 h 5922576"/>
            <a:gd name="connsiteX9" fmla="*/ 16164 w 4666679"/>
            <a:gd name="connsiteY9" fmla="*/ 4980215 h 5922576"/>
            <a:gd name="connsiteX10" fmla="*/ 261092 w 4666679"/>
            <a:gd name="connsiteY10" fmla="*/ 5442858 h 5922576"/>
            <a:gd name="connsiteX11" fmla="*/ 805378 w 4666679"/>
            <a:gd name="connsiteY11" fmla="*/ 5769429 h 5922576"/>
            <a:gd name="connsiteX12" fmla="*/ 2370199 w 4666679"/>
            <a:gd name="connsiteY12" fmla="*/ 5919108 h 5922576"/>
            <a:gd name="connsiteX13" fmla="*/ 3281878 w 4666679"/>
            <a:gd name="connsiteY13" fmla="*/ 5633358 h 5922576"/>
            <a:gd name="connsiteX14" fmla="*/ 3309092 w 4666679"/>
            <a:gd name="connsiteY14" fmla="*/ 4558393 h 5922576"/>
            <a:gd name="connsiteX15" fmla="*/ 3608450 w 4666679"/>
            <a:gd name="connsiteY15" fmla="*/ 2993572 h 5922576"/>
            <a:gd name="connsiteX16" fmla="*/ 4601771 w 4666679"/>
            <a:gd name="connsiteY16" fmla="*/ 1156608 h 5922576"/>
            <a:gd name="connsiteX17" fmla="*/ 4533735 w 4666679"/>
            <a:gd name="connsiteY17" fmla="*/ 476250 h 5922576"/>
            <a:gd name="connsiteX18" fmla="*/ 4234378 w 4666679"/>
            <a:gd name="connsiteY18" fmla="*/ 163286 h 5922576"/>
            <a:gd name="connsiteX19" fmla="*/ 3880592 w 4666679"/>
            <a:gd name="connsiteY19" fmla="*/ 27215 h 5922576"/>
            <a:gd name="connsiteX20" fmla="*/ 3594842 w 4666679"/>
            <a:gd name="connsiteY20" fmla="*/ 0 h 5922576"/>
            <a:gd name="connsiteX0" fmla="*/ 3605997 w 4677834"/>
            <a:gd name="connsiteY0" fmla="*/ 0 h 5922576"/>
            <a:gd name="connsiteX1" fmla="*/ 2912033 w 4677834"/>
            <a:gd name="connsiteY1" fmla="*/ 489857 h 5922576"/>
            <a:gd name="connsiteX2" fmla="*/ 2286104 w 4677834"/>
            <a:gd name="connsiteY2" fmla="*/ 1687287 h 5922576"/>
            <a:gd name="connsiteX3" fmla="*/ 1741819 w 4677834"/>
            <a:gd name="connsiteY3" fmla="*/ 2530929 h 5922576"/>
            <a:gd name="connsiteX4" fmla="*/ 1265569 w 4677834"/>
            <a:gd name="connsiteY4" fmla="*/ 3170465 h 5922576"/>
            <a:gd name="connsiteX5" fmla="*/ 843747 w 4677834"/>
            <a:gd name="connsiteY5" fmla="*/ 3292929 h 5922576"/>
            <a:gd name="connsiteX6" fmla="*/ 476354 w 4677834"/>
            <a:gd name="connsiteY6" fmla="*/ 3197679 h 5922576"/>
            <a:gd name="connsiteX7" fmla="*/ 217819 w 4677834"/>
            <a:gd name="connsiteY7" fmla="*/ 3170465 h 5922576"/>
            <a:gd name="connsiteX8" fmla="*/ 27319 w 4677834"/>
            <a:gd name="connsiteY8" fmla="*/ 4068536 h 5922576"/>
            <a:gd name="connsiteX9" fmla="*/ 27319 w 4677834"/>
            <a:gd name="connsiteY9" fmla="*/ 4980215 h 5922576"/>
            <a:gd name="connsiteX10" fmla="*/ 272247 w 4677834"/>
            <a:gd name="connsiteY10" fmla="*/ 5442858 h 5922576"/>
            <a:gd name="connsiteX11" fmla="*/ 816533 w 4677834"/>
            <a:gd name="connsiteY11" fmla="*/ 5769429 h 5922576"/>
            <a:gd name="connsiteX12" fmla="*/ 2381354 w 4677834"/>
            <a:gd name="connsiteY12" fmla="*/ 5919108 h 5922576"/>
            <a:gd name="connsiteX13" fmla="*/ 3293033 w 4677834"/>
            <a:gd name="connsiteY13" fmla="*/ 5633358 h 5922576"/>
            <a:gd name="connsiteX14" fmla="*/ 3320247 w 4677834"/>
            <a:gd name="connsiteY14" fmla="*/ 4558393 h 5922576"/>
            <a:gd name="connsiteX15" fmla="*/ 3619605 w 4677834"/>
            <a:gd name="connsiteY15" fmla="*/ 2993572 h 5922576"/>
            <a:gd name="connsiteX16" fmla="*/ 4612926 w 4677834"/>
            <a:gd name="connsiteY16" fmla="*/ 1156608 h 5922576"/>
            <a:gd name="connsiteX17" fmla="*/ 4544890 w 4677834"/>
            <a:gd name="connsiteY17" fmla="*/ 476250 h 5922576"/>
            <a:gd name="connsiteX18" fmla="*/ 4245533 w 4677834"/>
            <a:gd name="connsiteY18" fmla="*/ 163286 h 5922576"/>
            <a:gd name="connsiteX19" fmla="*/ 3891747 w 4677834"/>
            <a:gd name="connsiteY19" fmla="*/ 27215 h 5922576"/>
            <a:gd name="connsiteX20" fmla="*/ 3605997 w 4677834"/>
            <a:gd name="connsiteY20" fmla="*/ 0 h 5922576"/>
            <a:gd name="connsiteX0" fmla="*/ 3601861 w 4673698"/>
            <a:gd name="connsiteY0" fmla="*/ 0 h 5922576"/>
            <a:gd name="connsiteX1" fmla="*/ 2907897 w 4673698"/>
            <a:gd name="connsiteY1" fmla="*/ 489857 h 5922576"/>
            <a:gd name="connsiteX2" fmla="*/ 2281968 w 4673698"/>
            <a:gd name="connsiteY2" fmla="*/ 1687287 h 5922576"/>
            <a:gd name="connsiteX3" fmla="*/ 1737683 w 4673698"/>
            <a:gd name="connsiteY3" fmla="*/ 2530929 h 5922576"/>
            <a:gd name="connsiteX4" fmla="*/ 1261433 w 4673698"/>
            <a:gd name="connsiteY4" fmla="*/ 3170465 h 5922576"/>
            <a:gd name="connsiteX5" fmla="*/ 839611 w 4673698"/>
            <a:gd name="connsiteY5" fmla="*/ 3292929 h 5922576"/>
            <a:gd name="connsiteX6" fmla="*/ 472218 w 4673698"/>
            <a:gd name="connsiteY6" fmla="*/ 3197679 h 5922576"/>
            <a:gd name="connsiteX7" fmla="*/ 138099 w 4673698"/>
            <a:gd name="connsiteY7" fmla="*/ 3504443 h 5922576"/>
            <a:gd name="connsiteX8" fmla="*/ 23183 w 4673698"/>
            <a:gd name="connsiteY8" fmla="*/ 4068536 h 5922576"/>
            <a:gd name="connsiteX9" fmla="*/ 23183 w 4673698"/>
            <a:gd name="connsiteY9" fmla="*/ 4980215 h 5922576"/>
            <a:gd name="connsiteX10" fmla="*/ 268111 w 4673698"/>
            <a:gd name="connsiteY10" fmla="*/ 5442858 h 5922576"/>
            <a:gd name="connsiteX11" fmla="*/ 812397 w 4673698"/>
            <a:gd name="connsiteY11" fmla="*/ 5769429 h 5922576"/>
            <a:gd name="connsiteX12" fmla="*/ 2377218 w 4673698"/>
            <a:gd name="connsiteY12" fmla="*/ 5919108 h 5922576"/>
            <a:gd name="connsiteX13" fmla="*/ 3288897 w 4673698"/>
            <a:gd name="connsiteY13" fmla="*/ 5633358 h 5922576"/>
            <a:gd name="connsiteX14" fmla="*/ 3316111 w 4673698"/>
            <a:gd name="connsiteY14" fmla="*/ 4558393 h 5922576"/>
            <a:gd name="connsiteX15" fmla="*/ 3615469 w 4673698"/>
            <a:gd name="connsiteY15" fmla="*/ 2993572 h 5922576"/>
            <a:gd name="connsiteX16" fmla="*/ 4608790 w 4673698"/>
            <a:gd name="connsiteY16" fmla="*/ 1156608 h 5922576"/>
            <a:gd name="connsiteX17" fmla="*/ 4540754 w 4673698"/>
            <a:gd name="connsiteY17" fmla="*/ 476250 h 5922576"/>
            <a:gd name="connsiteX18" fmla="*/ 4241397 w 4673698"/>
            <a:gd name="connsiteY18" fmla="*/ 163286 h 5922576"/>
            <a:gd name="connsiteX19" fmla="*/ 3887611 w 4673698"/>
            <a:gd name="connsiteY19" fmla="*/ 27215 h 5922576"/>
            <a:gd name="connsiteX20" fmla="*/ 3601861 w 4673698"/>
            <a:gd name="connsiteY20" fmla="*/ 0 h 5922576"/>
            <a:gd name="connsiteX0" fmla="*/ 3601861 w 4673698"/>
            <a:gd name="connsiteY0" fmla="*/ 0 h 5922576"/>
            <a:gd name="connsiteX1" fmla="*/ 2907897 w 4673698"/>
            <a:gd name="connsiteY1" fmla="*/ 489857 h 5922576"/>
            <a:gd name="connsiteX2" fmla="*/ 2281968 w 4673698"/>
            <a:gd name="connsiteY2" fmla="*/ 1687287 h 5922576"/>
            <a:gd name="connsiteX3" fmla="*/ 1737683 w 4673698"/>
            <a:gd name="connsiteY3" fmla="*/ 2530929 h 5922576"/>
            <a:gd name="connsiteX4" fmla="*/ 1261433 w 4673698"/>
            <a:gd name="connsiteY4" fmla="*/ 3170465 h 5922576"/>
            <a:gd name="connsiteX5" fmla="*/ 839611 w 4673698"/>
            <a:gd name="connsiteY5" fmla="*/ 3292929 h 5922576"/>
            <a:gd name="connsiteX6" fmla="*/ 443874 w 4673698"/>
            <a:gd name="connsiteY6" fmla="*/ 3011044 h 5922576"/>
            <a:gd name="connsiteX7" fmla="*/ 138099 w 4673698"/>
            <a:gd name="connsiteY7" fmla="*/ 3504443 h 5922576"/>
            <a:gd name="connsiteX8" fmla="*/ 23183 w 4673698"/>
            <a:gd name="connsiteY8" fmla="*/ 4068536 h 5922576"/>
            <a:gd name="connsiteX9" fmla="*/ 23183 w 4673698"/>
            <a:gd name="connsiteY9" fmla="*/ 4980215 h 5922576"/>
            <a:gd name="connsiteX10" fmla="*/ 268111 w 4673698"/>
            <a:gd name="connsiteY10" fmla="*/ 5442858 h 5922576"/>
            <a:gd name="connsiteX11" fmla="*/ 812397 w 4673698"/>
            <a:gd name="connsiteY11" fmla="*/ 5769429 h 5922576"/>
            <a:gd name="connsiteX12" fmla="*/ 2377218 w 4673698"/>
            <a:gd name="connsiteY12" fmla="*/ 5919108 h 5922576"/>
            <a:gd name="connsiteX13" fmla="*/ 3288897 w 4673698"/>
            <a:gd name="connsiteY13" fmla="*/ 5633358 h 5922576"/>
            <a:gd name="connsiteX14" fmla="*/ 3316111 w 4673698"/>
            <a:gd name="connsiteY14" fmla="*/ 4558393 h 5922576"/>
            <a:gd name="connsiteX15" fmla="*/ 3615469 w 4673698"/>
            <a:gd name="connsiteY15" fmla="*/ 2993572 h 5922576"/>
            <a:gd name="connsiteX16" fmla="*/ 4608790 w 4673698"/>
            <a:gd name="connsiteY16" fmla="*/ 1156608 h 5922576"/>
            <a:gd name="connsiteX17" fmla="*/ 4540754 w 4673698"/>
            <a:gd name="connsiteY17" fmla="*/ 476250 h 5922576"/>
            <a:gd name="connsiteX18" fmla="*/ 4241397 w 4673698"/>
            <a:gd name="connsiteY18" fmla="*/ 163286 h 5922576"/>
            <a:gd name="connsiteX19" fmla="*/ 3887611 w 4673698"/>
            <a:gd name="connsiteY19" fmla="*/ 27215 h 5922576"/>
            <a:gd name="connsiteX20" fmla="*/ 3601861 w 4673698"/>
            <a:gd name="connsiteY20" fmla="*/ 0 h 5922576"/>
            <a:gd name="connsiteX0" fmla="*/ 3601861 w 4673698"/>
            <a:gd name="connsiteY0" fmla="*/ 0 h 5922576"/>
            <a:gd name="connsiteX1" fmla="*/ 2907897 w 4673698"/>
            <a:gd name="connsiteY1" fmla="*/ 489857 h 5922576"/>
            <a:gd name="connsiteX2" fmla="*/ 2281968 w 4673698"/>
            <a:gd name="connsiteY2" fmla="*/ 1687287 h 5922576"/>
            <a:gd name="connsiteX3" fmla="*/ 1737683 w 4673698"/>
            <a:gd name="connsiteY3" fmla="*/ 2530929 h 5922576"/>
            <a:gd name="connsiteX4" fmla="*/ 1261433 w 4673698"/>
            <a:gd name="connsiteY4" fmla="*/ 3170465 h 5922576"/>
            <a:gd name="connsiteX5" fmla="*/ 839611 w 4673698"/>
            <a:gd name="connsiteY5" fmla="*/ 3292929 h 5922576"/>
            <a:gd name="connsiteX6" fmla="*/ 676226 w 4673698"/>
            <a:gd name="connsiteY6" fmla="*/ 3160167 h 5922576"/>
            <a:gd name="connsiteX7" fmla="*/ 443874 w 4673698"/>
            <a:gd name="connsiteY7" fmla="*/ 3011044 h 5922576"/>
            <a:gd name="connsiteX8" fmla="*/ 138099 w 4673698"/>
            <a:gd name="connsiteY8" fmla="*/ 3504443 h 5922576"/>
            <a:gd name="connsiteX9" fmla="*/ 23183 w 4673698"/>
            <a:gd name="connsiteY9" fmla="*/ 4068536 h 5922576"/>
            <a:gd name="connsiteX10" fmla="*/ 23183 w 4673698"/>
            <a:gd name="connsiteY10" fmla="*/ 4980215 h 5922576"/>
            <a:gd name="connsiteX11" fmla="*/ 268111 w 4673698"/>
            <a:gd name="connsiteY11" fmla="*/ 5442858 h 5922576"/>
            <a:gd name="connsiteX12" fmla="*/ 812397 w 4673698"/>
            <a:gd name="connsiteY12" fmla="*/ 5769429 h 5922576"/>
            <a:gd name="connsiteX13" fmla="*/ 2377218 w 4673698"/>
            <a:gd name="connsiteY13" fmla="*/ 5919108 h 5922576"/>
            <a:gd name="connsiteX14" fmla="*/ 3288897 w 4673698"/>
            <a:gd name="connsiteY14" fmla="*/ 5633358 h 5922576"/>
            <a:gd name="connsiteX15" fmla="*/ 3316111 w 4673698"/>
            <a:gd name="connsiteY15" fmla="*/ 4558393 h 5922576"/>
            <a:gd name="connsiteX16" fmla="*/ 3615469 w 4673698"/>
            <a:gd name="connsiteY16" fmla="*/ 2993572 h 5922576"/>
            <a:gd name="connsiteX17" fmla="*/ 4608790 w 4673698"/>
            <a:gd name="connsiteY17" fmla="*/ 1156608 h 5922576"/>
            <a:gd name="connsiteX18" fmla="*/ 4540754 w 4673698"/>
            <a:gd name="connsiteY18" fmla="*/ 476250 h 5922576"/>
            <a:gd name="connsiteX19" fmla="*/ 4241397 w 4673698"/>
            <a:gd name="connsiteY19" fmla="*/ 163286 h 5922576"/>
            <a:gd name="connsiteX20" fmla="*/ 3887611 w 4673698"/>
            <a:gd name="connsiteY20" fmla="*/ 27215 h 5922576"/>
            <a:gd name="connsiteX21" fmla="*/ 3601861 w 4673698"/>
            <a:gd name="connsiteY21" fmla="*/ 0 h 5922576"/>
            <a:gd name="connsiteX0" fmla="*/ 3601861 w 4673698"/>
            <a:gd name="connsiteY0" fmla="*/ 0 h 5922576"/>
            <a:gd name="connsiteX1" fmla="*/ 2907897 w 4673698"/>
            <a:gd name="connsiteY1" fmla="*/ 489857 h 5922576"/>
            <a:gd name="connsiteX2" fmla="*/ 2281968 w 4673698"/>
            <a:gd name="connsiteY2" fmla="*/ 1687287 h 5922576"/>
            <a:gd name="connsiteX3" fmla="*/ 1737683 w 4673698"/>
            <a:gd name="connsiteY3" fmla="*/ 2530929 h 5922576"/>
            <a:gd name="connsiteX4" fmla="*/ 1261433 w 4673698"/>
            <a:gd name="connsiteY4" fmla="*/ 3170465 h 5922576"/>
            <a:gd name="connsiteX5" fmla="*/ 839611 w 4673698"/>
            <a:gd name="connsiteY5" fmla="*/ 3292929 h 5922576"/>
            <a:gd name="connsiteX6" fmla="*/ 581746 w 4673698"/>
            <a:gd name="connsiteY6" fmla="*/ 3209282 h 5922576"/>
            <a:gd name="connsiteX7" fmla="*/ 443874 w 4673698"/>
            <a:gd name="connsiteY7" fmla="*/ 3011044 h 5922576"/>
            <a:gd name="connsiteX8" fmla="*/ 138099 w 4673698"/>
            <a:gd name="connsiteY8" fmla="*/ 3504443 h 5922576"/>
            <a:gd name="connsiteX9" fmla="*/ 23183 w 4673698"/>
            <a:gd name="connsiteY9" fmla="*/ 4068536 h 5922576"/>
            <a:gd name="connsiteX10" fmla="*/ 23183 w 4673698"/>
            <a:gd name="connsiteY10" fmla="*/ 4980215 h 5922576"/>
            <a:gd name="connsiteX11" fmla="*/ 268111 w 4673698"/>
            <a:gd name="connsiteY11" fmla="*/ 5442858 h 5922576"/>
            <a:gd name="connsiteX12" fmla="*/ 812397 w 4673698"/>
            <a:gd name="connsiteY12" fmla="*/ 5769429 h 5922576"/>
            <a:gd name="connsiteX13" fmla="*/ 2377218 w 4673698"/>
            <a:gd name="connsiteY13" fmla="*/ 5919108 h 5922576"/>
            <a:gd name="connsiteX14" fmla="*/ 3288897 w 4673698"/>
            <a:gd name="connsiteY14" fmla="*/ 5633358 h 5922576"/>
            <a:gd name="connsiteX15" fmla="*/ 3316111 w 4673698"/>
            <a:gd name="connsiteY15" fmla="*/ 4558393 h 5922576"/>
            <a:gd name="connsiteX16" fmla="*/ 3615469 w 4673698"/>
            <a:gd name="connsiteY16" fmla="*/ 2993572 h 5922576"/>
            <a:gd name="connsiteX17" fmla="*/ 4608790 w 4673698"/>
            <a:gd name="connsiteY17" fmla="*/ 1156608 h 5922576"/>
            <a:gd name="connsiteX18" fmla="*/ 4540754 w 4673698"/>
            <a:gd name="connsiteY18" fmla="*/ 476250 h 5922576"/>
            <a:gd name="connsiteX19" fmla="*/ 4241397 w 4673698"/>
            <a:gd name="connsiteY19" fmla="*/ 163286 h 5922576"/>
            <a:gd name="connsiteX20" fmla="*/ 3887611 w 4673698"/>
            <a:gd name="connsiteY20" fmla="*/ 27215 h 5922576"/>
            <a:gd name="connsiteX21" fmla="*/ 3601861 w 4673698"/>
            <a:gd name="connsiteY21" fmla="*/ 0 h 5922576"/>
            <a:gd name="connsiteX0" fmla="*/ 3601861 w 4673698"/>
            <a:gd name="connsiteY0" fmla="*/ 0 h 5922576"/>
            <a:gd name="connsiteX1" fmla="*/ 2907897 w 4673698"/>
            <a:gd name="connsiteY1" fmla="*/ 489857 h 5922576"/>
            <a:gd name="connsiteX2" fmla="*/ 2281968 w 4673698"/>
            <a:gd name="connsiteY2" fmla="*/ 1687287 h 5922576"/>
            <a:gd name="connsiteX3" fmla="*/ 1737683 w 4673698"/>
            <a:gd name="connsiteY3" fmla="*/ 2530929 h 5922576"/>
            <a:gd name="connsiteX4" fmla="*/ 1261433 w 4673698"/>
            <a:gd name="connsiteY4" fmla="*/ 3170465 h 5922576"/>
            <a:gd name="connsiteX5" fmla="*/ 839611 w 4673698"/>
            <a:gd name="connsiteY5" fmla="*/ 3292929 h 5922576"/>
            <a:gd name="connsiteX6" fmla="*/ 581746 w 4673698"/>
            <a:gd name="connsiteY6" fmla="*/ 3209282 h 5922576"/>
            <a:gd name="connsiteX7" fmla="*/ 406082 w 4673698"/>
            <a:gd name="connsiteY7" fmla="*/ 3020867 h 5922576"/>
            <a:gd name="connsiteX8" fmla="*/ 138099 w 4673698"/>
            <a:gd name="connsiteY8" fmla="*/ 3504443 h 5922576"/>
            <a:gd name="connsiteX9" fmla="*/ 23183 w 4673698"/>
            <a:gd name="connsiteY9" fmla="*/ 4068536 h 5922576"/>
            <a:gd name="connsiteX10" fmla="*/ 23183 w 4673698"/>
            <a:gd name="connsiteY10" fmla="*/ 4980215 h 5922576"/>
            <a:gd name="connsiteX11" fmla="*/ 268111 w 4673698"/>
            <a:gd name="connsiteY11" fmla="*/ 5442858 h 5922576"/>
            <a:gd name="connsiteX12" fmla="*/ 812397 w 4673698"/>
            <a:gd name="connsiteY12" fmla="*/ 5769429 h 5922576"/>
            <a:gd name="connsiteX13" fmla="*/ 2377218 w 4673698"/>
            <a:gd name="connsiteY13" fmla="*/ 5919108 h 5922576"/>
            <a:gd name="connsiteX14" fmla="*/ 3288897 w 4673698"/>
            <a:gd name="connsiteY14" fmla="*/ 5633358 h 5922576"/>
            <a:gd name="connsiteX15" fmla="*/ 3316111 w 4673698"/>
            <a:gd name="connsiteY15" fmla="*/ 4558393 h 5922576"/>
            <a:gd name="connsiteX16" fmla="*/ 3615469 w 4673698"/>
            <a:gd name="connsiteY16" fmla="*/ 2993572 h 5922576"/>
            <a:gd name="connsiteX17" fmla="*/ 4608790 w 4673698"/>
            <a:gd name="connsiteY17" fmla="*/ 1156608 h 5922576"/>
            <a:gd name="connsiteX18" fmla="*/ 4540754 w 4673698"/>
            <a:gd name="connsiteY18" fmla="*/ 476250 h 5922576"/>
            <a:gd name="connsiteX19" fmla="*/ 4241397 w 4673698"/>
            <a:gd name="connsiteY19" fmla="*/ 163286 h 5922576"/>
            <a:gd name="connsiteX20" fmla="*/ 3887611 w 4673698"/>
            <a:gd name="connsiteY20" fmla="*/ 27215 h 5922576"/>
            <a:gd name="connsiteX21" fmla="*/ 3601861 w 4673698"/>
            <a:gd name="connsiteY21" fmla="*/ 0 h 5922576"/>
            <a:gd name="connsiteX0" fmla="*/ 3601861 w 4673698"/>
            <a:gd name="connsiteY0" fmla="*/ 0 h 5922576"/>
            <a:gd name="connsiteX1" fmla="*/ 2907897 w 4673698"/>
            <a:gd name="connsiteY1" fmla="*/ 489857 h 5922576"/>
            <a:gd name="connsiteX2" fmla="*/ 2281968 w 4673698"/>
            <a:gd name="connsiteY2" fmla="*/ 1687287 h 5922576"/>
            <a:gd name="connsiteX3" fmla="*/ 1737683 w 4673698"/>
            <a:gd name="connsiteY3" fmla="*/ 2530929 h 5922576"/>
            <a:gd name="connsiteX4" fmla="*/ 1261433 w 4673698"/>
            <a:gd name="connsiteY4" fmla="*/ 3170465 h 5922576"/>
            <a:gd name="connsiteX5" fmla="*/ 839611 w 4673698"/>
            <a:gd name="connsiteY5" fmla="*/ 3292929 h 5922576"/>
            <a:gd name="connsiteX6" fmla="*/ 581746 w 4673698"/>
            <a:gd name="connsiteY6" fmla="*/ 3209282 h 5922576"/>
            <a:gd name="connsiteX7" fmla="*/ 138099 w 4673698"/>
            <a:gd name="connsiteY7" fmla="*/ 3504443 h 5922576"/>
            <a:gd name="connsiteX8" fmla="*/ 23183 w 4673698"/>
            <a:gd name="connsiteY8" fmla="*/ 4068536 h 5922576"/>
            <a:gd name="connsiteX9" fmla="*/ 23183 w 4673698"/>
            <a:gd name="connsiteY9" fmla="*/ 4980215 h 5922576"/>
            <a:gd name="connsiteX10" fmla="*/ 268111 w 4673698"/>
            <a:gd name="connsiteY10" fmla="*/ 5442858 h 5922576"/>
            <a:gd name="connsiteX11" fmla="*/ 812397 w 4673698"/>
            <a:gd name="connsiteY11" fmla="*/ 5769429 h 5922576"/>
            <a:gd name="connsiteX12" fmla="*/ 2377218 w 4673698"/>
            <a:gd name="connsiteY12" fmla="*/ 5919108 h 5922576"/>
            <a:gd name="connsiteX13" fmla="*/ 3288897 w 4673698"/>
            <a:gd name="connsiteY13" fmla="*/ 5633358 h 5922576"/>
            <a:gd name="connsiteX14" fmla="*/ 3316111 w 4673698"/>
            <a:gd name="connsiteY14" fmla="*/ 4558393 h 5922576"/>
            <a:gd name="connsiteX15" fmla="*/ 3615469 w 4673698"/>
            <a:gd name="connsiteY15" fmla="*/ 2993572 h 5922576"/>
            <a:gd name="connsiteX16" fmla="*/ 4608790 w 4673698"/>
            <a:gd name="connsiteY16" fmla="*/ 1156608 h 5922576"/>
            <a:gd name="connsiteX17" fmla="*/ 4540754 w 4673698"/>
            <a:gd name="connsiteY17" fmla="*/ 476250 h 5922576"/>
            <a:gd name="connsiteX18" fmla="*/ 4241397 w 4673698"/>
            <a:gd name="connsiteY18" fmla="*/ 163286 h 5922576"/>
            <a:gd name="connsiteX19" fmla="*/ 3887611 w 4673698"/>
            <a:gd name="connsiteY19" fmla="*/ 27215 h 5922576"/>
            <a:gd name="connsiteX20" fmla="*/ 3601861 w 4673698"/>
            <a:gd name="connsiteY20" fmla="*/ 0 h 5922576"/>
            <a:gd name="connsiteX0" fmla="*/ 3601861 w 4673698"/>
            <a:gd name="connsiteY0" fmla="*/ 0 h 5922576"/>
            <a:gd name="connsiteX1" fmla="*/ 2907897 w 4673698"/>
            <a:gd name="connsiteY1" fmla="*/ 489857 h 5922576"/>
            <a:gd name="connsiteX2" fmla="*/ 2281968 w 4673698"/>
            <a:gd name="connsiteY2" fmla="*/ 1687287 h 5922576"/>
            <a:gd name="connsiteX3" fmla="*/ 1737683 w 4673698"/>
            <a:gd name="connsiteY3" fmla="*/ 2530929 h 5922576"/>
            <a:gd name="connsiteX4" fmla="*/ 1261433 w 4673698"/>
            <a:gd name="connsiteY4" fmla="*/ 3170465 h 5922576"/>
            <a:gd name="connsiteX5" fmla="*/ 839611 w 4673698"/>
            <a:gd name="connsiteY5" fmla="*/ 3292929 h 5922576"/>
            <a:gd name="connsiteX6" fmla="*/ 336097 w 4673698"/>
            <a:gd name="connsiteY6" fmla="*/ 3189636 h 5922576"/>
            <a:gd name="connsiteX7" fmla="*/ 138099 w 4673698"/>
            <a:gd name="connsiteY7" fmla="*/ 3504443 h 5922576"/>
            <a:gd name="connsiteX8" fmla="*/ 23183 w 4673698"/>
            <a:gd name="connsiteY8" fmla="*/ 4068536 h 5922576"/>
            <a:gd name="connsiteX9" fmla="*/ 23183 w 4673698"/>
            <a:gd name="connsiteY9" fmla="*/ 4980215 h 5922576"/>
            <a:gd name="connsiteX10" fmla="*/ 268111 w 4673698"/>
            <a:gd name="connsiteY10" fmla="*/ 5442858 h 5922576"/>
            <a:gd name="connsiteX11" fmla="*/ 812397 w 4673698"/>
            <a:gd name="connsiteY11" fmla="*/ 5769429 h 5922576"/>
            <a:gd name="connsiteX12" fmla="*/ 2377218 w 4673698"/>
            <a:gd name="connsiteY12" fmla="*/ 5919108 h 5922576"/>
            <a:gd name="connsiteX13" fmla="*/ 3288897 w 4673698"/>
            <a:gd name="connsiteY13" fmla="*/ 5633358 h 5922576"/>
            <a:gd name="connsiteX14" fmla="*/ 3316111 w 4673698"/>
            <a:gd name="connsiteY14" fmla="*/ 4558393 h 5922576"/>
            <a:gd name="connsiteX15" fmla="*/ 3615469 w 4673698"/>
            <a:gd name="connsiteY15" fmla="*/ 2993572 h 5922576"/>
            <a:gd name="connsiteX16" fmla="*/ 4608790 w 4673698"/>
            <a:gd name="connsiteY16" fmla="*/ 1156608 h 5922576"/>
            <a:gd name="connsiteX17" fmla="*/ 4540754 w 4673698"/>
            <a:gd name="connsiteY17" fmla="*/ 476250 h 5922576"/>
            <a:gd name="connsiteX18" fmla="*/ 4241397 w 4673698"/>
            <a:gd name="connsiteY18" fmla="*/ 163286 h 5922576"/>
            <a:gd name="connsiteX19" fmla="*/ 3887611 w 4673698"/>
            <a:gd name="connsiteY19" fmla="*/ 27215 h 5922576"/>
            <a:gd name="connsiteX20" fmla="*/ 3601861 w 4673698"/>
            <a:gd name="connsiteY20" fmla="*/ 0 h 5922576"/>
            <a:gd name="connsiteX0" fmla="*/ 3601861 w 4673698"/>
            <a:gd name="connsiteY0" fmla="*/ 0 h 5922576"/>
            <a:gd name="connsiteX1" fmla="*/ 2907897 w 4673698"/>
            <a:gd name="connsiteY1" fmla="*/ 489857 h 5922576"/>
            <a:gd name="connsiteX2" fmla="*/ 2281968 w 4673698"/>
            <a:gd name="connsiteY2" fmla="*/ 1687287 h 5922576"/>
            <a:gd name="connsiteX3" fmla="*/ 1756579 w 4673698"/>
            <a:gd name="connsiteY3" fmla="*/ 2442523 h 5922576"/>
            <a:gd name="connsiteX4" fmla="*/ 1261433 w 4673698"/>
            <a:gd name="connsiteY4" fmla="*/ 3170465 h 5922576"/>
            <a:gd name="connsiteX5" fmla="*/ 839611 w 4673698"/>
            <a:gd name="connsiteY5" fmla="*/ 3292929 h 5922576"/>
            <a:gd name="connsiteX6" fmla="*/ 336097 w 4673698"/>
            <a:gd name="connsiteY6" fmla="*/ 3189636 h 5922576"/>
            <a:gd name="connsiteX7" fmla="*/ 138099 w 4673698"/>
            <a:gd name="connsiteY7" fmla="*/ 3504443 h 5922576"/>
            <a:gd name="connsiteX8" fmla="*/ 23183 w 4673698"/>
            <a:gd name="connsiteY8" fmla="*/ 4068536 h 5922576"/>
            <a:gd name="connsiteX9" fmla="*/ 23183 w 4673698"/>
            <a:gd name="connsiteY9" fmla="*/ 4980215 h 5922576"/>
            <a:gd name="connsiteX10" fmla="*/ 268111 w 4673698"/>
            <a:gd name="connsiteY10" fmla="*/ 5442858 h 5922576"/>
            <a:gd name="connsiteX11" fmla="*/ 812397 w 4673698"/>
            <a:gd name="connsiteY11" fmla="*/ 5769429 h 5922576"/>
            <a:gd name="connsiteX12" fmla="*/ 2377218 w 4673698"/>
            <a:gd name="connsiteY12" fmla="*/ 5919108 h 5922576"/>
            <a:gd name="connsiteX13" fmla="*/ 3288897 w 4673698"/>
            <a:gd name="connsiteY13" fmla="*/ 5633358 h 5922576"/>
            <a:gd name="connsiteX14" fmla="*/ 3316111 w 4673698"/>
            <a:gd name="connsiteY14" fmla="*/ 4558393 h 5922576"/>
            <a:gd name="connsiteX15" fmla="*/ 3615469 w 4673698"/>
            <a:gd name="connsiteY15" fmla="*/ 2993572 h 5922576"/>
            <a:gd name="connsiteX16" fmla="*/ 4608790 w 4673698"/>
            <a:gd name="connsiteY16" fmla="*/ 1156608 h 5922576"/>
            <a:gd name="connsiteX17" fmla="*/ 4540754 w 4673698"/>
            <a:gd name="connsiteY17" fmla="*/ 476250 h 5922576"/>
            <a:gd name="connsiteX18" fmla="*/ 4241397 w 4673698"/>
            <a:gd name="connsiteY18" fmla="*/ 163286 h 5922576"/>
            <a:gd name="connsiteX19" fmla="*/ 3887611 w 4673698"/>
            <a:gd name="connsiteY19" fmla="*/ 27215 h 5922576"/>
            <a:gd name="connsiteX20" fmla="*/ 3601861 w 4673698"/>
            <a:gd name="connsiteY20" fmla="*/ 0 h 59225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673698" h="5922576">
              <a:moveTo>
                <a:pt x="3601861" y="0"/>
              </a:moveTo>
              <a:cubicBezTo>
                <a:pt x="3383012" y="0"/>
                <a:pt x="3127879" y="208643"/>
                <a:pt x="2907897" y="489857"/>
              </a:cubicBezTo>
              <a:cubicBezTo>
                <a:pt x="2687915" y="771072"/>
                <a:pt x="2473854" y="1361843"/>
                <a:pt x="2281968" y="1687287"/>
              </a:cubicBezTo>
              <a:cubicBezTo>
                <a:pt x="2090082" y="2012731"/>
                <a:pt x="1926668" y="2195327"/>
                <a:pt x="1756579" y="2442523"/>
              </a:cubicBezTo>
              <a:cubicBezTo>
                <a:pt x="1586490" y="2689719"/>
                <a:pt x="1414261" y="3028731"/>
                <a:pt x="1261433" y="3170465"/>
              </a:cubicBezTo>
              <a:cubicBezTo>
                <a:pt x="1108605" y="3312199"/>
                <a:pt x="993834" y="3289734"/>
                <a:pt x="839611" y="3292929"/>
              </a:cubicBezTo>
              <a:cubicBezTo>
                <a:pt x="685388" y="3296124"/>
                <a:pt x="453015" y="3154384"/>
                <a:pt x="336097" y="3189636"/>
              </a:cubicBezTo>
              <a:cubicBezTo>
                <a:pt x="219179" y="3224888"/>
                <a:pt x="190251" y="3357960"/>
                <a:pt x="138099" y="3504443"/>
              </a:cubicBezTo>
              <a:cubicBezTo>
                <a:pt x="85947" y="3650926"/>
                <a:pt x="42336" y="3822574"/>
                <a:pt x="23183" y="4068536"/>
              </a:cubicBezTo>
              <a:cubicBezTo>
                <a:pt x="4030" y="4314498"/>
                <a:pt x="-17638" y="4751161"/>
                <a:pt x="23183" y="4980215"/>
              </a:cubicBezTo>
              <a:cubicBezTo>
                <a:pt x="64004" y="5209269"/>
                <a:pt x="136575" y="5311322"/>
                <a:pt x="268111" y="5442858"/>
              </a:cubicBezTo>
              <a:cubicBezTo>
                <a:pt x="399647" y="5574394"/>
                <a:pt x="460879" y="5690054"/>
                <a:pt x="812397" y="5769429"/>
              </a:cubicBezTo>
              <a:cubicBezTo>
                <a:pt x="1163915" y="5848804"/>
                <a:pt x="1964468" y="5941787"/>
                <a:pt x="2377218" y="5919108"/>
              </a:cubicBezTo>
              <a:cubicBezTo>
                <a:pt x="2789968" y="5896430"/>
                <a:pt x="3132415" y="5860144"/>
                <a:pt x="3288897" y="5633358"/>
              </a:cubicBezTo>
              <a:cubicBezTo>
                <a:pt x="3445379" y="5406572"/>
                <a:pt x="3261682" y="4998357"/>
                <a:pt x="3316111" y="4558393"/>
              </a:cubicBezTo>
              <a:cubicBezTo>
                <a:pt x="3370540" y="4118429"/>
                <a:pt x="3400023" y="3560536"/>
                <a:pt x="3615469" y="2993572"/>
              </a:cubicBezTo>
              <a:cubicBezTo>
                <a:pt x="3830915" y="2426608"/>
                <a:pt x="4454576" y="1576162"/>
                <a:pt x="4608790" y="1156608"/>
              </a:cubicBezTo>
              <a:cubicBezTo>
                <a:pt x="4763004" y="737054"/>
                <a:pt x="4601986" y="641804"/>
                <a:pt x="4540754" y="476250"/>
              </a:cubicBezTo>
              <a:cubicBezTo>
                <a:pt x="4479522" y="310696"/>
                <a:pt x="4352522" y="231322"/>
                <a:pt x="4241397" y="163286"/>
              </a:cubicBezTo>
              <a:lnTo>
                <a:pt x="3887611" y="27215"/>
              </a:lnTo>
              <a:lnTo>
                <a:pt x="3601861" y="0"/>
              </a:lnTo>
              <a:close/>
            </a:path>
          </a:pathLst>
        </a:custGeom>
        <a:noFill/>
        <a:ln w="44450">
          <a:solidFill>
            <a:srgbClr val="0070C0">
              <a:alpha val="76000"/>
            </a:srgb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577993</xdr:colOff>
      <xdr:row>18</xdr:row>
      <xdr:rowOff>66847</xdr:rowOff>
    </xdr:from>
    <xdr:to>
      <xdr:col>4</xdr:col>
      <xdr:colOff>115984</xdr:colOff>
      <xdr:row>23</xdr:row>
      <xdr:rowOff>3122</xdr:rowOff>
    </xdr:to>
    <xdr:cxnSp macro="">
      <xdr:nvCxnSpPr>
        <xdr:cNvPr id="29" name="直線矢印コネクタ 28"/>
        <xdr:cNvCxnSpPr>
          <a:stCxn id="65" idx="3"/>
          <a:endCxn id="12" idx="1"/>
        </xdr:cNvCxnSpPr>
      </xdr:nvCxnSpPr>
      <xdr:spPr>
        <a:xfrm>
          <a:off x="1949593" y="3152947"/>
          <a:ext cx="909591" cy="793525"/>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242025</xdr:colOff>
      <xdr:row>9</xdr:row>
      <xdr:rowOff>14687</xdr:rowOff>
    </xdr:from>
    <xdr:to>
      <xdr:col>7</xdr:col>
      <xdr:colOff>299061</xdr:colOff>
      <xdr:row>17</xdr:row>
      <xdr:rowOff>141772</xdr:rowOff>
    </xdr:to>
    <xdr:cxnSp macro="">
      <xdr:nvCxnSpPr>
        <xdr:cNvPr id="30" name="直線矢印コネクタ 29"/>
        <xdr:cNvCxnSpPr>
          <a:stCxn id="55" idx="3"/>
          <a:endCxn id="27" idx="0"/>
        </xdr:cNvCxnSpPr>
      </xdr:nvCxnSpPr>
      <xdr:spPr>
        <a:xfrm>
          <a:off x="4356825" y="1557737"/>
          <a:ext cx="742836" cy="1498685"/>
        </a:xfrm>
        <a:prstGeom prst="straightConnector1">
          <a:avLst/>
        </a:prstGeom>
        <a:ln w="12700">
          <a:solidFill>
            <a:srgbClr val="0070C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169379</xdr:colOff>
      <xdr:row>26</xdr:row>
      <xdr:rowOff>2834</xdr:rowOff>
    </xdr:from>
    <xdr:to>
      <xdr:col>5</xdr:col>
      <xdr:colOff>6392</xdr:colOff>
      <xdr:row>27</xdr:row>
      <xdr:rowOff>146172</xdr:rowOff>
    </xdr:to>
    <xdr:cxnSp macro="">
      <xdr:nvCxnSpPr>
        <xdr:cNvPr id="31" name="直線矢印コネクタ 30"/>
        <xdr:cNvCxnSpPr>
          <a:stCxn id="47" idx="3"/>
          <a:endCxn id="11" idx="2"/>
        </xdr:cNvCxnSpPr>
      </xdr:nvCxnSpPr>
      <xdr:spPr>
        <a:xfrm flipV="1">
          <a:off x="1540979" y="4460534"/>
          <a:ext cx="1894413" cy="314788"/>
        </a:xfrm>
        <a:prstGeom prst="straightConnector1">
          <a:avLst/>
        </a:prstGeom>
        <a:ln w="12700">
          <a:solidFill>
            <a:srgbClr val="008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666904</xdr:colOff>
      <xdr:row>13</xdr:row>
      <xdr:rowOff>127298</xdr:rowOff>
    </xdr:from>
    <xdr:to>
      <xdr:col>7</xdr:col>
      <xdr:colOff>165522</xdr:colOff>
      <xdr:row>27</xdr:row>
      <xdr:rowOff>65447</xdr:rowOff>
    </xdr:to>
    <xdr:cxnSp macro="">
      <xdr:nvCxnSpPr>
        <xdr:cNvPr id="32" name="直線矢印コネクタ 31"/>
        <xdr:cNvCxnSpPr>
          <a:stCxn id="56" idx="2"/>
          <a:endCxn id="13" idx="1"/>
        </xdr:cNvCxnSpPr>
      </xdr:nvCxnSpPr>
      <xdr:spPr>
        <a:xfrm>
          <a:off x="4095904" y="2356148"/>
          <a:ext cx="870218" cy="2338449"/>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638876</xdr:colOff>
      <xdr:row>18</xdr:row>
      <xdr:rowOff>137212</xdr:rowOff>
    </xdr:from>
    <xdr:to>
      <xdr:col>18</xdr:col>
      <xdr:colOff>48947</xdr:colOff>
      <xdr:row>19</xdr:row>
      <xdr:rowOff>36780</xdr:rowOff>
    </xdr:to>
    <xdr:cxnSp macro="">
      <xdr:nvCxnSpPr>
        <xdr:cNvPr id="33" name="直線矢印コネクタ 32"/>
        <xdr:cNvCxnSpPr>
          <a:stCxn id="61" idx="1"/>
        </xdr:cNvCxnSpPr>
      </xdr:nvCxnSpPr>
      <xdr:spPr>
        <a:xfrm flipH="1" flipV="1">
          <a:off x="11611676" y="3223312"/>
          <a:ext cx="781671" cy="71018"/>
        </a:xfrm>
        <a:prstGeom prst="straightConnector1">
          <a:avLst/>
        </a:prstGeom>
        <a:ln w="12700">
          <a:solidFill>
            <a:srgbClr val="0070C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169448</xdr:colOff>
      <xdr:row>35</xdr:row>
      <xdr:rowOff>101327</xdr:rowOff>
    </xdr:from>
    <xdr:to>
      <xdr:col>10</xdr:col>
      <xdr:colOff>626171</xdr:colOff>
      <xdr:row>61</xdr:row>
      <xdr:rowOff>35222</xdr:rowOff>
    </xdr:to>
    <xdr:cxnSp macro="">
      <xdr:nvCxnSpPr>
        <xdr:cNvPr id="34" name="直線矢印コネクタ 33"/>
        <xdr:cNvCxnSpPr>
          <a:stCxn id="57" idx="3"/>
          <a:endCxn id="15" idx="3"/>
        </xdr:cNvCxnSpPr>
      </xdr:nvCxnSpPr>
      <xdr:spPr>
        <a:xfrm flipV="1">
          <a:off x="6341648" y="6102077"/>
          <a:ext cx="1142523" cy="4391595"/>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300926</xdr:colOff>
      <xdr:row>41</xdr:row>
      <xdr:rowOff>157103</xdr:rowOff>
    </xdr:from>
    <xdr:to>
      <xdr:col>11</xdr:col>
      <xdr:colOff>554939</xdr:colOff>
      <xdr:row>48</xdr:row>
      <xdr:rowOff>2717</xdr:rowOff>
    </xdr:to>
    <xdr:cxnSp macro="">
      <xdr:nvCxnSpPr>
        <xdr:cNvPr id="35" name="直線矢印コネクタ 34"/>
        <xdr:cNvCxnSpPr>
          <a:stCxn id="58" idx="0"/>
          <a:endCxn id="17" idx="4"/>
        </xdr:cNvCxnSpPr>
      </xdr:nvCxnSpPr>
      <xdr:spPr>
        <a:xfrm flipH="1" flipV="1">
          <a:off x="7844726" y="7186553"/>
          <a:ext cx="254013" cy="1045764"/>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506084</xdr:colOff>
      <xdr:row>36</xdr:row>
      <xdr:rowOff>103168</xdr:rowOff>
    </xdr:from>
    <xdr:to>
      <xdr:col>12</xdr:col>
      <xdr:colOff>379766</xdr:colOff>
      <xdr:row>52</xdr:row>
      <xdr:rowOff>67226</xdr:rowOff>
    </xdr:to>
    <xdr:cxnSp macro="">
      <xdr:nvCxnSpPr>
        <xdr:cNvPr id="36" name="直線矢印コネクタ 35"/>
        <xdr:cNvCxnSpPr>
          <a:stCxn id="59" idx="1"/>
          <a:endCxn id="16" idx="5"/>
        </xdr:cNvCxnSpPr>
      </xdr:nvCxnSpPr>
      <xdr:spPr>
        <a:xfrm flipH="1" flipV="1">
          <a:off x="8049884" y="6275368"/>
          <a:ext cx="559482" cy="2707258"/>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536302</xdr:colOff>
      <xdr:row>32</xdr:row>
      <xdr:rowOff>32800</xdr:rowOff>
    </xdr:from>
    <xdr:to>
      <xdr:col>12</xdr:col>
      <xdr:colOff>430175</xdr:colOff>
      <xdr:row>45</xdr:row>
      <xdr:rowOff>136475</xdr:rowOff>
    </xdr:to>
    <xdr:cxnSp macro="">
      <xdr:nvCxnSpPr>
        <xdr:cNvPr id="37" name="直線矢印コネクタ 36"/>
        <xdr:cNvCxnSpPr>
          <a:stCxn id="60" idx="1"/>
          <a:endCxn id="19" idx="5"/>
        </xdr:cNvCxnSpPr>
      </xdr:nvCxnSpPr>
      <xdr:spPr>
        <a:xfrm flipH="1" flipV="1">
          <a:off x="8080102" y="5519200"/>
          <a:ext cx="579673" cy="2332525"/>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182384</xdr:colOff>
      <xdr:row>39</xdr:row>
      <xdr:rowOff>117234</xdr:rowOff>
    </xdr:from>
    <xdr:to>
      <xdr:col>16</xdr:col>
      <xdr:colOff>74967</xdr:colOff>
      <xdr:row>51</xdr:row>
      <xdr:rowOff>69577</xdr:rowOff>
    </xdr:to>
    <xdr:cxnSp macro="">
      <xdr:nvCxnSpPr>
        <xdr:cNvPr id="38" name="直線矢印コネクタ 37"/>
        <xdr:cNvCxnSpPr>
          <a:stCxn id="48" idx="1"/>
          <a:endCxn id="18" idx="5"/>
        </xdr:cNvCxnSpPr>
      </xdr:nvCxnSpPr>
      <xdr:spPr>
        <a:xfrm flipH="1" flipV="1">
          <a:off x="10469384" y="6803784"/>
          <a:ext cx="578383" cy="2009743"/>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67205</xdr:colOff>
      <xdr:row>28</xdr:row>
      <xdr:rowOff>114666</xdr:rowOff>
    </xdr:from>
    <xdr:to>
      <xdr:col>16</xdr:col>
      <xdr:colOff>214855</xdr:colOff>
      <xdr:row>34</xdr:row>
      <xdr:rowOff>91561</xdr:rowOff>
    </xdr:to>
    <xdr:cxnSp macro="">
      <xdr:nvCxnSpPr>
        <xdr:cNvPr id="39" name="直線矢印コネクタ 38"/>
        <xdr:cNvCxnSpPr>
          <a:stCxn id="49" idx="1"/>
          <a:endCxn id="20" idx="6"/>
        </xdr:cNvCxnSpPr>
      </xdr:nvCxnSpPr>
      <xdr:spPr>
        <a:xfrm flipH="1" flipV="1">
          <a:off x="8296805" y="4915266"/>
          <a:ext cx="2890850" cy="1005595"/>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143027</xdr:colOff>
      <xdr:row>9</xdr:row>
      <xdr:rowOff>116652</xdr:rowOff>
    </xdr:from>
    <xdr:to>
      <xdr:col>9</xdr:col>
      <xdr:colOff>578955</xdr:colOff>
      <xdr:row>23</xdr:row>
      <xdr:rowOff>11161</xdr:rowOff>
    </xdr:to>
    <xdr:cxnSp macro="">
      <xdr:nvCxnSpPr>
        <xdr:cNvPr id="40" name="直線矢印コネクタ 39"/>
        <xdr:cNvCxnSpPr>
          <a:stCxn id="64" idx="3"/>
          <a:endCxn id="24" idx="0"/>
        </xdr:cNvCxnSpPr>
      </xdr:nvCxnSpPr>
      <xdr:spPr>
        <a:xfrm>
          <a:off x="6315227" y="1659702"/>
          <a:ext cx="435928" cy="2294809"/>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3873</xdr:colOff>
      <xdr:row>25</xdr:row>
      <xdr:rowOff>51255</xdr:rowOff>
    </xdr:from>
    <xdr:to>
      <xdr:col>11</xdr:col>
      <xdr:colOff>111873</xdr:colOff>
      <xdr:row>25</xdr:row>
      <xdr:rowOff>155156</xdr:rowOff>
    </xdr:to>
    <xdr:sp macro="" textlink="">
      <xdr:nvSpPr>
        <xdr:cNvPr id="41" name="円/楕円 40"/>
        <xdr:cNvSpPr/>
      </xdr:nvSpPr>
      <xdr:spPr>
        <a:xfrm>
          <a:off x="7547673" y="4337505"/>
          <a:ext cx="108000" cy="103901"/>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301393</xdr:colOff>
      <xdr:row>10</xdr:row>
      <xdr:rowOff>126242</xdr:rowOff>
    </xdr:from>
    <xdr:to>
      <xdr:col>11</xdr:col>
      <xdr:colOff>57873</xdr:colOff>
      <xdr:row>25</xdr:row>
      <xdr:rowOff>51255</xdr:rowOff>
    </xdr:to>
    <xdr:cxnSp macro="">
      <xdr:nvCxnSpPr>
        <xdr:cNvPr id="42" name="直線矢印コネクタ 41"/>
        <xdr:cNvCxnSpPr>
          <a:stCxn id="74" idx="2"/>
          <a:endCxn id="41" idx="0"/>
        </xdr:cNvCxnSpPr>
      </xdr:nvCxnSpPr>
      <xdr:spPr>
        <a:xfrm>
          <a:off x="7159393" y="1840742"/>
          <a:ext cx="442280" cy="2496763"/>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481464</xdr:colOff>
      <xdr:row>9</xdr:row>
      <xdr:rowOff>133404</xdr:rowOff>
    </xdr:from>
    <xdr:to>
      <xdr:col>11</xdr:col>
      <xdr:colOff>666897</xdr:colOff>
      <xdr:row>24</xdr:row>
      <xdr:rowOff>82472</xdr:rowOff>
    </xdr:to>
    <xdr:cxnSp macro="">
      <xdr:nvCxnSpPr>
        <xdr:cNvPr id="43" name="直線矢印コネクタ 42"/>
        <xdr:cNvCxnSpPr>
          <a:stCxn id="51" idx="3"/>
          <a:endCxn id="21" idx="1"/>
        </xdr:cNvCxnSpPr>
      </xdr:nvCxnSpPr>
      <xdr:spPr>
        <a:xfrm>
          <a:off x="8025264" y="1676454"/>
          <a:ext cx="185433" cy="2520818"/>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120433</xdr:colOff>
      <xdr:row>16</xdr:row>
      <xdr:rowOff>116229</xdr:rowOff>
    </xdr:from>
    <xdr:to>
      <xdr:col>18</xdr:col>
      <xdr:colOff>216256</xdr:colOff>
      <xdr:row>20</xdr:row>
      <xdr:rowOff>91450</xdr:rowOff>
    </xdr:to>
    <xdr:cxnSp macro="">
      <xdr:nvCxnSpPr>
        <xdr:cNvPr id="44" name="直線矢印コネクタ 43"/>
        <xdr:cNvCxnSpPr>
          <a:stCxn id="62" idx="1"/>
          <a:endCxn id="22" idx="7"/>
        </xdr:cNvCxnSpPr>
      </xdr:nvCxnSpPr>
      <xdr:spPr>
        <a:xfrm flipH="1">
          <a:off x="9721633" y="2859429"/>
          <a:ext cx="2839023" cy="661021"/>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231428</xdr:colOff>
      <xdr:row>7</xdr:row>
      <xdr:rowOff>8255</xdr:rowOff>
    </xdr:from>
    <xdr:to>
      <xdr:col>15</xdr:col>
      <xdr:colOff>326214</xdr:colOff>
      <xdr:row>18</xdr:row>
      <xdr:rowOff>134014</xdr:rowOff>
    </xdr:to>
    <xdr:cxnSp macro="">
      <xdr:nvCxnSpPr>
        <xdr:cNvPr id="45" name="直線矢印コネクタ 44"/>
        <xdr:cNvCxnSpPr>
          <a:stCxn id="50" idx="1"/>
          <a:endCxn id="23" idx="6"/>
        </xdr:cNvCxnSpPr>
      </xdr:nvCxnSpPr>
      <xdr:spPr>
        <a:xfrm flipH="1">
          <a:off x="9832628" y="1208405"/>
          <a:ext cx="780586" cy="2011709"/>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606933</xdr:colOff>
      <xdr:row>17</xdr:row>
      <xdr:rowOff>146093</xdr:rowOff>
    </xdr:from>
    <xdr:to>
      <xdr:col>12</xdr:col>
      <xdr:colOff>620774</xdr:colOff>
      <xdr:row>21</xdr:row>
      <xdr:rowOff>35508</xdr:rowOff>
    </xdr:to>
    <xdr:cxnSp macro="">
      <xdr:nvCxnSpPr>
        <xdr:cNvPr id="46" name="直線矢印コネクタ 45"/>
        <xdr:cNvCxnSpPr>
          <a:stCxn id="63" idx="2"/>
          <a:endCxn id="26" idx="0"/>
        </xdr:cNvCxnSpPr>
      </xdr:nvCxnSpPr>
      <xdr:spPr>
        <a:xfrm flipH="1">
          <a:off x="8836533" y="3060743"/>
          <a:ext cx="13841" cy="575215"/>
        </a:xfrm>
        <a:prstGeom prst="straightConnector1">
          <a:avLst/>
        </a:prstGeom>
        <a:ln w="12700">
          <a:solidFill>
            <a:schemeClr val="accent6">
              <a:lumMod val="75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399508</xdr:colOff>
      <xdr:row>27</xdr:row>
      <xdr:rowOff>13892</xdr:rowOff>
    </xdr:from>
    <xdr:ext cx="452496" cy="264560"/>
    <xdr:sp macro="" textlink="">
      <xdr:nvSpPr>
        <xdr:cNvPr id="47" name="テキスト ボックス 46"/>
        <xdr:cNvSpPr txBox="1"/>
      </xdr:nvSpPr>
      <xdr:spPr>
        <a:xfrm>
          <a:off x="1085308" y="4643042"/>
          <a:ext cx="452496" cy="264560"/>
        </a:xfrm>
        <a:prstGeom prst="rect">
          <a:avLst/>
        </a:prstGeom>
        <a:solidFill>
          <a:srgbClr val="92D050"/>
        </a:solidFill>
        <a:ln w="12700">
          <a:solidFill>
            <a:srgbClr val="00B05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A-73</a:t>
          </a:r>
        </a:p>
      </xdr:txBody>
    </xdr:sp>
    <xdr:clientData/>
  </xdr:oneCellAnchor>
  <xdr:oneCellAnchor>
    <xdr:from>
      <xdr:col>16</xdr:col>
      <xdr:colOff>74967</xdr:colOff>
      <xdr:row>50</xdr:row>
      <xdr:rowOff>103985</xdr:rowOff>
    </xdr:from>
    <xdr:ext cx="452496" cy="264560"/>
    <xdr:sp macro="" textlink="">
      <xdr:nvSpPr>
        <xdr:cNvPr id="48" name="テキスト ボックス 47"/>
        <xdr:cNvSpPr txBox="1"/>
      </xdr:nvSpPr>
      <xdr:spPr>
        <a:xfrm>
          <a:off x="11047767" y="8676485"/>
          <a:ext cx="452496" cy="264560"/>
        </a:xfrm>
        <a:prstGeom prst="rect">
          <a:avLst/>
        </a:prstGeom>
        <a:solidFill>
          <a:schemeClr val="bg1"/>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bg1">
                  <a:lumMod val="50000"/>
                </a:schemeClr>
              </a:solidFill>
            </a:rPr>
            <a:t>A-16</a:t>
          </a:r>
        </a:p>
      </xdr:txBody>
    </xdr:sp>
    <xdr:clientData/>
  </xdr:oneCellAnchor>
  <xdr:oneCellAnchor>
    <xdr:from>
      <xdr:col>16</xdr:col>
      <xdr:colOff>214855</xdr:colOff>
      <xdr:row>33</xdr:row>
      <xdr:rowOff>125968</xdr:rowOff>
    </xdr:from>
    <xdr:ext cx="452496" cy="264560"/>
    <xdr:sp macro="" textlink="">
      <xdr:nvSpPr>
        <xdr:cNvPr id="49" name="テキスト ボックス 48"/>
        <xdr:cNvSpPr txBox="1"/>
      </xdr:nvSpPr>
      <xdr:spPr>
        <a:xfrm>
          <a:off x="11187655" y="5783818"/>
          <a:ext cx="452496" cy="264560"/>
        </a:xfrm>
        <a:prstGeom prst="rect">
          <a:avLst/>
        </a:prstGeom>
        <a:solidFill>
          <a:schemeClr val="bg1"/>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bg1">
                  <a:lumMod val="50000"/>
                </a:schemeClr>
              </a:solidFill>
            </a:rPr>
            <a:t>A-19</a:t>
          </a:r>
        </a:p>
      </xdr:txBody>
    </xdr:sp>
    <xdr:clientData/>
  </xdr:oneCellAnchor>
  <xdr:oneCellAnchor>
    <xdr:from>
      <xdr:col>15</xdr:col>
      <xdr:colOff>326214</xdr:colOff>
      <xdr:row>6</xdr:row>
      <xdr:rowOff>50600</xdr:rowOff>
    </xdr:from>
    <xdr:ext cx="381002" cy="264560"/>
    <xdr:sp macro="" textlink="">
      <xdr:nvSpPr>
        <xdr:cNvPr id="50" name="テキスト ボックス 49"/>
        <xdr:cNvSpPr txBox="1"/>
      </xdr:nvSpPr>
      <xdr:spPr>
        <a:xfrm>
          <a:off x="10613214" y="1079300"/>
          <a:ext cx="381002"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A-6</a:t>
          </a:r>
        </a:p>
      </xdr:txBody>
    </xdr:sp>
    <xdr:clientData/>
  </xdr:oneCellAnchor>
  <xdr:oneCellAnchor>
    <xdr:from>
      <xdr:col>11</xdr:col>
      <xdr:colOff>28968</xdr:colOff>
      <xdr:row>9</xdr:row>
      <xdr:rowOff>1124</xdr:rowOff>
    </xdr:from>
    <xdr:ext cx="452496" cy="264560"/>
    <xdr:sp macro="" textlink="">
      <xdr:nvSpPr>
        <xdr:cNvPr id="51" name="テキスト ボックス 50"/>
        <xdr:cNvSpPr txBox="1"/>
      </xdr:nvSpPr>
      <xdr:spPr>
        <a:xfrm>
          <a:off x="7572768" y="1544174"/>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A-50</a:t>
          </a:r>
        </a:p>
      </xdr:txBody>
    </xdr:sp>
    <xdr:clientData/>
  </xdr:oneCellAnchor>
  <xdr:oneCellAnchor>
    <xdr:from>
      <xdr:col>12</xdr:col>
      <xdr:colOff>206812</xdr:colOff>
      <xdr:row>7</xdr:row>
      <xdr:rowOff>83087</xdr:rowOff>
    </xdr:from>
    <xdr:ext cx="630686" cy="264560"/>
    <xdr:sp macro="" textlink="">
      <xdr:nvSpPr>
        <xdr:cNvPr id="52" name="テキスト ボックス 51"/>
        <xdr:cNvSpPr txBox="1"/>
      </xdr:nvSpPr>
      <xdr:spPr>
        <a:xfrm>
          <a:off x="8436412" y="1283237"/>
          <a:ext cx="630686" cy="264560"/>
        </a:xfrm>
        <a:prstGeom prst="rect">
          <a:avLst/>
        </a:prstGeom>
        <a:solidFill>
          <a:srgbClr val="00B0F0"/>
        </a:solidFill>
        <a:ln w="12700">
          <a:solidFill>
            <a:srgbClr val="00B0F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A-15,31</a:t>
          </a:r>
        </a:p>
      </xdr:txBody>
    </xdr:sp>
    <xdr:clientData/>
  </xdr:oneCellAnchor>
  <xdr:twoCellAnchor>
    <xdr:from>
      <xdr:col>12</xdr:col>
      <xdr:colOff>217639</xdr:colOff>
      <xdr:row>8</xdr:row>
      <xdr:rowOff>116416</xdr:rowOff>
    </xdr:from>
    <xdr:to>
      <xdr:col>12</xdr:col>
      <xdr:colOff>243417</xdr:colOff>
      <xdr:row>20</xdr:row>
      <xdr:rowOff>163016</xdr:rowOff>
    </xdr:to>
    <xdr:cxnSp macro="">
      <xdr:nvCxnSpPr>
        <xdr:cNvPr id="53" name="直線矢印コネクタ 52"/>
        <xdr:cNvCxnSpPr/>
      </xdr:nvCxnSpPr>
      <xdr:spPr>
        <a:xfrm flipH="1">
          <a:off x="8447239" y="1488016"/>
          <a:ext cx="25778" cy="2104000"/>
        </a:xfrm>
        <a:prstGeom prst="straightConnector1">
          <a:avLst/>
        </a:prstGeom>
        <a:ln w="12700">
          <a:solidFill>
            <a:srgbClr val="0070C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651152</xdr:colOff>
      <xdr:row>7</xdr:row>
      <xdr:rowOff>159398</xdr:rowOff>
    </xdr:from>
    <xdr:to>
      <xdr:col>17</xdr:col>
      <xdr:colOff>666268</xdr:colOff>
      <xdr:row>53</xdr:row>
      <xdr:rowOff>120910</xdr:rowOff>
    </xdr:to>
    <xdr:sp macro="" textlink="">
      <xdr:nvSpPr>
        <xdr:cNvPr id="54" name="フリーフォーム 53"/>
        <xdr:cNvSpPr/>
      </xdr:nvSpPr>
      <xdr:spPr>
        <a:xfrm>
          <a:off x="2022752" y="1359548"/>
          <a:ext cx="10302116" cy="7848212"/>
        </a:xfrm>
        <a:custGeom>
          <a:avLst/>
          <a:gdLst>
            <a:gd name="connsiteX0" fmla="*/ 6045501 w 10406026"/>
            <a:gd name="connsiteY0" fmla="*/ 1507176 h 8308257"/>
            <a:gd name="connsiteX1" fmla="*/ 6461138 w 10406026"/>
            <a:gd name="connsiteY1" fmla="*/ 1992085 h 8308257"/>
            <a:gd name="connsiteX2" fmla="*/ 7205820 w 10406026"/>
            <a:gd name="connsiteY2" fmla="*/ 2147948 h 8308257"/>
            <a:gd name="connsiteX3" fmla="*/ 7534865 w 10406026"/>
            <a:gd name="connsiteY3" fmla="*/ 1766948 h 8308257"/>
            <a:gd name="connsiteX4" fmla="*/ 8089047 w 10406026"/>
            <a:gd name="connsiteY4" fmla="*/ 745176 h 8308257"/>
            <a:gd name="connsiteX5" fmla="*/ 8729820 w 10406026"/>
            <a:gd name="connsiteY5" fmla="*/ 87085 h 8308257"/>
            <a:gd name="connsiteX6" fmla="*/ 9768911 w 10406026"/>
            <a:gd name="connsiteY6" fmla="*/ 35130 h 8308257"/>
            <a:gd name="connsiteX7" fmla="*/ 10305774 w 10406026"/>
            <a:gd name="connsiteY7" fmla="*/ 346858 h 8308257"/>
            <a:gd name="connsiteX8" fmla="*/ 10323092 w 10406026"/>
            <a:gd name="connsiteY8" fmla="*/ 1714994 h 8308257"/>
            <a:gd name="connsiteX9" fmla="*/ 9439865 w 10406026"/>
            <a:gd name="connsiteY9" fmla="*/ 4312721 h 8308257"/>
            <a:gd name="connsiteX10" fmla="*/ 9058865 w 10406026"/>
            <a:gd name="connsiteY10" fmla="*/ 5784767 h 8308257"/>
            <a:gd name="connsiteX11" fmla="*/ 8071729 w 10406026"/>
            <a:gd name="connsiteY11" fmla="*/ 6754585 h 8308257"/>
            <a:gd name="connsiteX12" fmla="*/ 7396320 w 10406026"/>
            <a:gd name="connsiteY12" fmla="*/ 6737267 h 8308257"/>
            <a:gd name="connsiteX13" fmla="*/ 6409183 w 10406026"/>
            <a:gd name="connsiteY13" fmla="*/ 7880267 h 8308257"/>
            <a:gd name="connsiteX14" fmla="*/ 5612547 w 10406026"/>
            <a:gd name="connsiteY14" fmla="*/ 7880267 h 8308257"/>
            <a:gd name="connsiteX15" fmla="*/ 5266183 w 10406026"/>
            <a:gd name="connsiteY15" fmla="*/ 8209312 h 8308257"/>
            <a:gd name="connsiteX16" fmla="*/ 4157820 w 10406026"/>
            <a:gd name="connsiteY16" fmla="*/ 8174676 h 8308257"/>
            <a:gd name="connsiteX17" fmla="*/ 3776820 w 10406026"/>
            <a:gd name="connsiteY17" fmla="*/ 6719948 h 8308257"/>
            <a:gd name="connsiteX18" fmla="*/ 3343865 w 10406026"/>
            <a:gd name="connsiteY18" fmla="*/ 6460176 h 8308257"/>
            <a:gd name="connsiteX19" fmla="*/ 2685774 w 10406026"/>
            <a:gd name="connsiteY19" fmla="*/ 6823858 h 8308257"/>
            <a:gd name="connsiteX20" fmla="*/ 1421547 w 10406026"/>
            <a:gd name="connsiteY20" fmla="*/ 6529448 h 8308257"/>
            <a:gd name="connsiteX21" fmla="*/ 1005911 w 10406026"/>
            <a:gd name="connsiteY21" fmla="*/ 5507676 h 8308257"/>
            <a:gd name="connsiteX22" fmla="*/ 1179092 w 10406026"/>
            <a:gd name="connsiteY22" fmla="*/ 5022767 h 8308257"/>
            <a:gd name="connsiteX23" fmla="*/ 1750592 w 10406026"/>
            <a:gd name="connsiteY23" fmla="*/ 5265221 h 8308257"/>
            <a:gd name="connsiteX24" fmla="*/ 1906456 w 10406026"/>
            <a:gd name="connsiteY24" fmla="*/ 4988130 h 8308257"/>
            <a:gd name="connsiteX25" fmla="*/ 1161774 w 10406026"/>
            <a:gd name="connsiteY25" fmla="*/ 4139539 h 8308257"/>
            <a:gd name="connsiteX26" fmla="*/ 295865 w 10406026"/>
            <a:gd name="connsiteY26" fmla="*/ 2615539 h 8308257"/>
            <a:gd name="connsiteX27" fmla="*/ 18774 w 10406026"/>
            <a:gd name="connsiteY27" fmla="*/ 1455221 h 8308257"/>
            <a:gd name="connsiteX28" fmla="*/ 746138 w 10406026"/>
            <a:gd name="connsiteY28" fmla="*/ 779812 h 8308257"/>
            <a:gd name="connsiteX29" fmla="*/ 2010365 w 10406026"/>
            <a:gd name="connsiteY29" fmla="*/ 935676 h 8308257"/>
            <a:gd name="connsiteX30" fmla="*/ 2858956 w 10406026"/>
            <a:gd name="connsiteY30" fmla="*/ 571994 h 8308257"/>
            <a:gd name="connsiteX31" fmla="*/ 4469547 w 10406026"/>
            <a:gd name="connsiteY31" fmla="*/ 1212767 h 8308257"/>
            <a:gd name="connsiteX32" fmla="*/ 5006411 w 10406026"/>
            <a:gd name="connsiteY32" fmla="*/ 1316676 h 8308257"/>
            <a:gd name="connsiteX33" fmla="*/ 5629865 w 10406026"/>
            <a:gd name="connsiteY33" fmla="*/ 1178130 h 8308257"/>
            <a:gd name="connsiteX34" fmla="*/ 5958911 w 10406026"/>
            <a:gd name="connsiteY34" fmla="*/ 1368630 h 8308257"/>
            <a:gd name="connsiteX0" fmla="*/ 6045501 w 10406026"/>
            <a:gd name="connsiteY0" fmla="*/ 1507176 h 8308257"/>
            <a:gd name="connsiteX1" fmla="*/ 6461138 w 10406026"/>
            <a:gd name="connsiteY1" fmla="*/ 1992085 h 8308257"/>
            <a:gd name="connsiteX2" fmla="*/ 7205820 w 10406026"/>
            <a:gd name="connsiteY2" fmla="*/ 2147948 h 8308257"/>
            <a:gd name="connsiteX3" fmla="*/ 7534865 w 10406026"/>
            <a:gd name="connsiteY3" fmla="*/ 1766948 h 8308257"/>
            <a:gd name="connsiteX4" fmla="*/ 8089047 w 10406026"/>
            <a:gd name="connsiteY4" fmla="*/ 745176 h 8308257"/>
            <a:gd name="connsiteX5" fmla="*/ 8729820 w 10406026"/>
            <a:gd name="connsiteY5" fmla="*/ 87085 h 8308257"/>
            <a:gd name="connsiteX6" fmla="*/ 9768911 w 10406026"/>
            <a:gd name="connsiteY6" fmla="*/ 35130 h 8308257"/>
            <a:gd name="connsiteX7" fmla="*/ 10305774 w 10406026"/>
            <a:gd name="connsiteY7" fmla="*/ 346858 h 8308257"/>
            <a:gd name="connsiteX8" fmla="*/ 10323092 w 10406026"/>
            <a:gd name="connsiteY8" fmla="*/ 1714994 h 8308257"/>
            <a:gd name="connsiteX9" fmla="*/ 9439865 w 10406026"/>
            <a:gd name="connsiteY9" fmla="*/ 4312721 h 8308257"/>
            <a:gd name="connsiteX10" fmla="*/ 9058865 w 10406026"/>
            <a:gd name="connsiteY10" fmla="*/ 5784767 h 8308257"/>
            <a:gd name="connsiteX11" fmla="*/ 8071729 w 10406026"/>
            <a:gd name="connsiteY11" fmla="*/ 6754585 h 8308257"/>
            <a:gd name="connsiteX12" fmla="*/ 7396320 w 10406026"/>
            <a:gd name="connsiteY12" fmla="*/ 6737267 h 8308257"/>
            <a:gd name="connsiteX13" fmla="*/ 6409183 w 10406026"/>
            <a:gd name="connsiteY13" fmla="*/ 7880267 h 8308257"/>
            <a:gd name="connsiteX14" fmla="*/ 5612547 w 10406026"/>
            <a:gd name="connsiteY14" fmla="*/ 7880267 h 8308257"/>
            <a:gd name="connsiteX15" fmla="*/ 5266183 w 10406026"/>
            <a:gd name="connsiteY15" fmla="*/ 8209312 h 8308257"/>
            <a:gd name="connsiteX16" fmla="*/ 4157820 w 10406026"/>
            <a:gd name="connsiteY16" fmla="*/ 8174676 h 8308257"/>
            <a:gd name="connsiteX17" fmla="*/ 3776820 w 10406026"/>
            <a:gd name="connsiteY17" fmla="*/ 6719948 h 8308257"/>
            <a:gd name="connsiteX18" fmla="*/ 3343865 w 10406026"/>
            <a:gd name="connsiteY18" fmla="*/ 6460176 h 8308257"/>
            <a:gd name="connsiteX19" fmla="*/ 2685774 w 10406026"/>
            <a:gd name="connsiteY19" fmla="*/ 6823858 h 8308257"/>
            <a:gd name="connsiteX20" fmla="*/ 1421547 w 10406026"/>
            <a:gd name="connsiteY20" fmla="*/ 6529448 h 8308257"/>
            <a:gd name="connsiteX21" fmla="*/ 1005911 w 10406026"/>
            <a:gd name="connsiteY21" fmla="*/ 5507676 h 8308257"/>
            <a:gd name="connsiteX22" fmla="*/ 1179092 w 10406026"/>
            <a:gd name="connsiteY22" fmla="*/ 5022767 h 8308257"/>
            <a:gd name="connsiteX23" fmla="*/ 1750592 w 10406026"/>
            <a:gd name="connsiteY23" fmla="*/ 5265221 h 8308257"/>
            <a:gd name="connsiteX24" fmla="*/ 1906456 w 10406026"/>
            <a:gd name="connsiteY24" fmla="*/ 4988130 h 8308257"/>
            <a:gd name="connsiteX25" fmla="*/ 1161774 w 10406026"/>
            <a:gd name="connsiteY25" fmla="*/ 4139539 h 8308257"/>
            <a:gd name="connsiteX26" fmla="*/ 295865 w 10406026"/>
            <a:gd name="connsiteY26" fmla="*/ 2615539 h 8308257"/>
            <a:gd name="connsiteX27" fmla="*/ 18774 w 10406026"/>
            <a:gd name="connsiteY27" fmla="*/ 1455221 h 8308257"/>
            <a:gd name="connsiteX28" fmla="*/ 746138 w 10406026"/>
            <a:gd name="connsiteY28" fmla="*/ 779812 h 8308257"/>
            <a:gd name="connsiteX29" fmla="*/ 2010365 w 10406026"/>
            <a:gd name="connsiteY29" fmla="*/ 935676 h 8308257"/>
            <a:gd name="connsiteX30" fmla="*/ 2858956 w 10406026"/>
            <a:gd name="connsiteY30" fmla="*/ 571994 h 8308257"/>
            <a:gd name="connsiteX31" fmla="*/ 4469547 w 10406026"/>
            <a:gd name="connsiteY31" fmla="*/ 1212767 h 8308257"/>
            <a:gd name="connsiteX32" fmla="*/ 5006411 w 10406026"/>
            <a:gd name="connsiteY32" fmla="*/ 1316676 h 8308257"/>
            <a:gd name="connsiteX33" fmla="*/ 5629865 w 10406026"/>
            <a:gd name="connsiteY33" fmla="*/ 1178130 h 8308257"/>
            <a:gd name="connsiteX34" fmla="*/ 5958911 w 10406026"/>
            <a:gd name="connsiteY34" fmla="*/ 1368630 h 8308257"/>
            <a:gd name="connsiteX35" fmla="*/ 6045501 w 10406026"/>
            <a:gd name="connsiteY35" fmla="*/ 1507176 h 83082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10406026" h="8308257">
              <a:moveTo>
                <a:pt x="6045501" y="1507176"/>
              </a:moveTo>
              <a:cubicBezTo>
                <a:pt x="6156626" y="1696233"/>
                <a:pt x="6267752" y="1885290"/>
                <a:pt x="6461138" y="1992085"/>
              </a:cubicBezTo>
              <a:cubicBezTo>
                <a:pt x="6654524" y="2098880"/>
                <a:pt x="7026866" y="2185471"/>
                <a:pt x="7205820" y="2147948"/>
              </a:cubicBezTo>
              <a:cubicBezTo>
                <a:pt x="7384774" y="2110425"/>
                <a:pt x="7387661" y="2000743"/>
                <a:pt x="7534865" y="1766948"/>
              </a:cubicBezTo>
              <a:cubicBezTo>
                <a:pt x="7682069" y="1533153"/>
                <a:pt x="7889888" y="1025153"/>
                <a:pt x="8089047" y="745176"/>
              </a:cubicBezTo>
              <a:cubicBezTo>
                <a:pt x="8288206" y="465199"/>
                <a:pt x="8449843" y="205426"/>
                <a:pt x="8729820" y="87085"/>
              </a:cubicBezTo>
              <a:cubicBezTo>
                <a:pt x="9009797" y="-31256"/>
                <a:pt x="9506252" y="-8165"/>
                <a:pt x="9768911" y="35130"/>
              </a:cubicBezTo>
              <a:cubicBezTo>
                <a:pt x="10031570" y="78425"/>
                <a:pt x="10213411" y="66881"/>
                <a:pt x="10305774" y="346858"/>
              </a:cubicBezTo>
              <a:cubicBezTo>
                <a:pt x="10398137" y="626835"/>
                <a:pt x="10467410" y="1054017"/>
                <a:pt x="10323092" y="1714994"/>
              </a:cubicBezTo>
              <a:cubicBezTo>
                <a:pt x="10178774" y="2375971"/>
                <a:pt x="9650570" y="3634425"/>
                <a:pt x="9439865" y="4312721"/>
              </a:cubicBezTo>
              <a:cubicBezTo>
                <a:pt x="9229160" y="4991017"/>
                <a:pt x="9286888" y="5377790"/>
                <a:pt x="9058865" y="5784767"/>
              </a:cubicBezTo>
              <a:cubicBezTo>
                <a:pt x="8830842" y="6191744"/>
                <a:pt x="8348820" y="6595835"/>
                <a:pt x="8071729" y="6754585"/>
              </a:cubicBezTo>
              <a:cubicBezTo>
                <a:pt x="7794638" y="6913335"/>
                <a:pt x="7673411" y="6549653"/>
                <a:pt x="7396320" y="6737267"/>
              </a:cubicBezTo>
              <a:cubicBezTo>
                <a:pt x="7119229" y="6924881"/>
                <a:pt x="6706478" y="7689767"/>
                <a:pt x="6409183" y="7880267"/>
              </a:cubicBezTo>
              <a:cubicBezTo>
                <a:pt x="6111888" y="8070767"/>
                <a:pt x="5803047" y="7825426"/>
                <a:pt x="5612547" y="7880267"/>
              </a:cubicBezTo>
              <a:cubicBezTo>
                <a:pt x="5422047" y="7935108"/>
                <a:pt x="5508637" y="8160244"/>
                <a:pt x="5266183" y="8209312"/>
              </a:cubicBezTo>
              <a:cubicBezTo>
                <a:pt x="5023729" y="8258380"/>
                <a:pt x="4406047" y="8422903"/>
                <a:pt x="4157820" y="8174676"/>
              </a:cubicBezTo>
              <a:cubicBezTo>
                <a:pt x="3909593" y="7926449"/>
                <a:pt x="3912479" y="7005698"/>
                <a:pt x="3776820" y="6719948"/>
              </a:cubicBezTo>
              <a:cubicBezTo>
                <a:pt x="3641161" y="6434198"/>
                <a:pt x="3525706" y="6442858"/>
                <a:pt x="3343865" y="6460176"/>
              </a:cubicBezTo>
              <a:cubicBezTo>
                <a:pt x="3162024" y="6477494"/>
                <a:pt x="3006160" y="6812313"/>
                <a:pt x="2685774" y="6823858"/>
              </a:cubicBezTo>
              <a:cubicBezTo>
                <a:pt x="2365388" y="6835403"/>
                <a:pt x="1701524" y="6748812"/>
                <a:pt x="1421547" y="6529448"/>
              </a:cubicBezTo>
              <a:cubicBezTo>
                <a:pt x="1141570" y="6310084"/>
                <a:pt x="1046320" y="5758789"/>
                <a:pt x="1005911" y="5507676"/>
              </a:cubicBezTo>
              <a:cubicBezTo>
                <a:pt x="965502" y="5256563"/>
                <a:pt x="1054978" y="5063176"/>
                <a:pt x="1179092" y="5022767"/>
              </a:cubicBezTo>
              <a:cubicBezTo>
                <a:pt x="1303206" y="4982358"/>
                <a:pt x="1629365" y="5270994"/>
                <a:pt x="1750592" y="5265221"/>
              </a:cubicBezTo>
              <a:cubicBezTo>
                <a:pt x="1871819" y="5259448"/>
                <a:pt x="2004592" y="5175744"/>
                <a:pt x="1906456" y="4988130"/>
              </a:cubicBezTo>
              <a:cubicBezTo>
                <a:pt x="1808320" y="4800516"/>
                <a:pt x="1430206" y="4534971"/>
                <a:pt x="1161774" y="4139539"/>
              </a:cubicBezTo>
              <a:cubicBezTo>
                <a:pt x="893342" y="3744107"/>
                <a:pt x="486365" y="3062925"/>
                <a:pt x="295865" y="2615539"/>
              </a:cubicBezTo>
              <a:cubicBezTo>
                <a:pt x="105365" y="2168153"/>
                <a:pt x="-56271" y="1761175"/>
                <a:pt x="18774" y="1455221"/>
              </a:cubicBezTo>
              <a:cubicBezTo>
                <a:pt x="93819" y="1149267"/>
                <a:pt x="414206" y="866403"/>
                <a:pt x="746138" y="779812"/>
              </a:cubicBezTo>
              <a:cubicBezTo>
                <a:pt x="1078070" y="693221"/>
                <a:pt x="1658229" y="970312"/>
                <a:pt x="2010365" y="935676"/>
              </a:cubicBezTo>
              <a:cubicBezTo>
                <a:pt x="2362501" y="901040"/>
                <a:pt x="2449092" y="525812"/>
                <a:pt x="2858956" y="571994"/>
              </a:cubicBezTo>
              <a:cubicBezTo>
                <a:pt x="3268820" y="618176"/>
                <a:pt x="4111638" y="1088653"/>
                <a:pt x="4469547" y="1212767"/>
              </a:cubicBezTo>
              <a:cubicBezTo>
                <a:pt x="4827456" y="1336881"/>
                <a:pt x="4813025" y="1322449"/>
                <a:pt x="5006411" y="1316676"/>
              </a:cubicBezTo>
              <a:cubicBezTo>
                <a:pt x="5199797" y="1310903"/>
                <a:pt x="5471115" y="1169471"/>
                <a:pt x="5629865" y="1178130"/>
              </a:cubicBezTo>
              <a:cubicBezTo>
                <a:pt x="5788615" y="1186789"/>
                <a:pt x="5932934" y="1339766"/>
                <a:pt x="5958911" y="1368630"/>
              </a:cubicBezTo>
              <a:lnTo>
                <a:pt x="6045501" y="1507176"/>
              </a:lnTo>
              <a:close/>
            </a:path>
          </a:pathLst>
        </a:custGeom>
        <a:noFill/>
        <a:ln w="444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480091</xdr:colOff>
      <xdr:row>8</xdr:row>
      <xdr:rowOff>49095</xdr:rowOff>
    </xdr:from>
    <xdr:ext cx="452496" cy="264560"/>
    <xdr:sp macro="" textlink="">
      <xdr:nvSpPr>
        <xdr:cNvPr id="55" name="テキスト ボックス 54"/>
        <xdr:cNvSpPr txBox="1"/>
      </xdr:nvSpPr>
      <xdr:spPr>
        <a:xfrm>
          <a:off x="3909091" y="1420695"/>
          <a:ext cx="452496" cy="264560"/>
        </a:xfrm>
        <a:prstGeom prst="rect">
          <a:avLst/>
        </a:prstGeom>
        <a:solidFill>
          <a:srgbClr val="00B0F0"/>
        </a:solidFill>
        <a:ln w="12700">
          <a:solidFill>
            <a:srgbClr val="00B0F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A-46</a:t>
          </a:r>
        </a:p>
      </xdr:txBody>
    </xdr:sp>
    <xdr:clientData/>
  </xdr:oneCellAnchor>
  <xdr:oneCellAnchor>
    <xdr:from>
      <xdr:col>5</xdr:col>
      <xdr:colOff>440656</xdr:colOff>
      <xdr:row>12</xdr:row>
      <xdr:rowOff>37363</xdr:rowOff>
    </xdr:from>
    <xdr:ext cx="452496" cy="264560"/>
    <xdr:sp macro="" textlink="">
      <xdr:nvSpPr>
        <xdr:cNvPr id="56" name="テキスト ボックス 55"/>
        <xdr:cNvSpPr txBox="1"/>
      </xdr:nvSpPr>
      <xdr:spPr>
        <a:xfrm>
          <a:off x="3869656" y="2094763"/>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A-62</a:t>
          </a:r>
        </a:p>
      </xdr:txBody>
    </xdr:sp>
    <xdr:clientData/>
  </xdr:oneCellAnchor>
  <xdr:oneCellAnchor>
    <xdr:from>
      <xdr:col>8</xdr:col>
      <xdr:colOff>479009</xdr:colOff>
      <xdr:row>60</xdr:row>
      <xdr:rowOff>69630</xdr:rowOff>
    </xdr:from>
    <xdr:ext cx="381002" cy="264560"/>
    <xdr:sp macro="" textlink="">
      <xdr:nvSpPr>
        <xdr:cNvPr id="57" name="テキスト ボックス 56"/>
        <xdr:cNvSpPr txBox="1"/>
      </xdr:nvSpPr>
      <xdr:spPr>
        <a:xfrm>
          <a:off x="5965409" y="10356630"/>
          <a:ext cx="381002" cy="264560"/>
        </a:xfrm>
        <a:prstGeom prst="rect">
          <a:avLst/>
        </a:prstGeom>
        <a:solidFill>
          <a:schemeClr val="bg1"/>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bg1">
                  <a:lumMod val="50000"/>
                </a:schemeClr>
              </a:solidFill>
            </a:rPr>
            <a:t>A-8</a:t>
          </a:r>
        </a:p>
      </xdr:txBody>
    </xdr:sp>
    <xdr:clientData/>
  </xdr:oneCellAnchor>
  <xdr:oneCellAnchor>
    <xdr:from>
      <xdr:col>11</xdr:col>
      <xdr:colOff>328691</xdr:colOff>
      <xdr:row>48</xdr:row>
      <xdr:rowOff>2717</xdr:rowOff>
    </xdr:from>
    <xdr:ext cx="452496" cy="264560"/>
    <xdr:sp macro="" textlink="">
      <xdr:nvSpPr>
        <xdr:cNvPr id="58" name="テキスト ボックス 57"/>
        <xdr:cNvSpPr txBox="1"/>
      </xdr:nvSpPr>
      <xdr:spPr>
        <a:xfrm>
          <a:off x="7872491" y="8232317"/>
          <a:ext cx="452496" cy="264560"/>
        </a:xfrm>
        <a:prstGeom prst="rect">
          <a:avLst/>
        </a:prstGeom>
        <a:solidFill>
          <a:schemeClr val="bg1"/>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bg1">
                  <a:lumMod val="50000"/>
                </a:schemeClr>
              </a:solidFill>
            </a:rPr>
            <a:t>A-14</a:t>
          </a:r>
        </a:p>
      </xdr:txBody>
    </xdr:sp>
    <xdr:clientData/>
  </xdr:oneCellAnchor>
  <xdr:oneCellAnchor>
    <xdr:from>
      <xdr:col>12</xdr:col>
      <xdr:colOff>379766</xdr:colOff>
      <xdr:row>51</xdr:row>
      <xdr:rowOff>101633</xdr:rowOff>
    </xdr:from>
    <xdr:ext cx="452496" cy="264560"/>
    <xdr:sp macro="" textlink="">
      <xdr:nvSpPr>
        <xdr:cNvPr id="59" name="テキスト ボックス 58"/>
        <xdr:cNvSpPr txBox="1"/>
      </xdr:nvSpPr>
      <xdr:spPr>
        <a:xfrm>
          <a:off x="8609366" y="8845583"/>
          <a:ext cx="452496" cy="264560"/>
        </a:xfrm>
        <a:prstGeom prst="rect">
          <a:avLst/>
        </a:prstGeom>
        <a:solidFill>
          <a:schemeClr val="bg1"/>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bg1">
                  <a:lumMod val="50000"/>
                </a:schemeClr>
              </a:solidFill>
            </a:rPr>
            <a:t>A-18</a:t>
          </a:r>
        </a:p>
      </xdr:txBody>
    </xdr:sp>
    <xdr:clientData/>
  </xdr:oneCellAnchor>
  <xdr:oneCellAnchor>
    <xdr:from>
      <xdr:col>12</xdr:col>
      <xdr:colOff>430175</xdr:colOff>
      <xdr:row>45</xdr:row>
      <xdr:rowOff>4195</xdr:rowOff>
    </xdr:from>
    <xdr:ext cx="381002" cy="264560"/>
    <xdr:sp macro="" textlink="">
      <xdr:nvSpPr>
        <xdr:cNvPr id="60" name="テキスト ボックス 59"/>
        <xdr:cNvSpPr txBox="1"/>
      </xdr:nvSpPr>
      <xdr:spPr>
        <a:xfrm>
          <a:off x="8659775" y="7719445"/>
          <a:ext cx="381002" cy="264560"/>
        </a:xfrm>
        <a:prstGeom prst="rect">
          <a:avLst/>
        </a:prstGeom>
        <a:solidFill>
          <a:schemeClr val="bg1"/>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A-2</a:t>
          </a:r>
        </a:p>
      </xdr:txBody>
    </xdr:sp>
    <xdr:clientData/>
  </xdr:oneCellAnchor>
  <xdr:oneCellAnchor>
    <xdr:from>
      <xdr:col>18</xdr:col>
      <xdr:colOff>48947</xdr:colOff>
      <xdr:row>18</xdr:row>
      <xdr:rowOff>71188</xdr:rowOff>
    </xdr:from>
    <xdr:ext cx="452496" cy="264560"/>
    <xdr:sp macro="" textlink="">
      <xdr:nvSpPr>
        <xdr:cNvPr id="61" name="テキスト ボックス 60"/>
        <xdr:cNvSpPr txBox="1"/>
      </xdr:nvSpPr>
      <xdr:spPr>
        <a:xfrm>
          <a:off x="12393347" y="3157288"/>
          <a:ext cx="452496" cy="264560"/>
        </a:xfrm>
        <a:prstGeom prst="rect">
          <a:avLst/>
        </a:prstGeom>
        <a:solidFill>
          <a:srgbClr val="00B0F0"/>
        </a:solidFill>
        <a:ln w="12700">
          <a:solidFill>
            <a:srgbClr val="00B0F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A-32</a:t>
          </a:r>
        </a:p>
      </xdr:txBody>
    </xdr:sp>
    <xdr:clientData/>
  </xdr:oneCellAnchor>
  <xdr:oneCellAnchor>
    <xdr:from>
      <xdr:col>18</xdr:col>
      <xdr:colOff>216256</xdr:colOff>
      <xdr:row>15</xdr:row>
      <xdr:rowOff>150636</xdr:rowOff>
    </xdr:from>
    <xdr:ext cx="452496" cy="264560"/>
    <xdr:sp macro="" textlink="">
      <xdr:nvSpPr>
        <xdr:cNvPr id="62" name="テキスト ボックス 61"/>
        <xdr:cNvSpPr txBox="1"/>
      </xdr:nvSpPr>
      <xdr:spPr>
        <a:xfrm>
          <a:off x="12560656" y="2722386"/>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A-39</a:t>
          </a:r>
        </a:p>
      </xdr:txBody>
    </xdr:sp>
    <xdr:clientData/>
  </xdr:oneCellAnchor>
  <xdr:oneCellAnchor>
    <xdr:from>
      <xdr:col>12</xdr:col>
      <xdr:colOff>430273</xdr:colOff>
      <xdr:row>16</xdr:row>
      <xdr:rowOff>48221</xdr:rowOff>
    </xdr:from>
    <xdr:ext cx="381002" cy="264560"/>
    <xdr:sp macro="" textlink="">
      <xdr:nvSpPr>
        <xdr:cNvPr id="63" name="テキスト ボックス 62"/>
        <xdr:cNvSpPr txBox="1"/>
      </xdr:nvSpPr>
      <xdr:spPr>
        <a:xfrm>
          <a:off x="8659873" y="2791421"/>
          <a:ext cx="381002" cy="264560"/>
        </a:xfrm>
        <a:prstGeom prst="rect">
          <a:avLst/>
        </a:prstGeom>
        <a:solidFill>
          <a:schemeClr val="accent6">
            <a:lumMod val="60000"/>
            <a:lumOff val="40000"/>
          </a:schemeClr>
        </a:solidFill>
        <a:ln w="12700">
          <a:solidFill>
            <a:schemeClr val="accent6">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A-5</a:t>
          </a:r>
        </a:p>
      </xdr:txBody>
    </xdr:sp>
    <xdr:clientData/>
  </xdr:oneCellAnchor>
  <xdr:oneCellAnchor>
    <xdr:from>
      <xdr:col>8</xdr:col>
      <xdr:colOff>381094</xdr:colOff>
      <xdr:row>8</xdr:row>
      <xdr:rowOff>151060</xdr:rowOff>
    </xdr:from>
    <xdr:ext cx="452496" cy="264560"/>
    <xdr:sp macro="" textlink="">
      <xdr:nvSpPr>
        <xdr:cNvPr id="64" name="テキスト ボックス 63"/>
        <xdr:cNvSpPr txBox="1"/>
      </xdr:nvSpPr>
      <xdr:spPr>
        <a:xfrm>
          <a:off x="5867494" y="1522660"/>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A-29</a:t>
          </a:r>
        </a:p>
      </xdr:txBody>
    </xdr:sp>
    <xdr:clientData/>
  </xdr:oneCellAnchor>
  <xdr:oneCellAnchor>
    <xdr:from>
      <xdr:col>2</xdr:col>
      <xdr:colOff>125497</xdr:colOff>
      <xdr:row>17</xdr:row>
      <xdr:rowOff>101254</xdr:rowOff>
    </xdr:from>
    <xdr:ext cx="452496" cy="264560"/>
    <xdr:sp macro="" textlink="">
      <xdr:nvSpPr>
        <xdr:cNvPr id="65" name="テキスト ボックス 64"/>
        <xdr:cNvSpPr txBox="1"/>
      </xdr:nvSpPr>
      <xdr:spPr>
        <a:xfrm>
          <a:off x="1497097" y="3015904"/>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A-49</a:t>
          </a:r>
        </a:p>
      </xdr:txBody>
    </xdr:sp>
    <xdr:clientData/>
  </xdr:oneCellAnchor>
  <xdr:twoCellAnchor>
    <xdr:from>
      <xdr:col>2</xdr:col>
      <xdr:colOff>605962</xdr:colOff>
      <xdr:row>8</xdr:row>
      <xdr:rowOff>16803</xdr:rowOff>
    </xdr:from>
    <xdr:to>
      <xdr:col>3</xdr:col>
      <xdr:colOff>419100</xdr:colOff>
      <xdr:row>13</xdr:row>
      <xdr:rowOff>0</xdr:rowOff>
    </xdr:to>
    <xdr:cxnSp macro="">
      <xdr:nvCxnSpPr>
        <xdr:cNvPr id="66" name="直線矢印コネクタ 65"/>
        <xdr:cNvCxnSpPr>
          <a:stCxn id="67" idx="3"/>
        </xdr:cNvCxnSpPr>
      </xdr:nvCxnSpPr>
      <xdr:spPr>
        <a:xfrm>
          <a:off x="1977562" y="1388403"/>
          <a:ext cx="498938" cy="840447"/>
        </a:xfrm>
        <a:prstGeom prst="straightConnector1">
          <a:avLst/>
        </a:prstGeom>
        <a:ln w="12700">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50224</xdr:colOff>
      <xdr:row>6</xdr:row>
      <xdr:rowOff>38461</xdr:rowOff>
    </xdr:from>
    <xdr:ext cx="1241538" cy="642484"/>
    <xdr:sp macro="" textlink="">
      <xdr:nvSpPr>
        <xdr:cNvPr id="67" name="テキスト ボックス 66"/>
        <xdr:cNvSpPr txBox="1"/>
      </xdr:nvSpPr>
      <xdr:spPr>
        <a:xfrm>
          <a:off x="736024" y="1067161"/>
          <a:ext cx="1241538" cy="642484"/>
        </a:xfrm>
        <a:prstGeom prst="rect">
          <a:avLst/>
        </a:prstGeom>
        <a:solidFill>
          <a:srgbClr val="CCFFFF"/>
        </a:solidFill>
        <a:ln w="12700">
          <a:solidFill>
            <a:srgbClr val="0033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100">
              <a:solidFill>
                <a:schemeClr val="tx1"/>
              </a:solidFill>
            </a:rPr>
            <a:t>C-1</a:t>
          </a:r>
          <a:r>
            <a:rPr kumimoji="1" lang="ja-JP" altLang="en-US" sz="1100">
              <a:solidFill>
                <a:schemeClr val="tx1"/>
              </a:solidFill>
            </a:rPr>
            <a:t>～</a:t>
          </a:r>
          <a:r>
            <a:rPr kumimoji="1" lang="en-US" altLang="ja-JP" sz="1100" strike="noStrike" baseline="0">
              <a:solidFill>
                <a:sysClr val="windowText" lastClr="000000"/>
              </a:solidFill>
            </a:rPr>
            <a:t>12</a:t>
          </a:r>
        </a:p>
        <a:p>
          <a:pPr algn="ctr"/>
          <a:r>
            <a:rPr kumimoji="1" lang="en-US" altLang="ja-JP" sz="1100" strike="noStrike" baseline="0">
              <a:solidFill>
                <a:sysClr val="windowText" lastClr="000000"/>
              </a:solidFill>
            </a:rPr>
            <a:t>A-116</a:t>
          </a:r>
          <a:r>
            <a:rPr kumimoji="1" lang="ja-JP" altLang="en-US" sz="1100" strike="noStrike" baseline="0">
              <a:solidFill>
                <a:sysClr val="windowText" lastClr="000000"/>
              </a:solidFill>
            </a:rPr>
            <a:t>～</a:t>
          </a:r>
          <a:r>
            <a:rPr kumimoji="1" lang="en-US" altLang="ja-JP" sz="1100" strike="noStrike" baseline="0">
              <a:solidFill>
                <a:sysClr val="windowText" lastClr="000000"/>
              </a:solidFill>
            </a:rPr>
            <a:t>A-124</a:t>
          </a:r>
        </a:p>
        <a:p>
          <a:pPr algn="ctr"/>
          <a:r>
            <a:rPr kumimoji="1" lang="en-US" altLang="ja-JP" sz="1100" strike="noStrike" baseline="0">
              <a:solidFill>
                <a:sysClr val="windowText" lastClr="000000"/>
              </a:solidFill>
            </a:rPr>
            <a:t>A-127</a:t>
          </a:r>
          <a:r>
            <a:rPr kumimoji="1" lang="ja-JP" altLang="en-US" sz="1100" strike="noStrike" baseline="0">
              <a:solidFill>
                <a:sysClr val="windowText" lastClr="000000"/>
              </a:solidFill>
            </a:rPr>
            <a:t>～</a:t>
          </a:r>
          <a:r>
            <a:rPr kumimoji="1" lang="en-US" altLang="ja-JP" sz="1100" strike="noStrike" baseline="0">
              <a:solidFill>
                <a:sysClr val="windowText" lastClr="000000"/>
              </a:solidFill>
            </a:rPr>
            <a:t>A-129</a:t>
          </a:r>
        </a:p>
      </xdr:txBody>
    </xdr:sp>
    <xdr:clientData/>
  </xdr:oneCellAnchor>
  <xdr:twoCellAnchor>
    <xdr:from>
      <xdr:col>11</xdr:col>
      <xdr:colOff>680112</xdr:colOff>
      <xdr:row>23</xdr:row>
      <xdr:rowOff>53754</xdr:rowOff>
    </xdr:from>
    <xdr:to>
      <xdr:col>12</xdr:col>
      <xdr:colOff>97550</xdr:colOff>
      <xdr:row>23</xdr:row>
      <xdr:rowOff>157655</xdr:rowOff>
    </xdr:to>
    <xdr:sp macro="" textlink="">
      <xdr:nvSpPr>
        <xdr:cNvPr id="68" name="円/楕円 67"/>
        <xdr:cNvSpPr/>
      </xdr:nvSpPr>
      <xdr:spPr>
        <a:xfrm>
          <a:off x="8223912" y="3997104"/>
          <a:ext cx="103238" cy="103901"/>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531607</xdr:colOff>
      <xdr:row>6</xdr:row>
      <xdr:rowOff>158977</xdr:rowOff>
    </xdr:from>
    <xdr:to>
      <xdr:col>12</xdr:col>
      <xdr:colOff>43550</xdr:colOff>
      <xdr:row>23</xdr:row>
      <xdr:rowOff>53754</xdr:rowOff>
    </xdr:to>
    <xdr:cxnSp macro="">
      <xdr:nvCxnSpPr>
        <xdr:cNvPr id="69" name="直線矢印コネクタ 68"/>
        <xdr:cNvCxnSpPr>
          <a:stCxn id="70" idx="3"/>
          <a:endCxn id="68" idx="0"/>
        </xdr:cNvCxnSpPr>
      </xdr:nvCxnSpPr>
      <xdr:spPr>
        <a:xfrm>
          <a:off x="8075407" y="1187677"/>
          <a:ext cx="197743" cy="2809427"/>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79111</xdr:colOff>
      <xdr:row>6</xdr:row>
      <xdr:rowOff>26697</xdr:rowOff>
    </xdr:from>
    <xdr:ext cx="452496" cy="264560"/>
    <xdr:sp macro="" textlink="">
      <xdr:nvSpPr>
        <xdr:cNvPr id="70" name="テキスト ボックス 69"/>
        <xdr:cNvSpPr txBox="1"/>
      </xdr:nvSpPr>
      <xdr:spPr>
        <a:xfrm>
          <a:off x="7622911" y="1055397"/>
          <a:ext cx="452496" cy="264560"/>
        </a:xfrm>
        <a:prstGeom prst="rect">
          <a:avLst/>
        </a:prstGeom>
        <a:solidFill>
          <a:schemeClr val="bg1">
            <a:lumMod val="85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A-98</a:t>
          </a:r>
        </a:p>
      </xdr:txBody>
    </xdr:sp>
    <xdr:clientData/>
  </xdr:oneCellAnchor>
  <xdr:twoCellAnchor>
    <xdr:from>
      <xdr:col>9</xdr:col>
      <xdr:colOff>145932</xdr:colOff>
      <xdr:row>6</xdr:row>
      <xdr:rowOff>93817</xdr:rowOff>
    </xdr:from>
    <xdr:to>
      <xdr:col>10</xdr:col>
      <xdr:colOff>166614</xdr:colOff>
      <xdr:row>23</xdr:row>
      <xdr:rowOff>29604</xdr:rowOff>
    </xdr:to>
    <xdr:cxnSp macro="">
      <xdr:nvCxnSpPr>
        <xdr:cNvPr id="71" name="直線矢印コネクタ 70"/>
        <xdr:cNvCxnSpPr>
          <a:stCxn id="73" idx="3"/>
          <a:endCxn id="72" idx="0"/>
        </xdr:cNvCxnSpPr>
      </xdr:nvCxnSpPr>
      <xdr:spPr>
        <a:xfrm>
          <a:off x="6318132" y="1122517"/>
          <a:ext cx="706482" cy="2850437"/>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114079</xdr:colOff>
      <xdr:row>23</xdr:row>
      <xdr:rowOff>29604</xdr:rowOff>
    </xdr:from>
    <xdr:to>
      <xdr:col>10</xdr:col>
      <xdr:colOff>219148</xdr:colOff>
      <xdr:row>23</xdr:row>
      <xdr:rowOff>129399</xdr:rowOff>
    </xdr:to>
    <xdr:sp macro="" textlink="">
      <xdr:nvSpPr>
        <xdr:cNvPr id="72" name="円/楕円 71"/>
        <xdr:cNvSpPr/>
      </xdr:nvSpPr>
      <xdr:spPr>
        <a:xfrm>
          <a:off x="6972079" y="3972954"/>
          <a:ext cx="105069" cy="9979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8</xdr:col>
      <xdr:colOff>383999</xdr:colOff>
      <xdr:row>5</xdr:row>
      <xdr:rowOff>128224</xdr:rowOff>
    </xdr:from>
    <xdr:ext cx="452496" cy="264560"/>
    <xdr:sp macro="" textlink="">
      <xdr:nvSpPr>
        <xdr:cNvPr id="73" name="テキスト ボックス 72"/>
        <xdr:cNvSpPr txBox="1"/>
      </xdr:nvSpPr>
      <xdr:spPr>
        <a:xfrm>
          <a:off x="5870399" y="985474"/>
          <a:ext cx="452496" cy="264560"/>
        </a:xfrm>
        <a:prstGeom prst="rect">
          <a:avLst/>
        </a:prstGeom>
        <a:solidFill>
          <a:schemeClr val="bg1">
            <a:lumMod val="85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A-97</a:t>
          </a:r>
        </a:p>
      </xdr:txBody>
    </xdr:sp>
    <xdr:clientData/>
  </xdr:oneCellAnchor>
  <xdr:oneCellAnchor>
    <xdr:from>
      <xdr:col>10</xdr:col>
      <xdr:colOff>75145</xdr:colOff>
      <xdr:row>9</xdr:row>
      <xdr:rowOff>28369</xdr:rowOff>
    </xdr:from>
    <xdr:ext cx="452496" cy="264560"/>
    <xdr:sp macro="" textlink="">
      <xdr:nvSpPr>
        <xdr:cNvPr id="74" name="テキスト ボックス 73"/>
        <xdr:cNvSpPr txBox="1"/>
      </xdr:nvSpPr>
      <xdr:spPr>
        <a:xfrm>
          <a:off x="6933145" y="1571419"/>
          <a:ext cx="452496" cy="264560"/>
        </a:xfrm>
        <a:prstGeom prst="rect">
          <a:avLst/>
        </a:prstGeom>
        <a:solidFill>
          <a:schemeClr val="bg1"/>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bg1">
                  <a:lumMod val="50000"/>
                </a:schemeClr>
              </a:solidFill>
            </a:rPr>
            <a:t>A-27</a:t>
          </a:r>
        </a:p>
      </xdr:txBody>
    </xdr:sp>
    <xdr:clientData/>
  </xdr:oneCellAnchor>
  <xdr:twoCellAnchor>
    <xdr:from>
      <xdr:col>2</xdr:col>
      <xdr:colOff>141908</xdr:colOff>
      <xdr:row>42</xdr:row>
      <xdr:rowOff>155439</xdr:rowOff>
    </xdr:from>
    <xdr:to>
      <xdr:col>4</xdr:col>
      <xdr:colOff>356900</xdr:colOff>
      <xdr:row>53</xdr:row>
      <xdr:rowOff>122782</xdr:rowOff>
    </xdr:to>
    <xdr:sp macro="" textlink="">
      <xdr:nvSpPr>
        <xdr:cNvPr id="75" name="正方形/長方形 74"/>
        <xdr:cNvSpPr/>
      </xdr:nvSpPr>
      <xdr:spPr>
        <a:xfrm>
          <a:off x="1513508" y="7356339"/>
          <a:ext cx="1586592" cy="18532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364102</xdr:colOff>
      <xdr:row>22</xdr:row>
      <xdr:rowOff>1118</xdr:rowOff>
    </xdr:from>
    <xdr:to>
      <xdr:col>4</xdr:col>
      <xdr:colOff>474729</xdr:colOff>
      <xdr:row>22</xdr:row>
      <xdr:rowOff>100915</xdr:rowOff>
    </xdr:to>
    <xdr:sp macro="" textlink="">
      <xdr:nvSpPr>
        <xdr:cNvPr id="76" name="円/楕円 75"/>
        <xdr:cNvSpPr/>
      </xdr:nvSpPr>
      <xdr:spPr>
        <a:xfrm>
          <a:off x="3107302" y="3773018"/>
          <a:ext cx="110627" cy="9979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572040</xdr:colOff>
      <xdr:row>15</xdr:row>
      <xdr:rowOff>70244</xdr:rowOff>
    </xdr:from>
    <xdr:to>
      <xdr:col>4</xdr:col>
      <xdr:colOff>380303</xdr:colOff>
      <xdr:row>22</xdr:row>
      <xdr:rowOff>15733</xdr:rowOff>
    </xdr:to>
    <xdr:cxnSp macro="">
      <xdr:nvCxnSpPr>
        <xdr:cNvPr id="77" name="直線矢印コネクタ 76"/>
        <xdr:cNvCxnSpPr>
          <a:stCxn id="78" idx="3"/>
          <a:endCxn id="76" idx="1"/>
        </xdr:cNvCxnSpPr>
      </xdr:nvCxnSpPr>
      <xdr:spPr>
        <a:xfrm>
          <a:off x="1943640" y="2641994"/>
          <a:ext cx="1179863" cy="1145639"/>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119544</xdr:colOff>
      <xdr:row>14</xdr:row>
      <xdr:rowOff>104652</xdr:rowOff>
    </xdr:from>
    <xdr:ext cx="452496" cy="264560"/>
    <xdr:sp macro="" textlink="">
      <xdr:nvSpPr>
        <xdr:cNvPr id="78" name="テキスト ボックス 77"/>
        <xdr:cNvSpPr txBox="1"/>
      </xdr:nvSpPr>
      <xdr:spPr>
        <a:xfrm>
          <a:off x="1491144" y="2504952"/>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A-24</a:t>
          </a:r>
        </a:p>
      </xdr:txBody>
    </xdr:sp>
    <xdr:clientData/>
  </xdr:oneCellAnchor>
  <xdr:twoCellAnchor>
    <xdr:from>
      <xdr:col>5</xdr:col>
      <xdr:colOff>308143</xdr:colOff>
      <xdr:row>24</xdr:row>
      <xdr:rowOff>43812</xdr:rowOff>
    </xdr:from>
    <xdr:to>
      <xdr:col>5</xdr:col>
      <xdr:colOff>418770</xdr:colOff>
      <xdr:row>24</xdr:row>
      <xdr:rowOff>149562</xdr:rowOff>
    </xdr:to>
    <xdr:sp macro="" textlink="">
      <xdr:nvSpPr>
        <xdr:cNvPr id="79" name="円/楕円 78"/>
        <xdr:cNvSpPr/>
      </xdr:nvSpPr>
      <xdr:spPr>
        <a:xfrm>
          <a:off x="3737143" y="4158612"/>
          <a:ext cx="110627" cy="10575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591090</xdr:colOff>
      <xdr:row>12</xdr:row>
      <xdr:rowOff>113278</xdr:rowOff>
    </xdr:from>
    <xdr:to>
      <xdr:col>5</xdr:col>
      <xdr:colOff>324344</xdr:colOff>
      <xdr:row>24</xdr:row>
      <xdr:rowOff>59299</xdr:rowOff>
    </xdr:to>
    <xdr:cxnSp macro="">
      <xdr:nvCxnSpPr>
        <xdr:cNvPr id="80" name="直線矢印コネクタ 79"/>
        <xdr:cNvCxnSpPr>
          <a:stCxn id="81" idx="3"/>
          <a:endCxn id="79" idx="1"/>
        </xdr:cNvCxnSpPr>
      </xdr:nvCxnSpPr>
      <xdr:spPr>
        <a:xfrm>
          <a:off x="1962690" y="2170678"/>
          <a:ext cx="1790654" cy="2003421"/>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138594</xdr:colOff>
      <xdr:row>11</xdr:row>
      <xdr:rowOff>147685</xdr:rowOff>
    </xdr:from>
    <xdr:ext cx="452496" cy="264560"/>
    <xdr:sp macro="" textlink="">
      <xdr:nvSpPr>
        <xdr:cNvPr id="81" name="テキスト ボックス 80"/>
        <xdr:cNvSpPr txBox="1"/>
      </xdr:nvSpPr>
      <xdr:spPr>
        <a:xfrm>
          <a:off x="1510194" y="2033635"/>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A-38</a:t>
          </a:r>
        </a:p>
      </xdr:txBody>
    </xdr:sp>
    <xdr:clientData/>
  </xdr:oneCellAnchor>
  <xdr:twoCellAnchor>
    <xdr:from>
      <xdr:col>5</xdr:col>
      <xdr:colOff>645089</xdr:colOff>
      <xdr:row>24</xdr:row>
      <xdr:rowOff>29523</xdr:rowOff>
    </xdr:from>
    <xdr:to>
      <xdr:col>6</xdr:col>
      <xdr:colOff>65154</xdr:colOff>
      <xdr:row>24</xdr:row>
      <xdr:rowOff>129321</xdr:rowOff>
    </xdr:to>
    <xdr:sp macro="" textlink="">
      <xdr:nvSpPr>
        <xdr:cNvPr id="82" name="円/楕円 81"/>
        <xdr:cNvSpPr/>
      </xdr:nvSpPr>
      <xdr:spPr>
        <a:xfrm>
          <a:off x="4074089" y="4144323"/>
          <a:ext cx="105865" cy="9979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573174</xdr:colOff>
      <xdr:row>11</xdr:row>
      <xdr:rowOff>11121</xdr:rowOff>
    </xdr:from>
    <xdr:to>
      <xdr:col>5</xdr:col>
      <xdr:colOff>686702</xdr:colOff>
      <xdr:row>24</xdr:row>
      <xdr:rowOff>24129</xdr:rowOff>
    </xdr:to>
    <xdr:cxnSp macro="">
      <xdr:nvCxnSpPr>
        <xdr:cNvPr id="83" name="直線矢印コネクタ 82"/>
        <xdr:cNvCxnSpPr>
          <a:stCxn id="84" idx="3"/>
        </xdr:cNvCxnSpPr>
      </xdr:nvCxnSpPr>
      <xdr:spPr>
        <a:xfrm>
          <a:off x="1944774" y="1897071"/>
          <a:ext cx="2170928" cy="2241858"/>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192172</xdr:colOff>
      <xdr:row>10</xdr:row>
      <xdr:rowOff>45529</xdr:rowOff>
    </xdr:from>
    <xdr:ext cx="381002" cy="264560"/>
    <xdr:sp macro="" textlink="">
      <xdr:nvSpPr>
        <xdr:cNvPr id="84" name="テキスト ボックス 83"/>
        <xdr:cNvSpPr txBox="1"/>
      </xdr:nvSpPr>
      <xdr:spPr>
        <a:xfrm>
          <a:off x="1563772" y="1760029"/>
          <a:ext cx="381002"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A-3</a:t>
          </a:r>
        </a:p>
      </xdr:txBody>
    </xdr:sp>
    <xdr:clientData/>
  </xdr:oneCellAnchor>
  <xdr:twoCellAnchor>
    <xdr:from>
      <xdr:col>7</xdr:col>
      <xdr:colOff>41443</xdr:colOff>
      <xdr:row>22</xdr:row>
      <xdr:rowOff>164915</xdr:rowOff>
    </xdr:from>
    <xdr:to>
      <xdr:col>7</xdr:col>
      <xdr:colOff>152070</xdr:colOff>
      <xdr:row>23</xdr:row>
      <xdr:rowOff>104826</xdr:rowOff>
    </xdr:to>
    <xdr:sp macro="" textlink="">
      <xdr:nvSpPr>
        <xdr:cNvPr id="85" name="円/楕円 84"/>
        <xdr:cNvSpPr/>
      </xdr:nvSpPr>
      <xdr:spPr>
        <a:xfrm>
          <a:off x="4842043" y="3936815"/>
          <a:ext cx="110627" cy="111361"/>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241684</xdr:colOff>
      <xdr:row>11</xdr:row>
      <xdr:rowOff>169</xdr:rowOff>
    </xdr:from>
    <xdr:to>
      <xdr:col>7</xdr:col>
      <xdr:colOff>57644</xdr:colOff>
      <xdr:row>23</xdr:row>
      <xdr:rowOff>7063</xdr:rowOff>
    </xdr:to>
    <xdr:cxnSp macro="">
      <xdr:nvCxnSpPr>
        <xdr:cNvPr id="86" name="直線矢印コネクタ 85"/>
        <xdr:cNvCxnSpPr>
          <a:stCxn id="87" idx="3"/>
          <a:endCxn id="85" idx="1"/>
        </xdr:cNvCxnSpPr>
      </xdr:nvCxnSpPr>
      <xdr:spPr>
        <a:xfrm>
          <a:off x="4356484" y="1886119"/>
          <a:ext cx="501760" cy="2064294"/>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471813</xdr:colOff>
      <xdr:row>10</xdr:row>
      <xdr:rowOff>42514</xdr:rowOff>
    </xdr:from>
    <xdr:ext cx="452496" cy="264560"/>
    <xdr:sp macro="" textlink="">
      <xdr:nvSpPr>
        <xdr:cNvPr id="87" name="テキスト ボックス 86"/>
        <xdr:cNvSpPr txBox="1"/>
      </xdr:nvSpPr>
      <xdr:spPr>
        <a:xfrm>
          <a:off x="3900813" y="1757014"/>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A-58</a:t>
          </a:r>
        </a:p>
      </xdr:txBody>
    </xdr:sp>
    <xdr:clientData/>
  </xdr:oneCellAnchor>
  <xdr:twoCellAnchor>
    <xdr:from>
      <xdr:col>7</xdr:col>
      <xdr:colOff>628421</xdr:colOff>
      <xdr:row>17</xdr:row>
      <xdr:rowOff>43471</xdr:rowOff>
    </xdr:from>
    <xdr:to>
      <xdr:col>8</xdr:col>
      <xdr:colOff>48486</xdr:colOff>
      <xdr:row>17</xdr:row>
      <xdr:rowOff>143266</xdr:rowOff>
    </xdr:to>
    <xdr:sp macro="" textlink="">
      <xdr:nvSpPr>
        <xdr:cNvPr id="88" name="円/楕円 87"/>
        <xdr:cNvSpPr/>
      </xdr:nvSpPr>
      <xdr:spPr>
        <a:xfrm>
          <a:off x="5429021" y="2958121"/>
          <a:ext cx="105865" cy="9979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169608</xdr:colOff>
      <xdr:row>7</xdr:row>
      <xdr:rowOff>16565</xdr:rowOff>
    </xdr:from>
    <xdr:to>
      <xdr:col>7</xdr:col>
      <xdr:colOff>683735</xdr:colOff>
      <xdr:row>17</xdr:row>
      <xdr:rowOff>43471</xdr:rowOff>
    </xdr:to>
    <xdr:cxnSp macro="">
      <xdr:nvCxnSpPr>
        <xdr:cNvPr id="89" name="直線矢印コネクタ 88"/>
        <xdr:cNvCxnSpPr>
          <a:stCxn id="90" idx="3"/>
          <a:endCxn id="88" idx="0"/>
        </xdr:cNvCxnSpPr>
      </xdr:nvCxnSpPr>
      <xdr:spPr>
        <a:xfrm>
          <a:off x="4284408" y="1216715"/>
          <a:ext cx="1199927" cy="1741406"/>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407674</xdr:colOff>
      <xdr:row>6</xdr:row>
      <xdr:rowOff>50973</xdr:rowOff>
    </xdr:from>
    <xdr:ext cx="452496" cy="264560"/>
    <xdr:sp macro="" textlink="">
      <xdr:nvSpPr>
        <xdr:cNvPr id="90" name="テキスト ボックス 89"/>
        <xdr:cNvSpPr txBox="1"/>
      </xdr:nvSpPr>
      <xdr:spPr>
        <a:xfrm>
          <a:off x="3836674" y="1079673"/>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A-54</a:t>
          </a:r>
        </a:p>
      </xdr:txBody>
    </xdr:sp>
    <xdr:clientData/>
  </xdr:oneCellAnchor>
  <xdr:twoCellAnchor>
    <xdr:from>
      <xdr:col>8</xdr:col>
      <xdr:colOff>423634</xdr:colOff>
      <xdr:row>19</xdr:row>
      <xdr:rowOff>157600</xdr:rowOff>
    </xdr:from>
    <xdr:to>
      <xdr:col>8</xdr:col>
      <xdr:colOff>540214</xdr:colOff>
      <xdr:row>20</xdr:row>
      <xdr:rowOff>90709</xdr:rowOff>
    </xdr:to>
    <xdr:sp macro="" textlink="">
      <xdr:nvSpPr>
        <xdr:cNvPr id="91" name="円/楕円 90"/>
        <xdr:cNvSpPr/>
      </xdr:nvSpPr>
      <xdr:spPr>
        <a:xfrm>
          <a:off x="5910034" y="3415150"/>
          <a:ext cx="116580" cy="10455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307664</xdr:colOff>
      <xdr:row>5</xdr:row>
      <xdr:rowOff>68382</xdr:rowOff>
    </xdr:from>
    <xdr:to>
      <xdr:col>8</xdr:col>
      <xdr:colOff>440707</xdr:colOff>
      <xdr:row>20</xdr:row>
      <xdr:rowOff>5528</xdr:rowOff>
    </xdr:to>
    <xdr:cxnSp macro="">
      <xdr:nvCxnSpPr>
        <xdr:cNvPr id="92" name="直線矢印コネクタ 91"/>
        <xdr:cNvCxnSpPr>
          <a:stCxn id="93" idx="3"/>
          <a:endCxn id="91" idx="1"/>
        </xdr:cNvCxnSpPr>
      </xdr:nvCxnSpPr>
      <xdr:spPr>
        <a:xfrm>
          <a:off x="4422464" y="925632"/>
          <a:ext cx="1504643" cy="2508896"/>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617224</xdr:colOff>
      <xdr:row>4</xdr:row>
      <xdr:rowOff>102790</xdr:rowOff>
    </xdr:from>
    <xdr:ext cx="381002" cy="264560"/>
    <xdr:sp macro="" textlink="">
      <xdr:nvSpPr>
        <xdr:cNvPr id="93" name="テキスト ボックス 92"/>
        <xdr:cNvSpPr txBox="1"/>
      </xdr:nvSpPr>
      <xdr:spPr>
        <a:xfrm>
          <a:off x="4046224" y="788590"/>
          <a:ext cx="381002"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A-1</a:t>
          </a:r>
        </a:p>
      </xdr:txBody>
    </xdr:sp>
    <xdr:clientData/>
  </xdr:oneCellAnchor>
  <xdr:twoCellAnchor>
    <xdr:from>
      <xdr:col>8</xdr:col>
      <xdr:colOff>599846</xdr:colOff>
      <xdr:row>19</xdr:row>
      <xdr:rowOff>72726</xdr:rowOff>
    </xdr:from>
    <xdr:to>
      <xdr:col>9</xdr:col>
      <xdr:colOff>19910</xdr:colOff>
      <xdr:row>20</xdr:row>
      <xdr:rowOff>11788</xdr:rowOff>
    </xdr:to>
    <xdr:sp macro="" textlink="">
      <xdr:nvSpPr>
        <xdr:cNvPr id="94" name="円/楕円 93"/>
        <xdr:cNvSpPr/>
      </xdr:nvSpPr>
      <xdr:spPr>
        <a:xfrm>
          <a:off x="6086246" y="3330276"/>
          <a:ext cx="105864" cy="110512"/>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638714</xdr:colOff>
      <xdr:row>9</xdr:row>
      <xdr:rowOff>14151</xdr:rowOff>
    </xdr:from>
    <xdr:to>
      <xdr:col>8</xdr:col>
      <xdr:colOff>655160</xdr:colOff>
      <xdr:row>19</xdr:row>
      <xdr:rowOff>72726</xdr:rowOff>
    </xdr:to>
    <xdr:cxnSp macro="">
      <xdr:nvCxnSpPr>
        <xdr:cNvPr id="95" name="直線矢印コネクタ 94"/>
        <xdr:cNvCxnSpPr>
          <a:stCxn id="96" idx="3"/>
          <a:endCxn id="94" idx="0"/>
        </xdr:cNvCxnSpPr>
      </xdr:nvCxnSpPr>
      <xdr:spPr>
        <a:xfrm>
          <a:off x="5439314" y="1557201"/>
          <a:ext cx="702246" cy="1773075"/>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186218</xdr:colOff>
      <xdr:row>8</xdr:row>
      <xdr:rowOff>48559</xdr:rowOff>
    </xdr:from>
    <xdr:ext cx="452496" cy="264560"/>
    <xdr:sp macro="" textlink="">
      <xdr:nvSpPr>
        <xdr:cNvPr id="96" name="テキスト ボックス 95"/>
        <xdr:cNvSpPr txBox="1"/>
      </xdr:nvSpPr>
      <xdr:spPr>
        <a:xfrm>
          <a:off x="4986818" y="1420159"/>
          <a:ext cx="452496" cy="264560"/>
        </a:xfrm>
        <a:prstGeom prst="rect">
          <a:avLst/>
        </a:prstGeom>
        <a:solidFill>
          <a:schemeClr val="bg1"/>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bg1">
                  <a:lumMod val="50000"/>
                </a:schemeClr>
              </a:solidFill>
            </a:rPr>
            <a:t>A-21</a:t>
          </a:r>
        </a:p>
      </xdr:txBody>
    </xdr:sp>
    <xdr:clientData/>
  </xdr:oneCellAnchor>
  <xdr:twoCellAnchor>
    <xdr:from>
      <xdr:col>5</xdr:col>
      <xdr:colOff>159315</xdr:colOff>
      <xdr:row>25</xdr:row>
      <xdr:rowOff>72727</xdr:rowOff>
    </xdr:from>
    <xdr:to>
      <xdr:col>5</xdr:col>
      <xdr:colOff>269942</xdr:colOff>
      <xdr:row>26</xdr:row>
      <xdr:rowOff>11789</xdr:rowOff>
    </xdr:to>
    <xdr:sp macro="" textlink="">
      <xdr:nvSpPr>
        <xdr:cNvPr id="97" name="円/楕円 96"/>
        <xdr:cNvSpPr/>
      </xdr:nvSpPr>
      <xdr:spPr>
        <a:xfrm>
          <a:off x="3588315" y="4358977"/>
          <a:ext cx="110627" cy="110512"/>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539</xdr:colOff>
      <xdr:row>23</xdr:row>
      <xdr:rowOff>64973</xdr:rowOff>
    </xdr:from>
    <xdr:to>
      <xdr:col>5</xdr:col>
      <xdr:colOff>159315</xdr:colOff>
      <xdr:row>25</xdr:row>
      <xdr:rowOff>125602</xdr:rowOff>
    </xdr:to>
    <xdr:cxnSp macro="">
      <xdr:nvCxnSpPr>
        <xdr:cNvPr id="98" name="直線矢印コネクタ 97"/>
        <xdr:cNvCxnSpPr>
          <a:stCxn id="99" idx="3"/>
          <a:endCxn id="97" idx="2"/>
        </xdr:cNvCxnSpPr>
      </xdr:nvCxnSpPr>
      <xdr:spPr>
        <a:xfrm>
          <a:off x="2057939" y="4008323"/>
          <a:ext cx="1530376" cy="403529"/>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238606</xdr:colOff>
      <xdr:row>22</xdr:row>
      <xdr:rowOff>99381</xdr:rowOff>
    </xdr:from>
    <xdr:ext cx="452496" cy="264560"/>
    <xdr:sp macro="" textlink="">
      <xdr:nvSpPr>
        <xdr:cNvPr id="99" name="テキスト ボックス 98"/>
        <xdr:cNvSpPr txBox="1"/>
      </xdr:nvSpPr>
      <xdr:spPr>
        <a:xfrm>
          <a:off x="1610206" y="3871281"/>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A-65</a:t>
          </a:r>
        </a:p>
      </xdr:txBody>
    </xdr:sp>
    <xdr:clientData/>
  </xdr:oneCellAnchor>
  <xdr:twoCellAnchor>
    <xdr:from>
      <xdr:col>4</xdr:col>
      <xdr:colOff>579606</xdr:colOff>
      <xdr:row>28</xdr:row>
      <xdr:rowOff>161343</xdr:rowOff>
    </xdr:from>
    <xdr:to>
      <xdr:col>4</xdr:col>
      <xdr:colOff>690233</xdr:colOff>
      <xdr:row>29</xdr:row>
      <xdr:rowOff>107208</xdr:rowOff>
    </xdr:to>
    <xdr:sp macro="" textlink="">
      <xdr:nvSpPr>
        <xdr:cNvPr id="100" name="円/楕円 99"/>
        <xdr:cNvSpPr/>
      </xdr:nvSpPr>
      <xdr:spPr>
        <a:xfrm>
          <a:off x="3322806" y="4961943"/>
          <a:ext cx="110627" cy="117315"/>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639906</xdr:colOff>
      <xdr:row>29</xdr:row>
      <xdr:rowOff>50932</xdr:rowOff>
    </xdr:from>
    <xdr:to>
      <xdr:col>4</xdr:col>
      <xdr:colOff>579606</xdr:colOff>
      <xdr:row>30</xdr:row>
      <xdr:rowOff>43254</xdr:rowOff>
    </xdr:to>
    <xdr:cxnSp macro="">
      <xdr:nvCxnSpPr>
        <xdr:cNvPr id="101" name="直線矢印コネクタ 100"/>
        <xdr:cNvCxnSpPr>
          <a:stCxn id="102" idx="3"/>
          <a:endCxn id="100" idx="2"/>
        </xdr:cNvCxnSpPr>
      </xdr:nvCxnSpPr>
      <xdr:spPr>
        <a:xfrm flipV="1">
          <a:off x="2011506" y="5022982"/>
          <a:ext cx="1311300" cy="163772"/>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187410</xdr:colOff>
      <xdr:row>29</xdr:row>
      <xdr:rowOff>77661</xdr:rowOff>
    </xdr:from>
    <xdr:ext cx="452496" cy="264560"/>
    <xdr:sp macro="" textlink="">
      <xdr:nvSpPr>
        <xdr:cNvPr id="102" name="テキスト ボックス 101"/>
        <xdr:cNvSpPr txBox="1"/>
      </xdr:nvSpPr>
      <xdr:spPr>
        <a:xfrm>
          <a:off x="1559010" y="5049711"/>
          <a:ext cx="452496" cy="264560"/>
        </a:xfrm>
        <a:prstGeom prst="rect">
          <a:avLst/>
        </a:prstGeom>
        <a:solidFill>
          <a:schemeClr val="bg1"/>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bg1">
                  <a:lumMod val="50000"/>
                </a:schemeClr>
              </a:solidFill>
            </a:rPr>
            <a:t>A-26</a:t>
          </a:r>
        </a:p>
      </xdr:txBody>
    </xdr:sp>
    <xdr:clientData/>
  </xdr:oneCellAnchor>
  <xdr:twoCellAnchor>
    <xdr:from>
      <xdr:col>6</xdr:col>
      <xdr:colOff>273614</xdr:colOff>
      <xdr:row>28</xdr:row>
      <xdr:rowOff>164914</xdr:rowOff>
    </xdr:from>
    <xdr:to>
      <xdr:col>6</xdr:col>
      <xdr:colOff>384241</xdr:colOff>
      <xdr:row>29</xdr:row>
      <xdr:rowOff>110779</xdr:rowOff>
    </xdr:to>
    <xdr:sp macro="" textlink="">
      <xdr:nvSpPr>
        <xdr:cNvPr id="103" name="円/楕円 102"/>
        <xdr:cNvSpPr/>
      </xdr:nvSpPr>
      <xdr:spPr>
        <a:xfrm>
          <a:off x="4388414" y="4965514"/>
          <a:ext cx="110627" cy="11731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35615</xdr:colOff>
      <xdr:row>29</xdr:row>
      <xdr:rowOff>50534</xdr:rowOff>
    </xdr:from>
    <xdr:to>
      <xdr:col>6</xdr:col>
      <xdr:colOff>273614</xdr:colOff>
      <xdr:row>31</xdr:row>
      <xdr:rowOff>111960</xdr:rowOff>
    </xdr:to>
    <xdr:cxnSp macro="">
      <xdr:nvCxnSpPr>
        <xdr:cNvPr id="104" name="直線矢印コネクタ 103"/>
        <xdr:cNvCxnSpPr>
          <a:stCxn id="105" idx="3"/>
          <a:endCxn id="103" idx="2"/>
        </xdr:cNvCxnSpPr>
      </xdr:nvCxnSpPr>
      <xdr:spPr>
        <a:xfrm flipV="1">
          <a:off x="2778815" y="5022584"/>
          <a:ext cx="1609599" cy="404326"/>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337238</xdr:colOff>
      <xdr:row>30</xdr:row>
      <xdr:rowOff>154305</xdr:rowOff>
    </xdr:from>
    <xdr:ext cx="381002" cy="264560"/>
    <xdr:sp macro="" textlink="">
      <xdr:nvSpPr>
        <xdr:cNvPr id="105" name="テキスト ボックス 104"/>
        <xdr:cNvSpPr txBox="1"/>
      </xdr:nvSpPr>
      <xdr:spPr>
        <a:xfrm>
          <a:off x="2394638" y="5297805"/>
          <a:ext cx="381002"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A-9</a:t>
          </a:r>
        </a:p>
      </xdr:txBody>
    </xdr:sp>
    <xdr:clientData/>
  </xdr:oneCellAnchor>
  <xdr:twoCellAnchor>
    <xdr:from>
      <xdr:col>6</xdr:col>
      <xdr:colOff>223608</xdr:colOff>
      <xdr:row>28</xdr:row>
      <xdr:rowOff>2649</xdr:rowOff>
    </xdr:from>
    <xdr:to>
      <xdr:col>6</xdr:col>
      <xdr:colOff>334235</xdr:colOff>
      <xdr:row>28</xdr:row>
      <xdr:rowOff>115202</xdr:rowOff>
    </xdr:to>
    <xdr:sp macro="" textlink="">
      <xdr:nvSpPr>
        <xdr:cNvPr id="106" name="円/楕円 105"/>
        <xdr:cNvSpPr/>
      </xdr:nvSpPr>
      <xdr:spPr>
        <a:xfrm>
          <a:off x="4338408" y="4803249"/>
          <a:ext cx="110627" cy="112553"/>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169938</xdr:colOff>
      <xdr:row>28</xdr:row>
      <xdr:rowOff>58926</xdr:rowOff>
    </xdr:from>
    <xdr:to>
      <xdr:col>6</xdr:col>
      <xdr:colOff>223608</xdr:colOff>
      <xdr:row>31</xdr:row>
      <xdr:rowOff>117984</xdr:rowOff>
    </xdr:to>
    <xdr:cxnSp macro="">
      <xdr:nvCxnSpPr>
        <xdr:cNvPr id="107" name="直線矢印コネクタ 106"/>
        <xdr:cNvCxnSpPr>
          <a:stCxn id="108" idx="3"/>
          <a:endCxn id="106" idx="2"/>
        </xdr:cNvCxnSpPr>
      </xdr:nvCxnSpPr>
      <xdr:spPr>
        <a:xfrm flipV="1">
          <a:off x="1541538" y="4859526"/>
          <a:ext cx="2796870" cy="573408"/>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400067</xdr:colOff>
      <xdr:row>30</xdr:row>
      <xdr:rowOff>160329</xdr:rowOff>
    </xdr:from>
    <xdr:ext cx="452496" cy="264560"/>
    <xdr:sp macro="" textlink="">
      <xdr:nvSpPr>
        <xdr:cNvPr id="108" name="テキスト ボックス 107"/>
        <xdr:cNvSpPr txBox="1"/>
      </xdr:nvSpPr>
      <xdr:spPr>
        <a:xfrm>
          <a:off x="1085867" y="5303829"/>
          <a:ext cx="452496" cy="264560"/>
        </a:xfrm>
        <a:prstGeom prst="rect">
          <a:avLst/>
        </a:prstGeom>
        <a:solidFill>
          <a:schemeClr val="bg1"/>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bg1">
                  <a:lumMod val="50000"/>
                </a:schemeClr>
              </a:solidFill>
            </a:rPr>
            <a:t>A-48</a:t>
          </a:r>
        </a:p>
      </xdr:txBody>
    </xdr:sp>
    <xdr:clientData/>
  </xdr:oneCellAnchor>
  <xdr:twoCellAnchor>
    <xdr:from>
      <xdr:col>7</xdr:col>
      <xdr:colOff>209237</xdr:colOff>
      <xdr:row>27</xdr:row>
      <xdr:rowOff>126626</xdr:rowOff>
    </xdr:from>
    <xdr:to>
      <xdr:col>7</xdr:col>
      <xdr:colOff>317237</xdr:colOff>
      <xdr:row>28</xdr:row>
      <xdr:rowOff>57887</xdr:rowOff>
    </xdr:to>
    <xdr:sp macro="" textlink="">
      <xdr:nvSpPr>
        <xdr:cNvPr id="109" name="円/楕円 108"/>
        <xdr:cNvSpPr/>
      </xdr:nvSpPr>
      <xdr:spPr>
        <a:xfrm>
          <a:off x="5009837" y="4755776"/>
          <a:ext cx="108000" cy="102711"/>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294500</xdr:colOff>
      <xdr:row>28</xdr:row>
      <xdr:rowOff>42380</xdr:rowOff>
    </xdr:from>
    <xdr:to>
      <xdr:col>7</xdr:col>
      <xdr:colOff>225053</xdr:colOff>
      <xdr:row>35</xdr:row>
      <xdr:rowOff>103811</xdr:rowOff>
    </xdr:to>
    <xdr:cxnSp macro="">
      <xdr:nvCxnSpPr>
        <xdr:cNvPr id="110" name="直線矢印コネクタ 109"/>
        <xdr:cNvCxnSpPr>
          <a:stCxn id="111" idx="3"/>
          <a:endCxn id="109" idx="3"/>
        </xdr:cNvCxnSpPr>
      </xdr:nvCxnSpPr>
      <xdr:spPr>
        <a:xfrm flipV="1">
          <a:off x="1666100" y="4842980"/>
          <a:ext cx="3359553" cy="1261581"/>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524629</xdr:colOff>
      <xdr:row>34</xdr:row>
      <xdr:rowOff>146156</xdr:rowOff>
    </xdr:from>
    <xdr:ext cx="452496" cy="264560"/>
    <xdr:sp macro="" textlink="">
      <xdr:nvSpPr>
        <xdr:cNvPr id="111" name="テキスト ボックス 110"/>
        <xdr:cNvSpPr txBox="1"/>
      </xdr:nvSpPr>
      <xdr:spPr>
        <a:xfrm>
          <a:off x="1210429" y="5975456"/>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A-22</a:t>
          </a:r>
        </a:p>
      </xdr:txBody>
    </xdr:sp>
    <xdr:clientData/>
  </xdr:oneCellAnchor>
  <xdr:twoCellAnchor>
    <xdr:from>
      <xdr:col>6</xdr:col>
      <xdr:colOff>40168</xdr:colOff>
      <xdr:row>31</xdr:row>
      <xdr:rowOff>96179</xdr:rowOff>
    </xdr:from>
    <xdr:to>
      <xdr:col>6</xdr:col>
      <xdr:colOff>148168</xdr:colOff>
      <xdr:row>32</xdr:row>
      <xdr:rowOff>34245</xdr:rowOff>
    </xdr:to>
    <xdr:sp macro="" textlink="">
      <xdr:nvSpPr>
        <xdr:cNvPr id="112" name="円/楕円 111"/>
        <xdr:cNvSpPr/>
      </xdr:nvSpPr>
      <xdr:spPr>
        <a:xfrm>
          <a:off x="4154968" y="5411129"/>
          <a:ext cx="108000" cy="109516"/>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239154</xdr:colOff>
      <xdr:row>32</xdr:row>
      <xdr:rowOff>17742</xdr:rowOff>
    </xdr:from>
    <xdr:to>
      <xdr:col>6</xdr:col>
      <xdr:colOff>55984</xdr:colOff>
      <xdr:row>37</xdr:row>
      <xdr:rowOff>89301</xdr:rowOff>
    </xdr:to>
    <xdr:cxnSp macro="">
      <xdr:nvCxnSpPr>
        <xdr:cNvPr id="113" name="直線矢印コネクタ 112"/>
        <xdr:cNvCxnSpPr>
          <a:stCxn id="114" idx="3"/>
          <a:endCxn id="112" idx="3"/>
        </xdr:cNvCxnSpPr>
      </xdr:nvCxnSpPr>
      <xdr:spPr>
        <a:xfrm flipV="1">
          <a:off x="2296554" y="5504142"/>
          <a:ext cx="1874230" cy="928809"/>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469283</xdr:colOff>
      <xdr:row>36</xdr:row>
      <xdr:rowOff>131646</xdr:rowOff>
    </xdr:from>
    <xdr:ext cx="452496" cy="264560"/>
    <xdr:sp macro="" textlink="">
      <xdr:nvSpPr>
        <xdr:cNvPr id="114" name="テキスト ボックス 113"/>
        <xdr:cNvSpPr txBox="1"/>
      </xdr:nvSpPr>
      <xdr:spPr>
        <a:xfrm>
          <a:off x="1840883" y="6303846"/>
          <a:ext cx="452496" cy="264560"/>
        </a:xfrm>
        <a:prstGeom prst="rect">
          <a:avLst/>
        </a:prstGeom>
        <a:solidFill>
          <a:schemeClr val="bg1"/>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bg1">
                  <a:lumMod val="50000"/>
                </a:schemeClr>
              </a:solidFill>
            </a:rPr>
            <a:t>A-25</a:t>
          </a:r>
        </a:p>
      </xdr:txBody>
    </xdr:sp>
    <xdr:clientData/>
  </xdr:oneCellAnchor>
  <xdr:twoCellAnchor>
    <xdr:from>
      <xdr:col>8</xdr:col>
      <xdr:colOff>180663</xdr:colOff>
      <xdr:row>27</xdr:row>
      <xdr:rowOff>80191</xdr:rowOff>
    </xdr:from>
    <xdr:to>
      <xdr:col>8</xdr:col>
      <xdr:colOff>288663</xdr:colOff>
      <xdr:row>28</xdr:row>
      <xdr:rowOff>11452</xdr:rowOff>
    </xdr:to>
    <xdr:sp macro="" textlink="">
      <xdr:nvSpPr>
        <xdr:cNvPr id="115" name="円/楕円 114"/>
        <xdr:cNvSpPr/>
      </xdr:nvSpPr>
      <xdr:spPr>
        <a:xfrm>
          <a:off x="5667063" y="4709341"/>
          <a:ext cx="108000" cy="102711"/>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315204</xdr:colOff>
      <xdr:row>27</xdr:row>
      <xdr:rowOff>65903</xdr:rowOff>
    </xdr:from>
    <xdr:to>
      <xdr:col>8</xdr:col>
      <xdr:colOff>423204</xdr:colOff>
      <xdr:row>28</xdr:row>
      <xdr:rowOff>3968</xdr:rowOff>
    </xdr:to>
    <xdr:sp macro="" textlink="">
      <xdr:nvSpPr>
        <xdr:cNvPr id="116" name="円/楕円 115"/>
        <xdr:cNvSpPr/>
      </xdr:nvSpPr>
      <xdr:spPr>
        <a:xfrm>
          <a:off x="5801604" y="4695053"/>
          <a:ext cx="108000" cy="10951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473558</xdr:colOff>
      <xdr:row>27</xdr:row>
      <xdr:rowOff>45663</xdr:rowOff>
    </xdr:from>
    <xdr:to>
      <xdr:col>8</xdr:col>
      <xdr:colOff>587511</xdr:colOff>
      <xdr:row>27</xdr:row>
      <xdr:rowOff>156368</xdr:rowOff>
    </xdr:to>
    <xdr:sp macro="" textlink="">
      <xdr:nvSpPr>
        <xdr:cNvPr id="117" name="円/楕円 116"/>
        <xdr:cNvSpPr/>
      </xdr:nvSpPr>
      <xdr:spPr>
        <a:xfrm>
          <a:off x="5959958" y="4674813"/>
          <a:ext cx="113953" cy="11070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496970</xdr:colOff>
      <xdr:row>27</xdr:row>
      <xdr:rowOff>163795</xdr:rowOff>
    </xdr:from>
    <xdr:to>
      <xdr:col>8</xdr:col>
      <xdr:colOff>196479</xdr:colOff>
      <xdr:row>42</xdr:row>
      <xdr:rowOff>14456</xdr:rowOff>
    </xdr:to>
    <xdr:cxnSp macro="">
      <xdr:nvCxnSpPr>
        <xdr:cNvPr id="118" name="直線矢印コネクタ 117"/>
        <xdr:cNvCxnSpPr>
          <a:stCxn id="121" idx="3"/>
          <a:endCxn id="115" idx="3"/>
        </xdr:cNvCxnSpPr>
      </xdr:nvCxnSpPr>
      <xdr:spPr>
        <a:xfrm flipV="1">
          <a:off x="1868570" y="4792945"/>
          <a:ext cx="3814309" cy="2422411"/>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123354</xdr:colOff>
      <xdr:row>28</xdr:row>
      <xdr:rowOff>3968</xdr:rowOff>
    </xdr:from>
    <xdr:to>
      <xdr:col>8</xdr:col>
      <xdr:colOff>369204</xdr:colOff>
      <xdr:row>41</xdr:row>
      <xdr:rowOff>34782</xdr:rowOff>
    </xdr:to>
    <xdr:cxnSp macro="">
      <xdr:nvCxnSpPr>
        <xdr:cNvPr id="119" name="直線矢印コネクタ 118"/>
        <xdr:cNvCxnSpPr>
          <a:stCxn id="122" idx="3"/>
          <a:endCxn id="116" idx="4"/>
        </xdr:cNvCxnSpPr>
      </xdr:nvCxnSpPr>
      <xdr:spPr>
        <a:xfrm flipV="1">
          <a:off x="2866554" y="4804568"/>
          <a:ext cx="2989050" cy="2259664"/>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453204</xdr:colOff>
      <xdr:row>27</xdr:row>
      <xdr:rowOff>156368</xdr:rowOff>
    </xdr:from>
    <xdr:to>
      <xdr:col>8</xdr:col>
      <xdr:colOff>530535</xdr:colOff>
      <xdr:row>43</xdr:row>
      <xdr:rowOff>158888</xdr:rowOff>
    </xdr:to>
    <xdr:cxnSp macro="">
      <xdr:nvCxnSpPr>
        <xdr:cNvPr id="120" name="直線矢印コネクタ 119"/>
        <xdr:cNvCxnSpPr>
          <a:stCxn id="123" idx="3"/>
          <a:endCxn id="117" idx="4"/>
        </xdr:cNvCxnSpPr>
      </xdr:nvCxnSpPr>
      <xdr:spPr>
        <a:xfrm flipV="1">
          <a:off x="2510604" y="4785518"/>
          <a:ext cx="3506331" cy="2745720"/>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44474</xdr:colOff>
      <xdr:row>41</xdr:row>
      <xdr:rowOff>48863</xdr:rowOff>
    </xdr:from>
    <xdr:ext cx="452496" cy="264560"/>
    <xdr:sp macro="" textlink="">
      <xdr:nvSpPr>
        <xdr:cNvPr id="121" name="テキスト ボックス 120"/>
        <xdr:cNvSpPr txBox="1"/>
      </xdr:nvSpPr>
      <xdr:spPr>
        <a:xfrm>
          <a:off x="1416074" y="7078313"/>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A-57</a:t>
          </a:r>
        </a:p>
      </xdr:txBody>
    </xdr:sp>
    <xdr:clientData/>
  </xdr:oneCellAnchor>
  <xdr:oneCellAnchor>
    <xdr:from>
      <xdr:col>3</xdr:col>
      <xdr:colOff>361420</xdr:colOff>
      <xdr:row>40</xdr:row>
      <xdr:rowOff>69190</xdr:rowOff>
    </xdr:from>
    <xdr:ext cx="452496" cy="264560"/>
    <xdr:sp macro="" textlink="">
      <xdr:nvSpPr>
        <xdr:cNvPr id="122" name="テキスト ボックス 121"/>
        <xdr:cNvSpPr txBox="1"/>
      </xdr:nvSpPr>
      <xdr:spPr>
        <a:xfrm>
          <a:off x="2418820" y="6927190"/>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A-72</a:t>
          </a:r>
        </a:p>
      </xdr:txBody>
    </xdr:sp>
    <xdr:clientData/>
  </xdr:oneCellAnchor>
  <xdr:oneCellAnchor>
    <xdr:from>
      <xdr:col>3</xdr:col>
      <xdr:colOff>708</xdr:colOff>
      <xdr:row>43</xdr:row>
      <xdr:rowOff>26608</xdr:rowOff>
    </xdr:from>
    <xdr:ext cx="452496" cy="264560"/>
    <xdr:sp macro="" textlink="">
      <xdr:nvSpPr>
        <xdr:cNvPr id="123" name="テキスト ボックス 122"/>
        <xdr:cNvSpPr txBox="1"/>
      </xdr:nvSpPr>
      <xdr:spPr>
        <a:xfrm>
          <a:off x="2058108" y="7398958"/>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A-56</a:t>
          </a:r>
        </a:p>
      </xdr:txBody>
    </xdr:sp>
    <xdr:clientData/>
  </xdr:oneCellAnchor>
  <xdr:twoCellAnchor>
    <xdr:from>
      <xdr:col>6</xdr:col>
      <xdr:colOff>15699</xdr:colOff>
      <xdr:row>39</xdr:row>
      <xdr:rowOff>76005</xdr:rowOff>
    </xdr:from>
    <xdr:to>
      <xdr:col>6</xdr:col>
      <xdr:colOff>126326</xdr:colOff>
      <xdr:row>40</xdr:row>
      <xdr:rowOff>13219</xdr:rowOff>
    </xdr:to>
    <xdr:sp macro="" textlink="">
      <xdr:nvSpPr>
        <xdr:cNvPr id="124" name="円/楕円 123"/>
        <xdr:cNvSpPr/>
      </xdr:nvSpPr>
      <xdr:spPr>
        <a:xfrm>
          <a:off x="4130499" y="6762555"/>
          <a:ext cx="110627" cy="10866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350329</xdr:colOff>
      <xdr:row>39</xdr:row>
      <xdr:rowOff>171466</xdr:rowOff>
    </xdr:from>
    <xdr:to>
      <xdr:col>6</xdr:col>
      <xdr:colOff>31900</xdr:colOff>
      <xdr:row>46</xdr:row>
      <xdr:rowOff>172616</xdr:rowOff>
    </xdr:to>
    <xdr:cxnSp macro="">
      <xdr:nvCxnSpPr>
        <xdr:cNvPr id="125" name="直線矢印コネクタ 124"/>
        <xdr:cNvCxnSpPr>
          <a:stCxn id="126" idx="3"/>
          <a:endCxn id="124" idx="3"/>
        </xdr:cNvCxnSpPr>
      </xdr:nvCxnSpPr>
      <xdr:spPr>
        <a:xfrm flipV="1">
          <a:off x="3093529" y="6858016"/>
          <a:ext cx="1053171" cy="1201300"/>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580458</xdr:colOff>
      <xdr:row>46</xdr:row>
      <xdr:rowOff>40336</xdr:rowOff>
    </xdr:from>
    <xdr:ext cx="452496" cy="264560"/>
    <xdr:sp macro="" textlink="">
      <xdr:nvSpPr>
        <xdr:cNvPr id="126" name="テキスト ボックス 125"/>
        <xdr:cNvSpPr txBox="1"/>
      </xdr:nvSpPr>
      <xdr:spPr>
        <a:xfrm>
          <a:off x="2637858" y="7927036"/>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A-36</a:t>
          </a:r>
        </a:p>
      </xdr:txBody>
    </xdr:sp>
    <xdr:clientData/>
  </xdr:oneCellAnchor>
  <xdr:twoCellAnchor>
    <xdr:from>
      <xdr:col>5</xdr:col>
      <xdr:colOff>36720</xdr:colOff>
      <xdr:row>40</xdr:row>
      <xdr:rowOff>109929</xdr:rowOff>
    </xdr:from>
    <xdr:to>
      <xdr:col>5</xdr:col>
      <xdr:colOff>147347</xdr:colOff>
      <xdr:row>41</xdr:row>
      <xdr:rowOff>47143</xdr:rowOff>
    </xdr:to>
    <xdr:sp macro="" textlink="">
      <xdr:nvSpPr>
        <xdr:cNvPr id="127" name="円/楕円 126"/>
        <xdr:cNvSpPr/>
      </xdr:nvSpPr>
      <xdr:spPr>
        <a:xfrm>
          <a:off x="3465720" y="6967929"/>
          <a:ext cx="110627" cy="10866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142856</xdr:colOff>
      <xdr:row>41</xdr:row>
      <xdr:rowOff>30765</xdr:rowOff>
    </xdr:from>
    <xdr:to>
      <xdr:col>5</xdr:col>
      <xdr:colOff>52921</xdr:colOff>
      <xdr:row>48</xdr:row>
      <xdr:rowOff>80670</xdr:rowOff>
    </xdr:to>
    <xdr:cxnSp macro="">
      <xdr:nvCxnSpPr>
        <xdr:cNvPr id="128" name="直線矢印コネクタ 127"/>
        <xdr:cNvCxnSpPr>
          <a:stCxn id="129" idx="3"/>
          <a:endCxn id="127" idx="3"/>
        </xdr:cNvCxnSpPr>
      </xdr:nvCxnSpPr>
      <xdr:spPr>
        <a:xfrm flipV="1">
          <a:off x="2200256" y="7060215"/>
          <a:ext cx="1281665" cy="1250055"/>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372985</xdr:colOff>
      <xdr:row>47</xdr:row>
      <xdr:rowOff>123015</xdr:rowOff>
    </xdr:from>
    <xdr:ext cx="452496" cy="264560"/>
    <xdr:sp macro="" textlink="">
      <xdr:nvSpPr>
        <xdr:cNvPr id="129" name="テキスト ボックス 128"/>
        <xdr:cNvSpPr txBox="1"/>
      </xdr:nvSpPr>
      <xdr:spPr>
        <a:xfrm>
          <a:off x="1744585" y="8181165"/>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A-12</a:t>
          </a:r>
        </a:p>
      </xdr:txBody>
    </xdr:sp>
    <xdr:clientData/>
  </xdr:oneCellAnchor>
  <xdr:twoCellAnchor>
    <xdr:from>
      <xdr:col>7</xdr:col>
      <xdr:colOff>44754</xdr:colOff>
      <xdr:row>38</xdr:row>
      <xdr:rowOff>70744</xdr:rowOff>
    </xdr:from>
    <xdr:to>
      <xdr:col>7</xdr:col>
      <xdr:colOff>155381</xdr:colOff>
      <xdr:row>39</xdr:row>
      <xdr:rowOff>12929</xdr:rowOff>
    </xdr:to>
    <xdr:sp macro="" textlink="">
      <xdr:nvSpPr>
        <xdr:cNvPr id="130" name="円/楕円 129"/>
        <xdr:cNvSpPr/>
      </xdr:nvSpPr>
      <xdr:spPr>
        <a:xfrm>
          <a:off x="4845354" y="6585844"/>
          <a:ext cx="110627" cy="11363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37751</xdr:colOff>
      <xdr:row>38</xdr:row>
      <xdr:rowOff>170448</xdr:rowOff>
    </xdr:from>
    <xdr:to>
      <xdr:col>7</xdr:col>
      <xdr:colOff>60955</xdr:colOff>
      <xdr:row>51</xdr:row>
      <xdr:rowOff>38726</xdr:rowOff>
    </xdr:to>
    <xdr:cxnSp macro="">
      <xdr:nvCxnSpPr>
        <xdr:cNvPr id="131" name="直線矢印コネクタ 130"/>
        <xdr:cNvCxnSpPr>
          <a:stCxn id="132" idx="0"/>
          <a:endCxn id="130" idx="3"/>
        </xdr:cNvCxnSpPr>
      </xdr:nvCxnSpPr>
      <xdr:spPr>
        <a:xfrm flipV="1">
          <a:off x="2780951" y="6685548"/>
          <a:ext cx="2080604" cy="2097128"/>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494128</xdr:colOff>
      <xdr:row>51</xdr:row>
      <xdr:rowOff>38726</xdr:rowOff>
    </xdr:from>
    <xdr:ext cx="452496" cy="264560"/>
    <xdr:sp macro="" textlink="">
      <xdr:nvSpPr>
        <xdr:cNvPr id="132" name="テキスト ボックス 131"/>
        <xdr:cNvSpPr txBox="1"/>
      </xdr:nvSpPr>
      <xdr:spPr>
        <a:xfrm>
          <a:off x="2551528" y="8782676"/>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A-44</a:t>
          </a:r>
        </a:p>
      </xdr:txBody>
    </xdr:sp>
    <xdr:clientData/>
  </xdr:oneCellAnchor>
  <xdr:twoCellAnchor>
    <xdr:from>
      <xdr:col>9</xdr:col>
      <xdr:colOff>227425</xdr:colOff>
      <xdr:row>21</xdr:row>
      <xdr:rowOff>101219</xdr:rowOff>
    </xdr:from>
    <xdr:to>
      <xdr:col>9</xdr:col>
      <xdr:colOff>335425</xdr:colOff>
      <xdr:row>22</xdr:row>
      <xdr:rowOff>38087</xdr:rowOff>
    </xdr:to>
    <xdr:sp macro="" textlink="">
      <xdr:nvSpPr>
        <xdr:cNvPr id="133" name="円/楕円 132"/>
        <xdr:cNvSpPr/>
      </xdr:nvSpPr>
      <xdr:spPr>
        <a:xfrm>
          <a:off x="6399625" y="3701669"/>
          <a:ext cx="108000" cy="10831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671939</xdr:colOff>
      <xdr:row>7</xdr:row>
      <xdr:rowOff>16543</xdr:rowOff>
    </xdr:from>
    <xdr:to>
      <xdr:col>9</xdr:col>
      <xdr:colOff>243241</xdr:colOff>
      <xdr:row>21</xdr:row>
      <xdr:rowOff>116384</xdr:rowOff>
    </xdr:to>
    <xdr:cxnSp macro="">
      <xdr:nvCxnSpPr>
        <xdr:cNvPr id="134" name="直線矢印コネクタ 133"/>
        <xdr:cNvCxnSpPr>
          <a:stCxn id="135" idx="3"/>
          <a:endCxn id="133" idx="1"/>
        </xdr:cNvCxnSpPr>
      </xdr:nvCxnSpPr>
      <xdr:spPr>
        <a:xfrm>
          <a:off x="5472539" y="1216693"/>
          <a:ext cx="942902" cy="2500141"/>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219443</xdr:colOff>
      <xdr:row>6</xdr:row>
      <xdr:rowOff>50951</xdr:rowOff>
    </xdr:from>
    <xdr:ext cx="452496" cy="264560"/>
    <xdr:sp macro="" textlink="">
      <xdr:nvSpPr>
        <xdr:cNvPr id="135" name="テキスト ボックス 134"/>
        <xdr:cNvSpPr txBox="1"/>
      </xdr:nvSpPr>
      <xdr:spPr>
        <a:xfrm>
          <a:off x="5020043" y="1079651"/>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A-33</a:t>
          </a:r>
        </a:p>
      </xdr:txBody>
    </xdr:sp>
    <xdr:clientData/>
  </xdr:oneCellAnchor>
  <xdr:twoCellAnchor>
    <xdr:from>
      <xdr:col>9</xdr:col>
      <xdr:colOff>320168</xdr:colOff>
      <xdr:row>22</xdr:row>
      <xdr:rowOff>80316</xdr:rowOff>
    </xdr:from>
    <xdr:to>
      <xdr:col>9</xdr:col>
      <xdr:colOff>428168</xdr:colOff>
      <xdr:row>23</xdr:row>
      <xdr:rowOff>17184</xdr:rowOff>
    </xdr:to>
    <xdr:sp macro="" textlink="">
      <xdr:nvSpPr>
        <xdr:cNvPr id="136" name="円/楕円 135"/>
        <xdr:cNvSpPr/>
      </xdr:nvSpPr>
      <xdr:spPr>
        <a:xfrm>
          <a:off x="6492368" y="3852216"/>
          <a:ext cx="108000" cy="10831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667709</xdr:colOff>
      <xdr:row>4</xdr:row>
      <xdr:rowOff>158656</xdr:rowOff>
    </xdr:from>
    <xdr:to>
      <xdr:col>9</xdr:col>
      <xdr:colOff>374168</xdr:colOff>
      <xdr:row>22</xdr:row>
      <xdr:rowOff>80316</xdr:rowOff>
    </xdr:to>
    <xdr:cxnSp macro="">
      <xdr:nvCxnSpPr>
        <xdr:cNvPr id="137" name="直線矢印コネクタ 136"/>
        <xdr:cNvCxnSpPr>
          <a:stCxn id="138" idx="3"/>
          <a:endCxn id="136" idx="0"/>
        </xdr:cNvCxnSpPr>
      </xdr:nvCxnSpPr>
      <xdr:spPr>
        <a:xfrm>
          <a:off x="5468309" y="844456"/>
          <a:ext cx="1078059" cy="3007760"/>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215213</xdr:colOff>
      <xdr:row>4</xdr:row>
      <xdr:rowOff>26376</xdr:rowOff>
    </xdr:from>
    <xdr:ext cx="452496" cy="264560"/>
    <xdr:sp macro="" textlink="">
      <xdr:nvSpPr>
        <xdr:cNvPr id="138" name="テキスト ボックス 137"/>
        <xdr:cNvSpPr txBox="1"/>
      </xdr:nvSpPr>
      <xdr:spPr>
        <a:xfrm>
          <a:off x="5015813" y="712176"/>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A-66</a:t>
          </a:r>
        </a:p>
      </xdr:txBody>
    </xdr:sp>
    <xdr:clientData/>
  </xdr:oneCellAnchor>
  <xdr:twoCellAnchor>
    <xdr:from>
      <xdr:col>9</xdr:col>
      <xdr:colOff>498421</xdr:colOff>
      <xdr:row>24</xdr:row>
      <xdr:rowOff>15243</xdr:rowOff>
    </xdr:from>
    <xdr:to>
      <xdr:col>9</xdr:col>
      <xdr:colOff>611183</xdr:colOff>
      <xdr:row>24</xdr:row>
      <xdr:rowOff>115039</xdr:rowOff>
    </xdr:to>
    <xdr:sp macro="" textlink="">
      <xdr:nvSpPr>
        <xdr:cNvPr id="139" name="円/楕円 138"/>
        <xdr:cNvSpPr/>
      </xdr:nvSpPr>
      <xdr:spPr>
        <a:xfrm>
          <a:off x="6670621" y="4130043"/>
          <a:ext cx="112762" cy="99796"/>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595711</xdr:colOff>
      <xdr:row>23</xdr:row>
      <xdr:rowOff>117978</xdr:rowOff>
    </xdr:from>
    <xdr:to>
      <xdr:col>10</xdr:col>
      <xdr:colOff>13149</xdr:colOff>
      <xdr:row>24</xdr:row>
      <xdr:rowOff>51086</xdr:rowOff>
    </xdr:to>
    <xdr:sp macro="" textlink="">
      <xdr:nvSpPr>
        <xdr:cNvPr id="140" name="円/楕円 139"/>
        <xdr:cNvSpPr/>
      </xdr:nvSpPr>
      <xdr:spPr>
        <a:xfrm>
          <a:off x="6767911" y="4061328"/>
          <a:ext cx="103238" cy="10455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688240</xdr:colOff>
      <xdr:row>23</xdr:row>
      <xdr:rowOff>79878</xdr:rowOff>
    </xdr:from>
    <xdr:to>
      <xdr:col>10</xdr:col>
      <xdr:colOff>105678</xdr:colOff>
      <xdr:row>24</xdr:row>
      <xdr:rowOff>20470</xdr:rowOff>
    </xdr:to>
    <xdr:sp macro="" textlink="">
      <xdr:nvSpPr>
        <xdr:cNvPr id="141" name="円/楕円 140"/>
        <xdr:cNvSpPr/>
      </xdr:nvSpPr>
      <xdr:spPr>
        <a:xfrm>
          <a:off x="6860440" y="4023228"/>
          <a:ext cx="103238" cy="112042"/>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95649</xdr:colOff>
      <xdr:row>23</xdr:row>
      <xdr:rowOff>127502</xdr:rowOff>
    </xdr:from>
    <xdr:to>
      <xdr:col>10</xdr:col>
      <xdr:colOff>203649</xdr:colOff>
      <xdr:row>24</xdr:row>
      <xdr:rowOff>67414</xdr:rowOff>
    </xdr:to>
    <xdr:sp macro="" textlink="">
      <xdr:nvSpPr>
        <xdr:cNvPr id="142" name="円/楕円 141"/>
        <xdr:cNvSpPr/>
      </xdr:nvSpPr>
      <xdr:spPr>
        <a:xfrm>
          <a:off x="6953649" y="4070852"/>
          <a:ext cx="108000" cy="111362"/>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623695</xdr:colOff>
      <xdr:row>24</xdr:row>
      <xdr:rowOff>100424</xdr:rowOff>
    </xdr:from>
    <xdr:to>
      <xdr:col>9</xdr:col>
      <xdr:colOff>514935</xdr:colOff>
      <xdr:row>36</xdr:row>
      <xdr:rowOff>155364</xdr:rowOff>
    </xdr:to>
    <xdr:cxnSp macro="">
      <xdr:nvCxnSpPr>
        <xdr:cNvPr id="143" name="直線矢印コネクタ 142"/>
        <xdr:cNvCxnSpPr>
          <a:stCxn id="144" idx="3"/>
          <a:endCxn id="139" idx="3"/>
        </xdr:cNvCxnSpPr>
      </xdr:nvCxnSpPr>
      <xdr:spPr>
        <a:xfrm flipV="1">
          <a:off x="4748434" y="4274859"/>
          <a:ext cx="1953610" cy="2142157"/>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171199</xdr:colOff>
      <xdr:row>36</xdr:row>
      <xdr:rowOff>23084</xdr:rowOff>
    </xdr:from>
    <xdr:ext cx="452496" cy="264560"/>
    <xdr:sp macro="" textlink="">
      <xdr:nvSpPr>
        <xdr:cNvPr id="144" name="テキスト ボックス 143"/>
        <xdr:cNvSpPr txBox="1"/>
      </xdr:nvSpPr>
      <xdr:spPr>
        <a:xfrm>
          <a:off x="4295938" y="6284736"/>
          <a:ext cx="452496" cy="264560"/>
        </a:xfrm>
        <a:prstGeom prst="rect">
          <a:avLst/>
        </a:prstGeom>
        <a:solidFill>
          <a:schemeClr val="bg1"/>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bg1">
                  <a:lumMod val="50000"/>
                </a:schemeClr>
              </a:solidFill>
            </a:rPr>
            <a:t>A-28</a:t>
          </a:r>
        </a:p>
      </xdr:txBody>
    </xdr:sp>
    <xdr:clientData/>
  </xdr:oneCellAnchor>
  <xdr:twoCellAnchor>
    <xdr:from>
      <xdr:col>4</xdr:col>
      <xdr:colOff>173653</xdr:colOff>
      <xdr:row>24</xdr:row>
      <xdr:rowOff>51086</xdr:rowOff>
    </xdr:from>
    <xdr:to>
      <xdr:col>9</xdr:col>
      <xdr:colOff>645743</xdr:colOff>
      <xdr:row>49</xdr:row>
      <xdr:rowOff>38506</xdr:rowOff>
    </xdr:to>
    <xdr:cxnSp macro="">
      <xdr:nvCxnSpPr>
        <xdr:cNvPr id="145" name="直線矢印コネクタ 144"/>
        <xdr:cNvCxnSpPr>
          <a:stCxn id="146" idx="3"/>
          <a:endCxn id="140" idx="4"/>
        </xdr:cNvCxnSpPr>
      </xdr:nvCxnSpPr>
      <xdr:spPr>
        <a:xfrm flipV="1">
          <a:off x="2916853" y="4165886"/>
          <a:ext cx="3901090" cy="4273670"/>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403782</xdr:colOff>
      <xdr:row>48</xdr:row>
      <xdr:rowOff>80851</xdr:rowOff>
    </xdr:from>
    <xdr:ext cx="452496" cy="264560"/>
    <xdr:sp macro="" textlink="">
      <xdr:nvSpPr>
        <xdr:cNvPr id="146" name="テキスト ボックス 145"/>
        <xdr:cNvSpPr txBox="1"/>
      </xdr:nvSpPr>
      <xdr:spPr>
        <a:xfrm>
          <a:off x="2461182" y="8310451"/>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A-34</a:t>
          </a:r>
        </a:p>
      </xdr:txBody>
    </xdr:sp>
    <xdr:clientData/>
  </xdr:oneCellAnchor>
  <xdr:twoCellAnchor>
    <xdr:from>
      <xdr:col>8</xdr:col>
      <xdr:colOff>87131</xdr:colOff>
      <xdr:row>24</xdr:row>
      <xdr:rowOff>20470</xdr:rowOff>
    </xdr:from>
    <xdr:to>
      <xdr:col>10</xdr:col>
      <xdr:colOff>54059</xdr:colOff>
      <xdr:row>45</xdr:row>
      <xdr:rowOff>104585</xdr:rowOff>
    </xdr:to>
    <xdr:cxnSp macro="">
      <xdr:nvCxnSpPr>
        <xdr:cNvPr id="147" name="直線矢印コネクタ 146"/>
        <xdr:cNvCxnSpPr>
          <a:stCxn id="148" idx="3"/>
          <a:endCxn id="141" idx="4"/>
        </xdr:cNvCxnSpPr>
      </xdr:nvCxnSpPr>
      <xdr:spPr>
        <a:xfrm flipV="1">
          <a:off x="5573531" y="4135270"/>
          <a:ext cx="1338528" cy="3684565"/>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320435</xdr:colOff>
      <xdr:row>44</xdr:row>
      <xdr:rowOff>143755</xdr:rowOff>
    </xdr:from>
    <xdr:ext cx="452496" cy="264560"/>
    <xdr:sp macro="" textlink="">
      <xdr:nvSpPr>
        <xdr:cNvPr id="148" name="テキスト ボックス 147"/>
        <xdr:cNvSpPr txBox="1"/>
      </xdr:nvSpPr>
      <xdr:spPr>
        <a:xfrm>
          <a:off x="5121035" y="7687555"/>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A-20</a:t>
          </a:r>
        </a:p>
      </xdr:txBody>
    </xdr:sp>
    <xdr:clientData/>
  </xdr:oneCellAnchor>
  <xdr:twoCellAnchor>
    <xdr:from>
      <xdr:col>8</xdr:col>
      <xdr:colOff>189863</xdr:colOff>
      <xdr:row>24</xdr:row>
      <xdr:rowOff>67414</xdr:rowOff>
    </xdr:from>
    <xdr:to>
      <xdr:col>10</xdr:col>
      <xdr:colOff>149649</xdr:colOff>
      <xdr:row>47</xdr:row>
      <xdr:rowOff>58183</xdr:rowOff>
    </xdr:to>
    <xdr:cxnSp macro="">
      <xdr:nvCxnSpPr>
        <xdr:cNvPr id="149" name="直線矢印コネクタ 148"/>
        <xdr:cNvCxnSpPr>
          <a:stCxn id="150" idx="3"/>
          <a:endCxn id="142" idx="4"/>
        </xdr:cNvCxnSpPr>
      </xdr:nvCxnSpPr>
      <xdr:spPr>
        <a:xfrm flipV="1">
          <a:off x="5676263" y="4182214"/>
          <a:ext cx="1331386" cy="3934119"/>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423167</xdr:colOff>
      <xdr:row>46</xdr:row>
      <xdr:rowOff>97353</xdr:rowOff>
    </xdr:from>
    <xdr:ext cx="452496" cy="264560"/>
    <xdr:sp macro="" textlink="">
      <xdr:nvSpPr>
        <xdr:cNvPr id="150" name="テキスト ボックス 149"/>
        <xdr:cNvSpPr txBox="1"/>
      </xdr:nvSpPr>
      <xdr:spPr>
        <a:xfrm>
          <a:off x="5223767" y="7984053"/>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A-55</a:t>
          </a:r>
        </a:p>
      </xdr:txBody>
    </xdr:sp>
    <xdr:clientData/>
  </xdr:oneCellAnchor>
  <xdr:twoCellAnchor>
    <xdr:from>
      <xdr:col>10</xdr:col>
      <xdr:colOff>272217</xdr:colOff>
      <xdr:row>23</xdr:row>
      <xdr:rowOff>127359</xdr:rowOff>
    </xdr:from>
    <xdr:to>
      <xdr:col>10</xdr:col>
      <xdr:colOff>380217</xdr:colOff>
      <xdr:row>24</xdr:row>
      <xdr:rowOff>67272</xdr:rowOff>
    </xdr:to>
    <xdr:sp macro="" textlink="">
      <xdr:nvSpPr>
        <xdr:cNvPr id="151" name="円/楕円 150"/>
        <xdr:cNvSpPr/>
      </xdr:nvSpPr>
      <xdr:spPr>
        <a:xfrm>
          <a:off x="7130217" y="4070709"/>
          <a:ext cx="108000" cy="111363"/>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319998</xdr:colOff>
      <xdr:row>24</xdr:row>
      <xdr:rowOff>50963</xdr:rowOff>
    </xdr:from>
    <xdr:to>
      <xdr:col>10</xdr:col>
      <xdr:colOff>288033</xdr:colOff>
      <xdr:row>49</xdr:row>
      <xdr:rowOff>13527</xdr:rowOff>
    </xdr:to>
    <xdr:cxnSp macro="">
      <xdr:nvCxnSpPr>
        <xdr:cNvPr id="152" name="直線矢印コネクタ 151"/>
        <xdr:cNvCxnSpPr>
          <a:stCxn id="153" idx="3"/>
          <a:endCxn id="151" idx="3"/>
        </xdr:cNvCxnSpPr>
      </xdr:nvCxnSpPr>
      <xdr:spPr>
        <a:xfrm flipV="1">
          <a:off x="5806398" y="4165763"/>
          <a:ext cx="1339635" cy="4248814"/>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553302</xdr:colOff>
      <xdr:row>48</xdr:row>
      <xdr:rowOff>52697</xdr:rowOff>
    </xdr:from>
    <xdr:ext cx="452496" cy="264560"/>
    <xdr:sp macro="" textlink="">
      <xdr:nvSpPr>
        <xdr:cNvPr id="153" name="テキスト ボックス 152"/>
        <xdr:cNvSpPr txBox="1"/>
      </xdr:nvSpPr>
      <xdr:spPr>
        <a:xfrm>
          <a:off x="5353902" y="8282297"/>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A-71</a:t>
          </a:r>
        </a:p>
      </xdr:txBody>
    </xdr:sp>
    <xdr:clientData/>
  </xdr:oneCellAnchor>
  <xdr:twoCellAnchor>
    <xdr:from>
      <xdr:col>9</xdr:col>
      <xdr:colOff>141297</xdr:colOff>
      <xdr:row>4</xdr:row>
      <xdr:rowOff>132280</xdr:rowOff>
    </xdr:from>
    <xdr:to>
      <xdr:col>10</xdr:col>
      <xdr:colOff>356014</xdr:colOff>
      <xdr:row>22</xdr:row>
      <xdr:rowOff>67554</xdr:rowOff>
    </xdr:to>
    <xdr:cxnSp macro="">
      <xdr:nvCxnSpPr>
        <xdr:cNvPr id="154" name="直線矢印コネクタ 153"/>
        <xdr:cNvCxnSpPr>
          <a:stCxn id="155" idx="3"/>
          <a:endCxn id="8" idx="0"/>
        </xdr:cNvCxnSpPr>
      </xdr:nvCxnSpPr>
      <xdr:spPr>
        <a:xfrm>
          <a:off x="6313497" y="818080"/>
          <a:ext cx="900517" cy="3021374"/>
        </a:xfrm>
        <a:prstGeom prst="straightConnector1">
          <a:avLst/>
        </a:prstGeom>
        <a:ln w="12700">
          <a:solidFill>
            <a:srgbClr val="008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379364</xdr:colOff>
      <xdr:row>4</xdr:row>
      <xdr:rowOff>0</xdr:rowOff>
    </xdr:from>
    <xdr:ext cx="452496" cy="264560"/>
    <xdr:sp macro="" textlink="">
      <xdr:nvSpPr>
        <xdr:cNvPr id="155" name="テキスト ボックス 154"/>
        <xdr:cNvSpPr txBox="1"/>
      </xdr:nvSpPr>
      <xdr:spPr>
        <a:xfrm>
          <a:off x="5865764" y="685800"/>
          <a:ext cx="452496" cy="264560"/>
        </a:xfrm>
        <a:prstGeom prst="rect">
          <a:avLst/>
        </a:prstGeom>
        <a:solidFill>
          <a:srgbClr val="92D050"/>
        </a:solidFill>
        <a:ln w="12700">
          <a:solidFill>
            <a:srgbClr val="00B05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A-70</a:t>
          </a:r>
        </a:p>
      </xdr:txBody>
    </xdr:sp>
    <xdr:clientData/>
  </xdr:oneCellAnchor>
  <xdr:twoCellAnchor>
    <xdr:from>
      <xdr:col>10</xdr:col>
      <xdr:colOff>566998</xdr:colOff>
      <xdr:row>25</xdr:row>
      <xdr:rowOff>83865</xdr:rowOff>
    </xdr:from>
    <xdr:to>
      <xdr:col>10</xdr:col>
      <xdr:colOff>674998</xdr:colOff>
      <xdr:row>26</xdr:row>
      <xdr:rowOff>23777</xdr:rowOff>
    </xdr:to>
    <xdr:sp macro="" textlink="">
      <xdr:nvSpPr>
        <xdr:cNvPr id="156" name="円/楕円 155"/>
        <xdr:cNvSpPr/>
      </xdr:nvSpPr>
      <xdr:spPr>
        <a:xfrm>
          <a:off x="7424998" y="4370115"/>
          <a:ext cx="108000" cy="111362"/>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380339</xdr:colOff>
      <xdr:row>26</xdr:row>
      <xdr:rowOff>7468</xdr:rowOff>
    </xdr:from>
    <xdr:to>
      <xdr:col>10</xdr:col>
      <xdr:colOff>582814</xdr:colOff>
      <xdr:row>52</xdr:row>
      <xdr:rowOff>84574</xdr:rowOff>
    </xdr:to>
    <xdr:cxnSp macro="">
      <xdr:nvCxnSpPr>
        <xdr:cNvPr id="157" name="直線矢印コネクタ 156"/>
        <xdr:cNvCxnSpPr>
          <a:stCxn id="158" idx="3"/>
          <a:endCxn id="156" idx="3"/>
        </xdr:cNvCxnSpPr>
      </xdr:nvCxnSpPr>
      <xdr:spPr>
        <a:xfrm flipV="1">
          <a:off x="5866739" y="4465168"/>
          <a:ext cx="1574075" cy="4534806"/>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613643</xdr:colOff>
      <xdr:row>51</xdr:row>
      <xdr:rowOff>123744</xdr:rowOff>
    </xdr:from>
    <xdr:ext cx="452496" cy="264560"/>
    <xdr:sp macro="" textlink="">
      <xdr:nvSpPr>
        <xdr:cNvPr id="158" name="テキスト ボックス 157"/>
        <xdr:cNvSpPr txBox="1"/>
      </xdr:nvSpPr>
      <xdr:spPr>
        <a:xfrm>
          <a:off x="5414243" y="8867694"/>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A-37</a:t>
          </a:r>
        </a:p>
      </xdr:txBody>
    </xdr:sp>
    <xdr:clientData/>
  </xdr:oneCellAnchor>
  <xdr:twoCellAnchor>
    <xdr:from>
      <xdr:col>11</xdr:col>
      <xdr:colOff>160669</xdr:colOff>
      <xdr:row>25</xdr:row>
      <xdr:rowOff>51254</xdr:rowOff>
    </xdr:from>
    <xdr:to>
      <xdr:col>11</xdr:col>
      <xdr:colOff>271296</xdr:colOff>
      <xdr:row>25</xdr:row>
      <xdr:rowOff>155155</xdr:rowOff>
    </xdr:to>
    <xdr:sp macro="" textlink="">
      <xdr:nvSpPr>
        <xdr:cNvPr id="159" name="円/楕円 158"/>
        <xdr:cNvSpPr/>
      </xdr:nvSpPr>
      <xdr:spPr>
        <a:xfrm>
          <a:off x="7704469" y="4337504"/>
          <a:ext cx="110627" cy="103901"/>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276494</xdr:colOff>
      <xdr:row>25</xdr:row>
      <xdr:rowOff>139939</xdr:rowOff>
    </xdr:from>
    <xdr:to>
      <xdr:col>11</xdr:col>
      <xdr:colOff>176870</xdr:colOff>
      <xdr:row>54</xdr:row>
      <xdr:rowOff>145036</xdr:rowOff>
    </xdr:to>
    <xdr:cxnSp macro="">
      <xdr:nvCxnSpPr>
        <xdr:cNvPr id="160" name="直線矢印コネクタ 159"/>
        <xdr:cNvCxnSpPr>
          <a:stCxn id="161" idx="3"/>
          <a:endCxn id="159" idx="3"/>
        </xdr:cNvCxnSpPr>
      </xdr:nvCxnSpPr>
      <xdr:spPr>
        <a:xfrm flipV="1">
          <a:off x="5776146" y="4488309"/>
          <a:ext cx="1962746" cy="5049205"/>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511454</xdr:colOff>
      <xdr:row>54</xdr:row>
      <xdr:rowOff>12756</xdr:rowOff>
    </xdr:from>
    <xdr:ext cx="452496" cy="264560"/>
    <xdr:sp macro="" textlink="">
      <xdr:nvSpPr>
        <xdr:cNvPr id="161" name="テキスト ボックス 160"/>
        <xdr:cNvSpPr txBox="1"/>
      </xdr:nvSpPr>
      <xdr:spPr>
        <a:xfrm>
          <a:off x="5323650" y="9405234"/>
          <a:ext cx="452496" cy="264560"/>
        </a:xfrm>
        <a:prstGeom prst="rect">
          <a:avLst/>
        </a:prstGeom>
        <a:solidFill>
          <a:schemeClr val="bg1"/>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bg1">
                  <a:lumMod val="50000"/>
                </a:schemeClr>
              </a:solidFill>
            </a:rPr>
            <a:t>A-68</a:t>
          </a:r>
        </a:p>
      </xdr:txBody>
    </xdr:sp>
    <xdr:clientData/>
  </xdr:oneCellAnchor>
  <xdr:twoCellAnchor>
    <xdr:from>
      <xdr:col>11</xdr:col>
      <xdr:colOff>269108</xdr:colOff>
      <xdr:row>26</xdr:row>
      <xdr:rowOff>28332</xdr:rowOff>
    </xdr:from>
    <xdr:to>
      <xdr:col>11</xdr:col>
      <xdr:colOff>379735</xdr:colOff>
      <xdr:row>26</xdr:row>
      <xdr:rowOff>132233</xdr:rowOff>
    </xdr:to>
    <xdr:sp macro="" textlink="">
      <xdr:nvSpPr>
        <xdr:cNvPr id="162" name="円/楕円 161"/>
        <xdr:cNvSpPr/>
      </xdr:nvSpPr>
      <xdr:spPr>
        <a:xfrm>
          <a:off x="7812908" y="4486032"/>
          <a:ext cx="110627" cy="103901"/>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607655</xdr:colOff>
      <xdr:row>26</xdr:row>
      <xdr:rowOff>117017</xdr:rowOff>
    </xdr:from>
    <xdr:to>
      <xdr:col>11</xdr:col>
      <xdr:colOff>285309</xdr:colOff>
      <xdr:row>53</xdr:row>
      <xdr:rowOff>65651</xdr:rowOff>
    </xdr:to>
    <xdr:cxnSp macro="">
      <xdr:nvCxnSpPr>
        <xdr:cNvPr id="163" name="直線矢印コネクタ 162"/>
        <xdr:cNvCxnSpPr>
          <a:stCxn id="164" idx="0"/>
          <a:endCxn id="162" idx="3"/>
        </xdr:cNvCxnSpPr>
      </xdr:nvCxnSpPr>
      <xdr:spPr>
        <a:xfrm flipV="1">
          <a:off x="6094055" y="4574717"/>
          <a:ext cx="1735054" cy="4577784"/>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381407</xdr:colOff>
      <xdr:row>53</xdr:row>
      <xdr:rowOff>65651</xdr:rowOff>
    </xdr:from>
    <xdr:ext cx="452496" cy="264560"/>
    <xdr:sp macro="" textlink="">
      <xdr:nvSpPr>
        <xdr:cNvPr id="164" name="テキスト ボックス 163"/>
        <xdr:cNvSpPr txBox="1"/>
      </xdr:nvSpPr>
      <xdr:spPr>
        <a:xfrm>
          <a:off x="5867807" y="9152501"/>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A-63</a:t>
          </a:r>
        </a:p>
      </xdr:txBody>
    </xdr:sp>
    <xdr:clientData/>
  </xdr:oneCellAnchor>
  <xdr:twoCellAnchor>
    <xdr:from>
      <xdr:col>11</xdr:col>
      <xdr:colOff>91242</xdr:colOff>
      <xdr:row>29</xdr:row>
      <xdr:rowOff>65290</xdr:rowOff>
    </xdr:from>
    <xdr:to>
      <xdr:col>11</xdr:col>
      <xdr:colOff>199242</xdr:colOff>
      <xdr:row>29</xdr:row>
      <xdr:rowOff>165085</xdr:rowOff>
    </xdr:to>
    <xdr:sp macro="" textlink="">
      <xdr:nvSpPr>
        <xdr:cNvPr id="165" name="円/楕円 164"/>
        <xdr:cNvSpPr/>
      </xdr:nvSpPr>
      <xdr:spPr>
        <a:xfrm>
          <a:off x="7635042" y="5037340"/>
          <a:ext cx="108000" cy="9979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95867</xdr:colOff>
      <xdr:row>29</xdr:row>
      <xdr:rowOff>150470</xdr:rowOff>
    </xdr:from>
    <xdr:to>
      <xdr:col>11</xdr:col>
      <xdr:colOff>107058</xdr:colOff>
      <xdr:row>58</xdr:row>
      <xdr:rowOff>164603</xdr:rowOff>
    </xdr:to>
    <xdr:cxnSp macro="">
      <xdr:nvCxnSpPr>
        <xdr:cNvPr id="166" name="直線矢印コネクタ 165"/>
        <xdr:cNvCxnSpPr>
          <a:stCxn id="167" idx="3"/>
          <a:endCxn id="165" idx="3"/>
        </xdr:cNvCxnSpPr>
      </xdr:nvCxnSpPr>
      <xdr:spPr>
        <a:xfrm flipV="1">
          <a:off x="6268067" y="5122520"/>
          <a:ext cx="1382791" cy="4986183"/>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333934</xdr:colOff>
      <xdr:row>58</xdr:row>
      <xdr:rowOff>32323</xdr:rowOff>
    </xdr:from>
    <xdr:ext cx="452496" cy="264560"/>
    <xdr:sp macro="" textlink="">
      <xdr:nvSpPr>
        <xdr:cNvPr id="167" name="テキスト ボックス 166"/>
        <xdr:cNvSpPr txBox="1"/>
      </xdr:nvSpPr>
      <xdr:spPr>
        <a:xfrm>
          <a:off x="5820334" y="9976423"/>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A-59</a:t>
          </a:r>
        </a:p>
      </xdr:txBody>
    </xdr:sp>
    <xdr:clientData/>
  </xdr:oneCellAnchor>
  <xdr:twoCellAnchor>
    <xdr:from>
      <xdr:col>10</xdr:col>
      <xdr:colOff>267088</xdr:colOff>
      <xdr:row>36</xdr:row>
      <xdr:rowOff>156092</xdr:rowOff>
    </xdr:from>
    <xdr:to>
      <xdr:col>10</xdr:col>
      <xdr:colOff>375088</xdr:colOff>
      <xdr:row>37</xdr:row>
      <xdr:rowOff>89199</xdr:rowOff>
    </xdr:to>
    <xdr:sp macro="" textlink="">
      <xdr:nvSpPr>
        <xdr:cNvPr id="168" name="円/楕円 167"/>
        <xdr:cNvSpPr/>
      </xdr:nvSpPr>
      <xdr:spPr>
        <a:xfrm>
          <a:off x="7125088" y="6328292"/>
          <a:ext cx="108000" cy="10455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688907</xdr:colOff>
      <xdr:row>37</xdr:row>
      <xdr:rowOff>89199</xdr:rowOff>
    </xdr:from>
    <xdr:to>
      <xdr:col>10</xdr:col>
      <xdr:colOff>321088</xdr:colOff>
      <xdr:row>56</xdr:row>
      <xdr:rowOff>115306</xdr:rowOff>
    </xdr:to>
    <xdr:cxnSp macro="">
      <xdr:nvCxnSpPr>
        <xdr:cNvPr id="169" name="直線矢印コネクタ 168"/>
        <xdr:cNvCxnSpPr>
          <a:stCxn id="170" idx="3"/>
          <a:endCxn id="168" idx="4"/>
        </xdr:cNvCxnSpPr>
      </xdr:nvCxnSpPr>
      <xdr:spPr>
        <a:xfrm flipV="1">
          <a:off x="6175307" y="6432849"/>
          <a:ext cx="1003781" cy="3283657"/>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236411</xdr:colOff>
      <xdr:row>55</xdr:row>
      <xdr:rowOff>149713</xdr:rowOff>
    </xdr:from>
    <xdr:ext cx="452496" cy="264560"/>
    <xdr:sp macro="" textlink="">
      <xdr:nvSpPr>
        <xdr:cNvPr id="170" name="テキスト ボックス 169"/>
        <xdr:cNvSpPr txBox="1"/>
      </xdr:nvSpPr>
      <xdr:spPr>
        <a:xfrm>
          <a:off x="5722811" y="9579463"/>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A-67</a:t>
          </a:r>
        </a:p>
      </xdr:txBody>
    </xdr:sp>
    <xdr:clientData/>
  </xdr:oneCellAnchor>
  <xdr:twoCellAnchor>
    <xdr:from>
      <xdr:col>11</xdr:col>
      <xdr:colOff>74011</xdr:colOff>
      <xdr:row>46</xdr:row>
      <xdr:rowOff>102576</xdr:rowOff>
    </xdr:from>
    <xdr:to>
      <xdr:col>11</xdr:col>
      <xdr:colOff>182011</xdr:colOff>
      <xdr:row>47</xdr:row>
      <xdr:rowOff>35685</xdr:rowOff>
    </xdr:to>
    <xdr:sp macro="" textlink="">
      <xdr:nvSpPr>
        <xdr:cNvPr id="171" name="円/楕円 170"/>
        <xdr:cNvSpPr/>
      </xdr:nvSpPr>
      <xdr:spPr>
        <a:xfrm>
          <a:off x="7617811" y="7989276"/>
          <a:ext cx="108000" cy="10455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128011</xdr:colOff>
      <xdr:row>47</xdr:row>
      <xdr:rowOff>35685</xdr:rowOff>
    </xdr:from>
    <xdr:to>
      <xdr:col>11</xdr:col>
      <xdr:colOff>610238</xdr:colOff>
      <xdr:row>55</xdr:row>
      <xdr:rowOff>48452</xdr:rowOff>
    </xdr:to>
    <xdr:cxnSp macro="">
      <xdr:nvCxnSpPr>
        <xdr:cNvPr id="172" name="直線矢印コネクタ 171"/>
        <xdr:cNvCxnSpPr>
          <a:stCxn id="173" idx="0"/>
          <a:endCxn id="171" idx="4"/>
        </xdr:cNvCxnSpPr>
      </xdr:nvCxnSpPr>
      <xdr:spPr>
        <a:xfrm flipH="1" flipV="1">
          <a:off x="7671811" y="8093835"/>
          <a:ext cx="482227" cy="1384367"/>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383990</xdr:colOff>
      <xdr:row>55</xdr:row>
      <xdr:rowOff>48452</xdr:rowOff>
    </xdr:from>
    <xdr:ext cx="452496" cy="264560"/>
    <xdr:sp macro="" textlink="">
      <xdr:nvSpPr>
        <xdr:cNvPr id="173" name="テキスト ボックス 172"/>
        <xdr:cNvSpPr txBox="1"/>
      </xdr:nvSpPr>
      <xdr:spPr>
        <a:xfrm>
          <a:off x="7927790" y="9478202"/>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A-75</a:t>
          </a:r>
        </a:p>
      </xdr:txBody>
    </xdr:sp>
    <xdr:clientData/>
  </xdr:oneCellAnchor>
  <xdr:twoCellAnchor>
    <xdr:from>
      <xdr:col>11</xdr:col>
      <xdr:colOff>558144</xdr:colOff>
      <xdr:row>31</xdr:row>
      <xdr:rowOff>39560</xdr:rowOff>
    </xdr:from>
    <xdr:to>
      <xdr:col>11</xdr:col>
      <xdr:colOff>666144</xdr:colOff>
      <xdr:row>31</xdr:row>
      <xdr:rowOff>139356</xdr:rowOff>
    </xdr:to>
    <xdr:sp macro="" textlink="">
      <xdr:nvSpPr>
        <xdr:cNvPr id="174" name="円/楕円 173"/>
        <xdr:cNvSpPr/>
      </xdr:nvSpPr>
      <xdr:spPr>
        <a:xfrm>
          <a:off x="8101944" y="5354510"/>
          <a:ext cx="108000" cy="99796"/>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650328</xdr:colOff>
      <xdr:row>31</xdr:row>
      <xdr:rowOff>124741</xdr:rowOff>
    </xdr:from>
    <xdr:to>
      <xdr:col>13</xdr:col>
      <xdr:colOff>574781</xdr:colOff>
      <xdr:row>49</xdr:row>
      <xdr:rowOff>90447</xdr:rowOff>
    </xdr:to>
    <xdr:cxnSp macro="">
      <xdr:nvCxnSpPr>
        <xdr:cNvPr id="175" name="直線矢印コネクタ 174"/>
        <xdr:cNvCxnSpPr>
          <a:stCxn id="176" idx="1"/>
          <a:endCxn id="174" idx="5"/>
        </xdr:cNvCxnSpPr>
      </xdr:nvCxnSpPr>
      <xdr:spPr>
        <a:xfrm flipH="1" flipV="1">
          <a:off x="8194128" y="5439691"/>
          <a:ext cx="1296053" cy="3051806"/>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574781</xdr:colOff>
      <xdr:row>48</xdr:row>
      <xdr:rowOff>124855</xdr:rowOff>
    </xdr:from>
    <xdr:ext cx="452496" cy="264560"/>
    <xdr:sp macro="" textlink="">
      <xdr:nvSpPr>
        <xdr:cNvPr id="176" name="テキスト ボックス 175"/>
        <xdr:cNvSpPr txBox="1"/>
      </xdr:nvSpPr>
      <xdr:spPr>
        <a:xfrm>
          <a:off x="9490181" y="8354455"/>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A-52</a:t>
          </a:r>
        </a:p>
      </xdr:txBody>
    </xdr:sp>
    <xdr:clientData/>
  </xdr:oneCellAnchor>
  <xdr:twoCellAnchor>
    <xdr:from>
      <xdr:col>14</xdr:col>
      <xdr:colOff>616595</xdr:colOff>
      <xdr:row>38</xdr:row>
      <xdr:rowOff>75911</xdr:rowOff>
    </xdr:from>
    <xdr:to>
      <xdr:col>15</xdr:col>
      <xdr:colOff>36660</xdr:colOff>
      <xdr:row>39</xdr:row>
      <xdr:rowOff>20585</xdr:rowOff>
    </xdr:to>
    <xdr:sp macro="" textlink="">
      <xdr:nvSpPr>
        <xdr:cNvPr id="177" name="円/楕円 176"/>
        <xdr:cNvSpPr/>
      </xdr:nvSpPr>
      <xdr:spPr>
        <a:xfrm>
          <a:off x="10217795" y="6591011"/>
          <a:ext cx="105865" cy="116124"/>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36660</xdr:colOff>
      <xdr:row>38</xdr:row>
      <xdr:rowOff>131592</xdr:rowOff>
    </xdr:from>
    <xdr:to>
      <xdr:col>17</xdr:col>
      <xdr:colOff>241033</xdr:colOff>
      <xdr:row>41</xdr:row>
      <xdr:rowOff>136499</xdr:rowOff>
    </xdr:to>
    <xdr:cxnSp macro="">
      <xdr:nvCxnSpPr>
        <xdr:cNvPr id="178" name="直線矢印コネクタ 177"/>
        <xdr:cNvCxnSpPr>
          <a:stCxn id="179" idx="1"/>
          <a:endCxn id="177" idx="6"/>
        </xdr:cNvCxnSpPr>
      </xdr:nvCxnSpPr>
      <xdr:spPr>
        <a:xfrm flipH="1" flipV="1">
          <a:off x="10323660" y="6646692"/>
          <a:ext cx="1575973" cy="519257"/>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241033</xdr:colOff>
      <xdr:row>41</xdr:row>
      <xdr:rowOff>4219</xdr:rowOff>
    </xdr:from>
    <xdr:ext cx="452496" cy="264560"/>
    <xdr:sp macro="" textlink="">
      <xdr:nvSpPr>
        <xdr:cNvPr id="179" name="テキスト ボックス 178"/>
        <xdr:cNvSpPr txBox="1"/>
      </xdr:nvSpPr>
      <xdr:spPr>
        <a:xfrm>
          <a:off x="11899633" y="7033669"/>
          <a:ext cx="452496" cy="264560"/>
        </a:xfrm>
        <a:prstGeom prst="rect">
          <a:avLst/>
        </a:prstGeom>
        <a:solidFill>
          <a:schemeClr val="bg1"/>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bg1">
                  <a:lumMod val="50000"/>
                </a:schemeClr>
              </a:solidFill>
            </a:rPr>
            <a:t>A-45</a:t>
          </a:r>
        </a:p>
      </xdr:txBody>
    </xdr:sp>
    <xdr:clientData/>
  </xdr:oneCellAnchor>
  <xdr:twoCellAnchor>
    <xdr:from>
      <xdr:col>12</xdr:col>
      <xdr:colOff>541861</xdr:colOff>
      <xdr:row>31</xdr:row>
      <xdr:rowOff>52517</xdr:rowOff>
    </xdr:from>
    <xdr:to>
      <xdr:col>12</xdr:col>
      <xdr:colOff>652489</xdr:colOff>
      <xdr:row>31</xdr:row>
      <xdr:rowOff>155244</xdr:rowOff>
    </xdr:to>
    <xdr:sp macro="" textlink="">
      <xdr:nvSpPr>
        <xdr:cNvPr id="180" name="円/楕円 179"/>
        <xdr:cNvSpPr/>
      </xdr:nvSpPr>
      <xdr:spPr>
        <a:xfrm>
          <a:off x="8771461" y="5367467"/>
          <a:ext cx="110628" cy="10272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652489</xdr:colOff>
      <xdr:row>31</xdr:row>
      <xdr:rowOff>103881</xdr:rowOff>
    </xdr:from>
    <xdr:to>
      <xdr:col>18</xdr:col>
      <xdr:colOff>283530</xdr:colOff>
      <xdr:row>41</xdr:row>
      <xdr:rowOff>90507</xdr:rowOff>
    </xdr:to>
    <xdr:cxnSp macro="">
      <xdr:nvCxnSpPr>
        <xdr:cNvPr id="181" name="直線矢印コネクタ 180"/>
        <xdr:cNvCxnSpPr>
          <a:stCxn id="182" idx="1"/>
          <a:endCxn id="180" idx="6"/>
        </xdr:cNvCxnSpPr>
      </xdr:nvCxnSpPr>
      <xdr:spPr>
        <a:xfrm flipH="1" flipV="1">
          <a:off x="8882089" y="5418831"/>
          <a:ext cx="3745841" cy="1701126"/>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283530</xdr:colOff>
      <xdr:row>40</xdr:row>
      <xdr:rowOff>124915</xdr:rowOff>
    </xdr:from>
    <xdr:ext cx="452496" cy="264560"/>
    <xdr:sp macro="" textlink="">
      <xdr:nvSpPr>
        <xdr:cNvPr id="182" name="テキスト ボックス 181"/>
        <xdr:cNvSpPr txBox="1"/>
      </xdr:nvSpPr>
      <xdr:spPr>
        <a:xfrm>
          <a:off x="12627930" y="6982915"/>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A-53</a:t>
          </a:r>
        </a:p>
      </xdr:txBody>
    </xdr:sp>
    <xdr:clientData/>
  </xdr:oneCellAnchor>
  <xdr:twoCellAnchor>
    <xdr:from>
      <xdr:col>10</xdr:col>
      <xdr:colOff>641906</xdr:colOff>
      <xdr:row>28</xdr:row>
      <xdr:rowOff>138243</xdr:rowOff>
    </xdr:from>
    <xdr:to>
      <xdr:col>12</xdr:col>
      <xdr:colOff>249574</xdr:colOff>
      <xdr:row>32</xdr:row>
      <xdr:rowOff>22020</xdr:rowOff>
    </xdr:to>
    <xdr:sp macro="" textlink="">
      <xdr:nvSpPr>
        <xdr:cNvPr id="183" name="円/楕円 182"/>
        <xdr:cNvSpPr/>
      </xdr:nvSpPr>
      <xdr:spPr>
        <a:xfrm>
          <a:off x="7499906" y="4938843"/>
          <a:ext cx="979268" cy="569577"/>
        </a:xfrm>
        <a:prstGeom prst="ellipse">
          <a:avLst/>
        </a:prstGeom>
        <a:noFill/>
        <a:ln w="53975">
          <a:solidFill>
            <a:schemeClr val="accent6">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249574</xdr:colOff>
      <xdr:row>30</xdr:row>
      <xdr:rowOff>80132</xdr:rowOff>
    </xdr:from>
    <xdr:to>
      <xdr:col>16</xdr:col>
      <xdr:colOff>527423</xdr:colOff>
      <xdr:row>37</xdr:row>
      <xdr:rowOff>11564</xdr:rowOff>
    </xdr:to>
    <xdr:cxnSp macro="">
      <xdr:nvCxnSpPr>
        <xdr:cNvPr id="184" name="直線矢印コネクタ 183"/>
        <xdr:cNvCxnSpPr>
          <a:stCxn id="185" idx="1"/>
          <a:endCxn id="183" idx="6"/>
        </xdr:cNvCxnSpPr>
      </xdr:nvCxnSpPr>
      <xdr:spPr>
        <a:xfrm flipH="1" flipV="1">
          <a:off x="8479174" y="5223632"/>
          <a:ext cx="3021049" cy="1131582"/>
        </a:xfrm>
        <a:prstGeom prst="straightConnector1">
          <a:avLst/>
        </a:prstGeom>
        <a:ln w="12700">
          <a:solidFill>
            <a:schemeClr val="accent6">
              <a:lumMod val="75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527423</xdr:colOff>
      <xdr:row>36</xdr:row>
      <xdr:rowOff>45972</xdr:rowOff>
    </xdr:from>
    <xdr:ext cx="452496" cy="264560"/>
    <xdr:sp macro="" textlink="">
      <xdr:nvSpPr>
        <xdr:cNvPr id="185" name="テキスト ボックス 184"/>
        <xdr:cNvSpPr txBox="1"/>
      </xdr:nvSpPr>
      <xdr:spPr>
        <a:xfrm>
          <a:off x="11500223" y="6218172"/>
          <a:ext cx="452496" cy="264560"/>
        </a:xfrm>
        <a:prstGeom prst="rect">
          <a:avLst/>
        </a:prstGeom>
        <a:solidFill>
          <a:schemeClr val="accent6">
            <a:lumMod val="60000"/>
            <a:lumOff val="40000"/>
          </a:schemeClr>
        </a:solidFill>
        <a:ln w="12700">
          <a:solidFill>
            <a:schemeClr val="accent6">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A-13</a:t>
          </a:r>
        </a:p>
      </xdr:txBody>
    </xdr:sp>
    <xdr:clientData/>
  </xdr:oneCellAnchor>
  <xdr:twoCellAnchor>
    <xdr:from>
      <xdr:col>12</xdr:col>
      <xdr:colOff>18351</xdr:colOff>
      <xdr:row>27</xdr:row>
      <xdr:rowOff>136881</xdr:rowOff>
    </xdr:from>
    <xdr:to>
      <xdr:col>12</xdr:col>
      <xdr:colOff>128979</xdr:colOff>
      <xdr:row>28</xdr:row>
      <xdr:rowOff>72921</xdr:rowOff>
    </xdr:to>
    <xdr:sp macro="" textlink="">
      <xdr:nvSpPr>
        <xdr:cNvPr id="186" name="円/楕円 185"/>
        <xdr:cNvSpPr/>
      </xdr:nvSpPr>
      <xdr:spPr>
        <a:xfrm>
          <a:off x="8247951" y="4766031"/>
          <a:ext cx="110628" cy="10749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128979</xdr:colOff>
      <xdr:row>28</xdr:row>
      <xdr:rowOff>21558</xdr:rowOff>
    </xdr:from>
    <xdr:to>
      <xdr:col>17</xdr:col>
      <xdr:colOff>408892</xdr:colOff>
      <xdr:row>33</xdr:row>
      <xdr:rowOff>160998</xdr:rowOff>
    </xdr:to>
    <xdr:cxnSp macro="">
      <xdr:nvCxnSpPr>
        <xdr:cNvPr id="187" name="直線矢印コネクタ 186"/>
        <xdr:cNvCxnSpPr>
          <a:stCxn id="188" idx="1"/>
          <a:endCxn id="186" idx="6"/>
        </xdr:cNvCxnSpPr>
      </xdr:nvCxnSpPr>
      <xdr:spPr>
        <a:xfrm flipH="1" flipV="1">
          <a:off x="8358579" y="4822158"/>
          <a:ext cx="3708913" cy="996690"/>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408892</xdr:colOff>
      <xdr:row>33</xdr:row>
      <xdr:rowOff>28718</xdr:rowOff>
    </xdr:from>
    <xdr:ext cx="452496" cy="264560"/>
    <xdr:sp macro="" textlink="">
      <xdr:nvSpPr>
        <xdr:cNvPr id="188" name="テキスト ボックス 187"/>
        <xdr:cNvSpPr txBox="1"/>
      </xdr:nvSpPr>
      <xdr:spPr>
        <a:xfrm>
          <a:off x="12067492" y="5686568"/>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A-17</a:t>
          </a:r>
        </a:p>
      </xdr:txBody>
    </xdr:sp>
    <xdr:clientData/>
  </xdr:oneCellAnchor>
  <xdr:twoCellAnchor>
    <xdr:from>
      <xdr:col>11</xdr:col>
      <xdr:colOff>672532</xdr:colOff>
      <xdr:row>27</xdr:row>
      <xdr:rowOff>58053</xdr:rowOff>
    </xdr:from>
    <xdr:to>
      <xdr:col>12</xdr:col>
      <xdr:colOff>92598</xdr:colOff>
      <xdr:row>28</xdr:row>
      <xdr:rowOff>897</xdr:rowOff>
    </xdr:to>
    <xdr:sp macro="" textlink="">
      <xdr:nvSpPr>
        <xdr:cNvPr id="189" name="円/楕円 188"/>
        <xdr:cNvSpPr/>
      </xdr:nvSpPr>
      <xdr:spPr>
        <a:xfrm>
          <a:off x="8216332" y="4687203"/>
          <a:ext cx="105866" cy="114294"/>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92598</xdr:colOff>
      <xdr:row>27</xdr:row>
      <xdr:rowOff>112819</xdr:rowOff>
    </xdr:from>
    <xdr:to>
      <xdr:col>16</xdr:col>
      <xdr:colOff>528411</xdr:colOff>
      <xdr:row>31</xdr:row>
      <xdr:rowOff>91015</xdr:rowOff>
    </xdr:to>
    <xdr:cxnSp macro="">
      <xdr:nvCxnSpPr>
        <xdr:cNvPr id="190" name="直線矢印コネクタ 189"/>
        <xdr:cNvCxnSpPr>
          <a:stCxn id="191" idx="1"/>
          <a:endCxn id="189" idx="6"/>
        </xdr:cNvCxnSpPr>
      </xdr:nvCxnSpPr>
      <xdr:spPr>
        <a:xfrm flipH="1" flipV="1">
          <a:off x="8322198" y="4741969"/>
          <a:ext cx="3179013" cy="663996"/>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528411</xdr:colOff>
      <xdr:row>30</xdr:row>
      <xdr:rowOff>125423</xdr:rowOff>
    </xdr:from>
    <xdr:ext cx="452496" cy="264560"/>
    <xdr:sp macro="" textlink="">
      <xdr:nvSpPr>
        <xdr:cNvPr id="191" name="テキスト ボックス 190"/>
        <xdr:cNvSpPr txBox="1"/>
      </xdr:nvSpPr>
      <xdr:spPr>
        <a:xfrm>
          <a:off x="11501211" y="5268923"/>
          <a:ext cx="452496" cy="264560"/>
        </a:xfrm>
        <a:prstGeom prst="rect">
          <a:avLst/>
        </a:prstGeom>
        <a:solidFill>
          <a:schemeClr val="bg1"/>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bg1">
                  <a:lumMod val="50000"/>
                </a:schemeClr>
              </a:solidFill>
            </a:rPr>
            <a:t>A-30</a:t>
          </a:r>
        </a:p>
      </xdr:txBody>
    </xdr:sp>
    <xdr:clientData/>
  </xdr:oneCellAnchor>
  <xdr:twoCellAnchor>
    <xdr:from>
      <xdr:col>12</xdr:col>
      <xdr:colOff>96370</xdr:colOff>
      <xdr:row>26</xdr:row>
      <xdr:rowOff>143129</xdr:rowOff>
    </xdr:from>
    <xdr:to>
      <xdr:col>12</xdr:col>
      <xdr:colOff>206998</xdr:colOff>
      <xdr:row>27</xdr:row>
      <xdr:rowOff>79168</xdr:rowOff>
    </xdr:to>
    <xdr:sp macro="" textlink="">
      <xdr:nvSpPr>
        <xdr:cNvPr id="192" name="円/楕円 191"/>
        <xdr:cNvSpPr/>
      </xdr:nvSpPr>
      <xdr:spPr>
        <a:xfrm>
          <a:off x="8325970" y="4600829"/>
          <a:ext cx="110628" cy="10748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206998</xdr:colOff>
      <xdr:row>27</xdr:row>
      <xdr:rowOff>26889</xdr:rowOff>
    </xdr:from>
    <xdr:to>
      <xdr:col>14</xdr:col>
      <xdr:colOff>14654</xdr:colOff>
      <xdr:row>28</xdr:row>
      <xdr:rowOff>80597</xdr:rowOff>
    </xdr:to>
    <xdr:cxnSp macro="">
      <xdr:nvCxnSpPr>
        <xdr:cNvPr id="193" name="直線矢印コネクタ 192"/>
        <xdr:cNvCxnSpPr>
          <a:endCxn id="192" idx="6"/>
        </xdr:cNvCxnSpPr>
      </xdr:nvCxnSpPr>
      <xdr:spPr>
        <a:xfrm flipH="1" flipV="1">
          <a:off x="8436598" y="4656039"/>
          <a:ext cx="1179256" cy="225158"/>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16623</xdr:colOff>
      <xdr:row>27</xdr:row>
      <xdr:rowOff>88496</xdr:rowOff>
    </xdr:from>
    <xdr:ext cx="452496" cy="264560"/>
    <xdr:sp macro="" textlink="">
      <xdr:nvSpPr>
        <xdr:cNvPr id="194" name="テキスト ボックス 193"/>
        <xdr:cNvSpPr txBox="1"/>
      </xdr:nvSpPr>
      <xdr:spPr>
        <a:xfrm>
          <a:off x="9617823" y="4717646"/>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A-47</a:t>
          </a:r>
        </a:p>
      </xdr:txBody>
    </xdr:sp>
    <xdr:clientData/>
  </xdr:oneCellAnchor>
  <xdr:twoCellAnchor>
    <xdr:from>
      <xdr:col>11</xdr:col>
      <xdr:colOff>515628</xdr:colOff>
      <xdr:row>27</xdr:row>
      <xdr:rowOff>46417</xdr:rowOff>
    </xdr:from>
    <xdr:to>
      <xdr:col>11</xdr:col>
      <xdr:colOff>626256</xdr:colOff>
      <xdr:row>27</xdr:row>
      <xdr:rowOff>163432</xdr:rowOff>
    </xdr:to>
    <xdr:sp macro="" textlink="">
      <xdr:nvSpPr>
        <xdr:cNvPr id="195" name="円/楕円 194"/>
        <xdr:cNvSpPr/>
      </xdr:nvSpPr>
      <xdr:spPr>
        <a:xfrm>
          <a:off x="8059428" y="4675567"/>
          <a:ext cx="110628" cy="11701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136205</xdr:colOff>
      <xdr:row>20</xdr:row>
      <xdr:rowOff>158042</xdr:rowOff>
    </xdr:from>
    <xdr:to>
      <xdr:col>11</xdr:col>
      <xdr:colOff>531829</xdr:colOff>
      <xdr:row>27</xdr:row>
      <xdr:rowOff>63553</xdr:rowOff>
    </xdr:to>
    <xdr:cxnSp macro="">
      <xdr:nvCxnSpPr>
        <xdr:cNvPr id="196" name="直線矢印コネクタ 195"/>
        <xdr:cNvCxnSpPr>
          <a:stCxn id="197" idx="2"/>
          <a:endCxn id="195" idx="1"/>
        </xdr:cNvCxnSpPr>
      </xdr:nvCxnSpPr>
      <xdr:spPr>
        <a:xfrm>
          <a:off x="7680005" y="3587042"/>
          <a:ext cx="395624" cy="1105661"/>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633620</xdr:colOff>
      <xdr:row>19</xdr:row>
      <xdr:rowOff>62816</xdr:rowOff>
    </xdr:from>
    <xdr:ext cx="381002" cy="264560"/>
    <xdr:sp macro="" textlink="">
      <xdr:nvSpPr>
        <xdr:cNvPr id="197" name="テキスト ボックス 196"/>
        <xdr:cNvSpPr txBox="1"/>
      </xdr:nvSpPr>
      <xdr:spPr>
        <a:xfrm>
          <a:off x="7491620" y="3320366"/>
          <a:ext cx="381002"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A-4</a:t>
          </a:r>
        </a:p>
      </xdr:txBody>
    </xdr:sp>
    <xdr:clientData/>
  </xdr:oneCellAnchor>
  <xdr:twoCellAnchor>
    <xdr:from>
      <xdr:col>15</xdr:col>
      <xdr:colOff>331211</xdr:colOff>
      <xdr:row>26</xdr:row>
      <xdr:rowOff>141486</xdr:rowOff>
    </xdr:from>
    <xdr:to>
      <xdr:col>15</xdr:col>
      <xdr:colOff>441839</xdr:colOff>
      <xdr:row>27</xdr:row>
      <xdr:rowOff>77525</xdr:rowOff>
    </xdr:to>
    <xdr:sp macro="" textlink="">
      <xdr:nvSpPr>
        <xdr:cNvPr id="198" name="円/楕円 197"/>
        <xdr:cNvSpPr/>
      </xdr:nvSpPr>
      <xdr:spPr>
        <a:xfrm>
          <a:off x="10618211" y="4599186"/>
          <a:ext cx="110628" cy="10748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257392</xdr:colOff>
      <xdr:row>27</xdr:row>
      <xdr:rowOff>25145</xdr:rowOff>
    </xdr:from>
    <xdr:to>
      <xdr:col>15</xdr:col>
      <xdr:colOff>368020</xdr:colOff>
      <xdr:row>27</xdr:row>
      <xdr:rowOff>140628</xdr:rowOff>
    </xdr:to>
    <xdr:sp macro="" textlink="">
      <xdr:nvSpPr>
        <xdr:cNvPr id="199" name="円/楕円 198"/>
        <xdr:cNvSpPr/>
      </xdr:nvSpPr>
      <xdr:spPr>
        <a:xfrm>
          <a:off x="10544392" y="4654295"/>
          <a:ext cx="110628" cy="115483"/>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403839</xdr:colOff>
      <xdr:row>25</xdr:row>
      <xdr:rowOff>7456</xdr:rowOff>
    </xdr:from>
    <xdr:to>
      <xdr:col>15</xdr:col>
      <xdr:colOff>520420</xdr:colOff>
      <xdr:row>25</xdr:row>
      <xdr:rowOff>110181</xdr:rowOff>
    </xdr:to>
    <xdr:sp macro="" textlink="">
      <xdr:nvSpPr>
        <xdr:cNvPr id="200" name="円/楕円 199"/>
        <xdr:cNvSpPr/>
      </xdr:nvSpPr>
      <xdr:spPr>
        <a:xfrm>
          <a:off x="10690839" y="4293706"/>
          <a:ext cx="116581" cy="10272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351819</xdr:colOff>
      <xdr:row>27</xdr:row>
      <xdr:rowOff>123716</xdr:rowOff>
    </xdr:from>
    <xdr:to>
      <xdr:col>18</xdr:col>
      <xdr:colOff>279418</xdr:colOff>
      <xdr:row>30</xdr:row>
      <xdr:rowOff>33988</xdr:rowOff>
    </xdr:to>
    <xdr:cxnSp macro="">
      <xdr:nvCxnSpPr>
        <xdr:cNvPr id="201" name="直線矢印コネクタ 200"/>
        <xdr:cNvCxnSpPr>
          <a:stCxn id="202" idx="1"/>
          <a:endCxn id="199" idx="5"/>
        </xdr:cNvCxnSpPr>
      </xdr:nvCxnSpPr>
      <xdr:spPr>
        <a:xfrm flipH="1" flipV="1">
          <a:off x="10638819" y="4752866"/>
          <a:ext cx="1984999" cy="424622"/>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279418</xdr:colOff>
      <xdr:row>29</xdr:row>
      <xdr:rowOff>76333</xdr:rowOff>
    </xdr:from>
    <xdr:ext cx="452496" cy="264560"/>
    <xdr:sp macro="" textlink="">
      <xdr:nvSpPr>
        <xdr:cNvPr id="202" name="テキスト ボックス 201"/>
        <xdr:cNvSpPr txBox="1"/>
      </xdr:nvSpPr>
      <xdr:spPr>
        <a:xfrm>
          <a:off x="12623818" y="5048383"/>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A-35</a:t>
          </a:r>
        </a:p>
      </xdr:txBody>
    </xdr:sp>
    <xdr:clientData/>
  </xdr:oneCellAnchor>
  <xdr:twoCellAnchor>
    <xdr:from>
      <xdr:col>15</xdr:col>
      <xdr:colOff>425638</xdr:colOff>
      <xdr:row>27</xdr:row>
      <xdr:rowOff>61319</xdr:rowOff>
    </xdr:from>
    <xdr:to>
      <xdr:col>18</xdr:col>
      <xdr:colOff>129339</xdr:colOff>
      <xdr:row>28</xdr:row>
      <xdr:rowOff>101780</xdr:rowOff>
    </xdr:to>
    <xdr:cxnSp macro="">
      <xdr:nvCxnSpPr>
        <xdr:cNvPr id="203" name="直線矢印コネクタ 202"/>
        <xdr:cNvCxnSpPr>
          <a:stCxn id="204" idx="1"/>
          <a:endCxn id="198" idx="5"/>
        </xdr:cNvCxnSpPr>
      </xdr:nvCxnSpPr>
      <xdr:spPr>
        <a:xfrm flipH="1" flipV="1">
          <a:off x="10712638" y="4690469"/>
          <a:ext cx="1761101" cy="211911"/>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129339</xdr:colOff>
      <xdr:row>27</xdr:row>
      <xdr:rowOff>144125</xdr:rowOff>
    </xdr:from>
    <xdr:ext cx="452496" cy="264560"/>
    <xdr:sp macro="" textlink="">
      <xdr:nvSpPr>
        <xdr:cNvPr id="204" name="テキスト ボックス 203"/>
        <xdr:cNvSpPr txBox="1"/>
      </xdr:nvSpPr>
      <xdr:spPr>
        <a:xfrm>
          <a:off x="12473739" y="4773275"/>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A-42</a:t>
          </a:r>
        </a:p>
      </xdr:txBody>
    </xdr:sp>
    <xdr:clientData/>
  </xdr:oneCellAnchor>
  <xdr:twoCellAnchor>
    <xdr:from>
      <xdr:col>15</xdr:col>
      <xdr:colOff>520420</xdr:colOff>
      <xdr:row>25</xdr:row>
      <xdr:rowOff>58819</xdr:rowOff>
    </xdr:from>
    <xdr:to>
      <xdr:col>18</xdr:col>
      <xdr:colOff>194904</xdr:colOff>
      <xdr:row>25</xdr:row>
      <xdr:rowOff>65419</xdr:rowOff>
    </xdr:to>
    <xdr:cxnSp macro="">
      <xdr:nvCxnSpPr>
        <xdr:cNvPr id="205" name="直線矢印コネクタ 204"/>
        <xdr:cNvCxnSpPr>
          <a:stCxn id="206" idx="1"/>
          <a:endCxn id="200" idx="6"/>
        </xdr:cNvCxnSpPr>
      </xdr:nvCxnSpPr>
      <xdr:spPr>
        <a:xfrm flipH="1" flipV="1">
          <a:off x="10807420" y="4345069"/>
          <a:ext cx="1731884" cy="6600"/>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194904</xdr:colOff>
      <xdr:row>24</xdr:row>
      <xdr:rowOff>99827</xdr:rowOff>
    </xdr:from>
    <xdr:ext cx="452496" cy="264560"/>
    <xdr:sp macro="" textlink="">
      <xdr:nvSpPr>
        <xdr:cNvPr id="206" name="テキスト ボックス 205"/>
        <xdr:cNvSpPr txBox="1"/>
      </xdr:nvSpPr>
      <xdr:spPr>
        <a:xfrm>
          <a:off x="12539304" y="4214627"/>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A-10</a:t>
          </a:r>
        </a:p>
      </xdr:txBody>
    </xdr:sp>
    <xdr:clientData/>
  </xdr:oneCellAnchor>
  <xdr:twoCellAnchor>
    <xdr:from>
      <xdr:col>12</xdr:col>
      <xdr:colOff>639728</xdr:colOff>
      <xdr:row>23</xdr:row>
      <xdr:rowOff>1974</xdr:rowOff>
    </xdr:from>
    <xdr:to>
      <xdr:col>13</xdr:col>
      <xdr:colOff>63915</xdr:colOff>
      <xdr:row>23</xdr:row>
      <xdr:rowOff>111505</xdr:rowOff>
    </xdr:to>
    <xdr:sp macro="" textlink="">
      <xdr:nvSpPr>
        <xdr:cNvPr id="207" name="円/楕円 206"/>
        <xdr:cNvSpPr/>
      </xdr:nvSpPr>
      <xdr:spPr>
        <a:xfrm>
          <a:off x="8869328" y="3945324"/>
          <a:ext cx="109987" cy="109531"/>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63915</xdr:colOff>
      <xdr:row>21</xdr:row>
      <xdr:rowOff>14992</xdr:rowOff>
    </xdr:from>
    <xdr:to>
      <xdr:col>16</xdr:col>
      <xdr:colOff>476284</xdr:colOff>
      <xdr:row>23</xdr:row>
      <xdr:rowOff>56740</xdr:rowOff>
    </xdr:to>
    <xdr:cxnSp macro="">
      <xdr:nvCxnSpPr>
        <xdr:cNvPr id="208" name="直線矢印コネクタ 207"/>
        <xdr:cNvCxnSpPr>
          <a:stCxn id="209" idx="1"/>
          <a:endCxn id="207" idx="6"/>
        </xdr:cNvCxnSpPr>
      </xdr:nvCxnSpPr>
      <xdr:spPr>
        <a:xfrm flipH="1">
          <a:off x="8979315" y="3615442"/>
          <a:ext cx="2469769" cy="384648"/>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476284</xdr:colOff>
      <xdr:row>20</xdr:row>
      <xdr:rowOff>49400</xdr:rowOff>
    </xdr:from>
    <xdr:ext cx="452496" cy="264560"/>
    <xdr:sp macro="" textlink="">
      <xdr:nvSpPr>
        <xdr:cNvPr id="209" name="テキスト ボックス 208"/>
        <xdr:cNvSpPr txBox="1"/>
      </xdr:nvSpPr>
      <xdr:spPr>
        <a:xfrm>
          <a:off x="11449084" y="3478400"/>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A-51</a:t>
          </a:r>
        </a:p>
      </xdr:txBody>
    </xdr:sp>
    <xdr:clientData/>
  </xdr:oneCellAnchor>
  <xdr:twoCellAnchor>
    <xdr:from>
      <xdr:col>13</xdr:col>
      <xdr:colOff>4431</xdr:colOff>
      <xdr:row>22</xdr:row>
      <xdr:rowOff>60746</xdr:rowOff>
    </xdr:from>
    <xdr:to>
      <xdr:col>13</xdr:col>
      <xdr:colOff>119181</xdr:colOff>
      <xdr:row>22</xdr:row>
      <xdr:rowOff>165305</xdr:rowOff>
    </xdr:to>
    <xdr:sp macro="" textlink="">
      <xdr:nvSpPr>
        <xdr:cNvPr id="210" name="円/楕円 209"/>
        <xdr:cNvSpPr/>
      </xdr:nvSpPr>
      <xdr:spPr>
        <a:xfrm>
          <a:off x="8919831" y="3832646"/>
          <a:ext cx="114750" cy="10455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61806</xdr:colOff>
      <xdr:row>15</xdr:row>
      <xdr:rowOff>143434</xdr:rowOff>
    </xdr:from>
    <xdr:to>
      <xdr:col>13</xdr:col>
      <xdr:colOff>275332</xdr:colOff>
      <xdr:row>22</xdr:row>
      <xdr:rowOff>60746</xdr:rowOff>
    </xdr:to>
    <xdr:cxnSp macro="">
      <xdr:nvCxnSpPr>
        <xdr:cNvPr id="211" name="直線矢印コネクタ 210"/>
        <xdr:cNvCxnSpPr>
          <a:stCxn id="212" idx="2"/>
          <a:endCxn id="210" idx="0"/>
        </xdr:cNvCxnSpPr>
      </xdr:nvCxnSpPr>
      <xdr:spPr>
        <a:xfrm flipH="1">
          <a:off x="8977206" y="2715184"/>
          <a:ext cx="213526" cy="1117462"/>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49084</xdr:colOff>
      <xdr:row>14</xdr:row>
      <xdr:rowOff>45562</xdr:rowOff>
    </xdr:from>
    <xdr:ext cx="452496" cy="264560"/>
    <xdr:sp macro="" textlink="">
      <xdr:nvSpPr>
        <xdr:cNvPr id="212" name="テキスト ボックス 211"/>
        <xdr:cNvSpPr txBox="1"/>
      </xdr:nvSpPr>
      <xdr:spPr>
        <a:xfrm>
          <a:off x="8964484" y="2445862"/>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A-60</a:t>
          </a:r>
        </a:p>
      </xdr:txBody>
    </xdr:sp>
    <xdr:clientData/>
  </xdr:oneCellAnchor>
  <xdr:twoCellAnchor>
    <xdr:from>
      <xdr:col>14</xdr:col>
      <xdr:colOff>25588</xdr:colOff>
      <xdr:row>19</xdr:row>
      <xdr:rowOff>104355</xdr:rowOff>
    </xdr:from>
    <xdr:to>
      <xdr:col>14</xdr:col>
      <xdr:colOff>136215</xdr:colOff>
      <xdr:row>20</xdr:row>
      <xdr:rowOff>46099</xdr:rowOff>
    </xdr:to>
    <xdr:sp macro="" textlink="">
      <xdr:nvSpPr>
        <xdr:cNvPr id="213" name="円/楕円 212"/>
        <xdr:cNvSpPr/>
      </xdr:nvSpPr>
      <xdr:spPr>
        <a:xfrm>
          <a:off x="9626788" y="3361905"/>
          <a:ext cx="110627" cy="11319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660047</xdr:colOff>
      <xdr:row>19</xdr:row>
      <xdr:rowOff>56469</xdr:rowOff>
    </xdr:from>
    <xdr:to>
      <xdr:col>14</xdr:col>
      <xdr:colOff>80112</xdr:colOff>
      <xdr:row>19</xdr:row>
      <xdr:rowOff>156264</xdr:rowOff>
    </xdr:to>
    <xdr:sp macro="" textlink="">
      <xdr:nvSpPr>
        <xdr:cNvPr id="214" name="円/楕円 213"/>
        <xdr:cNvSpPr/>
      </xdr:nvSpPr>
      <xdr:spPr>
        <a:xfrm>
          <a:off x="9575447" y="3314019"/>
          <a:ext cx="105865" cy="9979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603735</xdr:colOff>
      <xdr:row>19</xdr:row>
      <xdr:rowOff>7483</xdr:rowOff>
    </xdr:from>
    <xdr:to>
      <xdr:col>14</xdr:col>
      <xdr:colOff>23800</xdr:colOff>
      <xdr:row>19</xdr:row>
      <xdr:rowOff>107278</xdr:rowOff>
    </xdr:to>
    <xdr:sp macro="" textlink="">
      <xdr:nvSpPr>
        <xdr:cNvPr id="215" name="円/楕円 214"/>
        <xdr:cNvSpPr/>
      </xdr:nvSpPr>
      <xdr:spPr>
        <a:xfrm>
          <a:off x="9519135" y="3265033"/>
          <a:ext cx="105865" cy="9979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544050</xdr:colOff>
      <xdr:row>10</xdr:row>
      <xdr:rowOff>80428</xdr:rowOff>
    </xdr:from>
    <xdr:to>
      <xdr:col>13</xdr:col>
      <xdr:colOff>659049</xdr:colOff>
      <xdr:row>19</xdr:row>
      <xdr:rowOff>7483</xdr:rowOff>
    </xdr:to>
    <xdr:cxnSp macro="">
      <xdr:nvCxnSpPr>
        <xdr:cNvPr id="216" name="直線矢印コネクタ 215"/>
        <xdr:cNvCxnSpPr>
          <a:stCxn id="217" idx="2"/>
          <a:endCxn id="215" idx="0"/>
        </xdr:cNvCxnSpPr>
      </xdr:nvCxnSpPr>
      <xdr:spPr>
        <a:xfrm>
          <a:off x="9459450" y="1794928"/>
          <a:ext cx="114999" cy="1470105"/>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317802</xdr:colOff>
      <xdr:row>8</xdr:row>
      <xdr:rowOff>149243</xdr:rowOff>
    </xdr:from>
    <xdr:ext cx="452496" cy="264560"/>
    <xdr:sp macro="" textlink="">
      <xdr:nvSpPr>
        <xdr:cNvPr id="217" name="テキスト ボックス 216"/>
        <xdr:cNvSpPr txBox="1"/>
      </xdr:nvSpPr>
      <xdr:spPr>
        <a:xfrm>
          <a:off x="9233202" y="1520843"/>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A-61</a:t>
          </a:r>
        </a:p>
      </xdr:txBody>
    </xdr:sp>
    <xdr:clientData/>
  </xdr:oneCellAnchor>
  <xdr:twoCellAnchor>
    <xdr:from>
      <xdr:col>14</xdr:col>
      <xdr:colOff>24799</xdr:colOff>
      <xdr:row>8</xdr:row>
      <xdr:rowOff>52621</xdr:rowOff>
    </xdr:from>
    <xdr:to>
      <xdr:col>14</xdr:col>
      <xdr:colOff>155357</xdr:colOff>
      <xdr:row>19</xdr:row>
      <xdr:rowOff>56469</xdr:rowOff>
    </xdr:to>
    <xdr:cxnSp macro="">
      <xdr:nvCxnSpPr>
        <xdr:cNvPr id="218" name="直線矢印コネクタ 217"/>
        <xdr:cNvCxnSpPr>
          <a:stCxn id="219" idx="2"/>
          <a:endCxn id="214" idx="0"/>
        </xdr:cNvCxnSpPr>
      </xdr:nvCxnSpPr>
      <xdr:spPr>
        <a:xfrm flipH="1">
          <a:off x="9625999" y="1424221"/>
          <a:ext cx="130558" cy="1889798"/>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619671</xdr:colOff>
      <xdr:row>6</xdr:row>
      <xdr:rowOff>121436</xdr:rowOff>
    </xdr:from>
    <xdr:ext cx="452496" cy="264560"/>
    <xdr:sp macro="" textlink="">
      <xdr:nvSpPr>
        <xdr:cNvPr id="219" name="テキスト ボックス 218"/>
        <xdr:cNvSpPr txBox="1"/>
      </xdr:nvSpPr>
      <xdr:spPr>
        <a:xfrm>
          <a:off x="9535071" y="1150136"/>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A-43</a:t>
          </a:r>
        </a:p>
      </xdr:txBody>
    </xdr:sp>
    <xdr:clientData/>
  </xdr:oneCellAnchor>
  <xdr:twoCellAnchor>
    <xdr:from>
      <xdr:col>14</xdr:col>
      <xdr:colOff>80902</xdr:colOff>
      <xdr:row>6</xdr:row>
      <xdr:rowOff>137018</xdr:rowOff>
    </xdr:from>
    <xdr:to>
      <xdr:col>14</xdr:col>
      <xdr:colOff>477610</xdr:colOff>
      <xdr:row>19</xdr:row>
      <xdr:rowOff>104355</xdr:rowOff>
    </xdr:to>
    <xdr:cxnSp macro="">
      <xdr:nvCxnSpPr>
        <xdr:cNvPr id="220" name="直線矢印コネクタ 219"/>
        <xdr:cNvCxnSpPr>
          <a:stCxn id="221" idx="1"/>
          <a:endCxn id="213" idx="0"/>
        </xdr:cNvCxnSpPr>
      </xdr:nvCxnSpPr>
      <xdr:spPr>
        <a:xfrm flipH="1">
          <a:off x="9682102" y="1165718"/>
          <a:ext cx="396708" cy="2196187"/>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477610</xdr:colOff>
      <xdr:row>6</xdr:row>
      <xdr:rowOff>4738</xdr:rowOff>
    </xdr:from>
    <xdr:ext cx="381002" cy="264560"/>
    <xdr:sp macro="" textlink="">
      <xdr:nvSpPr>
        <xdr:cNvPr id="221" name="テキスト ボックス 220"/>
        <xdr:cNvSpPr txBox="1"/>
      </xdr:nvSpPr>
      <xdr:spPr>
        <a:xfrm>
          <a:off x="10078810" y="1033438"/>
          <a:ext cx="381002"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A-7</a:t>
          </a:r>
        </a:p>
      </xdr:txBody>
    </xdr:sp>
    <xdr:clientData/>
  </xdr:oneCellAnchor>
  <xdr:twoCellAnchor>
    <xdr:from>
      <xdr:col>12</xdr:col>
      <xdr:colOff>634285</xdr:colOff>
      <xdr:row>23</xdr:row>
      <xdr:rowOff>145529</xdr:rowOff>
    </xdr:from>
    <xdr:to>
      <xdr:col>13</xdr:col>
      <xdr:colOff>58472</xdr:colOff>
      <xdr:row>24</xdr:row>
      <xdr:rowOff>88373</xdr:rowOff>
    </xdr:to>
    <xdr:sp macro="" textlink="">
      <xdr:nvSpPr>
        <xdr:cNvPr id="222" name="円/楕円 221"/>
        <xdr:cNvSpPr/>
      </xdr:nvSpPr>
      <xdr:spPr>
        <a:xfrm>
          <a:off x="8863885" y="4088879"/>
          <a:ext cx="109987" cy="11429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58472</xdr:colOff>
      <xdr:row>22</xdr:row>
      <xdr:rowOff>169914</xdr:rowOff>
    </xdr:from>
    <xdr:to>
      <xdr:col>17</xdr:col>
      <xdr:colOff>650125</xdr:colOff>
      <xdr:row>24</xdr:row>
      <xdr:rowOff>31727</xdr:rowOff>
    </xdr:to>
    <xdr:cxnSp macro="">
      <xdr:nvCxnSpPr>
        <xdr:cNvPr id="223" name="直線矢印コネクタ 222"/>
        <xdr:cNvCxnSpPr>
          <a:stCxn id="224" idx="1"/>
          <a:endCxn id="222" idx="6"/>
        </xdr:cNvCxnSpPr>
      </xdr:nvCxnSpPr>
      <xdr:spPr>
        <a:xfrm flipH="1">
          <a:off x="8973872" y="3941814"/>
          <a:ext cx="3334853" cy="204713"/>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650125</xdr:colOff>
      <xdr:row>22</xdr:row>
      <xdr:rowOff>37634</xdr:rowOff>
    </xdr:from>
    <xdr:ext cx="452496" cy="264560"/>
    <xdr:sp macro="" textlink="">
      <xdr:nvSpPr>
        <xdr:cNvPr id="224" name="テキスト ボックス 223"/>
        <xdr:cNvSpPr txBox="1"/>
      </xdr:nvSpPr>
      <xdr:spPr>
        <a:xfrm>
          <a:off x="12308725" y="3809534"/>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A-69</a:t>
          </a:r>
        </a:p>
      </xdr:txBody>
    </xdr:sp>
    <xdr:clientData/>
  </xdr:oneCellAnchor>
  <xdr:twoCellAnchor>
    <xdr:from>
      <xdr:col>12</xdr:col>
      <xdr:colOff>73118</xdr:colOff>
      <xdr:row>24</xdr:row>
      <xdr:rowOff>109609</xdr:rowOff>
    </xdr:from>
    <xdr:to>
      <xdr:col>12</xdr:col>
      <xdr:colOff>181118</xdr:colOff>
      <xdr:row>25</xdr:row>
      <xdr:rowOff>47672</xdr:rowOff>
    </xdr:to>
    <xdr:sp macro="" textlink="">
      <xdr:nvSpPr>
        <xdr:cNvPr id="225" name="円/楕円 224"/>
        <xdr:cNvSpPr/>
      </xdr:nvSpPr>
      <xdr:spPr>
        <a:xfrm>
          <a:off x="8302718" y="4224409"/>
          <a:ext cx="108000" cy="109513"/>
        </a:xfrm>
        <a:prstGeom prst="ellips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181118</xdr:colOff>
      <xdr:row>24</xdr:row>
      <xdr:rowOff>66915</xdr:rowOff>
    </xdr:from>
    <xdr:to>
      <xdr:col>16</xdr:col>
      <xdr:colOff>663530</xdr:colOff>
      <xdr:row>24</xdr:row>
      <xdr:rowOff>161985</xdr:rowOff>
    </xdr:to>
    <xdr:cxnSp macro="">
      <xdr:nvCxnSpPr>
        <xdr:cNvPr id="226" name="直線矢印コネクタ 225"/>
        <xdr:cNvCxnSpPr>
          <a:stCxn id="227" idx="1"/>
          <a:endCxn id="225" idx="6"/>
        </xdr:cNvCxnSpPr>
      </xdr:nvCxnSpPr>
      <xdr:spPr>
        <a:xfrm flipH="1">
          <a:off x="8410718" y="4181715"/>
          <a:ext cx="3225612" cy="95070"/>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663530</xdr:colOff>
      <xdr:row>23</xdr:row>
      <xdr:rowOff>101322</xdr:rowOff>
    </xdr:from>
    <xdr:ext cx="452496" cy="264560"/>
    <xdr:sp macro="" textlink="">
      <xdr:nvSpPr>
        <xdr:cNvPr id="227" name="テキスト ボックス 226"/>
        <xdr:cNvSpPr txBox="1"/>
      </xdr:nvSpPr>
      <xdr:spPr>
        <a:xfrm>
          <a:off x="11636330" y="4044672"/>
          <a:ext cx="452496" cy="264560"/>
        </a:xfrm>
        <a:prstGeom prst="rect">
          <a:avLst/>
        </a:prstGeom>
        <a:solidFill>
          <a:schemeClr val="bg1"/>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bg1">
                  <a:lumMod val="50000"/>
                </a:schemeClr>
              </a:solidFill>
            </a:rPr>
            <a:t>A-64</a:t>
          </a:r>
        </a:p>
      </xdr:txBody>
    </xdr:sp>
    <xdr:clientData/>
  </xdr:oneCellAnchor>
  <xdr:twoCellAnchor>
    <xdr:from>
      <xdr:col>12</xdr:col>
      <xdr:colOff>71193</xdr:colOff>
      <xdr:row>22</xdr:row>
      <xdr:rowOff>55115</xdr:rowOff>
    </xdr:from>
    <xdr:to>
      <xdr:col>12</xdr:col>
      <xdr:colOff>179193</xdr:colOff>
      <xdr:row>22</xdr:row>
      <xdr:rowOff>159017</xdr:rowOff>
    </xdr:to>
    <xdr:sp macro="" textlink="">
      <xdr:nvSpPr>
        <xdr:cNvPr id="228" name="円/楕円 227"/>
        <xdr:cNvSpPr/>
      </xdr:nvSpPr>
      <xdr:spPr>
        <a:xfrm>
          <a:off x="8300793" y="3827015"/>
          <a:ext cx="108000" cy="103902"/>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110078</xdr:colOff>
      <xdr:row>6</xdr:row>
      <xdr:rowOff>99405</xdr:rowOff>
    </xdr:from>
    <xdr:to>
      <xdr:col>12</xdr:col>
      <xdr:colOff>125193</xdr:colOff>
      <xdr:row>22</xdr:row>
      <xdr:rowOff>55115</xdr:rowOff>
    </xdr:to>
    <xdr:cxnSp macro="">
      <xdr:nvCxnSpPr>
        <xdr:cNvPr id="229" name="直線矢印コネクタ 228"/>
        <xdr:cNvCxnSpPr>
          <a:stCxn id="230" idx="2"/>
          <a:endCxn id="228" idx="0"/>
        </xdr:cNvCxnSpPr>
      </xdr:nvCxnSpPr>
      <xdr:spPr>
        <a:xfrm>
          <a:off x="8339678" y="1128105"/>
          <a:ext cx="15115" cy="2698910"/>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574392</xdr:colOff>
      <xdr:row>5</xdr:row>
      <xdr:rowOff>1532</xdr:rowOff>
    </xdr:from>
    <xdr:ext cx="452496" cy="264560"/>
    <xdr:sp macro="" textlink="">
      <xdr:nvSpPr>
        <xdr:cNvPr id="230" name="テキスト ボックス 229"/>
        <xdr:cNvSpPr txBox="1"/>
      </xdr:nvSpPr>
      <xdr:spPr>
        <a:xfrm>
          <a:off x="8118192" y="858782"/>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A-76</a:t>
          </a:r>
        </a:p>
      </xdr:txBody>
    </xdr:sp>
    <xdr:clientData/>
  </xdr:oneCellAnchor>
  <xdr:twoCellAnchor>
    <xdr:from>
      <xdr:col>11</xdr:col>
      <xdr:colOff>197931</xdr:colOff>
      <xdr:row>24</xdr:row>
      <xdr:rowOff>127874</xdr:rowOff>
    </xdr:from>
    <xdr:to>
      <xdr:col>11</xdr:col>
      <xdr:colOff>308558</xdr:colOff>
      <xdr:row>25</xdr:row>
      <xdr:rowOff>64407</xdr:rowOff>
    </xdr:to>
    <xdr:sp macro="" textlink="">
      <xdr:nvSpPr>
        <xdr:cNvPr id="231" name="円/楕円 230"/>
        <xdr:cNvSpPr/>
      </xdr:nvSpPr>
      <xdr:spPr>
        <a:xfrm>
          <a:off x="7741731" y="4242674"/>
          <a:ext cx="110627" cy="107983"/>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308558</xdr:colOff>
      <xdr:row>25</xdr:row>
      <xdr:rowOff>12797</xdr:rowOff>
    </xdr:from>
    <xdr:to>
      <xdr:col>17</xdr:col>
      <xdr:colOff>281990</xdr:colOff>
      <xdr:row>27</xdr:row>
      <xdr:rowOff>67806</xdr:rowOff>
    </xdr:to>
    <xdr:cxnSp macro="">
      <xdr:nvCxnSpPr>
        <xdr:cNvPr id="232" name="直線矢印コネクタ 231"/>
        <xdr:cNvCxnSpPr>
          <a:stCxn id="233" idx="1"/>
          <a:endCxn id="231" idx="6"/>
        </xdr:cNvCxnSpPr>
      </xdr:nvCxnSpPr>
      <xdr:spPr>
        <a:xfrm flipH="1" flipV="1">
          <a:off x="7852358" y="4299047"/>
          <a:ext cx="4088232" cy="397909"/>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281990</xdr:colOff>
      <xdr:row>26</xdr:row>
      <xdr:rowOff>102214</xdr:rowOff>
    </xdr:from>
    <xdr:ext cx="452496" cy="264560"/>
    <xdr:sp macro="" textlink="">
      <xdr:nvSpPr>
        <xdr:cNvPr id="233" name="テキスト ボックス 232"/>
        <xdr:cNvSpPr txBox="1"/>
      </xdr:nvSpPr>
      <xdr:spPr>
        <a:xfrm>
          <a:off x="11940590" y="4559914"/>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A-74</a:t>
          </a:r>
        </a:p>
      </xdr:txBody>
    </xdr:sp>
    <xdr:clientData/>
  </xdr:oneCellAnchor>
  <xdr:twoCellAnchor>
    <xdr:from>
      <xdr:col>3</xdr:col>
      <xdr:colOff>9004</xdr:colOff>
      <xdr:row>5</xdr:row>
      <xdr:rowOff>137823</xdr:rowOff>
    </xdr:from>
    <xdr:to>
      <xdr:col>4</xdr:col>
      <xdr:colOff>212000</xdr:colOff>
      <xdr:row>13</xdr:row>
      <xdr:rowOff>138594</xdr:rowOff>
    </xdr:to>
    <xdr:cxnSp macro="">
      <xdr:nvCxnSpPr>
        <xdr:cNvPr id="234" name="直線矢印コネクタ 233"/>
        <xdr:cNvCxnSpPr>
          <a:stCxn id="235" idx="2"/>
          <a:endCxn id="3" idx="28"/>
        </xdr:cNvCxnSpPr>
      </xdr:nvCxnSpPr>
      <xdr:spPr>
        <a:xfrm>
          <a:off x="2066404" y="995073"/>
          <a:ext cx="888796" cy="1372371"/>
        </a:xfrm>
        <a:prstGeom prst="straightConnector1">
          <a:avLst/>
        </a:prstGeom>
        <a:ln w="12700">
          <a:solidFill>
            <a:schemeClr val="accent6">
              <a:lumMod val="75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379461</xdr:colOff>
      <xdr:row>4</xdr:row>
      <xdr:rowOff>44713</xdr:rowOff>
    </xdr:from>
    <xdr:ext cx="630685" cy="264560"/>
    <xdr:sp macro="" textlink="">
      <xdr:nvSpPr>
        <xdr:cNvPr id="235" name="テキスト ボックス 234"/>
        <xdr:cNvSpPr txBox="1"/>
      </xdr:nvSpPr>
      <xdr:spPr>
        <a:xfrm>
          <a:off x="1751061" y="730513"/>
          <a:ext cx="630685" cy="264560"/>
        </a:xfrm>
        <a:prstGeom prst="rect">
          <a:avLst/>
        </a:prstGeom>
        <a:solidFill>
          <a:srgbClr val="FFFF00">
            <a:alpha val="40000"/>
          </a:srgbClr>
        </a:solidFill>
        <a:ln w="12700">
          <a:solidFill>
            <a:srgbClr val="FF66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A-40,41</a:t>
          </a:r>
        </a:p>
      </xdr:txBody>
    </xdr:sp>
    <xdr:clientData/>
  </xdr:oneCellAnchor>
  <xdr:twoCellAnchor>
    <xdr:from>
      <xdr:col>11</xdr:col>
      <xdr:colOff>18056</xdr:colOff>
      <xdr:row>23</xdr:row>
      <xdr:rowOff>110691</xdr:rowOff>
    </xdr:from>
    <xdr:to>
      <xdr:col>12</xdr:col>
      <xdr:colOff>316289</xdr:colOff>
      <xdr:row>26</xdr:row>
      <xdr:rowOff>153462</xdr:rowOff>
    </xdr:to>
    <xdr:sp macro="" textlink="">
      <xdr:nvSpPr>
        <xdr:cNvPr id="236" name="円/楕円 235"/>
        <xdr:cNvSpPr/>
      </xdr:nvSpPr>
      <xdr:spPr>
        <a:xfrm>
          <a:off x="7561856" y="4054041"/>
          <a:ext cx="984033" cy="557121"/>
        </a:xfrm>
        <a:prstGeom prst="ellipse">
          <a:avLst/>
        </a:prstGeom>
        <a:noFill/>
        <a:ln w="53975">
          <a:solidFill>
            <a:schemeClr val="accent6">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378695</xdr:colOff>
      <xdr:row>12</xdr:row>
      <xdr:rowOff>11608</xdr:rowOff>
    </xdr:from>
    <xdr:to>
      <xdr:col>11</xdr:col>
      <xdr:colOff>512454</xdr:colOff>
      <xdr:row>23</xdr:row>
      <xdr:rowOff>110691</xdr:rowOff>
    </xdr:to>
    <xdr:cxnSp macro="">
      <xdr:nvCxnSpPr>
        <xdr:cNvPr id="237" name="直線矢印コネクタ 236"/>
        <xdr:cNvCxnSpPr>
          <a:stCxn id="238" idx="3"/>
          <a:endCxn id="236" idx="0"/>
        </xdr:cNvCxnSpPr>
      </xdr:nvCxnSpPr>
      <xdr:spPr>
        <a:xfrm>
          <a:off x="7922495" y="2069008"/>
          <a:ext cx="133759" cy="1985033"/>
        </a:xfrm>
        <a:prstGeom prst="straightConnector1">
          <a:avLst/>
        </a:prstGeom>
        <a:ln w="12700">
          <a:solidFill>
            <a:schemeClr val="accent6">
              <a:lumMod val="75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616762</xdr:colOff>
      <xdr:row>11</xdr:row>
      <xdr:rowOff>46015</xdr:rowOff>
    </xdr:from>
    <xdr:ext cx="452496" cy="264560"/>
    <xdr:sp macro="" textlink="">
      <xdr:nvSpPr>
        <xdr:cNvPr id="238" name="テキスト ボックス 237"/>
        <xdr:cNvSpPr txBox="1"/>
      </xdr:nvSpPr>
      <xdr:spPr>
        <a:xfrm>
          <a:off x="7474762" y="1931965"/>
          <a:ext cx="452496" cy="264560"/>
        </a:xfrm>
        <a:prstGeom prst="rect">
          <a:avLst/>
        </a:prstGeom>
        <a:solidFill>
          <a:schemeClr val="accent6">
            <a:lumMod val="60000"/>
            <a:lumOff val="40000"/>
          </a:schemeClr>
        </a:solidFill>
        <a:ln w="12700">
          <a:solidFill>
            <a:schemeClr val="accent6">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A-23</a:t>
          </a:r>
        </a:p>
      </xdr:txBody>
    </xdr:sp>
    <xdr:clientData/>
  </xdr:oneCellAnchor>
  <xdr:twoCellAnchor>
    <xdr:from>
      <xdr:col>6</xdr:col>
      <xdr:colOff>552931</xdr:colOff>
      <xdr:row>27</xdr:row>
      <xdr:rowOff>135589</xdr:rowOff>
    </xdr:from>
    <xdr:to>
      <xdr:col>7</xdr:col>
      <xdr:colOff>6368</xdr:colOff>
      <xdr:row>28</xdr:row>
      <xdr:rowOff>98851</xdr:rowOff>
    </xdr:to>
    <xdr:sp macro="" textlink="">
      <xdr:nvSpPr>
        <xdr:cNvPr id="239" name="正方形/長方形 238"/>
        <xdr:cNvSpPr/>
      </xdr:nvSpPr>
      <xdr:spPr>
        <a:xfrm>
          <a:off x="4667731" y="4764739"/>
          <a:ext cx="139237" cy="134712"/>
        </a:xfrm>
        <a:prstGeom prst="rect">
          <a:avLst/>
        </a:prstGeom>
        <a:solidFill>
          <a:srgbClr val="00B050">
            <a:alpha val="23000"/>
          </a:srgbClr>
        </a:solid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640776</xdr:colOff>
      <xdr:row>51</xdr:row>
      <xdr:rowOff>155865</xdr:rowOff>
    </xdr:from>
    <xdr:to>
      <xdr:col>12</xdr:col>
      <xdr:colOff>425162</xdr:colOff>
      <xdr:row>56</xdr:row>
      <xdr:rowOff>17548</xdr:rowOff>
    </xdr:to>
    <xdr:cxnSp macro="">
      <xdr:nvCxnSpPr>
        <xdr:cNvPr id="240" name="直線矢印コネクタ 239"/>
        <xdr:cNvCxnSpPr>
          <a:stCxn id="241" idx="1"/>
        </xdr:cNvCxnSpPr>
      </xdr:nvCxnSpPr>
      <xdr:spPr>
        <a:xfrm flipH="1" flipV="1">
          <a:off x="8184576" y="8899815"/>
          <a:ext cx="470186" cy="718933"/>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425162</xdr:colOff>
      <xdr:row>55</xdr:row>
      <xdr:rowOff>51955</xdr:rowOff>
    </xdr:from>
    <xdr:ext cx="729495" cy="264560"/>
    <xdr:sp macro="" textlink="">
      <xdr:nvSpPr>
        <xdr:cNvPr id="241" name="テキスト ボックス 240"/>
        <xdr:cNvSpPr txBox="1"/>
      </xdr:nvSpPr>
      <xdr:spPr>
        <a:xfrm>
          <a:off x="8654762" y="9481705"/>
          <a:ext cx="729495" cy="264560"/>
        </a:xfrm>
        <a:prstGeom prst="rect">
          <a:avLst/>
        </a:prstGeom>
        <a:solidFill>
          <a:schemeClr val="tx1">
            <a:lumMod val="85000"/>
            <a:lumOff val="15000"/>
          </a:schemeClr>
        </a:solidFill>
        <a:ln w="12700">
          <a:solidFill>
            <a:schemeClr val="bg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bg1"/>
              </a:solidFill>
            </a:rPr>
            <a:t>A-77 ~ 95</a:t>
          </a:r>
        </a:p>
      </xdr:txBody>
    </xdr:sp>
    <xdr:clientData/>
  </xdr:oneCellAnchor>
  <xdr:twoCellAnchor>
    <xdr:from>
      <xdr:col>5</xdr:col>
      <xdr:colOff>454269</xdr:colOff>
      <xdr:row>38</xdr:row>
      <xdr:rowOff>14654</xdr:rowOff>
    </xdr:from>
    <xdr:to>
      <xdr:col>5</xdr:col>
      <xdr:colOff>593481</xdr:colOff>
      <xdr:row>38</xdr:row>
      <xdr:rowOff>16768</xdr:rowOff>
    </xdr:to>
    <xdr:sp macro="" textlink="">
      <xdr:nvSpPr>
        <xdr:cNvPr id="242" name="フリーフォーム 241"/>
        <xdr:cNvSpPr/>
      </xdr:nvSpPr>
      <xdr:spPr>
        <a:xfrm>
          <a:off x="3883269" y="6529754"/>
          <a:ext cx="139212" cy="2114"/>
        </a:xfrm>
        <a:custGeom>
          <a:avLst/>
          <a:gdLst>
            <a:gd name="connsiteX0" fmla="*/ 0 w 139212"/>
            <a:gd name="connsiteY0" fmla="*/ 0 h 2114"/>
            <a:gd name="connsiteX1" fmla="*/ 139212 w 139212"/>
            <a:gd name="connsiteY1" fmla="*/ 0 h 2114"/>
          </a:gdLst>
          <a:ahLst/>
          <a:cxnLst>
            <a:cxn ang="0">
              <a:pos x="connsiteX0" y="connsiteY0"/>
            </a:cxn>
            <a:cxn ang="0">
              <a:pos x="connsiteX1" y="connsiteY1"/>
            </a:cxn>
          </a:cxnLst>
          <a:rect l="l" t="t" r="r" b="b"/>
          <a:pathLst>
            <a:path w="139212" h="2114">
              <a:moveTo>
                <a:pt x="0" y="0"/>
              </a:moveTo>
              <a:cubicBezTo>
                <a:pt x="49457" y="1831"/>
                <a:pt x="98914" y="3663"/>
                <a:pt x="139212" y="0"/>
              </a:cubicBezTo>
            </a:path>
          </a:pathLst>
        </a:cu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135307</xdr:colOff>
      <xdr:row>38</xdr:row>
      <xdr:rowOff>14654</xdr:rowOff>
    </xdr:from>
    <xdr:to>
      <xdr:col>5</xdr:col>
      <xdr:colOff>454269</xdr:colOff>
      <xdr:row>46</xdr:row>
      <xdr:rowOff>104792</xdr:rowOff>
    </xdr:to>
    <xdr:cxnSp macro="">
      <xdr:nvCxnSpPr>
        <xdr:cNvPr id="243" name="直線矢印コネクタ 242"/>
        <xdr:cNvCxnSpPr>
          <a:stCxn id="244" idx="3"/>
          <a:endCxn id="242" idx="0"/>
        </xdr:cNvCxnSpPr>
      </xdr:nvCxnSpPr>
      <xdr:spPr>
        <a:xfrm flipV="1">
          <a:off x="2192707" y="6529754"/>
          <a:ext cx="1690562" cy="1461738"/>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293941</xdr:colOff>
      <xdr:row>45</xdr:row>
      <xdr:rowOff>147137</xdr:rowOff>
    </xdr:from>
    <xdr:ext cx="523991" cy="264560"/>
    <xdr:sp macro="" textlink="">
      <xdr:nvSpPr>
        <xdr:cNvPr id="244" name="テキスト ボックス 243"/>
        <xdr:cNvSpPr txBox="1"/>
      </xdr:nvSpPr>
      <xdr:spPr>
        <a:xfrm>
          <a:off x="1665541" y="7862387"/>
          <a:ext cx="523991" cy="264560"/>
        </a:xfrm>
        <a:prstGeom prst="rect">
          <a:avLst/>
        </a:prstGeom>
        <a:solidFill>
          <a:srgbClr val="FF7C80"/>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A-107</a:t>
          </a:r>
        </a:p>
      </xdr:txBody>
    </xdr:sp>
    <xdr:clientData/>
  </xdr:oneCellAnchor>
  <xdr:twoCellAnchor>
    <xdr:from>
      <xdr:col>4</xdr:col>
      <xdr:colOff>257175</xdr:colOff>
      <xdr:row>25</xdr:row>
      <xdr:rowOff>76200</xdr:rowOff>
    </xdr:from>
    <xdr:to>
      <xdr:col>4</xdr:col>
      <xdr:colOff>428625</xdr:colOff>
      <xdr:row>25</xdr:row>
      <xdr:rowOff>142875</xdr:rowOff>
    </xdr:to>
    <xdr:sp macro="" textlink="">
      <xdr:nvSpPr>
        <xdr:cNvPr id="245" name="フリーフォーム 244"/>
        <xdr:cNvSpPr/>
      </xdr:nvSpPr>
      <xdr:spPr>
        <a:xfrm>
          <a:off x="3000375" y="4362450"/>
          <a:ext cx="171450" cy="66675"/>
        </a:xfrm>
        <a:custGeom>
          <a:avLst/>
          <a:gdLst>
            <a:gd name="connsiteX0" fmla="*/ 0 w 171450"/>
            <a:gd name="connsiteY0" fmla="*/ 66675 h 66675"/>
            <a:gd name="connsiteX1" fmla="*/ 171450 w 171450"/>
            <a:gd name="connsiteY1" fmla="*/ 0 h 66675"/>
          </a:gdLst>
          <a:ahLst/>
          <a:cxnLst>
            <a:cxn ang="0">
              <a:pos x="connsiteX0" y="connsiteY0"/>
            </a:cxn>
            <a:cxn ang="0">
              <a:pos x="connsiteX1" y="connsiteY1"/>
            </a:cxn>
          </a:cxnLst>
          <a:rect l="l" t="t" r="r" b="b"/>
          <a:pathLst>
            <a:path w="171450" h="66675">
              <a:moveTo>
                <a:pt x="0" y="66675"/>
              </a:moveTo>
              <a:cubicBezTo>
                <a:pt x="73025" y="36512"/>
                <a:pt x="146050" y="6350"/>
                <a:pt x="171450" y="0"/>
              </a:cubicBezTo>
            </a:path>
          </a:pathLst>
        </a:cu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74249</xdr:colOff>
      <xdr:row>25</xdr:row>
      <xdr:rowOff>142875</xdr:rowOff>
    </xdr:from>
    <xdr:to>
      <xdr:col>4</xdr:col>
      <xdr:colOff>257175</xdr:colOff>
      <xdr:row>26</xdr:row>
      <xdr:rowOff>40926</xdr:rowOff>
    </xdr:to>
    <xdr:cxnSp macro="">
      <xdr:nvCxnSpPr>
        <xdr:cNvPr id="246" name="直線矢印コネクタ 245"/>
        <xdr:cNvCxnSpPr>
          <a:stCxn id="247" idx="3"/>
          <a:endCxn id="245" idx="0"/>
        </xdr:cNvCxnSpPr>
      </xdr:nvCxnSpPr>
      <xdr:spPr>
        <a:xfrm flipV="1">
          <a:off x="2131649" y="4429125"/>
          <a:ext cx="868726" cy="69501"/>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240821</xdr:colOff>
      <xdr:row>25</xdr:row>
      <xdr:rowOff>75333</xdr:rowOff>
    </xdr:from>
    <xdr:ext cx="523991" cy="264560"/>
    <xdr:sp macro="" textlink="">
      <xdr:nvSpPr>
        <xdr:cNvPr id="247" name="テキスト ボックス 246"/>
        <xdr:cNvSpPr txBox="1"/>
      </xdr:nvSpPr>
      <xdr:spPr>
        <a:xfrm>
          <a:off x="1612421" y="4361583"/>
          <a:ext cx="523991" cy="264560"/>
        </a:xfrm>
        <a:prstGeom prst="rect">
          <a:avLst/>
        </a:prstGeom>
        <a:solidFill>
          <a:srgbClr val="FF7C80"/>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A-106</a:t>
          </a:r>
        </a:p>
      </xdr:txBody>
    </xdr:sp>
    <xdr:clientData/>
  </xdr:oneCellAnchor>
  <xdr:twoCellAnchor>
    <xdr:from>
      <xdr:col>6</xdr:col>
      <xdr:colOff>342900</xdr:colOff>
      <xdr:row>28</xdr:row>
      <xdr:rowOff>108586</xdr:rowOff>
    </xdr:from>
    <xdr:to>
      <xdr:col>7</xdr:col>
      <xdr:colOff>19050</xdr:colOff>
      <xdr:row>29</xdr:row>
      <xdr:rowOff>161925</xdr:rowOff>
    </xdr:to>
    <xdr:sp macro="" textlink="">
      <xdr:nvSpPr>
        <xdr:cNvPr id="248" name="フリーフォーム 247"/>
        <xdr:cNvSpPr/>
      </xdr:nvSpPr>
      <xdr:spPr>
        <a:xfrm>
          <a:off x="4457700" y="4909186"/>
          <a:ext cx="361950" cy="224789"/>
        </a:xfrm>
        <a:custGeom>
          <a:avLst/>
          <a:gdLst>
            <a:gd name="connsiteX0" fmla="*/ 0 w 171450"/>
            <a:gd name="connsiteY0" fmla="*/ 66675 h 66675"/>
            <a:gd name="connsiteX1" fmla="*/ 171450 w 171450"/>
            <a:gd name="connsiteY1" fmla="*/ 0 h 66675"/>
          </a:gdLst>
          <a:ahLst/>
          <a:cxnLst>
            <a:cxn ang="0">
              <a:pos x="connsiteX0" y="connsiteY0"/>
            </a:cxn>
            <a:cxn ang="0">
              <a:pos x="connsiteX1" y="connsiteY1"/>
            </a:cxn>
          </a:cxnLst>
          <a:rect l="l" t="t" r="r" b="b"/>
          <a:pathLst>
            <a:path w="171450" h="66675">
              <a:moveTo>
                <a:pt x="0" y="66675"/>
              </a:moveTo>
              <a:cubicBezTo>
                <a:pt x="73025" y="36512"/>
                <a:pt x="146050" y="6350"/>
                <a:pt x="171450" y="0"/>
              </a:cubicBezTo>
            </a:path>
          </a:pathLst>
        </a:cu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103304</xdr:colOff>
      <xdr:row>29</xdr:row>
      <xdr:rowOff>161925</xdr:rowOff>
    </xdr:from>
    <xdr:to>
      <xdr:col>6</xdr:col>
      <xdr:colOff>342900</xdr:colOff>
      <xdr:row>33</xdr:row>
      <xdr:rowOff>89418</xdr:rowOff>
    </xdr:to>
    <xdr:cxnSp macro="">
      <xdr:nvCxnSpPr>
        <xdr:cNvPr id="249" name="直線矢印コネクタ 248"/>
        <xdr:cNvCxnSpPr>
          <a:stCxn id="250" idx="3"/>
          <a:endCxn id="248" idx="0"/>
        </xdr:cNvCxnSpPr>
      </xdr:nvCxnSpPr>
      <xdr:spPr>
        <a:xfrm flipV="1">
          <a:off x="2160704" y="5133975"/>
          <a:ext cx="2296996" cy="613293"/>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261938</xdr:colOff>
      <xdr:row>32</xdr:row>
      <xdr:rowOff>131763</xdr:rowOff>
    </xdr:from>
    <xdr:ext cx="523991" cy="264560"/>
    <xdr:sp macro="" textlink="">
      <xdr:nvSpPr>
        <xdr:cNvPr id="250" name="テキスト ボックス 249"/>
        <xdr:cNvSpPr txBox="1"/>
      </xdr:nvSpPr>
      <xdr:spPr>
        <a:xfrm>
          <a:off x="1633538" y="5618163"/>
          <a:ext cx="523991" cy="264560"/>
        </a:xfrm>
        <a:prstGeom prst="rect">
          <a:avLst/>
        </a:prstGeom>
        <a:solidFill>
          <a:srgbClr val="FF7C80"/>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A-108</a:t>
          </a:r>
        </a:p>
      </xdr:txBody>
    </xdr:sp>
    <xdr:clientData/>
  </xdr:oneCellAnchor>
  <xdr:twoCellAnchor>
    <xdr:from>
      <xdr:col>9</xdr:col>
      <xdr:colOff>9525</xdr:colOff>
      <xdr:row>27</xdr:row>
      <xdr:rowOff>12335</xdr:rowOff>
    </xdr:from>
    <xdr:to>
      <xdr:col>9</xdr:col>
      <xdr:colOff>676275</xdr:colOff>
      <xdr:row>27</xdr:row>
      <xdr:rowOff>116471</xdr:rowOff>
    </xdr:to>
    <xdr:sp macro="" textlink="">
      <xdr:nvSpPr>
        <xdr:cNvPr id="251" name="フリーフォーム 250"/>
        <xdr:cNvSpPr/>
      </xdr:nvSpPr>
      <xdr:spPr>
        <a:xfrm>
          <a:off x="6181725" y="4641485"/>
          <a:ext cx="666750" cy="104136"/>
        </a:xfrm>
        <a:custGeom>
          <a:avLst/>
          <a:gdLst>
            <a:gd name="connsiteX0" fmla="*/ 0 w 666750"/>
            <a:gd name="connsiteY0" fmla="*/ 73390 h 104136"/>
            <a:gd name="connsiteX1" fmla="*/ 247650 w 666750"/>
            <a:gd name="connsiteY1" fmla="*/ 73390 h 104136"/>
            <a:gd name="connsiteX2" fmla="*/ 381000 w 666750"/>
            <a:gd name="connsiteY2" fmla="*/ 101965 h 104136"/>
            <a:gd name="connsiteX3" fmla="*/ 552450 w 666750"/>
            <a:gd name="connsiteY3" fmla="*/ 6715 h 104136"/>
            <a:gd name="connsiteX4" fmla="*/ 666750 w 666750"/>
            <a:gd name="connsiteY4" fmla="*/ 6715 h 10413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66750" h="104136">
              <a:moveTo>
                <a:pt x="0" y="73390"/>
              </a:moveTo>
              <a:cubicBezTo>
                <a:pt x="92075" y="71009"/>
                <a:pt x="184150" y="68628"/>
                <a:pt x="247650" y="73390"/>
              </a:cubicBezTo>
              <a:cubicBezTo>
                <a:pt x="311150" y="78152"/>
                <a:pt x="330200" y="113078"/>
                <a:pt x="381000" y="101965"/>
              </a:cubicBezTo>
              <a:cubicBezTo>
                <a:pt x="431800" y="90853"/>
                <a:pt x="504825" y="22590"/>
                <a:pt x="552450" y="6715"/>
              </a:cubicBezTo>
              <a:cubicBezTo>
                <a:pt x="600075" y="-9160"/>
                <a:pt x="654050" y="8302"/>
                <a:pt x="666750" y="6715"/>
              </a:cubicBezTo>
            </a:path>
          </a:pathLst>
        </a:custGeom>
        <a:noFill/>
        <a:ln w="88900">
          <a:solidFill>
            <a:schemeClr val="bg1">
              <a:lumMod val="50000"/>
              <a:alpha val="48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166804</xdr:colOff>
      <xdr:row>27</xdr:row>
      <xdr:rowOff>114300</xdr:rowOff>
    </xdr:from>
    <xdr:to>
      <xdr:col>9</xdr:col>
      <xdr:colOff>390525</xdr:colOff>
      <xdr:row>43</xdr:row>
      <xdr:rowOff>132280</xdr:rowOff>
    </xdr:to>
    <xdr:cxnSp macro="">
      <xdr:nvCxnSpPr>
        <xdr:cNvPr id="252" name="直線矢印コネクタ 251"/>
        <xdr:cNvCxnSpPr>
          <a:stCxn id="253" idx="3"/>
          <a:endCxn id="251" idx="2"/>
        </xdr:cNvCxnSpPr>
      </xdr:nvCxnSpPr>
      <xdr:spPr>
        <a:xfrm flipV="1">
          <a:off x="5653204" y="4743450"/>
          <a:ext cx="909521" cy="2761180"/>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333375</xdr:colOff>
      <xdr:row>43</xdr:row>
      <xdr:rowOff>0</xdr:rowOff>
    </xdr:from>
    <xdr:ext cx="523991" cy="264560"/>
    <xdr:sp macro="" textlink="">
      <xdr:nvSpPr>
        <xdr:cNvPr id="253" name="テキスト ボックス 252"/>
        <xdr:cNvSpPr txBox="1"/>
      </xdr:nvSpPr>
      <xdr:spPr>
        <a:xfrm>
          <a:off x="5133975" y="7372350"/>
          <a:ext cx="523991" cy="264560"/>
        </a:xfrm>
        <a:prstGeom prst="rect">
          <a:avLst/>
        </a:prstGeom>
        <a:solidFill>
          <a:schemeClr val="bg1">
            <a:lumMod val="85000"/>
          </a:schemeClr>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bg1">
                  <a:lumMod val="50000"/>
                </a:schemeClr>
              </a:solidFill>
            </a:rPr>
            <a:t>A-103</a:t>
          </a:r>
        </a:p>
      </xdr:txBody>
    </xdr:sp>
    <xdr:clientData/>
  </xdr:oneCellAnchor>
  <xdr:twoCellAnchor>
    <xdr:from>
      <xdr:col>9</xdr:col>
      <xdr:colOff>506016</xdr:colOff>
      <xdr:row>21</xdr:row>
      <xdr:rowOff>29766</xdr:rowOff>
    </xdr:from>
    <xdr:to>
      <xdr:col>11</xdr:col>
      <xdr:colOff>53578</xdr:colOff>
      <xdr:row>22</xdr:row>
      <xdr:rowOff>154781</xdr:rowOff>
    </xdr:to>
    <xdr:sp macro="" textlink="">
      <xdr:nvSpPr>
        <xdr:cNvPr id="254" name="フリーフォーム 253"/>
        <xdr:cNvSpPr/>
      </xdr:nvSpPr>
      <xdr:spPr>
        <a:xfrm>
          <a:off x="6678216" y="3630216"/>
          <a:ext cx="919162" cy="296465"/>
        </a:xfrm>
        <a:custGeom>
          <a:avLst/>
          <a:gdLst>
            <a:gd name="connsiteX0" fmla="*/ 916781 w 916781"/>
            <a:gd name="connsiteY0" fmla="*/ 297656 h 297656"/>
            <a:gd name="connsiteX1" fmla="*/ 797719 w 916781"/>
            <a:gd name="connsiteY1" fmla="*/ 136922 h 297656"/>
            <a:gd name="connsiteX2" fmla="*/ 601266 w 916781"/>
            <a:gd name="connsiteY2" fmla="*/ 47625 h 297656"/>
            <a:gd name="connsiteX3" fmla="*/ 232172 w 916781"/>
            <a:gd name="connsiteY3" fmla="*/ 17859 h 297656"/>
            <a:gd name="connsiteX4" fmla="*/ 113109 w 916781"/>
            <a:gd name="connsiteY4" fmla="*/ 41672 h 297656"/>
            <a:gd name="connsiteX5" fmla="*/ 0 w 916781"/>
            <a:gd name="connsiteY5" fmla="*/ 0 h 2976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16781" h="297656">
              <a:moveTo>
                <a:pt x="916781" y="297656"/>
              </a:moveTo>
              <a:cubicBezTo>
                <a:pt x="883543" y="238125"/>
                <a:pt x="850305" y="178594"/>
                <a:pt x="797719" y="136922"/>
              </a:cubicBezTo>
              <a:cubicBezTo>
                <a:pt x="745133" y="95250"/>
                <a:pt x="695524" y="67469"/>
                <a:pt x="601266" y="47625"/>
              </a:cubicBezTo>
              <a:cubicBezTo>
                <a:pt x="507008" y="27781"/>
                <a:pt x="313531" y="18851"/>
                <a:pt x="232172" y="17859"/>
              </a:cubicBezTo>
              <a:cubicBezTo>
                <a:pt x="150813" y="16867"/>
                <a:pt x="151804" y="44648"/>
                <a:pt x="113109" y="41672"/>
              </a:cubicBezTo>
              <a:cubicBezTo>
                <a:pt x="74414" y="38695"/>
                <a:pt x="37207" y="19347"/>
                <a:pt x="0" y="0"/>
              </a:cubicBezTo>
            </a:path>
          </a:pathLst>
        </a:custGeom>
        <a:noFill/>
        <a:ln w="508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672227</xdr:colOff>
      <xdr:row>8</xdr:row>
      <xdr:rowOff>81915</xdr:rowOff>
    </xdr:from>
    <xdr:to>
      <xdr:col>10</xdr:col>
      <xdr:colOff>424528</xdr:colOff>
      <xdr:row>21</xdr:row>
      <xdr:rowOff>76438</xdr:rowOff>
    </xdr:to>
    <xdr:cxnSp macro="">
      <xdr:nvCxnSpPr>
        <xdr:cNvPr id="255" name="直線矢印コネクタ 254"/>
        <xdr:cNvCxnSpPr>
          <a:stCxn id="256" idx="2"/>
          <a:endCxn id="254" idx="2"/>
        </xdr:cNvCxnSpPr>
      </xdr:nvCxnSpPr>
      <xdr:spPr>
        <a:xfrm>
          <a:off x="6844427" y="1453515"/>
          <a:ext cx="438101" cy="2223373"/>
        </a:xfrm>
        <a:prstGeom prst="straightConnector1">
          <a:avLst/>
        </a:prstGeom>
        <a:ln w="12700">
          <a:solidFill>
            <a:schemeClr val="bg1">
              <a:lumMod val="50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410231</xdr:colOff>
      <xdr:row>6</xdr:row>
      <xdr:rowOff>150730</xdr:rowOff>
    </xdr:from>
    <xdr:ext cx="523991" cy="264560"/>
    <xdr:sp macro="" textlink="">
      <xdr:nvSpPr>
        <xdr:cNvPr id="256" name="テキスト ボックス 255"/>
        <xdr:cNvSpPr txBox="1"/>
      </xdr:nvSpPr>
      <xdr:spPr>
        <a:xfrm>
          <a:off x="6582431" y="1179430"/>
          <a:ext cx="523991" cy="264560"/>
        </a:xfrm>
        <a:prstGeom prst="rect">
          <a:avLst/>
        </a:prstGeom>
        <a:solidFill>
          <a:schemeClr val="bg1">
            <a:lumMod val="85000"/>
          </a:schemeClr>
        </a:solidFill>
        <a:ln w="12700">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bg1">
                  <a:lumMod val="50000"/>
                </a:schemeClr>
              </a:solidFill>
            </a:rPr>
            <a:t>A-109</a:t>
          </a:r>
        </a:p>
      </xdr:txBody>
    </xdr:sp>
    <xdr:clientData/>
  </xdr:oneCellAnchor>
  <xdr:twoCellAnchor>
    <xdr:from>
      <xdr:col>10</xdr:col>
      <xdr:colOff>630392</xdr:colOff>
      <xdr:row>31</xdr:row>
      <xdr:rowOff>117231</xdr:rowOff>
    </xdr:from>
    <xdr:to>
      <xdr:col>11</xdr:col>
      <xdr:colOff>117231</xdr:colOff>
      <xdr:row>35</xdr:row>
      <xdr:rowOff>0</xdr:rowOff>
    </xdr:to>
    <xdr:sp macro="" textlink="">
      <xdr:nvSpPr>
        <xdr:cNvPr id="257" name="フリーフォーム 256"/>
        <xdr:cNvSpPr/>
      </xdr:nvSpPr>
      <xdr:spPr>
        <a:xfrm>
          <a:off x="7488392" y="5432181"/>
          <a:ext cx="172639" cy="568569"/>
        </a:xfrm>
        <a:custGeom>
          <a:avLst/>
          <a:gdLst>
            <a:gd name="connsiteX0" fmla="*/ 175569 w 175569"/>
            <a:gd name="connsiteY0" fmla="*/ 0 h 556846"/>
            <a:gd name="connsiteX1" fmla="*/ 87646 w 175569"/>
            <a:gd name="connsiteY1" fmla="*/ 102577 h 556846"/>
            <a:gd name="connsiteX2" fmla="*/ 80319 w 175569"/>
            <a:gd name="connsiteY2" fmla="*/ 219808 h 556846"/>
            <a:gd name="connsiteX3" fmla="*/ 7050 w 175569"/>
            <a:gd name="connsiteY3" fmla="*/ 271096 h 556846"/>
            <a:gd name="connsiteX4" fmla="*/ 7050 w 175569"/>
            <a:gd name="connsiteY4" fmla="*/ 454269 h 556846"/>
            <a:gd name="connsiteX5" fmla="*/ 43685 w 175569"/>
            <a:gd name="connsiteY5" fmla="*/ 556846 h 5568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75569" h="556846">
              <a:moveTo>
                <a:pt x="175569" y="0"/>
              </a:moveTo>
              <a:cubicBezTo>
                <a:pt x="139545" y="32971"/>
                <a:pt x="103521" y="65942"/>
                <a:pt x="87646" y="102577"/>
              </a:cubicBezTo>
              <a:cubicBezTo>
                <a:pt x="71771" y="139212"/>
                <a:pt x="93752" y="191722"/>
                <a:pt x="80319" y="219808"/>
              </a:cubicBezTo>
              <a:cubicBezTo>
                <a:pt x="66886" y="247894"/>
                <a:pt x="19261" y="232019"/>
                <a:pt x="7050" y="271096"/>
              </a:cubicBezTo>
              <a:cubicBezTo>
                <a:pt x="-5161" y="310173"/>
                <a:pt x="944" y="406644"/>
                <a:pt x="7050" y="454269"/>
              </a:cubicBezTo>
              <a:cubicBezTo>
                <a:pt x="13156" y="501894"/>
                <a:pt x="35137" y="543413"/>
                <a:pt x="43685" y="556846"/>
              </a:cubicBezTo>
            </a:path>
          </a:pathLst>
        </a:custGeom>
        <a:noFill/>
        <a:ln w="603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329710</xdr:colOff>
      <xdr:row>33</xdr:row>
      <xdr:rowOff>95250</xdr:rowOff>
    </xdr:from>
    <xdr:to>
      <xdr:col>11</xdr:col>
      <xdr:colOff>139579</xdr:colOff>
      <xdr:row>56</xdr:row>
      <xdr:rowOff>109904</xdr:rowOff>
    </xdr:to>
    <xdr:sp macro="" textlink="">
      <xdr:nvSpPr>
        <xdr:cNvPr id="258" name="フリーフォーム 257"/>
        <xdr:cNvSpPr/>
      </xdr:nvSpPr>
      <xdr:spPr>
        <a:xfrm>
          <a:off x="7187710" y="5753100"/>
          <a:ext cx="495669" cy="3958004"/>
        </a:xfrm>
        <a:custGeom>
          <a:avLst/>
          <a:gdLst>
            <a:gd name="connsiteX0" fmla="*/ 322385 w 483945"/>
            <a:gd name="connsiteY0" fmla="*/ 5334 h 2914123"/>
            <a:gd name="connsiteX1" fmla="*/ 468923 w 483945"/>
            <a:gd name="connsiteY1" fmla="*/ 459603 h 2914123"/>
            <a:gd name="connsiteX2" fmla="*/ 0 w 483945"/>
            <a:gd name="connsiteY2" fmla="*/ 2914123 h 2914123"/>
          </a:gdLst>
          <a:ahLst/>
          <a:cxnLst>
            <a:cxn ang="0">
              <a:pos x="connsiteX0" y="connsiteY0"/>
            </a:cxn>
            <a:cxn ang="0">
              <a:pos x="connsiteX1" y="connsiteY1"/>
            </a:cxn>
            <a:cxn ang="0">
              <a:pos x="connsiteX2" y="connsiteY2"/>
            </a:cxn>
          </a:cxnLst>
          <a:rect l="l" t="t" r="r" b="b"/>
          <a:pathLst>
            <a:path w="483945" h="2914123">
              <a:moveTo>
                <a:pt x="322385" y="5334"/>
              </a:moveTo>
              <a:cubicBezTo>
                <a:pt x="422519" y="-9931"/>
                <a:pt x="522654" y="-25195"/>
                <a:pt x="468923" y="459603"/>
              </a:cubicBezTo>
              <a:cubicBezTo>
                <a:pt x="415192" y="944401"/>
                <a:pt x="109904" y="2442758"/>
                <a:pt x="0" y="2914123"/>
              </a:cubicBezTo>
            </a:path>
          </a:pathLst>
        </a:custGeom>
        <a:noFill/>
        <a:ln w="12700">
          <a:solidFill>
            <a:srgbClr val="FF0000"/>
          </a:solidFill>
          <a:headEnd type="triangle"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9</xdr:col>
      <xdr:colOff>507755</xdr:colOff>
      <xdr:row>55</xdr:row>
      <xdr:rowOff>149386</xdr:rowOff>
    </xdr:from>
    <xdr:ext cx="523991" cy="264560"/>
    <xdr:sp macro="" textlink="">
      <xdr:nvSpPr>
        <xdr:cNvPr id="259" name="テキスト ボックス 258"/>
        <xdr:cNvSpPr txBox="1"/>
      </xdr:nvSpPr>
      <xdr:spPr>
        <a:xfrm>
          <a:off x="6679955" y="9579136"/>
          <a:ext cx="523991" cy="264560"/>
        </a:xfrm>
        <a:prstGeom prst="rect">
          <a:avLst/>
        </a:prstGeom>
        <a:solidFill>
          <a:srgbClr val="FF7C80"/>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A-105</a:t>
          </a:r>
        </a:p>
      </xdr:txBody>
    </xdr:sp>
    <xdr:clientData/>
  </xdr:oneCellAnchor>
  <xdr:twoCellAnchor>
    <xdr:from>
      <xdr:col>11</xdr:col>
      <xdr:colOff>512885</xdr:colOff>
      <xdr:row>29</xdr:row>
      <xdr:rowOff>14654</xdr:rowOff>
    </xdr:from>
    <xdr:to>
      <xdr:col>12</xdr:col>
      <xdr:colOff>21981</xdr:colOff>
      <xdr:row>29</xdr:row>
      <xdr:rowOff>95250</xdr:rowOff>
    </xdr:to>
    <xdr:sp macro="" textlink="">
      <xdr:nvSpPr>
        <xdr:cNvPr id="260" name="フリーフォーム 259"/>
        <xdr:cNvSpPr/>
      </xdr:nvSpPr>
      <xdr:spPr>
        <a:xfrm>
          <a:off x="8056685" y="4986704"/>
          <a:ext cx="194896" cy="80596"/>
        </a:xfrm>
        <a:custGeom>
          <a:avLst/>
          <a:gdLst>
            <a:gd name="connsiteX0" fmla="*/ 0 w 197827"/>
            <a:gd name="connsiteY0" fmla="*/ 0 h 80596"/>
            <a:gd name="connsiteX1" fmla="*/ 197827 w 197827"/>
            <a:gd name="connsiteY1" fmla="*/ 80596 h 80596"/>
          </a:gdLst>
          <a:ahLst/>
          <a:cxnLst>
            <a:cxn ang="0">
              <a:pos x="connsiteX0" y="connsiteY0"/>
            </a:cxn>
            <a:cxn ang="0">
              <a:pos x="connsiteX1" y="connsiteY1"/>
            </a:cxn>
          </a:cxnLst>
          <a:rect l="l" t="t" r="r" b="b"/>
          <a:pathLst>
            <a:path w="197827" h="80596">
              <a:moveTo>
                <a:pt x="0" y="0"/>
              </a:moveTo>
              <a:cubicBezTo>
                <a:pt x="83649" y="31139"/>
                <a:pt x="167298" y="62279"/>
                <a:pt x="197827" y="80596"/>
              </a:cubicBezTo>
            </a:path>
          </a:pathLst>
        </a:cu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624052</xdr:colOff>
      <xdr:row>29</xdr:row>
      <xdr:rowOff>91966</xdr:rowOff>
    </xdr:from>
    <xdr:to>
      <xdr:col>15</xdr:col>
      <xdr:colOff>24179</xdr:colOff>
      <xdr:row>51</xdr:row>
      <xdr:rowOff>111900</xdr:rowOff>
    </xdr:to>
    <xdr:cxnSp macro="">
      <xdr:nvCxnSpPr>
        <xdr:cNvPr id="261" name="直線矢印コネクタ 260"/>
        <xdr:cNvCxnSpPr>
          <a:stCxn id="262" idx="1"/>
        </xdr:cNvCxnSpPr>
      </xdr:nvCxnSpPr>
      <xdr:spPr>
        <a:xfrm flipH="1" flipV="1">
          <a:off x="8167852" y="5064016"/>
          <a:ext cx="2143327" cy="3791834"/>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24179</xdr:colOff>
      <xdr:row>50</xdr:row>
      <xdr:rowOff>146308</xdr:rowOff>
    </xdr:from>
    <xdr:ext cx="523991" cy="264560"/>
    <xdr:sp macro="" textlink="">
      <xdr:nvSpPr>
        <xdr:cNvPr id="262" name="テキスト ボックス 261"/>
        <xdr:cNvSpPr txBox="1"/>
      </xdr:nvSpPr>
      <xdr:spPr>
        <a:xfrm>
          <a:off x="10311179" y="8718808"/>
          <a:ext cx="523991" cy="264560"/>
        </a:xfrm>
        <a:prstGeom prst="rect">
          <a:avLst/>
        </a:prstGeom>
        <a:solidFill>
          <a:srgbClr val="FF7C80"/>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A-104</a:t>
          </a:r>
        </a:p>
      </xdr:txBody>
    </xdr:sp>
    <xdr:clientData/>
  </xdr:oneCellAnchor>
  <xdr:twoCellAnchor>
    <xdr:from>
      <xdr:col>11</xdr:col>
      <xdr:colOff>486103</xdr:colOff>
      <xdr:row>27</xdr:row>
      <xdr:rowOff>164225</xdr:rowOff>
    </xdr:from>
    <xdr:to>
      <xdr:col>11</xdr:col>
      <xdr:colOff>596731</xdr:colOff>
      <xdr:row>28</xdr:row>
      <xdr:rowOff>96159</xdr:rowOff>
    </xdr:to>
    <xdr:sp macro="" textlink="">
      <xdr:nvSpPr>
        <xdr:cNvPr id="263" name="円/楕円 262"/>
        <xdr:cNvSpPr/>
      </xdr:nvSpPr>
      <xdr:spPr>
        <a:xfrm>
          <a:off x="8029903" y="4793375"/>
          <a:ext cx="110628" cy="10338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374431</xdr:colOff>
      <xdr:row>28</xdr:row>
      <xdr:rowOff>96159</xdr:rowOff>
    </xdr:from>
    <xdr:to>
      <xdr:col>11</xdr:col>
      <xdr:colOff>541417</xdr:colOff>
      <xdr:row>59</xdr:row>
      <xdr:rowOff>32845</xdr:rowOff>
    </xdr:to>
    <xdr:cxnSp macro="">
      <xdr:nvCxnSpPr>
        <xdr:cNvPr id="264" name="直線矢印コネクタ 263"/>
        <xdr:cNvCxnSpPr>
          <a:endCxn id="263" idx="4"/>
        </xdr:cNvCxnSpPr>
      </xdr:nvCxnSpPr>
      <xdr:spPr>
        <a:xfrm flipV="1">
          <a:off x="7232431" y="4896759"/>
          <a:ext cx="852786" cy="5251636"/>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0</xdr:colOff>
      <xdr:row>59</xdr:row>
      <xdr:rowOff>0</xdr:rowOff>
    </xdr:from>
    <xdr:ext cx="452496" cy="264560"/>
    <xdr:sp macro="" textlink="">
      <xdr:nvSpPr>
        <xdr:cNvPr id="265" name="テキスト ボックス 264"/>
        <xdr:cNvSpPr txBox="1"/>
      </xdr:nvSpPr>
      <xdr:spPr>
        <a:xfrm>
          <a:off x="6858000" y="10115550"/>
          <a:ext cx="452496" cy="264560"/>
        </a:xfrm>
        <a:prstGeom prst="rect">
          <a:avLst/>
        </a:prstGeom>
        <a:solidFill>
          <a:schemeClr val="bg1">
            <a:lumMod val="85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solidFill>
                <a:schemeClr val="tx1"/>
              </a:solidFill>
            </a:rPr>
            <a:t>A-96</a:t>
          </a:r>
        </a:p>
      </xdr:txBody>
    </xdr:sp>
    <xdr:clientData/>
  </xdr:oneCellAnchor>
  <xdr:twoCellAnchor>
    <xdr:from>
      <xdr:col>8</xdr:col>
      <xdr:colOff>121709</xdr:colOff>
      <xdr:row>40</xdr:row>
      <xdr:rowOff>20109</xdr:rowOff>
    </xdr:from>
    <xdr:to>
      <xdr:col>8</xdr:col>
      <xdr:colOff>232336</xdr:colOff>
      <xdr:row>40</xdr:row>
      <xdr:rowOff>123935</xdr:rowOff>
    </xdr:to>
    <xdr:sp macro="" textlink="">
      <xdr:nvSpPr>
        <xdr:cNvPr id="266" name="円/楕円 265"/>
        <xdr:cNvSpPr/>
      </xdr:nvSpPr>
      <xdr:spPr>
        <a:xfrm>
          <a:off x="5608109" y="6878109"/>
          <a:ext cx="110627" cy="103826"/>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563563</xdr:colOff>
      <xdr:row>40</xdr:row>
      <xdr:rowOff>52918</xdr:rowOff>
    </xdr:from>
    <xdr:to>
      <xdr:col>8</xdr:col>
      <xdr:colOff>111671</xdr:colOff>
      <xdr:row>47</xdr:row>
      <xdr:rowOff>63500</xdr:rowOff>
    </xdr:to>
    <xdr:cxnSp macro="">
      <xdr:nvCxnSpPr>
        <xdr:cNvPr id="267" name="直線矢印コネクタ 266"/>
        <xdr:cNvCxnSpPr/>
      </xdr:nvCxnSpPr>
      <xdr:spPr>
        <a:xfrm flipV="1">
          <a:off x="4678363" y="6910918"/>
          <a:ext cx="919708" cy="1210732"/>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339962</xdr:colOff>
      <xdr:row>47</xdr:row>
      <xdr:rowOff>76730</xdr:rowOff>
    </xdr:from>
    <xdr:ext cx="523991" cy="264560"/>
    <xdr:sp macro="" textlink="">
      <xdr:nvSpPr>
        <xdr:cNvPr id="268" name="テキスト ボックス 267"/>
        <xdr:cNvSpPr txBox="1"/>
      </xdr:nvSpPr>
      <xdr:spPr>
        <a:xfrm>
          <a:off x="4454762" y="8134880"/>
          <a:ext cx="523991"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A-102</a:t>
          </a:r>
        </a:p>
      </xdr:txBody>
    </xdr:sp>
    <xdr:clientData/>
  </xdr:oneCellAnchor>
  <xdr:twoCellAnchor>
    <xdr:from>
      <xdr:col>12</xdr:col>
      <xdr:colOff>179917</xdr:colOff>
      <xdr:row>22</xdr:row>
      <xdr:rowOff>127001</xdr:rowOff>
    </xdr:from>
    <xdr:to>
      <xdr:col>12</xdr:col>
      <xdr:colOff>290544</xdr:colOff>
      <xdr:row>23</xdr:row>
      <xdr:rowOff>61493</xdr:rowOff>
    </xdr:to>
    <xdr:sp macro="" textlink="">
      <xdr:nvSpPr>
        <xdr:cNvPr id="269" name="円/楕円 268"/>
        <xdr:cNvSpPr/>
      </xdr:nvSpPr>
      <xdr:spPr>
        <a:xfrm>
          <a:off x="8409517" y="3898901"/>
          <a:ext cx="110627" cy="105942"/>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269115</xdr:colOff>
      <xdr:row>11</xdr:row>
      <xdr:rowOff>74083</xdr:rowOff>
    </xdr:from>
    <xdr:to>
      <xdr:col>12</xdr:col>
      <xdr:colOff>465667</xdr:colOff>
      <xdr:row>23</xdr:row>
      <xdr:rowOff>8625</xdr:rowOff>
    </xdr:to>
    <xdr:cxnSp macro="">
      <xdr:nvCxnSpPr>
        <xdr:cNvPr id="270" name="直線矢印コネクタ 269"/>
        <xdr:cNvCxnSpPr/>
      </xdr:nvCxnSpPr>
      <xdr:spPr>
        <a:xfrm flipH="1">
          <a:off x="8498715" y="1960033"/>
          <a:ext cx="196552" cy="1991942"/>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370417</xdr:colOff>
      <xdr:row>10</xdr:row>
      <xdr:rowOff>21168</xdr:rowOff>
    </xdr:from>
    <xdr:ext cx="523991" cy="264560"/>
    <xdr:sp macro="" textlink="">
      <xdr:nvSpPr>
        <xdr:cNvPr id="271" name="テキスト ボックス 270"/>
        <xdr:cNvSpPr txBox="1"/>
      </xdr:nvSpPr>
      <xdr:spPr>
        <a:xfrm>
          <a:off x="8600017" y="1735668"/>
          <a:ext cx="523991"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ysClr val="windowText" lastClr="000000"/>
              </a:solidFill>
            </a:rPr>
            <a:t>A-110</a:t>
          </a:r>
        </a:p>
      </xdr:txBody>
    </xdr:sp>
    <xdr:clientData/>
  </xdr:oneCellAnchor>
  <xdr:twoCellAnchor>
    <xdr:from>
      <xdr:col>7</xdr:col>
      <xdr:colOff>78268</xdr:colOff>
      <xdr:row>27</xdr:row>
      <xdr:rowOff>80985</xdr:rowOff>
    </xdr:from>
    <xdr:to>
      <xdr:col>7</xdr:col>
      <xdr:colOff>186268</xdr:colOff>
      <xdr:row>28</xdr:row>
      <xdr:rowOff>17065</xdr:rowOff>
    </xdr:to>
    <xdr:sp macro="" textlink="">
      <xdr:nvSpPr>
        <xdr:cNvPr id="272" name="円/楕円 271"/>
        <xdr:cNvSpPr/>
      </xdr:nvSpPr>
      <xdr:spPr>
        <a:xfrm>
          <a:off x="4878868" y="4710135"/>
          <a:ext cx="108000" cy="10753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127154</xdr:colOff>
      <xdr:row>11</xdr:row>
      <xdr:rowOff>71735</xdr:rowOff>
    </xdr:from>
    <xdr:to>
      <xdr:col>7</xdr:col>
      <xdr:colOff>94084</xdr:colOff>
      <xdr:row>27</xdr:row>
      <xdr:rowOff>97197</xdr:rowOff>
    </xdr:to>
    <xdr:cxnSp macro="">
      <xdr:nvCxnSpPr>
        <xdr:cNvPr id="273" name="直線矢印コネクタ 272"/>
        <xdr:cNvCxnSpPr>
          <a:stCxn id="274" idx="2"/>
          <a:endCxn id="272" idx="1"/>
        </xdr:cNvCxnSpPr>
      </xdr:nvCxnSpPr>
      <xdr:spPr>
        <a:xfrm>
          <a:off x="3556154" y="1957685"/>
          <a:ext cx="1338530" cy="2768662"/>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547783</xdr:colOff>
      <xdr:row>9</xdr:row>
      <xdr:rowOff>156425</xdr:rowOff>
    </xdr:from>
    <xdr:ext cx="523991" cy="264560"/>
    <xdr:sp macro="" textlink="">
      <xdr:nvSpPr>
        <xdr:cNvPr id="274" name="テキスト ボックス 273"/>
        <xdr:cNvSpPr txBox="1"/>
      </xdr:nvSpPr>
      <xdr:spPr>
        <a:xfrm>
          <a:off x="3290983" y="1699475"/>
          <a:ext cx="523991"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A-111</a:t>
          </a:r>
        </a:p>
      </xdr:txBody>
    </xdr:sp>
    <xdr:clientData/>
  </xdr:oneCellAnchor>
  <xdr:twoCellAnchor>
    <xdr:from>
      <xdr:col>6</xdr:col>
      <xdr:colOff>252894</xdr:colOff>
      <xdr:row>26</xdr:row>
      <xdr:rowOff>168297</xdr:rowOff>
    </xdr:from>
    <xdr:to>
      <xdr:col>6</xdr:col>
      <xdr:colOff>360894</xdr:colOff>
      <xdr:row>27</xdr:row>
      <xdr:rowOff>104377</xdr:rowOff>
    </xdr:to>
    <xdr:sp macro="" textlink="">
      <xdr:nvSpPr>
        <xdr:cNvPr id="275" name="円/楕円 274"/>
        <xdr:cNvSpPr/>
      </xdr:nvSpPr>
      <xdr:spPr>
        <a:xfrm>
          <a:off x="4367694" y="4625997"/>
          <a:ext cx="108000" cy="10753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174837</xdr:colOff>
      <xdr:row>13</xdr:row>
      <xdr:rowOff>34705</xdr:rowOff>
    </xdr:from>
    <xdr:to>
      <xdr:col>6</xdr:col>
      <xdr:colOff>268710</xdr:colOff>
      <xdr:row>27</xdr:row>
      <xdr:rowOff>9884</xdr:rowOff>
    </xdr:to>
    <xdr:cxnSp macro="">
      <xdr:nvCxnSpPr>
        <xdr:cNvPr id="276" name="直線矢印コネクタ 275"/>
        <xdr:cNvCxnSpPr>
          <a:stCxn id="277" idx="3"/>
          <a:endCxn id="275" idx="1"/>
        </xdr:cNvCxnSpPr>
      </xdr:nvCxnSpPr>
      <xdr:spPr>
        <a:xfrm>
          <a:off x="3603837" y="2263555"/>
          <a:ext cx="779673" cy="2375479"/>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333471</xdr:colOff>
      <xdr:row>12</xdr:row>
      <xdr:rowOff>77050</xdr:rowOff>
    </xdr:from>
    <xdr:ext cx="523991" cy="264560"/>
    <xdr:sp macro="" textlink="">
      <xdr:nvSpPr>
        <xdr:cNvPr id="277" name="テキスト ボックス 276"/>
        <xdr:cNvSpPr txBox="1"/>
      </xdr:nvSpPr>
      <xdr:spPr>
        <a:xfrm>
          <a:off x="3076671" y="2134450"/>
          <a:ext cx="523991"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A-112</a:t>
          </a:r>
        </a:p>
      </xdr:txBody>
    </xdr:sp>
    <xdr:clientData/>
  </xdr:oneCellAnchor>
  <xdr:twoCellAnchor>
    <xdr:from>
      <xdr:col>11</xdr:col>
      <xdr:colOff>543928</xdr:colOff>
      <xdr:row>26</xdr:row>
      <xdr:rowOff>104774</xdr:rowOff>
    </xdr:from>
    <xdr:to>
      <xdr:col>11</xdr:col>
      <xdr:colOff>654556</xdr:colOff>
      <xdr:row>27</xdr:row>
      <xdr:rowOff>51342</xdr:rowOff>
    </xdr:to>
    <xdr:sp macro="" textlink="">
      <xdr:nvSpPr>
        <xdr:cNvPr id="278" name="円/楕円 277"/>
        <xdr:cNvSpPr/>
      </xdr:nvSpPr>
      <xdr:spPr>
        <a:xfrm>
          <a:off x="8087728" y="4562474"/>
          <a:ext cx="110628" cy="11801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44308</xdr:colOff>
      <xdr:row>18</xdr:row>
      <xdr:rowOff>21827</xdr:rowOff>
    </xdr:from>
    <xdr:to>
      <xdr:col>11</xdr:col>
      <xdr:colOff>560129</xdr:colOff>
      <xdr:row>26</xdr:row>
      <xdr:rowOff>122421</xdr:rowOff>
    </xdr:to>
    <xdr:cxnSp macro="">
      <xdr:nvCxnSpPr>
        <xdr:cNvPr id="279" name="直線矢印コネクタ 278"/>
        <xdr:cNvCxnSpPr>
          <a:stCxn id="280" idx="2"/>
          <a:endCxn id="278" idx="1"/>
        </xdr:cNvCxnSpPr>
      </xdr:nvCxnSpPr>
      <xdr:spPr>
        <a:xfrm>
          <a:off x="7606330" y="3152653"/>
          <a:ext cx="515821" cy="1492072"/>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541264</xdr:colOff>
      <xdr:row>16</xdr:row>
      <xdr:rowOff>105136</xdr:rowOff>
    </xdr:from>
    <xdr:ext cx="381002" cy="264560"/>
    <xdr:sp macro="" textlink="">
      <xdr:nvSpPr>
        <xdr:cNvPr id="280" name="テキスト ボックス 279"/>
        <xdr:cNvSpPr txBox="1"/>
      </xdr:nvSpPr>
      <xdr:spPr>
        <a:xfrm>
          <a:off x="7415829" y="2888093"/>
          <a:ext cx="381002" cy="264560"/>
        </a:xfrm>
        <a:prstGeom prst="rect">
          <a:avLst/>
        </a:prstGeom>
        <a:solidFill>
          <a:schemeClr val="tx1"/>
        </a:solid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100">
              <a:solidFill>
                <a:schemeClr val="bg1"/>
              </a:solidFill>
            </a:rPr>
            <a:t>A-113</a:t>
          </a:r>
        </a:p>
      </xdr:txBody>
    </xdr:sp>
    <xdr:clientData/>
  </xdr:oneCellAnchor>
  <xdr:twoCellAnchor>
    <xdr:from>
      <xdr:col>11</xdr:col>
      <xdr:colOff>523875</xdr:colOff>
      <xdr:row>24</xdr:row>
      <xdr:rowOff>119814</xdr:rowOff>
    </xdr:from>
    <xdr:to>
      <xdr:col>11</xdr:col>
      <xdr:colOff>634503</xdr:colOff>
      <xdr:row>25</xdr:row>
      <xdr:rowOff>66382</xdr:rowOff>
    </xdr:to>
    <xdr:sp macro="" textlink="">
      <xdr:nvSpPr>
        <xdr:cNvPr id="281" name="円/楕円 280"/>
        <xdr:cNvSpPr/>
      </xdr:nvSpPr>
      <xdr:spPr>
        <a:xfrm>
          <a:off x="8067675" y="4234614"/>
          <a:ext cx="110628" cy="11801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206375</xdr:colOff>
      <xdr:row>15</xdr:row>
      <xdr:rowOff>33453</xdr:rowOff>
    </xdr:from>
    <xdr:to>
      <xdr:col>11</xdr:col>
      <xdr:colOff>618302</xdr:colOff>
      <xdr:row>24</xdr:row>
      <xdr:rowOff>136787</xdr:rowOff>
    </xdr:to>
    <xdr:cxnSp macro="">
      <xdr:nvCxnSpPr>
        <xdr:cNvPr id="282" name="直線矢印コネクタ 281"/>
        <xdr:cNvCxnSpPr>
          <a:stCxn id="283" idx="2"/>
          <a:endCxn id="281" idx="7"/>
        </xdr:cNvCxnSpPr>
      </xdr:nvCxnSpPr>
      <xdr:spPr>
        <a:xfrm>
          <a:off x="7750175" y="2605203"/>
          <a:ext cx="411927" cy="1646384"/>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15874</xdr:colOff>
      <xdr:row>13</xdr:row>
      <xdr:rowOff>107560</xdr:rowOff>
    </xdr:from>
    <xdr:ext cx="381002" cy="264560"/>
    <xdr:sp macro="" textlink="">
      <xdr:nvSpPr>
        <xdr:cNvPr id="283" name="テキスト ボックス 282"/>
        <xdr:cNvSpPr txBox="1"/>
      </xdr:nvSpPr>
      <xdr:spPr>
        <a:xfrm>
          <a:off x="7559674" y="2336410"/>
          <a:ext cx="381002" cy="264560"/>
        </a:xfrm>
        <a:prstGeom prst="rect">
          <a:avLst/>
        </a:prstGeom>
        <a:solidFill>
          <a:schemeClr val="tx1"/>
        </a:solid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100">
              <a:solidFill>
                <a:schemeClr val="bg1"/>
              </a:solidFill>
            </a:rPr>
            <a:t>A-114</a:t>
          </a:r>
        </a:p>
      </xdr:txBody>
    </xdr:sp>
    <xdr:clientData/>
  </xdr:oneCellAnchor>
  <xdr:twoCellAnchor>
    <xdr:from>
      <xdr:col>13</xdr:col>
      <xdr:colOff>438652</xdr:colOff>
      <xdr:row>23</xdr:row>
      <xdr:rowOff>29578</xdr:rowOff>
    </xdr:from>
    <xdr:to>
      <xdr:col>13</xdr:col>
      <xdr:colOff>553402</xdr:colOff>
      <xdr:row>23</xdr:row>
      <xdr:rowOff>134137</xdr:rowOff>
    </xdr:to>
    <xdr:sp macro="" textlink="">
      <xdr:nvSpPr>
        <xdr:cNvPr id="284" name="円/楕円 283"/>
        <xdr:cNvSpPr/>
      </xdr:nvSpPr>
      <xdr:spPr>
        <a:xfrm>
          <a:off x="9354052" y="3972928"/>
          <a:ext cx="114750" cy="10455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553402</xdr:colOff>
      <xdr:row>21</xdr:row>
      <xdr:rowOff>52069</xdr:rowOff>
    </xdr:from>
    <xdr:to>
      <xdr:col>18</xdr:col>
      <xdr:colOff>55246</xdr:colOff>
      <xdr:row>23</xdr:row>
      <xdr:rowOff>81858</xdr:rowOff>
    </xdr:to>
    <xdr:cxnSp macro="">
      <xdr:nvCxnSpPr>
        <xdr:cNvPr id="285" name="直線矢印コネクタ 284"/>
        <xdr:cNvCxnSpPr>
          <a:stCxn id="286" idx="1"/>
          <a:endCxn id="284" idx="6"/>
        </xdr:cNvCxnSpPr>
      </xdr:nvCxnSpPr>
      <xdr:spPr>
        <a:xfrm flipH="1">
          <a:off x="9468802" y="3652519"/>
          <a:ext cx="2930844" cy="372689"/>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55246</xdr:colOff>
      <xdr:row>20</xdr:row>
      <xdr:rowOff>90237</xdr:rowOff>
    </xdr:from>
    <xdr:ext cx="452496" cy="264560"/>
    <xdr:sp macro="" textlink="">
      <xdr:nvSpPr>
        <xdr:cNvPr id="286" name="テキスト ボックス 285"/>
        <xdr:cNvSpPr txBox="1"/>
      </xdr:nvSpPr>
      <xdr:spPr>
        <a:xfrm>
          <a:off x="12399646" y="3519237"/>
          <a:ext cx="452496" cy="264560"/>
        </a:xfrm>
        <a:prstGeom prst="rect">
          <a:avLst/>
        </a:prstGeom>
        <a:solidFill>
          <a:schemeClr val="tx1"/>
        </a:solid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100">
              <a:solidFill>
                <a:schemeClr val="bg1"/>
              </a:solidFill>
            </a:rPr>
            <a:t>A-115</a:t>
          </a:r>
        </a:p>
      </xdr:txBody>
    </xdr:sp>
    <xdr:clientData/>
  </xdr:oneCellAnchor>
  <xdr:twoCellAnchor>
    <xdr:from>
      <xdr:col>12</xdr:col>
      <xdr:colOff>58616</xdr:colOff>
      <xdr:row>26</xdr:row>
      <xdr:rowOff>7326</xdr:rowOff>
    </xdr:from>
    <xdr:to>
      <xdr:col>12</xdr:col>
      <xdr:colOff>169244</xdr:colOff>
      <xdr:row>26</xdr:row>
      <xdr:rowOff>111884</xdr:rowOff>
    </xdr:to>
    <xdr:sp macro="" textlink="">
      <xdr:nvSpPr>
        <xdr:cNvPr id="287" name="円/楕円 286"/>
        <xdr:cNvSpPr/>
      </xdr:nvSpPr>
      <xdr:spPr>
        <a:xfrm>
          <a:off x="8288216" y="4465026"/>
          <a:ext cx="110628" cy="10455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131885</xdr:colOff>
      <xdr:row>26</xdr:row>
      <xdr:rowOff>87923</xdr:rowOff>
    </xdr:from>
    <xdr:to>
      <xdr:col>14</xdr:col>
      <xdr:colOff>66068</xdr:colOff>
      <xdr:row>26</xdr:row>
      <xdr:rowOff>150840</xdr:rowOff>
    </xdr:to>
    <xdr:cxnSp macro="">
      <xdr:nvCxnSpPr>
        <xdr:cNvPr id="288" name="直線矢印コネクタ 287"/>
        <xdr:cNvCxnSpPr/>
      </xdr:nvCxnSpPr>
      <xdr:spPr>
        <a:xfrm flipH="1" flipV="1">
          <a:off x="8361485" y="4545623"/>
          <a:ext cx="1305783" cy="62917"/>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206040</xdr:colOff>
      <xdr:row>26</xdr:row>
      <xdr:rowOff>43962</xdr:rowOff>
    </xdr:from>
    <xdr:ext cx="523991" cy="264560"/>
    <xdr:sp macro="" textlink="">
      <xdr:nvSpPr>
        <xdr:cNvPr id="289" name="テキスト ボックス 288"/>
        <xdr:cNvSpPr txBox="1"/>
      </xdr:nvSpPr>
      <xdr:spPr>
        <a:xfrm>
          <a:off x="9121440" y="4501662"/>
          <a:ext cx="523991"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A-125</a:t>
          </a:r>
        </a:p>
      </xdr:txBody>
    </xdr:sp>
    <xdr:clientData/>
  </xdr:oneCellAnchor>
  <xdr:twoCellAnchor>
    <xdr:from>
      <xdr:col>10</xdr:col>
      <xdr:colOff>399317</xdr:colOff>
      <xdr:row>23</xdr:row>
      <xdr:rowOff>156064</xdr:rowOff>
    </xdr:from>
    <xdr:to>
      <xdr:col>10</xdr:col>
      <xdr:colOff>507317</xdr:colOff>
      <xdr:row>24</xdr:row>
      <xdr:rowOff>95977</xdr:rowOff>
    </xdr:to>
    <xdr:sp macro="" textlink="">
      <xdr:nvSpPr>
        <xdr:cNvPr id="290" name="円/楕円 289"/>
        <xdr:cNvSpPr/>
      </xdr:nvSpPr>
      <xdr:spPr>
        <a:xfrm>
          <a:off x="7257317" y="4099414"/>
          <a:ext cx="108000" cy="111363"/>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364842</xdr:colOff>
      <xdr:row>23</xdr:row>
      <xdr:rowOff>156064</xdr:rowOff>
    </xdr:from>
    <xdr:to>
      <xdr:col>10</xdr:col>
      <xdr:colOff>453317</xdr:colOff>
      <xdr:row>50</xdr:row>
      <xdr:rowOff>121524</xdr:rowOff>
    </xdr:to>
    <xdr:cxnSp macro="">
      <xdr:nvCxnSpPr>
        <xdr:cNvPr id="291" name="直線矢印コネクタ 290"/>
        <xdr:cNvCxnSpPr>
          <a:stCxn id="292" idx="3"/>
          <a:endCxn id="290" idx="0"/>
        </xdr:cNvCxnSpPr>
      </xdr:nvCxnSpPr>
      <xdr:spPr>
        <a:xfrm flipV="1">
          <a:off x="5851242" y="4099414"/>
          <a:ext cx="1460075" cy="4594610"/>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598146</xdr:colOff>
      <xdr:row>49</xdr:row>
      <xdr:rowOff>160694</xdr:rowOff>
    </xdr:from>
    <xdr:ext cx="452496" cy="264560"/>
    <xdr:sp macro="" textlink="">
      <xdr:nvSpPr>
        <xdr:cNvPr id="292" name="テキスト ボックス 291"/>
        <xdr:cNvSpPr txBox="1"/>
      </xdr:nvSpPr>
      <xdr:spPr>
        <a:xfrm>
          <a:off x="5398746" y="8561744"/>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100">
              <a:solidFill>
                <a:schemeClr val="tx1"/>
              </a:solidFill>
            </a:rPr>
            <a:t>A-126</a:t>
          </a:r>
        </a:p>
      </xdr:txBody>
    </xdr:sp>
    <xdr:clientData/>
  </xdr:oneCellAnchor>
  <xdr:twoCellAnchor>
    <xdr:from>
      <xdr:col>9</xdr:col>
      <xdr:colOff>9525</xdr:colOff>
      <xdr:row>31</xdr:row>
      <xdr:rowOff>30162</xdr:rowOff>
    </xdr:from>
    <xdr:to>
      <xdr:col>9</xdr:col>
      <xdr:colOff>120152</xdr:colOff>
      <xdr:row>31</xdr:row>
      <xdr:rowOff>139280</xdr:rowOff>
    </xdr:to>
    <xdr:sp macro="" textlink="">
      <xdr:nvSpPr>
        <xdr:cNvPr id="293" name="円/楕円 292"/>
        <xdr:cNvSpPr/>
      </xdr:nvSpPr>
      <xdr:spPr>
        <a:xfrm>
          <a:off x="6181725" y="5345112"/>
          <a:ext cx="110627" cy="10911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75377</xdr:colOff>
      <xdr:row>48</xdr:row>
      <xdr:rowOff>47625</xdr:rowOff>
    </xdr:from>
    <xdr:ext cx="523991" cy="264560"/>
    <xdr:sp macro="" textlink="">
      <xdr:nvSpPr>
        <xdr:cNvPr id="294" name="テキスト ボックス 293"/>
        <xdr:cNvSpPr txBox="1"/>
      </xdr:nvSpPr>
      <xdr:spPr>
        <a:xfrm>
          <a:off x="3504377" y="8277225"/>
          <a:ext cx="523991"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A-130</a:t>
          </a:r>
        </a:p>
      </xdr:txBody>
    </xdr:sp>
    <xdr:clientData/>
  </xdr:oneCellAnchor>
  <xdr:twoCellAnchor>
    <xdr:from>
      <xdr:col>8</xdr:col>
      <xdr:colOff>230187</xdr:colOff>
      <xdr:row>38</xdr:row>
      <xdr:rowOff>15875</xdr:rowOff>
    </xdr:from>
    <xdr:to>
      <xdr:col>8</xdr:col>
      <xdr:colOff>340814</xdr:colOff>
      <xdr:row>38</xdr:row>
      <xdr:rowOff>119701</xdr:rowOff>
    </xdr:to>
    <xdr:sp macro="" textlink="">
      <xdr:nvSpPr>
        <xdr:cNvPr id="295" name="円/楕円 294"/>
        <xdr:cNvSpPr/>
      </xdr:nvSpPr>
      <xdr:spPr>
        <a:xfrm>
          <a:off x="5716587" y="6530975"/>
          <a:ext cx="110627" cy="103826"/>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320626</xdr:colOff>
      <xdr:row>49</xdr:row>
      <xdr:rowOff>161597</xdr:rowOff>
    </xdr:from>
    <xdr:ext cx="452496" cy="264560"/>
    <xdr:sp macro="" textlink="">
      <xdr:nvSpPr>
        <xdr:cNvPr id="296" name="テキスト ボックス 295"/>
        <xdr:cNvSpPr txBox="1"/>
      </xdr:nvSpPr>
      <xdr:spPr>
        <a:xfrm>
          <a:off x="3063826" y="8562647"/>
          <a:ext cx="452496"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A-11</a:t>
          </a:r>
        </a:p>
      </xdr:txBody>
    </xdr:sp>
    <xdr:clientData/>
  </xdr:oneCellAnchor>
  <xdr:twoCellAnchor>
    <xdr:from>
      <xdr:col>5</xdr:col>
      <xdr:colOff>555625</xdr:colOff>
      <xdr:row>38</xdr:row>
      <xdr:rowOff>95251</xdr:rowOff>
    </xdr:from>
    <xdr:to>
      <xdr:col>8</xdr:col>
      <xdr:colOff>278358</xdr:colOff>
      <xdr:row>51</xdr:row>
      <xdr:rowOff>31750</xdr:rowOff>
    </xdr:to>
    <xdr:cxnSp macro="">
      <xdr:nvCxnSpPr>
        <xdr:cNvPr id="297" name="直線矢印コネクタ 296"/>
        <xdr:cNvCxnSpPr/>
      </xdr:nvCxnSpPr>
      <xdr:spPr>
        <a:xfrm flipV="1">
          <a:off x="3984625" y="6610351"/>
          <a:ext cx="1780133" cy="2165349"/>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254000</xdr:colOff>
      <xdr:row>50</xdr:row>
      <xdr:rowOff>142875</xdr:rowOff>
    </xdr:from>
    <xdr:ext cx="523991" cy="264560"/>
    <xdr:sp macro="" textlink="">
      <xdr:nvSpPr>
        <xdr:cNvPr id="298" name="テキスト ボックス 297"/>
        <xdr:cNvSpPr txBox="1"/>
      </xdr:nvSpPr>
      <xdr:spPr>
        <a:xfrm>
          <a:off x="3683000" y="8715375"/>
          <a:ext cx="523991"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A-131</a:t>
          </a:r>
        </a:p>
      </xdr:txBody>
    </xdr:sp>
    <xdr:clientData/>
  </xdr:oneCellAnchor>
  <xdr:twoCellAnchor>
    <xdr:from>
      <xdr:col>7</xdr:col>
      <xdr:colOff>412750</xdr:colOff>
      <xdr:row>29</xdr:row>
      <xdr:rowOff>166687</xdr:rowOff>
    </xdr:from>
    <xdr:to>
      <xdr:col>7</xdr:col>
      <xdr:colOff>523377</xdr:colOff>
      <xdr:row>30</xdr:row>
      <xdr:rowOff>95888</xdr:rowOff>
    </xdr:to>
    <xdr:sp macro="" textlink="">
      <xdr:nvSpPr>
        <xdr:cNvPr id="299" name="円/楕円 298"/>
        <xdr:cNvSpPr/>
      </xdr:nvSpPr>
      <xdr:spPr>
        <a:xfrm>
          <a:off x="5213350" y="5138737"/>
          <a:ext cx="110627" cy="100651"/>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373063</xdr:colOff>
      <xdr:row>30</xdr:row>
      <xdr:rowOff>47626</xdr:rowOff>
    </xdr:from>
    <xdr:to>
      <xdr:col>7</xdr:col>
      <xdr:colOff>436350</xdr:colOff>
      <xdr:row>43</xdr:row>
      <xdr:rowOff>95250</xdr:rowOff>
    </xdr:to>
    <xdr:cxnSp macro="">
      <xdr:nvCxnSpPr>
        <xdr:cNvPr id="300" name="直線矢印コネクタ 299"/>
        <xdr:cNvCxnSpPr/>
      </xdr:nvCxnSpPr>
      <xdr:spPr>
        <a:xfrm flipV="1">
          <a:off x="1744663" y="5191126"/>
          <a:ext cx="3492287" cy="2276474"/>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67441</xdr:colOff>
      <xdr:row>43</xdr:row>
      <xdr:rowOff>71438</xdr:rowOff>
    </xdr:from>
    <xdr:ext cx="523991" cy="264560"/>
    <xdr:sp macro="" textlink="">
      <xdr:nvSpPr>
        <xdr:cNvPr id="301" name="テキスト ボックス 300"/>
        <xdr:cNvSpPr txBox="1"/>
      </xdr:nvSpPr>
      <xdr:spPr>
        <a:xfrm>
          <a:off x="1439041" y="7443788"/>
          <a:ext cx="523991"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A-132</a:t>
          </a:r>
        </a:p>
      </xdr:txBody>
    </xdr:sp>
    <xdr:clientData/>
  </xdr:oneCellAnchor>
  <xdr:twoCellAnchor>
    <xdr:from>
      <xdr:col>8</xdr:col>
      <xdr:colOff>672276</xdr:colOff>
      <xdr:row>32</xdr:row>
      <xdr:rowOff>47625</xdr:rowOff>
    </xdr:from>
    <xdr:to>
      <xdr:col>9</xdr:col>
      <xdr:colOff>100278</xdr:colOff>
      <xdr:row>32</xdr:row>
      <xdr:rowOff>156743</xdr:rowOff>
    </xdr:to>
    <xdr:sp macro="" textlink="">
      <xdr:nvSpPr>
        <xdr:cNvPr id="302" name="円/楕円 301"/>
        <xdr:cNvSpPr/>
      </xdr:nvSpPr>
      <xdr:spPr>
        <a:xfrm>
          <a:off x="6158676" y="5534025"/>
          <a:ext cx="113802" cy="10911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127000</xdr:colOff>
      <xdr:row>32</xdr:row>
      <xdr:rowOff>136527</xdr:rowOff>
    </xdr:from>
    <xdr:to>
      <xdr:col>9</xdr:col>
      <xdr:colOff>33587</xdr:colOff>
      <xdr:row>46</xdr:row>
      <xdr:rowOff>127000</xdr:rowOff>
    </xdr:to>
    <xdr:cxnSp macro="">
      <xdr:nvCxnSpPr>
        <xdr:cNvPr id="303" name="直線矢印コネクタ 302"/>
        <xdr:cNvCxnSpPr/>
      </xdr:nvCxnSpPr>
      <xdr:spPr>
        <a:xfrm flipV="1">
          <a:off x="4241800" y="5622927"/>
          <a:ext cx="1963987" cy="2390773"/>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452438</xdr:colOff>
      <xdr:row>46</xdr:row>
      <xdr:rowOff>63500</xdr:rowOff>
    </xdr:from>
    <xdr:ext cx="523991" cy="264560"/>
    <xdr:sp macro="" textlink="">
      <xdr:nvSpPr>
        <xdr:cNvPr id="304" name="テキスト ボックス 303"/>
        <xdr:cNvSpPr txBox="1"/>
      </xdr:nvSpPr>
      <xdr:spPr>
        <a:xfrm>
          <a:off x="3881438" y="7950200"/>
          <a:ext cx="523991" cy="264560"/>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100">
              <a:solidFill>
                <a:schemeClr val="tx1"/>
              </a:solidFill>
            </a:rPr>
            <a:t>A-133</a:t>
          </a:r>
        </a:p>
      </xdr:txBody>
    </xdr:sp>
    <xdr:clientData/>
  </xdr:oneCellAnchor>
  <xdr:twoCellAnchor>
    <xdr:from>
      <xdr:col>5</xdr:col>
      <xdr:colOff>337373</xdr:colOff>
      <xdr:row>31</xdr:row>
      <xdr:rowOff>55564</xdr:rowOff>
    </xdr:from>
    <xdr:to>
      <xdr:col>8</xdr:col>
      <xdr:colOff>664648</xdr:colOff>
      <xdr:row>48</xdr:row>
      <xdr:rowOff>47625</xdr:rowOff>
    </xdr:to>
    <xdr:cxnSp macro="">
      <xdr:nvCxnSpPr>
        <xdr:cNvPr id="305" name="直線矢印コネクタ 304"/>
        <xdr:cNvCxnSpPr>
          <a:stCxn id="294" idx="0"/>
        </xdr:cNvCxnSpPr>
      </xdr:nvCxnSpPr>
      <xdr:spPr>
        <a:xfrm flipV="1">
          <a:off x="3766373" y="5370514"/>
          <a:ext cx="2384675" cy="2906711"/>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546874</xdr:colOff>
      <xdr:row>30</xdr:row>
      <xdr:rowOff>75926</xdr:rowOff>
    </xdr:from>
    <xdr:to>
      <xdr:col>9</xdr:col>
      <xdr:colOff>92335</xdr:colOff>
      <xdr:row>49</xdr:row>
      <xdr:rowOff>161597</xdr:rowOff>
    </xdr:to>
    <xdr:cxnSp macro="">
      <xdr:nvCxnSpPr>
        <xdr:cNvPr id="306" name="直線矢印コネクタ 305"/>
        <xdr:cNvCxnSpPr>
          <a:stCxn id="296" idx="0"/>
          <a:endCxn id="14" idx="3"/>
        </xdr:cNvCxnSpPr>
      </xdr:nvCxnSpPr>
      <xdr:spPr>
        <a:xfrm flipV="1">
          <a:off x="3290074" y="5219426"/>
          <a:ext cx="2974461" cy="3343221"/>
        </a:xfrm>
        <a:prstGeom prst="straightConnector1">
          <a:avLst/>
        </a:prstGeom>
        <a:ln w="12700">
          <a:solidFill>
            <a:srgbClr val="FF0000"/>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0</xdr:colOff>
      <xdr:row>20</xdr:row>
      <xdr:rowOff>0</xdr:rowOff>
    </xdr:from>
    <xdr:to>
      <xdr:col>42</xdr:col>
      <xdr:colOff>142875</xdr:colOff>
      <xdr:row>76</xdr:row>
      <xdr:rowOff>76200</xdr:rowOff>
    </xdr:to>
    <xdr:pic>
      <xdr:nvPicPr>
        <xdr:cNvPr id="325" name="図 32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459200" y="3429000"/>
          <a:ext cx="12487275" cy="967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57150" cap="flat" cmpd="sng" algn="ctr">
          <a:solidFill>
            <a:srgbClr val="000000"/>
          </a:solid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57150" cap="flat" cmpd="sng" algn="ctr">
          <a:solidFill>
            <a:srgbClr val="000000"/>
          </a:solid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AD315"/>
  <sheetViews>
    <sheetView tabSelected="1" view="pageLayout" topLeftCell="N1" zoomScale="115" zoomScaleNormal="100" zoomScaleSheetLayoutView="10" zoomScalePageLayoutView="115" workbookViewId="0">
      <selection activeCell="AA3" sqref="AA3"/>
    </sheetView>
  </sheetViews>
  <sheetFormatPr defaultColWidth="6.25" defaultRowHeight="11.25" x14ac:dyDescent="0.15"/>
  <cols>
    <col min="1" max="2" width="7.875" style="37" customWidth="1"/>
    <col min="3" max="3" width="6.5" style="37" customWidth="1"/>
    <col min="4" max="5" width="8.25" style="37" customWidth="1"/>
    <col min="6" max="6" width="7.75" style="37" customWidth="1"/>
    <col min="7" max="9" width="7.5" style="37" customWidth="1"/>
    <col min="10" max="10" width="10.25" style="37" customWidth="1"/>
    <col min="11" max="11" width="5.5" style="37" customWidth="1"/>
    <col min="12" max="13" width="7" style="37" customWidth="1"/>
    <col min="14" max="14" width="6.125" style="37" customWidth="1"/>
    <col min="15" max="15" width="7.5" style="37" customWidth="1"/>
    <col min="16" max="16" width="19" style="37" customWidth="1"/>
    <col min="17" max="17" width="7.625" style="37" customWidth="1"/>
    <col min="18" max="18" width="8.875" style="37" customWidth="1"/>
    <col min="19" max="23" width="6.5" style="37" customWidth="1"/>
    <col min="24" max="25" width="10.125" style="37" customWidth="1"/>
    <col min="26" max="26" width="8.5" style="37" customWidth="1"/>
    <col min="27" max="27" width="10.125" style="37" customWidth="1"/>
    <col min="28" max="28" width="3.25" style="37" customWidth="1"/>
    <col min="29" max="16384" width="6.25" style="37"/>
  </cols>
  <sheetData>
    <row r="1" spans="1:27" ht="24.75" customHeight="1" x14ac:dyDescent="0.15">
      <c r="B1" s="471"/>
      <c r="C1" s="471"/>
      <c r="D1" s="471"/>
      <c r="E1" s="471"/>
      <c r="F1" s="471"/>
      <c r="G1" s="471"/>
      <c r="Z1" s="480"/>
      <c r="AA1" s="480"/>
    </row>
    <row r="2" spans="1:27" s="54" customFormat="1" ht="21.75" thickBot="1" x14ac:dyDescent="0.2">
      <c r="A2" s="325" t="s">
        <v>549</v>
      </c>
      <c r="B2" s="325"/>
      <c r="C2" s="325"/>
      <c r="D2" s="325"/>
      <c r="E2" s="325"/>
      <c r="F2" s="325"/>
      <c r="G2" s="325"/>
      <c r="H2" s="325"/>
      <c r="I2" s="325"/>
      <c r="J2" s="325"/>
      <c r="K2" s="325"/>
      <c r="L2" s="325"/>
      <c r="M2" s="325"/>
      <c r="N2" s="325"/>
      <c r="O2" s="325"/>
      <c r="P2" s="325"/>
      <c r="Q2" s="325"/>
      <c r="R2" s="325"/>
      <c r="S2" s="325"/>
      <c r="T2" s="325"/>
      <c r="U2" s="63"/>
      <c r="V2" s="63"/>
      <c r="W2" s="63"/>
      <c r="X2" s="296"/>
      <c r="Y2" s="296"/>
      <c r="Z2" s="296"/>
      <c r="AA2" s="298" t="s">
        <v>604</v>
      </c>
    </row>
    <row r="3" spans="1:27" ht="15" customHeight="1" thickBot="1" x14ac:dyDescent="0.2">
      <c r="A3" s="326" t="s">
        <v>5</v>
      </c>
      <c r="B3" s="327"/>
      <c r="C3" s="108"/>
      <c r="D3" s="44" t="s">
        <v>522</v>
      </c>
      <c r="E3" s="44"/>
      <c r="F3" s="44"/>
      <c r="G3" s="44"/>
      <c r="H3" s="44"/>
      <c r="I3" s="44"/>
      <c r="J3" s="44"/>
      <c r="K3" s="44"/>
      <c r="L3" s="44"/>
      <c r="M3" s="44"/>
      <c r="N3" s="44"/>
      <c r="O3" s="44"/>
      <c r="P3" s="44"/>
      <c r="Q3" s="44"/>
      <c r="R3" s="44"/>
      <c r="S3" s="44"/>
      <c r="T3" s="44"/>
      <c r="U3" s="44"/>
      <c r="V3" s="44"/>
      <c r="W3" s="44"/>
      <c r="X3" s="44"/>
      <c r="Y3" s="328" t="s">
        <v>68</v>
      </c>
      <c r="Z3" s="329"/>
      <c r="AA3" s="208"/>
    </row>
    <row r="4" spans="1:27" ht="15" customHeight="1" x14ac:dyDescent="0.15">
      <c r="A4" s="330" t="s">
        <v>7</v>
      </c>
      <c r="B4" s="331"/>
      <c r="C4" s="25"/>
      <c r="D4" s="25" t="s">
        <v>86</v>
      </c>
      <c r="E4" s="25"/>
      <c r="F4" s="25"/>
      <c r="G4" s="25"/>
      <c r="H4" s="25"/>
      <c r="I4" s="25"/>
      <c r="J4" s="25"/>
      <c r="K4" s="43"/>
      <c r="L4" s="332" t="s">
        <v>22</v>
      </c>
      <c r="M4" s="331"/>
      <c r="N4" s="25"/>
      <c r="O4" s="25" t="s">
        <v>87</v>
      </c>
      <c r="P4" s="25"/>
      <c r="Q4" s="25"/>
      <c r="R4" s="25"/>
      <c r="S4" s="25"/>
      <c r="T4" s="25"/>
      <c r="U4" s="25"/>
      <c r="V4" s="25"/>
      <c r="W4" s="25"/>
      <c r="X4" s="25"/>
      <c r="Y4" s="25"/>
      <c r="Z4" s="25"/>
      <c r="AA4" s="52"/>
    </row>
    <row r="5" spans="1:27" ht="15" customHeight="1" x14ac:dyDescent="0.15">
      <c r="A5" s="362" t="s">
        <v>6</v>
      </c>
      <c r="B5" s="363"/>
      <c r="C5" s="64"/>
      <c r="D5" s="16"/>
      <c r="E5" s="16"/>
      <c r="F5" s="16"/>
      <c r="G5" s="16"/>
      <c r="H5" s="16"/>
      <c r="I5" s="16"/>
      <c r="J5" s="16"/>
      <c r="K5" s="16"/>
      <c r="L5" s="16"/>
      <c r="M5" s="16"/>
      <c r="N5" s="16"/>
      <c r="O5" s="16"/>
      <c r="P5" s="16"/>
      <c r="Q5" s="16"/>
      <c r="R5" s="16"/>
      <c r="S5" s="16"/>
      <c r="T5" s="16"/>
      <c r="U5" s="16"/>
      <c r="V5" s="16"/>
      <c r="W5" s="16"/>
      <c r="X5" s="16"/>
      <c r="Y5" s="16"/>
      <c r="Z5" s="16"/>
      <c r="AA5" s="65"/>
    </row>
    <row r="6" spans="1:27" ht="6.75" customHeight="1" x14ac:dyDescent="0.15">
      <c r="A6" s="66"/>
      <c r="B6" s="16"/>
      <c r="C6" s="21"/>
      <c r="D6" s="21"/>
      <c r="E6" s="21"/>
      <c r="F6" s="21"/>
      <c r="G6" s="21"/>
      <c r="H6" s="21"/>
      <c r="I6" s="21"/>
      <c r="J6" s="21"/>
      <c r="K6" s="21"/>
      <c r="L6" s="21"/>
      <c r="M6" s="21"/>
      <c r="N6" s="21"/>
      <c r="O6" s="21"/>
      <c r="P6" s="21"/>
      <c r="Q6" s="21"/>
      <c r="R6" s="21"/>
      <c r="S6" s="21"/>
      <c r="T6" s="21"/>
      <c r="U6" s="21"/>
      <c r="V6" s="21"/>
      <c r="W6" s="21"/>
      <c r="X6" s="21"/>
      <c r="Y6" s="21"/>
      <c r="Z6" s="21"/>
      <c r="AA6" s="41"/>
    </row>
    <row r="7" spans="1:27" ht="9" customHeight="1" x14ac:dyDescent="0.15">
      <c r="A7" s="39"/>
      <c r="B7" s="364" t="s">
        <v>525</v>
      </c>
      <c r="C7" s="364"/>
      <c r="D7" s="364"/>
      <c r="E7" s="364"/>
      <c r="F7" s="364"/>
      <c r="G7" s="364"/>
      <c r="H7" s="364"/>
      <c r="I7" s="364"/>
      <c r="J7" s="364"/>
      <c r="K7" s="364"/>
      <c r="L7" s="364"/>
      <c r="M7" s="364"/>
      <c r="N7" s="364"/>
      <c r="O7" s="364"/>
      <c r="P7" s="364"/>
      <c r="Q7" s="364"/>
      <c r="R7" s="364"/>
      <c r="S7" s="364"/>
      <c r="T7" s="364"/>
      <c r="U7" s="364"/>
      <c r="V7" s="364"/>
      <c r="W7" s="364"/>
      <c r="X7" s="364"/>
      <c r="Y7" s="364"/>
      <c r="Z7" s="364"/>
      <c r="AA7" s="365"/>
    </row>
    <row r="8" spans="1:27" ht="6.75" customHeight="1" thickBot="1" x14ac:dyDescent="0.2">
      <c r="A8" s="101"/>
      <c r="B8" s="366"/>
      <c r="C8" s="366"/>
      <c r="D8" s="366"/>
      <c r="E8" s="366"/>
      <c r="F8" s="366"/>
      <c r="G8" s="366"/>
      <c r="H8" s="366"/>
      <c r="I8" s="366"/>
      <c r="J8" s="366"/>
      <c r="K8" s="366"/>
      <c r="L8" s="366"/>
      <c r="M8" s="366"/>
      <c r="N8" s="366"/>
      <c r="O8" s="366"/>
      <c r="P8" s="366"/>
      <c r="Q8" s="366"/>
      <c r="R8" s="366"/>
      <c r="S8" s="366"/>
      <c r="T8" s="366"/>
      <c r="U8" s="366"/>
      <c r="V8" s="366"/>
      <c r="W8" s="366"/>
      <c r="X8" s="366"/>
      <c r="Y8" s="366"/>
      <c r="Z8" s="366"/>
      <c r="AA8" s="367"/>
    </row>
    <row r="9" spans="1:27" ht="15" customHeight="1" x14ac:dyDescent="0.15">
      <c r="A9" s="368" t="s">
        <v>23</v>
      </c>
      <c r="B9" s="369"/>
      <c r="C9" s="369"/>
      <c r="D9" s="369"/>
      <c r="E9" s="370"/>
      <c r="F9" s="16"/>
      <c r="G9" s="16"/>
      <c r="H9" s="16"/>
      <c r="I9" s="16"/>
      <c r="J9" s="16"/>
      <c r="K9" s="16"/>
      <c r="L9" s="16"/>
      <c r="M9" s="16"/>
      <c r="N9" s="16"/>
      <c r="O9" s="16"/>
      <c r="P9" s="16"/>
      <c r="Q9" s="16"/>
      <c r="R9" s="16"/>
      <c r="S9" s="16"/>
      <c r="T9" s="16"/>
      <c r="U9" s="16"/>
      <c r="V9" s="16"/>
      <c r="W9" s="16"/>
      <c r="X9" s="16"/>
      <c r="Y9" s="16"/>
      <c r="Z9" s="16"/>
      <c r="AA9" s="65"/>
    </row>
    <row r="10" spans="1:27" ht="3.75" customHeight="1" x14ac:dyDescent="0.15">
      <c r="A10" s="66"/>
      <c r="B10" s="16"/>
      <c r="C10" s="16"/>
      <c r="D10" s="16"/>
      <c r="E10" s="16"/>
      <c r="F10" s="21"/>
      <c r="G10" s="21"/>
      <c r="H10" s="21"/>
      <c r="I10" s="21"/>
      <c r="J10" s="21"/>
      <c r="K10" s="21"/>
      <c r="L10" s="21"/>
      <c r="M10" s="21"/>
      <c r="N10" s="21"/>
      <c r="O10" s="21"/>
      <c r="P10" s="21"/>
      <c r="Q10" s="21"/>
      <c r="R10" s="21"/>
      <c r="S10" s="21"/>
      <c r="T10" s="21"/>
      <c r="U10" s="21"/>
      <c r="V10" s="21"/>
      <c r="W10" s="21"/>
      <c r="X10" s="21"/>
      <c r="Y10" s="21"/>
      <c r="Z10" s="21"/>
      <c r="AA10" s="41"/>
    </row>
    <row r="11" spans="1:27" ht="4.5" customHeight="1" x14ac:dyDescent="0.15">
      <c r="A11" s="39"/>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41"/>
    </row>
    <row r="12" spans="1:27" x14ac:dyDescent="0.15">
      <c r="A12" s="39"/>
      <c r="B12" s="21" t="s">
        <v>523</v>
      </c>
      <c r="C12" s="21"/>
      <c r="D12" s="21"/>
      <c r="E12" s="21"/>
      <c r="F12" s="21"/>
      <c r="G12" s="21"/>
      <c r="H12" s="21"/>
      <c r="I12" s="21"/>
      <c r="J12" s="21"/>
      <c r="K12" s="21"/>
      <c r="L12" s="21"/>
      <c r="M12" s="21"/>
      <c r="N12" s="21"/>
      <c r="O12" s="21"/>
      <c r="P12" s="21"/>
      <c r="Q12" s="21"/>
      <c r="R12" s="21"/>
      <c r="S12" s="21"/>
      <c r="T12" s="21"/>
      <c r="U12" s="21"/>
      <c r="V12" s="21"/>
      <c r="W12" s="21"/>
      <c r="X12" s="21"/>
      <c r="Y12" s="21"/>
      <c r="Z12" s="21"/>
      <c r="AA12" s="41"/>
    </row>
    <row r="13" spans="1:27" x14ac:dyDescent="0.15">
      <c r="A13" s="39"/>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41"/>
    </row>
    <row r="14" spans="1:27" ht="5.25" customHeight="1" x14ac:dyDescent="0.15">
      <c r="A14" s="39"/>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41"/>
    </row>
    <row r="15" spans="1:27" ht="3.75" customHeight="1" x14ac:dyDescent="0.15">
      <c r="A15" s="56"/>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67"/>
    </row>
    <row r="16" spans="1:27" ht="15" customHeight="1" x14ac:dyDescent="0.15">
      <c r="A16" s="368" t="s">
        <v>24</v>
      </c>
      <c r="B16" s="369"/>
      <c r="C16" s="369"/>
      <c r="D16" s="369"/>
      <c r="E16" s="370"/>
      <c r="F16" s="16"/>
      <c r="G16" s="16"/>
      <c r="H16" s="16"/>
      <c r="I16" s="16"/>
      <c r="J16" s="16"/>
      <c r="K16" s="16"/>
      <c r="L16" s="16"/>
      <c r="M16" s="16"/>
      <c r="N16" s="16"/>
      <c r="O16" s="16"/>
      <c r="P16" s="18"/>
      <c r="Q16" s="371" t="s">
        <v>25</v>
      </c>
      <c r="R16" s="372"/>
      <c r="S16" s="372"/>
      <c r="T16" s="372"/>
      <c r="U16" s="372"/>
      <c r="V16" s="363"/>
      <c r="W16" s="373" t="s">
        <v>18</v>
      </c>
      <c r="X16" s="374"/>
      <c r="Y16" s="374"/>
      <c r="Z16" s="374"/>
      <c r="AA16" s="375"/>
    </row>
    <row r="17" spans="1:28" ht="12" customHeight="1" x14ac:dyDescent="0.15">
      <c r="A17" s="66"/>
      <c r="B17" s="21"/>
      <c r="C17" s="21"/>
      <c r="D17" s="21"/>
      <c r="E17" s="21"/>
      <c r="F17" s="21"/>
      <c r="G17" s="21"/>
      <c r="H17" s="21"/>
      <c r="I17" s="21"/>
      <c r="J17" s="21"/>
      <c r="K17" s="21"/>
      <c r="L17" s="21"/>
      <c r="M17" s="21"/>
      <c r="N17" s="21"/>
      <c r="O17" s="21"/>
      <c r="P17" s="38"/>
      <c r="Q17" s="371" t="s">
        <v>4</v>
      </c>
      <c r="R17" s="363"/>
      <c r="S17" s="371" t="s">
        <v>15</v>
      </c>
      <c r="T17" s="363"/>
      <c r="U17" s="371" t="s">
        <v>21</v>
      </c>
      <c r="V17" s="363"/>
      <c r="W17" s="376"/>
      <c r="X17" s="377"/>
      <c r="Y17" s="377"/>
      <c r="Z17" s="377"/>
      <c r="AA17" s="378"/>
    </row>
    <row r="18" spans="1:28" ht="12" customHeight="1" x14ac:dyDescent="0.15">
      <c r="A18" s="39"/>
      <c r="B18" s="346"/>
      <c r="C18" s="346"/>
      <c r="D18" s="346"/>
      <c r="E18" s="346"/>
      <c r="F18" s="346"/>
      <c r="G18" s="346"/>
      <c r="H18" s="346"/>
      <c r="I18" s="346"/>
      <c r="J18" s="346"/>
      <c r="K18" s="346"/>
      <c r="L18" s="346"/>
      <c r="M18" s="346"/>
      <c r="N18" s="346"/>
      <c r="O18" s="346"/>
      <c r="P18" s="347"/>
      <c r="Q18" s="58" t="s">
        <v>53</v>
      </c>
      <c r="R18" s="59"/>
      <c r="S18" s="58" t="s">
        <v>54</v>
      </c>
      <c r="T18" s="117"/>
      <c r="U18" s="59" t="s">
        <v>55</v>
      </c>
      <c r="V18" s="59"/>
      <c r="W18" s="348"/>
      <c r="X18" s="349"/>
      <c r="Y18" s="349"/>
      <c r="Z18" s="349"/>
      <c r="AA18" s="350"/>
    </row>
    <row r="19" spans="1:28" ht="30" customHeight="1" x14ac:dyDescent="0.15">
      <c r="A19" s="39"/>
      <c r="B19" s="113" t="s">
        <v>524</v>
      </c>
      <c r="C19" s="114"/>
      <c r="D19" s="114"/>
      <c r="E19" s="114"/>
      <c r="F19" s="114"/>
      <c r="G19" s="114"/>
      <c r="H19" s="114"/>
      <c r="I19" s="114"/>
      <c r="J19" s="114"/>
      <c r="K19" s="114"/>
      <c r="L19" s="114"/>
      <c r="M19" s="114"/>
      <c r="N19" s="114"/>
      <c r="O19" s="114"/>
      <c r="P19" s="53"/>
      <c r="Q19" s="354" t="s">
        <v>526</v>
      </c>
      <c r="R19" s="355"/>
      <c r="S19" s="354" t="s">
        <v>88</v>
      </c>
      <c r="T19" s="355"/>
      <c r="U19" s="354" t="s">
        <v>89</v>
      </c>
      <c r="V19" s="355"/>
      <c r="W19" s="351"/>
      <c r="X19" s="352"/>
      <c r="Y19" s="352"/>
      <c r="Z19" s="352"/>
      <c r="AA19" s="353"/>
      <c r="AB19" s="21"/>
    </row>
    <row r="20" spans="1:28" ht="45.75" customHeight="1" thickBot="1" x14ac:dyDescent="0.2">
      <c r="A20" s="39"/>
      <c r="B20" s="356"/>
      <c r="C20" s="357"/>
      <c r="D20" s="358"/>
      <c r="E20" s="358"/>
      <c r="F20" s="358"/>
      <c r="G20" s="358"/>
      <c r="H20" s="358"/>
      <c r="I20" s="358"/>
      <c r="J20" s="358"/>
      <c r="K20" s="358"/>
      <c r="L20" s="358"/>
      <c r="M20" s="358"/>
      <c r="N20" s="358"/>
      <c r="O20" s="358"/>
      <c r="P20" s="359"/>
      <c r="Q20" s="360"/>
      <c r="R20" s="361"/>
      <c r="S20" s="360"/>
      <c r="T20" s="361"/>
      <c r="U20" s="354"/>
      <c r="V20" s="355"/>
      <c r="W20" s="351"/>
      <c r="X20" s="352"/>
      <c r="Y20" s="352"/>
      <c r="Z20" s="352"/>
      <c r="AA20" s="353"/>
    </row>
    <row r="21" spans="1:28" ht="13.5" customHeight="1" x14ac:dyDescent="0.15">
      <c r="A21" s="326" t="s">
        <v>8</v>
      </c>
      <c r="B21" s="342"/>
      <c r="C21" s="343"/>
      <c r="D21" s="345" t="s">
        <v>58</v>
      </c>
      <c r="E21" s="327"/>
      <c r="F21" s="333">
        <f>I21+L21+O21+R21</f>
        <v>25864</v>
      </c>
      <c r="G21" s="334"/>
      <c r="H21" s="320" t="s">
        <v>69</v>
      </c>
      <c r="I21" s="333">
        <f>X177</f>
        <v>25683</v>
      </c>
      <c r="J21" s="334"/>
      <c r="K21" s="320" t="s">
        <v>70</v>
      </c>
      <c r="L21" s="316">
        <v>0</v>
      </c>
      <c r="M21" s="317"/>
      <c r="N21" s="320" t="s">
        <v>71</v>
      </c>
      <c r="O21" s="333">
        <f>X194</f>
        <v>181</v>
      </c>
      <c r="P21" s="334"/>
      <c r="Q21" s="320" t="s">
        <v>85</v>
      </c>
      <c r="R21" s="316">
        <v>0</v>
      </c>
      <c r="S21" s="337"/>
      <c r="T21" s="317"/>
      <c r="U21" s="339" t="s">
        <v>72</v>
      </c>
      <c r="V21" s="340"/>
      <c r="W21" s="340"/>
      <c r="X21" s="341"/>
      <c r="Y21" s="305">
        <f>O21/F21</f>
        <v>6.9981441385709867E-3</v>
      </c>
      <c r="Z21" s="306"/>
      <c r="AA21" s="307"/>
    </row>
    <row r="22" spans="1:28" ht="13.5" customHeight="1" thickBot="1" x14ac:dyDescent="0.2">
      <c r="A22" s="311"/>
      <c r="B22" s="312"/>
      <c r="C22" s="344"/>
      <c r="D22" s="311"/>
      <c r="E22" s="313"/>
      <c r="F22" s="335"/>
      <c r="G22" s="336"/>
      <c r="H22" s="321"/>
      <c r="I22" s="335"/>
      <c r="J22" s="336"/>
      <c r="K22" s="321"/>
      <c r="L22" s="318"/>
      <c r="M22" s="319"/>
      <c r="N22" s="321"/>
      <c r="O22" s="335"/>
      <c r="P22" s="336"/>
      <c r="Q22" s="321"/>
      <c r="R22" s="318"/>
      <c r="S22" s="338"/>
      <c r="T22" s="319"/>
      <c r="U22" s="311" t="s">
        <v>73</v>
      </c>
      <c r="V22" s="312"/>
      <c r="W22" s="312"/>
      <c r="X22" s="313"/>
      <c r="Y22" s="308"/>
      <c r="Z22" s="309"/>
      <c r="AA22" s="310"/>
    </row>
    <row r="23" spans="1:28" ht="12" customHeight="1" thickBot="1" x14ac:dyDescent="0.2">
      <c r="A23" s="68"/>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70"/>
      <c r="AB23" s="21"/>
    </row>
    <row r="24" spans="1:28" ht="14.85" customHeight="1" thickBot="1" x14ac:dyDescent="0.2">
      <c r="A24" s="314" t="s">
        <v>14</v>
      </c>
      <c r="B24" s="315"/>
      <c r="C24" s="315"/>
      <c r="D24" s="315"/>
      <c r="E24" s="315"/>
      <c r="F24" s="315"/>
      <c r="G24" s="315"/>
      <c r="H24" s="315"/>
      <c r="I24" s="315"/>
      <c r="J24" s="315"/>
      <c r="K24" s="315"/>
      <c r="L24" s="315"/>
      <c r="M24" s="315"/>
      <c r="N24" s="315"/>
      <c r="O24" s="315"/>
      <c r="P24" s="315"/>
      <c r="Q24" s="315"/>
      <c r="R24" s="315"/>
      <c r="S24" s="315"/>
      <c r="T24" s="315"/>
      <c r="U24" s="315"/>
      <c r="V24" s="315"/>
      <c r="W24" s="315"/>
      <c r="X24" s="315"/>
      <c r="Y24" s="207"/>
      <c r="Z24" s="207"/>
      <c r="AA24" s="45"/>
      <c r="AB24" s="21"/>
    </row>
    <row r="25" spans="1:28" ht="14.85" customHeight="1" x14ac:dyDescent="0.15">
      <c r="A25" s="42" t="s">
        <v>90</v>
      </c>
      <c r="B25" s="25"/>
      <c r="C25" s="25"/>
      <c r="D25" s="25"/>
      <c r="E25" s="116"/>
      <c r="F25" s="44"/>
      <c r="G25" s="44"/>
      <c r="H25" s="44"/>
      <c r="I25" s="44"/>
      <c r="J25" s="44"/>
      <c r="K25" s="44"/>
      <c r="L25" s="44"/>
      <c r="M25" s="44"/>
      <c r="N25" s="44"/>
      <c r="O25" s="44"/>
      <c r="P25" s="44"/>
      <c r="Q25" s="44"/>
      <c r="R25" s="44"/>
      <c r="S25" s="44"/>
      <c r="T25" s="44"/>
      <c r="U25" s="44"/>
      <c r="V25" s="44"/>
      <c r="W25" s="44"/>
      <c r="X25" s="44"/>
      <c r="Y25" s="44"/>
      <c r="Z25" s="44"/>
      <c r="AA25" s="71"/>
      <c r="AB25" s="21"/>
    </row>
    <row r="26" spans="1:28" ht="13.5" customHeight="1" x14ac:dyDescent="0.15">
      <c r="A26" s="379" t="s">
        <v>1</v>
      </c>
      <c r="B26" s="22" t="s">
        <v>10</v>
      </c>
      <c r="C26" s="109" t="s">
        <v>9</v>
      </c>
      <c r="D26" s="109" t="s">
        <v>19</v>
      </c>
      <c r="E26" s="109" t="s">
        <v>16</v>
      </c>
      <c r="F26" s="381" t="s">
        <v>28</v>
      </c>
      <c r="G26" s="109" t="s">
        <v>40</v>
      </c>
      <c r="H26" s="381" t="s">
        <v>39</v>
      </c>
      <c r="I26" s="373" t="s">
        <v>27</v>
      </c>
      <c r="J26" s="374"/>
      <c r="K26" s="374"/>
      <c r="L26" s="374"/>
      <c r="M26" s="374"/>
      <c r="N26" s="397" t="s">
        <v>12</v>
      </c>
      <c r="O26" s="398"/>
      <c r="P26" s="399"/>
      <c r="Q26" s="397" t="s">
        <v>13</v>
      </c>
      <c r="R26" s="399"/>
      <c r="S26" s="387" t="s">
        <v>3</v>
      </c>
      <c r="T26" s="388"/>
      <c r="U26" s="388"/>
      <c r="V26" s="388"/>
      <c r="W26" s="389"/>
      <c r="X26" s="254" t="s">
        <v>8</v>
      </c>
      <c r="Y26" s="481" t="s">
        <v>76</v>
      </c>
      <c r="Z26" s="254" t="s">
        <v>52</v>
      </c>
      <c r="AA26" s="390" t="s">
        <v>18</v>
      </c>
      <c r="AB26" s="21"/>
    </row>
    <row r="27" spans="1:28" x14ac:dyDescent="0.15">
      <c r="A27" s="395"/>
      <c r="B27" s="4" t="s">
        <v>11</v>
      </c>
      <c r="C27" s="110" t="s">
        <v>11</v>
      </c>
      <c r="D27" s="110" t="s">
        <v>26</v>
      </c>
      <c r="E27" s="110" t="s">
        <v>17</v>
      </c>
      <c r="F27" s="396"/>
      <c r="G27" s="110" t="s">
        <v>11</v>
      </c>
      <c r="H27" s="382"/>
      <c r="I27" s="376"/>
      <c r="J27" s="377"/>
      <c r="K27" s="377"/>
      <c r="L27" s="377"/>
      <c r="M27" s="377"/>
      <c r="N27" s="392"/>
      <c r="O27" s="393"/>
      <c r="P27" s="394"/>
      <c r="Q27" s="400"/>
      <c r="R27" s="401"/>
      <c r="S27" s="227" t="s">
        <v>91</v>
      </c>
      <c r="T27" s="227" t="s">
        <v>92</v>
      </c>
      <c r="U27" s="227" t="s">
        <v>93</v>
      </c>
      <c r="V27" s="227" t="s">
        <v>94</v>
      </c>
      <c r="W27" s="227" t="s">
        <v>95</v>
      </c>
      <c r="X27" s="255" t="s">
        <v>41</v>
      </c>
      <c r="Y27" s="482"/>
      <c r="Z27" s="256" t="s">
        <v>51</v>
      </c>
      <c r="AA27" s="391"/>
      <c r="AB27" s="21"/>
    </row>
    <row r="28" spans="1:28" ht="15.75" customHeight="1" x14ac:dyDescent="0.15">
      <c r="A28" s="138" t="s">
        <v>370</v>
      </c>
      <c r="B28" s="4" t="s">
        <v>40</v>
      </c>
      <c r="C28" s="268" t="s">
        <v>2</v>
      </c>
      <c r="D28" s="268" t="s">
        <v>87</v>
      </c>
      <c r="E28" s="268" t="s">
        <v>16</v>
      </c>
      <c r="F28" s="268" t="s">
        <v>87</v>
      </c>
      <c r="G28" s="10" t="s">
        <v>96</v>
      </c>
      <c r="H28" s="268" t="s">
        <v>97</v>
      </c>
      <c r="I28" s="263" t="s">
        <v>109</v>
      </c>
      <c r="J28" s="264"/>
      <c r="K28" s="264"/>
      <c r="L28" s="264"/>
      <c r="M28" s="266"/>
      <c r="N28" s="270" t="s">
        <v>110</v>
      </c>
      <c r="O28" s="271"/>
      <c r="P28" s="272"/>
      <c r="Q28" s="269" t="s">
        <v>87</v>
      </c>
      <c r="R28" s="273"/>
      <c r="S28" s="235"/>
      <c r="T28" s="235"/>
      <c r="U28" s="235"/>
      <c r="V28" s="235"/>
      <c r="W28" s="235"/>
      <c r="X28" s="236">
        <v>750</v>
      </c>
      <c r="Y28" s="248"/>
      <c r="Z28" s="238" t="s">
        <v>317</v>
      </c>
      <c r="AA28" s="247"/>
      <c r="AB28" s="21"/>
    </row>
    <row r="29" spans="1:28" ht="15" customHeight="1" x14ac:dyDescent="0.15">
      <c r="A29" s="138" t="s">
        <v>371</v>
      </c>
      <c r="B29" s="168" t="s">
        <v>40</v>
      </c>
      <c r="C29" s="169" t="s">
        <v>2</v>
      </c>
      <c r="D29" s="169" t="s">
        <v>87</v>
      </c>
      <c r="E29" s="169" t="s">
        <v>16</v>
      </c>
      <c r="F29" s="169" t="s">
        <v>87</v>
      </c>
      <c r="G29" s="170" t="s">
        <v>98</v>
      </c>
      <c r="H29" s="169" t="s">
        <v>99</v>
      </c>
      <c r="I29" s="174" t="s">
        <v>111</v>
      </c>
      <c r="J29" s="175"/>
      <c r="K29" s="175"/>
      <c r="L29" s="175"/>
      <c r="M29" s="176"/>
      <c r="N29" s="245" t="s">
        <v>112</v>
      </c>
      <c r="O29" s="252"/>
      <c r="P29" s="253"/>
      <c r="Q29" s="233" t="s">
        <v>87</v>
      </c>
      <c r="R29" s="234"/>
      <c r="S29" s="235"/>
      <c r="T29" s="235"/>
      <c r="U29" s="235"/>
      <c r="V29" s="235"/>
      <c r="W29" s="235"/>
      <c r="X29" s="236">
        <v>35</v>
      </c>
      <c r="Y29" s="237"/>
      <c r="Z29" s="238" t="s">
        <v>317</v>
      </c>
      <c r="AA29" s="247" t="s">
        <v>318</v>
      </c>
      <c r="AB29" s="21"/>
    </row>
    <row r="30" spans="1:28" ht="14.85" customHeight="1" x14ac:dyDescent="0.15">
      <c r="A30" s="138" t="s">
        <v>372</v>
      </c>
      <c r="B30" s="168" t="s">
        <v>40</v>
      </c>
      <c r="C30" s="169" t="s">
        <v>2</v>
      </c>
      <c r="D30" s="169" t="s">
        <v>87</v>
      </c>
      <c r="E30" s="169" t="s">
        <v>16</v>
      </c>
      <c r="F30" s="169" t="s">
        <v>87</v>
      </c>
      <c r="G30" s="170" t="s">
        <v>98</v>
      </c>
      <c r="H30" s="169" t="s">
        <v>99</v>
      </c>
      <c r="I30" s="174" t="s">
        <v>113</v>
      </c>
      <c r="J30" s="175"/>
      <c r="K30" s="175"/>
      <c r="L30" s="175"/>
      <c r="M30" s="176"/>
      <c r="N30" s="245" t="s">
        <v>114</v>
      </c>
      <c r="O30" s="252"/>
      <c r="P30" s="253"/>
      <c r="Q30" s="233" t="s">
        <v>87</v>
      </c>
      <c r="R30" s="234"/>
      <c r="S30" s="235"/>
      <c r="T30" s="235"/>
      <c r="U30" s="235"/>
      <c r="V30" s="235"/>
      <c r="W30" s="235"/>
      <c r="X30" s="236">
        <v>230</v>
      </c>
      <c r="Y30" s="241"/>
      <c r="Z30" s="238" t="s">
        <v>317</v>
      </c>
      <c r="AA30" s="247"/>
      <c r="AB30" s="21"/>
    </row>
    <row r="31" spans="1:28" ht="15.75" customHeight="1" x14ac:dyDescent="0.15">
      <c r="A31" s="138" t="s">
        <v>373</v>
      </c>
      <c r="B31" s="4" t="s">
        <v>40</v>
      </c>
      <c r="C31" s="280" t="s">
        <v>2</v>
      </c>
      <c r="D31" s="280" t="s">
        <v>87</v>
      </c>
      <c r="E31" s="280" t="s">
        <v>16</v>
      </c>
      <c r="F31" s="280" t="s">
        <v>87</v>
      </c>
      <c r="G31" s="10" t="s">
        <v>98</v>
      </c>
      <c r="H31" s="280" t="s">
        <v>99</v>
      </c>
      <c r="I31" s="277" t="s">
        <v>115</v>
      </c>
      <c r="J31" s="278"/>
      <c r="K31" s="278"/>
      <c r="L31" s="278"/>
      <c r="M31" s="279"/>
      <c r="N31" s="270" t="s">
        <v>116</v>
      </c>
      <c r="O31" s="271"/>
      <c r="P31" s="272"/>
      <c r="Q31" s="281" t="s">
        <v>87</v>
      </c>
      <c r="R31" s="273"/>
      <c r="S31" s="235"/>
      <c r="T31" s="235"/>
      <c r="U31" s="235"/>
      <c r="V31" s="235"/>
      <c r="W31" s="235"/>
      <c r="X31" s="236">
        <v>100</v>
      </c>
      <c r="Y31" s="248"/>
      <c r="Z31" s="238" t="s">
        <v>317</v>
      </c>
      <c r="AA31" s="247"/>
      <c r="AB31" s="21"/>
    </row>
    <row r="32" spans="1:28" ht="15" customHeight="1" x14ac:dyDescent="0.15">
      <c r="A32" s="138" t="s">
        <v>374</v>
      </c>
      <c r="B32" s="168" t="s">
        <v>40</v>
      </c>
      <c r="C32" s="169" t="s">
        <v>2</v>
      </c>
      <c r="D32" s="169" t="s">
        <v>87</v>
      </c>
      <c r="E32" s="169" t="s">
        <v>16</v>
      </c>
      <c r="F32" s="169" t="s">
        <v>87</v>
      </c>
      <c r="G32" s="170" t="s">
        <v>98</v>
      </c>
      <c r="H32" s="169" t="s">
        <v>99</v>
      </c>
      <c r="I32" s="174" t="s">
        <v>305</v>
      </c>
      <c r="J32" s="175"/>
      <c r="K32" s="175"/>
      <c r="L32" s="175"/>
      <c r="M32" s="176"/>
      <c r="N32" s="245" t="s">
        <v>117</v>
      </c>
      <c r="O32" s="252"/>
      <c r="P32" s="253"/>
      <c r="Q32" s="233" t="s">
        <v>87</v>
      </c>
      <c r="R32" s="234"/>
      <c r="S32" s="235"/>
      <c r="T32" s="235"/>
      <c r="U32" s="235"/>
      <c r="V32" s="235"/>
      <c r="W32" s="235"/>
      <c r="X32" s="236">
        <v>250</v>
      </c>
      <c r="Y32" s="237"/>
      <c r="Z32" s="238" t="s">
        <v>317</v>
      </c>
      <c r="AA32" s="247"/>
      <c r="AB32" s="21"/>
    </row>
    <row r="33" spans="1:28" ht="14.85" customHeight="1" x14ac:dyDescent="0.15">
      <c r="A33" s="138" t="s">
        <v>375</v>
      </c>
      <c r="B33" s="168" t="s">
        <v>40</v>
      </c>
      <c r="C33" s="169" t="s">
        <v>2</v>
      </c>
      <c r="D33" s="169" t="s">
        <v>87</v>
      </c>
      <c r="E33" s="169" t="s">
        <v>16</v>
      </c>
      <c r="F33" s="169" t="s">
        <v>87</v>
      </c>
      <c r="G33" s="170" t="s">
        <v>98</v>
      </c>
      <c r="H33" s="169" t="s">
        <v>99</v>
      </c>
      <c r="I33" s="174" t="s">
        <v>118</v>
      </c>
      <c r="J33" s="175"/>
      <c r="K33" s="175"/>
      <c r="L33" s="175"/>
      <c r="M33" s="176"/>
      <c r="N33" s="245" t="s">
        <v>112</v>
      </c>
      <c r="O33" s="252"/>
      <c r="P33" s="253"/>
      <c r="Q33" s="233" t="s">
        <v>87</v>
      </c>
      <c r="R33" s="234"/>
      <c r="S33" s="235"/>
      <c r="T33" s="235"/>
      <c r="U33" s="235"/>
      <c r="V33" s="235"/>
      <c r="W33" s="235"/>
      <c r="X33" s="236">
        <v>480</v>
      </c>
      <c r="Y33" s="241"/>
      <c r="Z33" s="238" t="s">
        <v>317</v>
      </c>
      <c r="AA33" s="247"/>
      <c r="AB33" s="21"/>
    </row>
    <row r="34" spans="1:28" ht="15.75" customHeight="1" x14ac:dyDescent="0.15">
      <c r="A34" s="138" t="s">
        <v>376</v>
      </c>
      <c r="B34" s="168" t="s">
        <v>40</v>
      </c>
      <c r="C34" s="169" t="s">
        <v>2</v>
      </c>
      <c r="D34" s="169" t="s">
        <v>87</v>
      </c>
      <c r="E34" s="169" t="s">
        <v>16</v>
      </c>
      <c r="F34" s="169" t="s">
        <v>87</v>
      </c>
      <c r="G34" s="170" t="s">
        <v>98</v>
      </c>
      <c r="H34" s="169" t="s">
        <v>99</v>
      </c>
      <c r="I34" s="174" t="s">
        <v>119</v>
      </c>
      <c r="J34" s="175"/>
      <c r="K34" s="175"/>
      <c r="L34" s="175"/>
      <c r="M34" s="176"/>
      <c r="N34" s="245" t="s">
        <v>112</v>
      </c>
      <c r="O34" s="252"/>
      <c r="P34" s="253"/>
      <c r="Q34" s="233" t="s">
        <v>87</v>
      </c>
      <c r="R34" s="234"/>
      <c r="S34" s="235"/>
      <c r="T34" s="235"/>
      <c r="U34" s="235"/>
      <c r="V34" s="235"/>
      <c r="W34" s="235"/>
      <c r="X34" s="236">
        <v>5</v>
      </c>
      <c r="Y34" s="248"/>
      <c r="Z34" s="238" t="s">
        <v>317</v>
      </c>
      <c r="AA34" s="247"/>
      <c r="AB34" s="21"/>
    </row>
    <row r="35" spans="1:28" ht="15" customHeight="1" x14ac:dyDescent="0.15">
      <c r="A35" s="138" t="s">
        <v>377</v>
      </c>
      <c r="B35" s="168" t="s">
        <v>40</v>
      </c>
      <c r="C35" s="169" t="s">
        <v>2</v>
      </c>
      <c r="D35" s="169" t="s">
        <v>87</v>
      </c>
      <c r="E35" s="169" t="s">
        <v>16</v>
      </c>
      <c r="F35" s="169" t="s">
        <v>87</v>
      </c>
      <c r="G35" s="170" t="s">
        <v>100</v>
      </c>
      <c r="H35" s="169" t="s">
        <v>99</v>
      </c>
      <c r="I35" s="174" t="s">
        <v>120</v>
      </c>
      <c r="J35" s="175"/>
      <c r="K35" s="175"/>
      <c r="L35" s="175"/>
      <c r="M35" s="176"/>
      <c r="N35" s="245" t="s">
        <v>112</v>
      </c>
      <c r="O35" s="252"/>
      <c r="P35" s="253"/>
      <c r="Q35" s="233" t="s">
        <v>87</v>
      </c>
      <c r="R35" s="234"/>
      <c r="S35" s="235"/>
      <c r="T35" s="235"/>
      <c r="U35" s="235"/>
      <c r="V35" s="235"/>
      <c r="W35" s="235"/>
      <c r="X35" s="236">
        <v>50</v>
      </c>
      <c r="Y35" s="237"/>
      <c r="Z35" s="238" t="s">
        <v>317</v>
      </c>
      <c r="AA35" s="247" t="s">
        <v>318</v>
      </c>
      <c r="AB35" s="21"/>
    </row>
    <row r="36" spans="1:28" ht="14.85" customHeight="1" x14ac:dyDescent="0.15">
      <c r="A36" s="138" t="s">
        <v>378</v>
      </c>
      <c r="B36" s="168" t="s">
        <v>40</v>
      </c>
      <c r="C36" s="169" t="s">
        <v>2</v>
      </c>
      <c r="D36" s="169" t="s">
        <v>87</v>
      </c>
      <c r="E36" s="169" t="s">
        <v>16</v>
      </c>
      <c r="F36" s="169" t="s">
        <v>87</v>
      </c>
      <c r="G36" s="170" t="s">
        <v>100</v>
      </c>
      <c r="H36" s="169" t="s">
        <v>99</v>
      </c>
      <c r="I36" s="174" t="s">
        <v>121</v>
      </c>
      <c r="J36" s="175"/>
      <c r="K36" s="175"/>
      <c r="L36" s="175"/>
      <c r="M36" s="176"/>
      <c r="N36" s="245" t="s">
        <v>112</v>
      </c>
      <c r="O36" s="252"/>
      <c r="P36" s="253"/>
      <c r="Q36" s="233" t="s">
        <v>87</v>
      </c>
      <c r="R36" s="234"/>
      <c r="S36" s="235"/>
      <c r="T36" s="235"/>
      <c r="U36" s="235"/>
      <c r="V36" s="235"/>
      <c r="W36" s="235"/>
      <c r="X36" s="236">
        <v>5</v>
      </c>
      <c r="Y36" s="241"/>
      <c r="Z36" s="238" t="s">
        <v>317</v>
      </c>
      <c r="AA36" s="247"/>
      <c r="AB36" s="21"/>
    </row>
    <row r="37" spans="1:28" ht="15.75" customHeight="1" x14ac:dyDescent="0.15">
      <c r="A37" s="138" t="s">
        <v>379</v>
      </c>
      <c r="B37" s="168" t="s">
        <v>40</v>
      </c>
      <c r="C37" s="169" t="s">
        <v>2</v>
      </c>
      <c r="D37" s="169" t="s">
        <v>87</v>
      </c>
      <c r="E37" s="169" t="s">
        <v>16</v>
      </c>
      <c r="F37" s="169" t="s">
        <v>87</v>
      </c>
      <c r="G37" s="170" t="s">
        <v>100</v>
      </c>
      <c r="H37" s="169" t="s">
        <v>99</v>
      </c>
      <c r="I37" s="174" t="s">
        <v>122</v>
      </c>
      <c r="J37" s="175"/>
      <c r="K37" s="175"/>
      <c r="L37" s="175"/>
      <c r="M37" s="176"/>
      <c r="N37" s="245" t="s">
        <v>123</v>
      </c>
      <c r="O37" s="252"/>
      <c r="P37" s="253"/>
      <c r="Q37" s="233" t="s">
        <v>87</v>
      </c>
      <c r="R37" s="234"/>
      <c r="S37" s="235"/>
      <c r="T37" s="235"/>
      <c r="U37" s="235"/>
      <c r="V37" s="235"/>
      <c r="W37" s="235"/>
      <c r="X37" s="236">
        <v>17</v>
      </c>
      <c r="Y37" s="248"/>
      <c r="Z37" s="238" t="s">
        <v>317</v>
      </c>
      <c r="AA37" s="247"/>
      <c r="AB37" s="21"/>
    </row>
    <row r="38" spans="1:28" ht="15" customHeight="1" x14ac:dyDescent="0.15">
      <c r="A38" s="138" t="s">
        <v>380</v>
      </c>
      <c r="B38" s="168" t="s">
        <v>40</v>
      </c>
      <c r="C38" s="169" t="s">
        <v>2</v>
      </c>
      <c r="D38" s="169" t="s">
        <v>87</v>
      </c>
      <c r="E38" s="169" t="s">
        <v>16</v>
      </c>
      <c r="F38" s="169" t="s">
        <v>87</v>
      </c>
      <c r="G38" s="170" t="s">
        <v>100</v>
      </c>
      <c r="H38" s="169" t="s">
        <v>99</v>
      </c>
      <c r="I38" s="174" t="s">
        <v>124</v>
      </c>
      <c r="J38" s="175"/>
      <c r="K38" s="175"/>
      <c r="L38" s="175"/>
      <c r="M38" s="176"/>
      <c r="N38" s="245" t="s">
        <v>125</v>
      </c>
      <c r="O38" s="252"/>
      <c r="P38" s="253"/>
      <c r="Q38" s="233" t="s">
        <v>87</v>
      </c>
      <c r="R38" s="234"/>
      <c r="S38" s="235"/>
      <c r="T38" s="235"/>
      <c r="U38" s="235"/>
      <c r="V38" s="235"/>
      <c r="W38" s="235"/>
      <c r="X38" s="236">
        <v>570</v>
      </c>
      <c r="Y38" s="237"/>
      <c r="Z38" s="238" t="s">
        <v>317</v>
      </c>
      <c r="AA38" s="247"/>
      <c r="AB38" s="21"/>
    </row>
    <row r="39" spans="1:28" ht="14.85" customHeight="1" x14ac:dyDescent="0.15">
      <c r="A39" s="138" t="s">
        <v>381</v>
      </c>
      <c r="B39" s="168" t="s">
        <v>40</v>
      </c>
      <c r="C39" s="169" t="s">
        <v>2</v>
      </c>
      <c r="D39" s="169" t="s">
        <v>87</v>
      </c>
      <c r="E39" s="169" t="s">
        <v>16</v>
      </c>
      <c r="F39" s="169" t="s">
        <v>87</v>
      </c>
      <c r="G39" s="170" t="s">
        <v>100</v>
      </c>
      <c r="H39" s="169" t="s">
        <v>99</v>
      </c>
      <c r="I39" s="174" t="s">
        <v>126</v>
      </c>
      <c r="J39" s="175"/>
      <c r="K39" s="175"/>
      <c r="L39" s="175"/>
      <c r="M39" s="176"/>
      <c r="N39" s="245" t="s">
        <v>127</v>
      </c>
      <c r="O39" s="252"/>
      <c r="P39" s="253"/>
      <c r="Q39" s="233" t="s">
        <v>87</v>
      </c>
      <c r="R39" s="234"/>
      <c r="S39" s="235"/>
      <c r="T39" s="235"/>
      <c r="U39" s="235"/>
      <c r="V39" s="235"/>
      <c r="W39" s="235"/>
      <c r="X39" s="236">
        <v>90</v>
      </c>
      <c r="Y39" s="241"/>
      <c r="Z39" s="238" t="s">
        <v>317</v>
      </c>
      <c r="AA39" s="247"/>
      <c r="AB39" s="21"/>
    </row>
    <row r="40" spans="1:28" ht="15.75" customHeight="1" x14ac:dyDescent="0.15">
      <c r="A40" s="138" t="s">
        <v>382</v>
      </c>
      <c r="B40" s="168" t="s">
        <v>40</v>
      </c>
      <c r="C40" s="169" t="s">
        <v>2</v>
      </c>
      <c r="D40" s="169" t="s">
        <v>87</v>
      </c>
      <c r="E40" s="169" t="s">
        <v>16</v>
      </c>
      <c r="F40" s="169" t="s">
        <v>87</v>
      </c>
      <c r="G40" s="170" t="s">
        <v>100</v>
      </c>
      <c r="H40" s="169" t="s">
        <v>99</v>
      </c>
      <c r="I40" s="174" t="s">
        <v>320</v>
      </c>
      <c r="J40" s="175"/>
      <c r="K40" s="175"/>
      <c r="L40" s="175"/>
      <c r="M40" s="176"/>
      <c r="N40" s="245" t="s">
        <v>128</v>
      </c>
      <c r="O40" s="252"/>
      <c r="P40" s="253"/>
      <c r="Q40" s="233" t="s">
        <v>87</v>
      </c>
      <c r="R40" s="234"/>
      <c r="S40" s="235"/>
      <c r="T40" s="235"/>
      <c r="U40" s="235"/>
      <c r="V40" s="235"/>
      <c r="W40" s="235"/>
      <c r="X40" s="236">
        <v>500</v>
      </c>
      <c r="Y40" s="248"/>
      <c r="Z40" s="238" t="s">
        <v>317</v>
      </c>
      <c r="AA40" s="247"/>
      <c r="AB40" s="21"/>
    </row>
    <row r="41" spans="1:28" ht="15" customHeight="1" x14ac:dyDescent="0.15">
      <c r="A41" s="138" t="s">
        <v>383</v>
      </c>
      <c r="B41" s="168" t="s">
        <v>40</v>
      </c>
      <c r="C41" s="169" t="s">
        <v>2</v>
      </c>
      <c r="D41" s="169" t="s">
        <v>87</v>
      </c>
      <c r="E41" s="169" t="s">
        <v>16</v>
      </c>
      <c r="F41" s="169" t="s">
        <v>87</v>
      </c>
      <c r="G41" s="170" t="s">
        <v>100</v>
      </c>
      <c r="H41" s="169" t="s">
        <v>99</v>
      </c>
      <c r="I41" s="174" t="s">
        <v>129</v>
      </c>
      <c r="J41" s="175"/>
      <c r="K41" s="175"/>
      <c r="L41" s="175"/>
      <c r="M41" s="176"/>
      <c r="N41" s="245" t="s">
        <v>112</v>
      </c>
      <c r="O41" s="252"/>
      <c r="P41" s="253"/>
      <c r="Q41" s="233" t="s">
        <v>87</v>
      </c>
      <c r="R41" s="234"/>
      <c r="S41" s="235"/>
      <c r="T41" s="235"/>
      <c r="U41" s="235"/>
      <c r="V41" s="235"/>
      <c r="W41" s="235"/>
      <c r="X41" s="236">
        <v>60</v>
      </c>
      <c r="Y41" s="237"/>
      <c r="Z41" s="238" t="s">
        <v>317</v>
      </c>
      <c r="AA41" s="247" t="s">
        <v>318</v>
      </c>
      <c r="AB41" s="21"/>
    </row>
    <row r="42" spans="1:28" ht="14.85" customHeight="1" x14ac:dyDescent="0.15">
      <c r="A42" s="138" t="s">
        <v>384</v>
      </c>
      <c r="B42" s="4" t="s">
        <v>40</v>
      </c>
      <c r="C42" s="268" t="s">
        <v>2</v>
      </c>
      <c r="D42" s="268" t="s">
        <v>87</v>
      </c>
      <c r="E42" s="268" t="s">
        <v>16</v>
      </c>
      <c r="F42" s="268" t="s">
        <v>87</v>
      </c>
      <c r="G42" s="10" t="s">
        <v>100</v>
      </c>
      <c r="H42" s="268" t="s">
        <v>99</v>
      </c>
      <c r="I42" s="263" t="s">
        <v>321</v>
      </c>
      <c r="J42" s="264"/>
      <c r="K42" s="264"/>
      <c r="L42" s="264"/>
      <c r="M42" s="266"/>
      <c r="N42" s="270" t="s">
        <v>130</v>
      </c>
      <c r="O42" s="271"/>
      <c r="P42" s="272"/>
      <c r="Q42" s="269" t="s">
        <v>87</v>
      </c>
      <c r="R42" s="273"/>
      <c r="S42" s="235"/>
      <c r="T42" s="235"/>
      <c r="U42" s="235"/>
      <c r="V42" s="235"/>
      <c r="W42" s="235"/>
      <c r="X42" s="236">
        <v>250</v>
      </c>
      <c r="Y42" s="241"/>
      <c r="Z42" s="238" t="s">
        <v>317</v>
      </c>
      <c r="AA42" s="192" t="s">
        <v>591</v>
      </c>
      <c r="AB42" s="21"/>
    </row>
    <row r="43" spans="1:28" ht="15.75" customHeight="1" x14ac:dyDescent="0.15">
      <c r="A43" s="138" t="s">
        <v>385</v>
      </c>
      <c r="B43" s="168" t="s">
        <v>40</v>
      </c>
      <c r="C43" s="169" t="s">
        <v>2</v>
      </c>
      <c r="D43" s="169" t="s">
        <v>87</v>
      </c>
      <c r="E43" s="169" t="s">
        <v>16</v>
      </c>
      <c r="F43" s="169" t="s">
        <v>87</v>
      </c>
      <c r="G43" s="170" t="s">
        <v>100</v>
      </c>
      <c r="H43" s="169" t="s">
        <v>99</v>
      </c>
      <c r="I43" s="174" t="s">
        <v>131</v>
      </c>
      <c r="J43" s="175"/>
      <c r="K43" s="175"/>
      <c r="L43" s="175"/>
      <c r="M43" s="176"/>
      <c r="N43" s="245" t="s">
        <v>132</v>
      </c>
      <c r="O43" s="252"/>
      <c r="P43" s="253"/>
      <c r="Q43" s="233" t="s">
        <v>87</v>
      </c>
      <c r="R43" s="234"/>
      <c r="S43" s="235"/>
      <c r="T43" s="235"/>
      <c r="U43" s="235"/>
      <c r="V43" s="235"/>
      <c r="W43" s="235"/>
      <c r="X43" s="236">
        <v>5</v>
      </c>
      <c r="Y43" s="248"/>
      <c r="Z43" s="238" t="s">
        <v>317</v>
      </c>
      <c r="AA43" s="247" t="s">
        <v>318</v>
      </c>
      <c r="AB43" s="21"/>
    </row>
    <row r="44" spans="1:28" ht="15" customHeight="1" x14ac:dyDescent="0.15">
      <c r="A44" s="138" t="s">
        <v>386</v>
      </c>
      <c r="B44" s="168" t="s">
        <v>40</v>
      </c>
      <c r="C44" s="169" t="s">
        <v>2</v>
      </c>
      <c r="D44" s="169" t="s">
        <v>87</v>
      </c>
      <c r="E44" s="169" t="s">
        <v>16</v>
      </c>
      <c r="F44" s="169" t="s">
        <v>87</v>
      </c>
      <c r="G44" s="170" t="s">
        <v>100</v>
      </c>
      <c r="H44" s="169" t="s">
        <v>99</v>
      </c>
      <c r="I44" s="174" t="s">
        <v>133</v>
      </c>
      <c r="J44" s="175"/>
      <c r="K44" s="175"/>
      <c r="L44" s="175"/>
      <c r="M44" s="176"/>
      <c r="N44" s="245" t="s">
        <v>134</v>
      </c>
      <c r="O44" s="252"/>
      <c r="P44" s="253"/>
      <c r="Q44" s="233" t="s">
        <v>87</v>
      </c>
      <c r="R44" s="234"/>
      <c r="S44" s="235"/>
      <c r="T44" s="235"/>
      <c r="U44" s="235"/>
      <c r="V44" s="235"/>
      <c r="W44" s="235"/>
      <c r="X44" s="236">
        <v>130</v>
      </c>
      <c r="Y44" s="237"/>
      <c r="Z44" s="238" t="s">
        <v>317</v>
      </c>
      <c r="AA44" s="247"/>
      <c r="AB44" s="21"/>
    </row>
    <row r="45" spans="1:28" ht="14.85" customHeight="1" x14ac:dyDescent="0.15">
      <c r="A45" s="138" t="s">
        <v>387</v>
      </c>
      <c r="B45" s="168" t="s">
        <v>40</v>
      </c>
      <c r="C45" s="169" t="s">
        <v>2</v>
      </c>
      <c r="D45" s="169" t="s">
        <v>87</v>
      </c>
      <c r="E45" s="169" t="s">
        <v>16</v>
      </c>
      <c r="F45" s="169" t="s">
        <v>87</v>
      </c>
      <c r="G45" s="170" t="s">
        <v>100</v>
      </c>
      <c r="H45" s="169" t="s">
        <v>99</v>
      </c>
      <c r="I45" s="174" t="s">
        <v>135</v>
      </c>
      <c r="J45" s="175"/>
      <c r="K45" s="175"/>
      <c r="L45" s="175"/>
      <c r="M45" s="176"/>
      <c r="N45" s="245" t="s">
        <v>136</v>
      </c>
      <c r="O45" s="252"/>
      <c r="P45" s="253"/>
      <c r="Q45" s="233" t="s">
        <v>87</v>
      </c>
      <c r="R45" s="234"/>
      <c r="S45" s="235"/>
      <c r="T45" s="235"/>
      <c r="U45" s="235"/>
      <c r="V45" s="235"/>
      <c r="W45" s="235"/>
      <c r="X45" s="236">
        <v>30</v>
      </c>
      <c r="Y45" s="241"/>
      <c r="Z45" s="238" t="s">
        <v>317</v>
      </c>
      <c r="AA45" s="247" t="s">
        <v>318</v>
      </c>
      <c r="AB45" s="21"/>
    </row>
    <row r="46" spans="1:28" ht="15.75" customHeight="1" x14ac:dyDescent="0.15">
      <c r="A46" s="138" t="s">
        <v>388</v>
      </c>
      <c r="B46" s="168" t="s">
        <v>40</v>
      </c>
      <c r="C46" s="169" t="s">
        <v>2</v>
      </c>
      <c r="D46" s="169" t="s">
        <v>87</v>
      </c>
      <c r="E46" s="169" t="s">
        <v>16</v>
      </c>
      <c r="F46" s="169" t="s">
        <v>87</v>
      </c>
      <c r="G46" s="170" t="s">
        <v>101</v>
      </c>
      <c r="H46" s="169" t="s">
        <v>99</v>
      </c>
      <c r="I46" s="174" t="s">
        <v>137</v>
      </c>
      <c r="J46" s="175"/>
      <c r="K46" s="175"/>
      <c r="L46" s="175"/>
      <c r="M46" s="176"/>
      <c r="N46" s="245" t="s">
        <v>112</v>
      </c>
      <c r="O46" s="252"/>
      <c r="P46" s="253"/>
      <c r="Q46" s="233" t="s">
        <v>87</v>
      </c>
      <c r="R46" s="234"/>
      <c r="S46" s="235"/>
      <c r="T46" s="235"/>
      <c r="U46" s="235"/>
      <c r="V46" s="235"/>
      <c r="W46" s="235"/>
      <c r="X46" s="236">
        <v>65</v>
      </c>
      <c r="Y46" s="248"/>
      <c r="Z46" s="238" t="s">
        <v>317</v>
      </c>
      <c r="AA46" s="247" t="s">
        <v>318</v>
      </c>
      <c r="AB46" s="21"/>
    </row>
    <row r="47" spans="1:28" ht="15" customHeight="1" x14ac:dyDescent="0.15">
      <c r="A47" s="138" t="s">
        <v>389</v>
      </c>
      <c r="B47" s="168" t="s">
        <v>40</v>
      </c>
      <c r="C47" s="169" t="s">
        <v>2</v>
      </c>
      <c r="D47" s="169" t="s">
        <v>87</v>
      </c>
      <c r="E47" s="169" t="s">
        <v>16</v>
      </c>
      <c r="F47" s="169" t="s">
        <v>87</v>
      </c>
      <c r="G47" s="170" t="s">
        <v>101</v>
      </c>
      <c r="H47" s="169" t="s">
        <v>99</v>
      </c>
      <c r="I47" s="174" t="s">
        <v>138</v>
      </c>
      <c r="J47" s="175"/>
      <c r="K47" s="175"/>
      <c r="L47" s="175"/>
      <c r="M47" s="176"/>
      <c r="N47" s="245" t="s">
        <v>139</v>
      </c>
      <c r="O47" s="252"/>
      <c r="P47" s="253"/>
      <c r="Q47" s="233" t="s">
        <v>87</v>
      </c>
      <c r="R47" s="234"/>
      <c r="S47" s="235"/>
      <c r="T47" s="235"/>
      <c r="U47" s="235"/>
      <c r="V47" s="235"/>
      <c r="W47" s="235"/>
      <c r="X47" s="236">
        <v>36</v>
      </c>
      <c r="Y47" s="237"/>
      <c r="Z47" s="238" t="s">
        <v>317</v>
      </c>
      <c r="AA47" s="247"/>
      <c r="AB47" s="21"/>
    </row>
    <row r="48" spans="1:28" ht="14.85" customHeight="1" x14ac:dyDescent="0.15">
      <c r="A48" s="138" t="s">
        <v>390</v>
      </c>
      <c r="B48" s="168" t="s">
        <v>40</v>
      </c>
      <c r="C48" s="169" t="s">
        <v>2</v>
      </c>
      <c r="D48" s="169" t="s">
        <v>87</v>
      </c>
      <c r="E48" s="169" t="s">
        <v>16</v>
      </c>
      <c r="F48" s="169" t="s">
        <v>87</v>
      </c>
      <c r="G48" s="170" t="s">
        <v>101</v>
      </c>
      <c r="H48" s="169" t="s">
        <v>99</v>
      </c>
      <c r="I48" s="174" t="s">
        <v>140</v>
      </c>
      <c r="J48" s="175"/>
      <c r="K48" s="175"/>
      <c r="L48" s="175"/>
      <c r="M48" s="176"/>
      <c r="N48" s="245" t="s">
        <v>141</v>
      </c>
      <c r="O48" s="252"/>
      <c r="P48" s="253"/>
      <c r="Q48" s="233" t="s">
        <v>87</v>
      </c>
      <c r="R48" s="234"/>
      <c r="S48" s="235"/>
      <c r="T48" s="235"/>
      <c r="U48" s="235"/>
      <c r="V48" s="235"/>
      <c r="W48" s="235"/>
      <c r="X48" s="236">
        <v>15</v>
      </c>
      <c r="Y48" s="241"/>
      <c r="Z48" s="238" t="s">
        <v>317</v>
      </c>
      <c r="AA48" s="247" t="s">
        <v>318</v>
      </c>
      <c r="AB48" s="21"/>
    </row>
    <row r="49" spans="1:28" ht="15.75" customHeight="1" x14ac:dyDescent="0.15">
      <c r="A49" s="138" t="s">
        <v>391</v>
      </c>
      <c r="B49" s="168" t="s">
        <v>40</v>
      </c>
      <c r="C49" s="169" t="s">
        <v>2</v>
      </c>
      <c r="D49" s="169" t="s">
        <v>87</v>
      </c>
      <c r="E49" s="169" t="s">
        <v>16</v>
      </c>
      <c r="F49" s="169" t="s">
        <v>87</v>
      </c>
      <c r="G49" s="170" t="s">
        <v>101</v>
      </c>
      <c r="H49" s="169" t="s">
        <v>99</v>
      </c>
      <c r="I49" s="174" t="s">
        <v>142</v>
      </c>
      <c r="J49" s="175"/>
      <c r="K49" s="175"/>
      <c r="L49" s="175"/>
      <c r="M49" s="176"/>
      <c r="N49" s="245" t="s">
        <v>143</v>
      </c>
      <c r="O49" s="252"/>
      <c r="P49" s="253"/>
      <c r="Q49" s="233" t="s">
        <v>87</v>
      </c>
      <c r="R49" s="234"/>
      <c r="S49" s="235"/>
      <c r="T49" s="235"/>
      <c r="U49" s="235"/>
      <c r="V49" s="235"/>
      <c r="W49" s="235"/>
      <c r="X49" s="236">
        <v>180</v>
      </c>
      <c r="Y49" s="248"/>
      <c r="Z49" s="238" t="s">
        <v>317</v>
      </c>
      <c r="AA49" s="247"/>
      <c r="AB49" s="21"/>
    </row>
    <row r="50" spans="1:28" ht="15" customHeight="1" x14ac:dyDescent="0.15">
      <c r="A50" s="138" t="s">
        <v>392</v>
      </c>
      <c r="B50" s="168" t="s">
        <v>40</v>
      </c>
      <c r="C50" s="169" t="s">
        <v>2</v>
      </c>
      <c r="D50" s="169" t="s">
        <v>87</v>
      </c>
      <c r="E50" s="169" t="s">
        <v>16</v>
      </c>
      <c r="F50" s="169" t="s">
        <v>87</v>
      </c>
      <c r="G50" s="170" t="s">
        <v>101</v>
      </c>
      <c r="H50" s="169" t="s">
        <v>99</v>
      </c>
      <c r="I50" s="174" t="s">
        <v>322</v>
      </c>
      <c r="J50" s="175"/>
      <c r="K50" s="175"/>
      <c r="L50" s="175"/>
      <c r="M50" s="176"/>
      <c r="N50" s="245" t="s">
        <v>128</v>
      </c>
      <c r="O50" s="252"/>
      <c r="P50" s="253"/>
      <c r="Q50" s="233" t="s">
        <v>87</v>
      </c>
      <c r="R50" s="234"/>
      <c r="S50" s="235"/>
      <c r="T50" s="235"/>
      <c r="U50" s="235"/>
      <c r="V50" s="235"/>
      <c r="W50" s="235"/>
      <c r="X50" s="236">
        <v>500</v>
      </c>
      <c r="Y50" s="237"/>
      <c r="Z50" s="238" t="s">
        <v>317</v>
      </c>
      <c r="AA50" s="247"/>
      <c r="AB50" s="21"/>
    </row>
    <row r="51" spans="1:28" ht="14.85" customHeight="1" x14ac:dyDescent="0.15">
      <c r="A51" s="138" t="s">
        <v>393</v>
      </c>
      <c r="B51" s="168" t="s">
        <v>40</v>
      </c>
      <c r="C51" s="169" t="s">
        <v>2</v>
      </c>
      <c r="D51" s="169" t="s">
        <v>87</v>
      </c>
      <c r="E51" s="169" t="s">
        <v>16</v>
      </c>
      <c r="F51" s="169" t="s">
        <v>87</v>
      </c>
      <c r="G51" s="170" t="s">
        <v>101</v>
      </c>
      <c r="H51" s="169" t="s">
        <v>99</v>
      </c>
      <c r="I51" s="174" t="s">
        <v>144</v>
      </c>
      <c r="J51" s="175"/>
      <c r="K51" s="175"/>
      <c r="L51" s="175"/>
      <c r="M51" s="176"/>
      <c r="N51" s="245" t="s">
        <v>145</v>
      </c>
      <c r="O51" s="252"/>
      <c r="P51" s="253"/>
      <c r="Q51" s="233" t="s">
        <v>87</v>
      </c>
      <c r="R51" s="234"/>
      <c r="S51" s="235"/>
      <c r="T51" s="235"/>
      <c r="U51" s="235"/>
      <c r="V51" s="235"/>
      <c r="W51" s="235"/>
      <c r="X51" s="236">
        <v>55</v>
      </c>
      <c r="Y51" s="241"/>
      <c r="Z51" s="238" t="s">
        <v>317</v>
      </c>
      <c r="AA51" s="247"/>
      <c r="AB51" s="21"/>
    </row>
    <row r="52" spans="1:28" ht="15.75" customHeight="1" x14ac:dyDescent="0.15">
      <c r="A52" s="138" t="s">
        <v>394</v>
      </c>
      <c r="B52" s="168" t="s">
        <v>40</v>
      </c>
      <c r="C52" s="169" t="s">
        <v>2</v>
      </c>
      <c r="D52" s="169" t="s">
        <v>87</v>
      </c>
      <c r="E52" s="169" t="s">
        <v>16</v>
      </c>
      <c r="F52" s="169" t="s">
        <v>87</v>
      </c>
      <c r="G52" s="170" t="s">
        <v>101</v>
      </c>
      <c r="H52" s="169" t="s">
        <v>99</v>
      </c>
      <c r="I52" s="174" t="s">
        <v>146</v>
      </c>
      <c r="J52" s="175"/>
      <c r="K52" s="175"/>
      <c r="L52" s="175"/>
      <c r="M52" s="176"/>
      <c r="N52" s="245" t="s">
        <v>147</v>
      </c>
      <c r="O52" s="252"/>
      <c r="P52" s="253"/>
      <c r="Q52" s="233" t="s">
        <v>87</v>
      </c>
      <c r="R52" s="234"/>
      <c r="S52" s="235"/>
      <c r="T52" s="235"/>
      <c r="U52" s="235"/>
      <c r="V52" s="235"/>
      <c r="W52" s="235"/>
      <c r="X52" s="236">
        <v>14</v>
      </c>
      <c r="Y52" s="248"/>
      <c r="Z52" s="238" t="s">
        <v>317</v>
      </c>
      <c r="AA52" s="247" t="s">
        <v>318</v>
      </c>
      <c r="AB52" s="21"/>
    </row>
    <row r="53" spans="1:28" ht="15" customHeight="1" x14ac:dyDescent="0.15">
      <c r="A53" s="138" t="s">
        <v>395</v>
      </c>
      <c r="B53" s="168" t="s">
        <v>40</v>
      </c>
      <c r="C53" s="169" t="s">
        <v>2</v>
      </c>
      <c r="D53" s="169" t="s">
        <v>87</v>
      </c>
      <c r="E53" s="169" t="s">
        <v>16</v>
      </c>
      <c r="F53" s="169" t="s">
        <v>87</v>
      </c>
      <c r="G53" s="170" t="s">
        <v>101</v>
      </c>
      <c r="H53" s="169" t="s">
        <v>99</v>
      </c>
      <c r="I53" s="174" t="s">
        <v>148</v>
      </c>
      <c r="J53" s="175"/>
      <c r="K53" s="175"/>
      <c r="L53" s="175"/>
      <c r="M53" s="176"/>
      <c r="N53" s="245" t="s">
        <v>149</v>
      </c>
      <c r="O53" s="252"/>
      <c r="P53" s="253"/>
      <c r="Q53" s="233" t="s">
        <v>87</v>
      </c>
      <c r="R53" s="234"/>
      <c r="S53" s="235"/>
      <c r="T53" s="235"/>
      <c r="U53" s="235"/>
      <c r="V53" s="235"/>
      <c r="W53" s="235"/>
      <c r="X53" s="236">
        <v>54</v>
      </c>
      <c r="Y53" s="237"/>
      <c r="Z53" s="238" t="s">
        <v>317</v>
      </c>
      <c r="AA53" s="247" t="s">
        <v>318</v>
      </c>
      <c r="AB53" s="21"/>
    </row>
    <row r="54" spans="1:28" ht="14.85" customHeight="1" x14ac:dyDescent="0.15">
      <c r="A54" s="138" t="s">
        <v>396</v>
      </c>
      <c r="B54" s="168" t="s">
        <v>40</v>
      </c>
      <c r="C54" s="169" t="s">
        <v>2</v>
      </c>
      <c r="D54" s="169" t="s">
        <v>87</v>
      </c>
      <c r="E54" s="169" t="s">
        <v>16</v>
      </c>
      <c r="F54" s="169" t="s">
        <v>87</v>
      </c>
      <c r="G54" s="170" t="s">
        <v>101</v>
      </c>
      <c r="H54" s="169" t="s">
        <v>99</v>
      </c>
      <c r="I54" s="174" t="s">
        <v>150</v>
      </c>
      <c r="J54" s="175"/>
      <c r="K54" s="175"/>
      <c r="L54" s="175"/>
      <c r="M54" s="176"/>
      <c r="N54" s="245" t="s">
        <v>151</v>
      </c>
      <c r="O54" s="252"/>
      <c r="P54" s="253"/>
      <c r="Q54" s="233" t="s">
        <v>87</v>
      </c>
      <c r="R54" s="234"/>
      <c r="S54" s="235"/>
      <c r="T54" s="235"/>
      <c r="U54" s="235"/>
      <c r="V54" s="235"/>
      <c r="W54" s="235"/>
      <c r="X54" s="236">
        <v>15</v>
      </c>
      <c r="Y54" s="241"/>
      <c r="Z54" s="238" t="s">
        <v>317</v>
      </c>
      <c r="AA54" s="247" t="s">
        <v>318</v>
      </c>
      <c r="AB54" s="21"/>
    </row>
    <row r="55" spans="1:28" ht="15.75" customHeight="1" x14ac:dyDescent="0.15">
      <c r="A55" s="138" t="s">
        <v>397</v>
      </c>
      <c r="B55" s="168" t="s">
        <v>40</v>
      </c>
      <c r="C55" s="169" t="s">
        <v>2</v>
      </c>
      <c r="D55" s="169" t="s">
        <v>87</v>
      </c>
      <c r="E55" s="169" t="s">
        <v>16</v>
      </c>
      <c r="F55" s="169" t="s">
        <v>87</v>
      </c>
      <c r="G55" s="170" t="s">
        <v>101</v>
      </c>
      <c r="H55" s="169" t="s">
        <v>99</v>
      </c>
      <c r="I55" s="174" t="s">
        <v>152</v>
      </c>
      <c r="J55" s="175"/>
      <c r="K55" s="175"/>
      <c r="L55" s="175"/>
      <c r="M55" s="176"/>
      <c r="N55" s="245" t="s">
        <v>153</v>
      </c>
      <c r="O55" s="252"/>
      <c r="P55" s="253"/>
      <c r="Q55" s="233" t="s">
        <v>87</v>
      </c>
      <c r="R55" s="234"/>
      <c r="S55" s="235"/>
      <c r="T55" s="235"/>
      <c r="U55" s="235"/>
      <c r="V55" s="235"/>
      <c r="W55" s="235"/>
      <c r="X55" s="236">
        <v>5</v>
      </c>
      <c r="Y55" s="248"/>
      <c r="Z55" s="238" t="s">
        <v>317</v>
      </c>
      <c r="AA55" s="247" t="s">
        <v>318</v>
      </c>
      <c r="AB55" s="21"/>
    </row>
    <row r="56" spans="1:28" ht="15" customHeight="1" x14ac:dyDescent="0.15">
      <c r="A56" s="138" t="s">
        <v>398</v>
      </c>
      <c r="B56" s="168" t="s">
        <v>40</v>
      </c>
      <c r="C56" s="169" t="s">
        <v>2</v>
      </c>
      <c r="D56" s="169" t="s">
        <v>87</v>
      </c>
      <c r="E56" s="169" t="s">
        <v>16</v>
      </c>
      <c r="F56" s="169" t="s">
        <v>87</v>
      </c>
      <c r="G56" s="170" t="s">
        <v>101</v>
      </c>
      <c r="H56" s="169" t="s">
        <v>99</v>
      </c>
      <c r="I56" s="174" t="s">
        <v>154</v>
      </c>
      <c r="J56" s="175"/>
      <c r="K56" s="175"/>
      <c r="L56" s="175"/>
      <c r="M56" s="176"/>
      <c r="N56" s="245" t="s">
        <v>155</v>
      </c>
      <c r="O56" s="252"/>
      <c r="P56" s="253"/>
      <c r="Q56" s="233" t="s">
        <v>87</v>
      </c>
      <c r="R56" s="234"/>
      <c r="S56" s="235"/>
      <c r="T56" s="235"/>
      <c r="U56" s="235"/>
      <c r="V56" s="235"/>
      <c r="W56" s="235"/>
      <c r="X56" s="236">
        <v>160</v>
      </c>
      <c r="Y56" s="237"/>
      <c r="Z56" s="238" t="s">
        <v>317</v>
      </c>
      <c r="AA56" s="247"/>
      <c r="AB56" s="21"/>
    </row>
    <row r="57" spans="1:28" ht="14.85" customHeight="1" x14ac:dyDescent="0.15">
      <c r="A57" s="138" t="s">
        <v>399</v>
      </c>
      <c r="B57" s="168" t="s">
        <v>40</v>
      </c>
      <c r="C57" s="169" t="s">
        <v>2</v>
      </c>
      <c r="D57" s="169" t="s">
        <v>87</v>
      </c>
      <c r="E57" s="169" t="s">
        <v>16</v>
      </c>
      <c r="F57" s="169" t="s">
        <v>87</v>
      </c>
      <c r="G57" s="170" t="s">
        <v>101</v>
      </c>
      <c r="H57" s="169" t="s">
        <v>99</v>
      </c>
      <c r="I57" s="174" t="s">
        <v>156</v>
      </c>
      <c r="J57" s="175"/>
      <c r="K57" s="175"/>
      <c r="L57" s="175"/>
      <c r="M57" s="176"/>
      <c r="N57" s="245" t="s">
        <v>112</v>
      </c>
      <c r="O57" s="252"/>
      <c r="P57" s="253"/>
      <c r="Q57" s="233" t="s">
        <v>87</v>
      </c>
      <c r="R57" s="234"/>
      <c r="S57" s="235"/>
      <c r="T57" s="235"/>
      <c r="U57" s="235"/>
      <c r="V57" s="235"/>
      <c r="W57" s="235"/>
      <c r="X57" s="236">
        <v>10</v>
      </c>
      <c r="Y57" s="241"/>
      <c r="Z57" s="238" t="s">
        <v>317</v>
      </c>
      <c r="AA57" s="247" t="s">
        <v>318</v>
      </c>
      <c r="AB57" s="21"/>
    </row>
    <row r="58" spans="1:28" ht="15.75" customHeight="1" x14ac:dyDescent="0.15">
      <c r="A58" s="138" t="s">
        <v>400</v>
      </c>
      <c r="B58" s="168" t="s">
        <v>40</v>
      </c>
      <c r="C58" s="169" t="s">
        <v>2</v>
      </c>
      <c r="D58" s="169" t="s">
        <v>87</v>
      </c>
      <c r="E58" s="169" t="s">
        <v>16</v>
      </c>
      <c r="F58" s="169" t="s">
        <v>87</v>
      </c>
      <c r="G58" s="170" t="s">
        <v>101</v>
      </c>
      <c r="H58" s="169" t="s">
        <v>99</v>
      </c>
      <c r="I58" s="174" t="s">
        <v>157</v>
      </c>
      <c r="J58" s="175"/>
      <c r="K58" s="175"/>
      <c r="L58" s="175"/>
      <c r="M58" s="176"/>
      <c r="N58" s="245" t="s">
        <v>158</v>
      </c>
      <c r="O58" s="252"/>
      <c r="P58" s="253"/>
      <c r="Q58" s="233" t="s">
        <v>87</v>
      </c>
      <c r="R58" s="234"/>
      <c r="S58" s="235"/>
      <c r="T58" s="235"/>
      <c r="U58" s="235"/>
      <c r="V58" s="235"/>
      <c r="W58" s="235"/>
      <c r="X58" s="236">
        <v>150</v>
      </c>
      <c r="Y58" s="248"/>
      <c r="Z58" s="238" t="s">
        <v>317</v>
      </c>
      <c r="AA58" s="247"/>
      <c r="AB58" s="21"/>
    </row>
    <row r="59" spans="1:28" ht="15" customHeight="1" x14ac:dyDescent="0.15">
      <c r="A59" s="138" t="s">
        <v>401</v>
      </c>
      <c r="B59" s="4" t="s">
        <v>40</v>
      </c>
      <c r="C59" s="268" t="s">
        <v>2</v>
      </c>
      <c r="D59" s="268" t="s">
        <v>87</v>
      </c>
      <c r="E59" s="268" t="s">
        <v>16</v>
      </c>
      <c r="F59" s="268" t="s">
        <v>87</v>
      </c>
      <c r="G59" s="10" t="s">
        <v>101</v>
      </c>
      <c r="H59" s="268" t="s">
        <v>99</v>
      </c>
      <c r="I59" s="263" t="s">
        <v>323</v>
      </c>
      <c r="J59" s="264"/>
      <c r="K59" s="264"/>
      <c r="L59" s="264"/>
      <c r="M59" s="266"/>
      <c r="N59" s="270" t="s">
        <v>159</v>
      </c>
      <c r="O59" s="271"/>
      <c r="P59" s="272"/>
      <c r="Q59" s="269" t="s">
        <v>87</v>
      </c>
      <c r="R59" s="273"/>
      <c r="S59" s="235"/>
      <c r="T59" s="235"/>
      <c r="U59" s="235"/>
      <c r="V59" s="235"/>
      <c r="W59" s="235"/>
      <c r="X59" s="236">
        <v>750</v>
      </c>
      <c r="Y59" s="237"/>
      <c r="Z59" s="238" t="s">
        <v>317</v>
      </c>
      <c r="AA59" s="192" t="s">
        <v>592</v>
      </c>
      <c r="AB59" s="21"/>
    </row>
    <row r="60" spans="1:28" ht="14.85" customHeight="1" x14ac:dyDescent="0.15">
      <c r="A60" s="138" t="s">
        <v>402</v>
      </c>
      <c r="B60" s="168" t="s">
        <v>40</v>
      </c>
      <c r="C60" s="169" t="s">
        <v>2</v>
      </c>
      <c r="D60" s="169" t="s">
        <v>87</v>
      </c>
      <c r="E60" s="169" t="s">
        <v>16</v>
      </c>
      <c r="F60" s="169" t="s">
        <v>87</v>
      </c>
      <c r="G60" s="170" t="s">
        <v>101</v>
      </c>
      <c r="H60" s="169" t="s">
        <v>99</v>
      </c>
      <c r="I60" s="174" t="s">
        <v>160</v>
      </c>
      <c r="J60" s="175"/>
      <c r="K60" s="175"/>
      <c r="L60" s="175"/>
      <c r="M60" s="176"/>
      <c r="N60" s="245" t="s">
        <v>161</v>
      </c>
      <c r="O60" s="252"/>
      <c r="P60" s="253"/>
      <c r="Q60" s="233" t="s">
        <v>87</v>
      </c>
      <c r="R60" s="234"/>
      <c r="S60" s="235"/>
      <c r="T60" s="235"/>
      <c r="U60" s="235"/>
      <c r="V60" s="235"/>
      <c r="W60" s="235"/>
      <c r="X60" s="236">
        <v>10</v>
      </c>
      <c r="Y60" s="241"/>
      <c r="Z60" s="238" t="s">
        <v>317</v>
      </c>
      <c r="AA60" s="247"/>
      <c r="AB60" s="21"/>
    </row>
    <row r="61" spans="1:28" ht="15.75" customHeight="1" x14ac:dyDescent="0.15">
      <c r="A61" s="138" t="s">
        <v>403</v>
      </c>
      <c r="B61" s="168" t="s">
        <v>40</v>
      </c>
      <c r="C61" s="169" t="s">
        <v>2</v>
      </c>
      <c r="D61" s="169" t="s">
        <v>87</v>
      </c>
      <c r="E61" s="169" t="s">
        <v>16</v>
      </c>
      <c r="F61" s="169" t="s">
        <v>87</v>
      </c>
      <c r="G61" s="170" t="s">
        <v>101</v>
      </c>
      <c r="H61" s="169" t="s">
        <v>99</v>
      </c>
      <c r="I61" s="174" t="s">
        <v>162</v>
      </c>
      <c r="J61" s="175"/>
      <c r="K61" s="175"/>
      <c r="L61" s="175"/>
      <c r="M61" s="176"/>
      <c r="N61" s="245" t="s">
        <v>163</v>
      </c>
      <c r="O61" s="252"/>
      <c r="P61" s="253"/>
      <c r="Q61" s="233" t="s">
        <v>87</v>
      </c>
      <c r="R61" s="234"/>
      <c r="S61" s="235"/>
      <c r="T61" s="235"/>
      <c r="U61" s="235"/>
      <c r="V61" s="235"/>
      <c r="W61" s="235"/>
      <c r="X61" s="236">
        <v>45</v>
      </c>
      <c r="Y61" s="248"/>
      <c r="Z61" s="238" t="s">
        <v>317</v>
      </c>
      <c r="AA61" s="247"/>
      <c r="AB61" s="21"/>
    </row>
    <row r="62" spans="1:28" ht="15" customHeight="1" x14ac:dyDescent="0.15">
      <c r="A62" s="138" t="s">
        <v>404</v>
      </c>
      <c r="B62" s="168" t="s">
        <v>40</v>
      </c>
      <c r="C62" s="169" t="s">
        <v>2</v>
      </c>
      <c r="D62" s="169" t="s">
        <v>87</v>
      </c>
      <c r="E62" s="169" t="s">
        <v>16</v>
      </c>
      <c r="F62" s="169" t="s">
        <v>87</v>
      </c>
      <c r="G62" s="170" t="s">
        <v>100</v>
      </c>
      <c r="H62" s="169" t="s">
        <v>99</v>
      </c>
      <c r="I62" s="174" t="s">
        <v>164</v>
      </c>
      <c r="J62" s="175"/>
      <c r="K62" s="175"/>
      <c r="L62" s="175"/>
      <c r="M62" s="176"/>
      <c r="N62" s="245" t="s">
        <v>165</v>
      </c>
      <c r="O62" s="252"/>
      <c r="P62" s="253"/>
      <c r="Q62" s="233" t="s">
        <v>87</v>
      </c>
      <c r="R62" s="234"/>
      <c r="S62" s="235"/>
      <c r="T62" s="235"/>
      <c r="U62" s="235"/>
      <c r="V62" s="235"/>
      <c r="W62" s="235"/>
      <c r="X62" s="236">
        <v>25</v>
      </c>
      <c r="Y62" s="237"/>
      <c r="Z62" s="238" t="s">
        <v>317</v>
      </c>
      <c r="AA62" s="247"/>
      <c r="AB62" s="21"/>
    </row>
    <row r="63" spans="1:28" ht="14.85" customHeight="1" x14ac:dyDescent="0.15">
      <c r="A63" s="138" t="s">
        <v>405</v>
      </c>
      <c r="B63" s="168" t="s">
        <v>40</v>
      </c>
      <c r="C63" s="169" t="s">
        <v>2</v>
      </c>
      <c r="D63" s="169" t="s">
        <v>87</v>
      </c>
      <c r="E63" s="169" t="s">
        <v>16</v>
      </c>
      <c r="F63" s="169" t="s">
        <v>87</v>
      </c>
      <c r="G63" s="170" t="s">
        <v>100</v>
      </c>
      <c r="H63" s="169" t="s">
        <v>99</v>
      </c>
      <c r="I63" s="174" t="s">
        <v>166</v>
      </c>
      <c r="J63" s="175"/>
      <c r="K63" s="175"/>
      <c r="L63" s="175"/>
      <c r="M63" s="176"/>
      <c r="N63" s="245" t="s">
        <v>167</v>
      </c>
      <c r="O63" s="252"/>
      <c r="P63" s="253"/>
      <c r="Q63" s="233" t="s">
        <v>87</v>
      </c>
      <c r="R63" s="234"/>
      <c r="S63" s="235"/>
      <c r="T63" s="235"/>
      <c r="U63" s="235"/>
      <c r="V63" s="235"/>
      <c r="W63" s="235"/>
      <c r="X63" s="236">
        <v>60</v>
      </c>
      <c r="Y63" s="241"/>
      <c r="Z63" s="238" t="s">
        <v>317</v>
      </c>
      <c r="AA63" s="247"/>
      <c r="AB63" s="21"/>
    </row>
    <row r="64" spans="1:28" ht="15.75" customHeight="1" x14ac:dyDescent="0.15">
      <c r="A64" s="138" t="s">
        <v>406</v>
      </c>
      <c r="B64" s="171" t="s">
        <v>40</v>
      </c>
      <c r="C64" s="172" t="s">
        <v>2</v>
      </c>
      <c r="D64" s="172" t="s">
        <v>87</v>
      </c>
      <c r="E64" s="172" t="s">
        <v>16</v>
      </c>
      <c r="F64" s="172" t="s">
        <v>87</v>
      </c>
      <c r="G64" s="173" t="s">
        <v>96</v>
      </c>
      <c r="H64" s="172" t="s">
        <v>99</v>
      </c>
      <c r="I64" s="174" t="s">
        <v>168</v>
      </c>
      <c r="J64" s="175"/>
      <c r="K64" s="175"/>
      <c r="L64" s="175"/>
      <c r="M64" s="176"/>
      <c r="N64" s="249" t="s">
        <v>112</v>
      </c>
      <c r="O64" s="250"/>
      <c r="P64" s="257"/>
      <c r="Q64" s="258" t="s">
        <v>87</v>
      </c>
      <c r="R64" s="259"/>
      <c r="S64" s="235"/>
      <c r="T64" s="235"/>
      <c r="U64" s="235"/>
      <c r="V64" s="235"/>
      <c r="W64" s="235"/>
      <c r="X64" s="236">
        <v>30</v>
      </c>
      <c r="Y64" s="248"/>
      <c r="Z64" s="238" t="s">
        <v>317</v>
      </c>
      <c r="AA64" s="247"/>
      <c r="AB64" s="21"/>
    </row>
    <row r="65" spans="1:28" ht="15" customHeight="1" x14ac:dyDescent="0.15">
      <c r="A65" s="138" t="s">
        <v>407</v>
      </c>
      <c r="B65" s="171" t="s">
        <v>40</v>
      </c>
      <c r="C65" s="172" t="s">
        <v>2</v>
      </c>
      <c r="D65" s="172" t="s">
        <v>87</v>
      </c>
      <c r="E65" s="172" t="s">
        <v>16</v>
      </c>
      <c r="F65" s="172" t="s">
        <v>87</v>
      </c>
      <c r="G65" s="173" t="s">
        <v>96</v>
      </c>
      <c r="H65" s="172" t="s">
        <v>99</v>
      </c>
      <c r="I65" s="260" t="s">
        <v>169</v>
      </c>
      <c r="J65" s="261"/>
      <c r="K65" s="261"/>
      <c r="L65" s="261"/>
      <c r="M65" s="176"/>
      <c r="N65" s="249" t="s">
        <v>170</v>
      </c>
      <c r="O65" s="250"/>
      <c r="P65" s="257"/>
      <c r="Q65" s="258" t="s">
        <v>87</v>
      </c>
      <c r="R65" s="259"/>
      <c r="S65" s="235"/>
      <c r="T65" s="235"/>
      <c r="U65" s="235"/>
      <c r="V65" s="235"/>
      <c r="W65" s="235"/>
      <c r="X65" s="237">
        <v>43</v>
      </c>
      <c r="Y65" s="237"/>
      <c r="Z65" s="238" t="s">
        <v>317</v>
      </c>
      <c r="AA65" s="247"/>
      <c r="AB65" s="21"/>
    </row>
    <row r="66" spans="1:28" ht="14.85" customHeight="1" x14ac:dyDescent="0.15">
      <c r="A66" s="138" t="s">
        <v>408</v>
      </c>
      <c r="B66" s="168" t="s">
        <v>40</v>
      </c>
      <c r="C66" s="169" t="s">
        <v>2</v>
      </c>
      <c r="D66" s="169" t="s">
        <v>87</v>
      </c>
      <c r="E66" s="169" t="s">
        <v>16</v>
      </c>
      <c r="F66" s="169" t="s">
        <v>87</v>
      </c>
      <c r="G66" s="170" t="s">
        <v>96</v>
      </c>
      <c r="H66" s="169" t="s">
        <v>99</v>
      </c>
      <c r="I66" s="174" t="s">
        <v>171</v>
      </c>
      <c r="J66" s="175"/>
      <c r="K66" s="175"/>
      <c r="L66" s="175"/>
      <c r="M66" s="176"/>
      <c r="N66" s="245" t="s">
        <v>172</v>
      </c>
      <c r="O66" s="252"/>
      <c r="P66" s="253"/>
      <c r="Q66" s="233" t="s">
        <v>87</v>
      </c>
      <c r="R66" s="234"/>
      <c r="S66" s="235"/>
      <c r="T66" s="235"/>
      <c r="U66" s="235"/>
      <c r="V66" s="235"/>
      <c r="W66" s="235"/>
      <c r="X66" s="236">
        <v>72</v>
      </c>
      <c r="Y66" s="241"/>
      <c r="Z66" s="238" t="s">
        <v>317</v>
      </c>
      <c r="AA66" s="247"/>
      <c r="AB66" s="21"/>
    </row>
    <row r="67" spans="1:28" ht="15.75" customHeight="1" x14ac:dyDescent="0.15">
      <c r="A67" s="138" t="s">
        <v>409</v>
      </c>
      <c r="B67" s="4" t="s">
        <v>40</v>
      </c>
      <c r="C67" s="280" t="s">
        <v>2</v>
      </c>
      <c r="D67" s="280" t="s">
        <v>87</v>
      </c>
      <c r="E67" s="280" t="s">
        <v>16</v>
      </c>
      <c r="F67" s="280" t="s">
        <v>87</v>
      </c>
      <c r="G67" s="10" t="s">
        <v>98</v>
      </c>
      <c r="H67" s="280" t="s">
        <v>99</v>
      </c>
      <c r="I67" s="277" t="s">
        <v>324</v>
      </c>
      <c r="J67" s="278"/>
      <c r="K67" s="278"/>
      <c r="L67" s="278"/>
      <c r="M67" s="279"/>
      <c r="N67" s="270" t="s">
        <v>173</v>
      </c>
      <c r="O67" s="271"/>
      <c r="P67" s="272"/>
      <c r="Q67" s="281" t="s">
        <v>87</v>
      </c>
      <c r="R67" s="273"/>
      <c r="S67" s="235"/>
      <c r="T67" s="235"/>
      <c r="U67" s="235"/>
      <c r="V67" s="235"/>
      <c r="W67" s="235"/>
      <c r="X67" s="236">
        <v>374</v>
      </c>
      <c r="Y67" s="248"/>
      <c r="Z67" s="238" t="s">
        <v>317</v>
      </c>
      <c r="AA67" s="247"/>
      <c r="AB67" s="21"/>
    </row>
    <row r="68" spans="1:28" ht="15" customHeight="1" x14ac:dyDescent="0.15">
      <c r="A68" s="138" t="s">
        <v>410</v>
      </c>
      <c r="B68" s="168" t="s">
        <v>40</v>
      </c>
      <c r="C68" s="169" t="s">
        <v>2</v>
      </c>
      <c r="D68" s="169" t="s">
        <v>87</v>
      </c>
      <c r="E68" s="169" t="s">
        <v>16</v>
      </c>
      <c r="F68" s="169" t="s">
        <v>87</v>
      </c>
      <c r="G68" s="170" t="s">
        <v>98</v>
      </c>
      <c r="H68" s="169" t="s">
        <v>99</v>
      </c>
      <c r="I68" s="174" t="s">
        <v>174</v>
      </c>
      <c r="J68" s="175"/>
      <c r="K68" s="175"/>
      <c r="L68" s="175"/>
      <c r="M68" s="176"/>
      <c r="N68" s="245" t="s">
        <v>175</v>
      </c>
      <c r="O68" s="252"/>
      <c r="P68" s="253"/>
      <c r="Q68" s="233" t="s">
        <v>87</v>
      </c>
      <c r="R68" s="234"/>
      <c r="S68" s="235"/>
      <c r="T68" s="235"/>
      <c r="U68" s="235"/>
      <c r="V68" s="235"/>
      <c r="W68" s="235"/>
      <c r="X68" s="236">
        <v>45</v>
      </c>
      <c r="Y68" s="237"/>
      <c r="Z68" s="238" t="s">
        <v>317</v>
      </c>
      <c r="AA68" s="247"/>
      <c r="AB68" s="21"/>
    </row>
    <row r="69" spans="1:28" ht="14.85" customHeight="1" x14ac:dyDescent="0.15">
      <c r="A69" s="138" t="s">
        <v>411</v>
      </c>
      <c r="B69" s="168" t="s">
        <v>40</v>
      </c>
      <c r="C69" s="169" t="s">
        <v>2</v>
      </c>
      <c r="D69" s="169" t="s">
        <v>87</v>
      </c>
      <c r="E69" s="169" t="s">
        <v>16</v>
      </c>
      <c r="F69" s="169" t="s">
        <v>87</v>
      </c>
      <c r="G69" s="170" t="s">
        <v>100</v>
      </c>
      <c r="H69" s="169" t="s">
        <v>99</v>
      </c>
      <c r="I69" s="174" t="s">
        <v>176</v>
      </c>
      <c r="J69" s="175"/>
      <c r="K69" s="175"/>
      <c r="L69" s="175"/>
      <c r="M69" s="176"/>
      <c r="N69" s="245" t="s">
        <v>112</v>
      </c>
      <c r="O69" s="252"/>
      <c r="P69" s="253"/>
      <c r="Q69" s="233" t="s">
        <v>87</v>
      </c>
      <c r="R69" s="234"/>
      <c r="S69" s="235"/>
      <c r="T69" s="235"/>
      <c r="U69" s="235"/>
      <c r="V69" s="235"/>
      <c r="W69" s="235"/>
      <c r="X69" s="236">
        <v>75</v>
      </c>
      <c r="Y69" s="241"/>
      <c r="Z69" s="238" t="s">
        <v>317</v>
      </c>
      <c r="AA69" s="247"/>
      <c r="AB69" s="21"/>
    </row>
    <row r="70" spans="1:28" ht="15.75" customHeight="1" x14ac:dyDescent="0.15">
      <c r="A70" s="138" t="s">
        <v>412</v>
      </c>
      <c r="B70" s="4" t="s">
        <v>40</v>
      </c>
      <c r="C70" s="280" t="s">
        <v>2</v>
      </c>
      <c r="D70" s="280" t="s">
        <v>87</v>
      </c>
      <c r="E70" s="280" t="s">
        <v>16</v>
      </c>
      <c r="F70" s="280" t="s">
        <v>87</v>
      </c>
      <c r="G70" s="10" t="s">
        <v>100</v>
      </c>
      <c r="H70" s="280" t="s">
        <v>99</v>
      </c>
      <c r="I70" s="277" t="s">
        <v>177</v>
      </c>
      <c r="J70" s="278"/>
      <c r="K70" s="278"/>
      <c r="L70" s="278"/>
      <c r="M70" s="279"/>
      <c r="N70" s="270" t="s">
        <v>178</v>
      </c>
      <c r="O70" s="271"/>
      <c r="P70" s="272"/>
      <c r="Q70" s="281" t="s">
        <v>87</v>
      </c>
      <c r="R70" s="273"/>
      <c r="S70" s="235"/>
      <c r="T70" s="235"/>
      <c r="U70" s="235"/>
      <c r="V70" s="235"/>
      <c r="W70" s="235"/>
      <c r="X70" s="236">
        <v>98</v>
      </c>
      <c r="Y70" s="248"/>
      <c r="Z70" s="238" t="s">
        <v>317</v>
      </c>
      <c r="AA70" s="247"/>
      <c r="AB70" s="21"/>
    </row>
    <row r="71" spans="1:28" ht="15" customHeight="1" x14ac:dyDescent="0.15">
      <c r="A71" s="138" t="s">
        <v>413</v>
      </c>
      <c r="B71" s="168" t="s">
        <v>40</v>
      </c>
      <c r="C71" s="169" t="s">
        <v>2</v>
      </c>
      <c r="D71" s="169" t="s">
        <v>87</v>
      </c>
      <c r="E71" s="169" t="s">
        <v>16</v>
      </c>
      <c r="F71" s="169" t="s">
        <v>87</v>
      </c>
      <c r="G71" s="170" t="s">
        <v>100</v>
      </c>
      <c r="H71" s="169" t="s">
        <v>99</v>
      </c>
      <c r="I71" s="174" t="s">
        <v>179</v>
      </c>
      <c r="J71" s="175"/>
      <c r="K71" s="175"/>
      <c r="L71" s="175"/>
      <c r="M71" s="176"/>
      <c r="N71" s="245" t="s">
        <v>180</v>
      </c>
      <c r="O71" s="252"/>
      <c r="P71" s="253"/>
      <c r="Q71" s="233" t="s">
        <v>87</v>
      </c>
      <c r="R71" s="234"/>
      <c r="S71" s="235"/>
      <c r="T71" s="235"/>
      <c r="U71" s="235"/>
      <c r="V71" s="235"/>
      <c r="W71" s="235"/>
      <c r="X71" s="236">
        <v>100</v>
      </c>
      <c r="Y71" s="237"/>
      <c r="Z71" s="238" t="s">
        <v>317</v>
      </c>
      <c r="AA71" s="247"/>
      <c r="AB71" s="21"/>
    </row>
    <row r="72" spans="1:28" ht="14.85" customHeight="1" x14ac:dyDescent="0.15">
      <c r="A72" s="138" t="s">
        <v>414</v>
      </c>
      <c r="B72" s="168" t="s">
        <v>40</v>
      </c>
      <c r="C72" s="169" t="s">
        <v>2</v>
      </c>
      <c r="D72" s="169" t="s">
        <v>87</v>
      </c>
      <c r="E72" s="169" t="s">
        <v>16</v>
      </c>
      <c r="F72" s="169" t="s">
        <v>87</v>
      </c>
      <c r="G72" s="170" t="s">
        <v>100</v>
      </c>
      <c r="H72" s="169" t="s">
        <v>99</v>
      </c>
      <c r="I72" s="174" t="s">
        <v>181</v>
      </c>
      <c r="J72" s="175"/>
      <c r="K72" s="175"/>
      <c r="L72" s="175"/>
      <c r="M72" s="176"/>
      <c r="N72" s="245" t="s">
        <v>182</v>
      </c>
      <c r="O72" s="252"/>
      <c r="P72" s="253"/>
      <c r="Q72" s="233" t="s">
        <v>87</v>
      </c>
      <c r="R72" s="234"/>
      <c r="S72" s="235"/>
      <c r="T72" s="235"/>
      <c r="U72" s="235"/>
      <c r="V72" s="235"/>
      <c r="W72" s="235"/>
      <c r="X72" s="236">
        <v>5</v>
      </c>
      <c r="Y72" s="241"/>
      <c r="Z72" s="238" t="s">
        <v>317</v>
      </c>
      <c r="AA72" s="247" t="s">
        <v>318</v>
      </c>
      <c r="AB72" s="21"/>
    </row>
    <row r="73" spans="1:28" ht="15.75" customHeight="1" x14ac:dyDescent="0.15">
      <c r="A73" s="138" t="s">
        <v>415</v>
      </c>
      <c r="B73" s="4" t="s">
        <v>40</v>
      </c>
      <c r="C73" s="268" t="s">
        <v>2</v>
      </c>
      <c r="D73" s="268" t="s">
        <v>87</v>
      </c>
      <c r="E73" s="268" t="s">
        <v>16</v>
      </c>
      <c r="F73" s="268" t="s">
        <v>87</v>
      </c>
      <c r="G73" s="10" t="s">
        <v>100</v>
      </c>
      <c r="H73" s="268" t="s">
        <v>99</v>
      </c>
      <c r="I73" s="263" t="s">
        <v>325</v>
      </c>
      <c r="J73" s="264"/>
      <c r="K73" s="264"/>
      <c r="L73" s="264"/>
      <c r="M73" s="266"/>
      <c r="N73" s="270" t="s">
        <v>183</v>
      </c>
      <c r="O73" s="271"/>
      <c r="P73" s="272"/>
      <c r="Q73" s="269" t="s">
        <v>87</v>
      </c>
      <c r="R73" s="273"/>
      <c r="S73" s="235"/>
      <c r="T73" s="235"/>
      <c r="U73" s="235"/>
      <c r="V73" s="235"/>
      <c r="W73" s="235"/>
      <c r="X73" s="236">
        <v>1023</v>
      </c>
      <c r="Y73" s="248"/>
      <c r="Z73" s="238" t="s">
        <v>317</v>
      </c>
      <c r="AA73" s="192" t="s">
        <v>593</v>
      </c>
      <c r="AB73" s="21"/>
    </row>
    <row r="74" spans="1:28" ht="15" customHeight="1" x14ac:dyDescent="0.15">
      <c r="A74" s="138" t="s">
        <v>416</v>
      </c>
      <c r="B74" s="168" t="s">
        <v>40</v>
      </c>
      <c r="C74" s="169" t="s">
        <v>2</v>
      </c>
      <c r="D74" s="169" t="s">
        <v>87</v>
      </c>
      <c r="E74" s="169" t="s">
        <v>16</v>
      </c>
      <c r="F74" s="169" t="s">
        <v>87</v>
      </c>
      <c r="G74" s="170" t="s">
        <v>102</v>
      </c>
      <c r="H74" s="169" t="s">
        <v>99</v>
      </c>
      <c r="I74" s="174" t="s">
        <v>184</v>
      </c>
      <c r="J74" s="175"/>
      <c r="K74" s="175"/>
      <c r="L74" s="175"/>
      <c r="M74" s="176"/>
      <c r="N74" s="245" t="s">
        <v>112</v>
      </c>
      <c r="O74" s="252"/>
      <c r="P74" s="253"/>
      <c r="Q74" s="233" t="s">
        <v>87</v>
      </c>
      <c r="R74" s="234"/>
      <c r="S74" s="235"/>
      <c r="T74" s="235"/>
      <c r="U74" s="235"/>
      <c r="V74" s="235"/>
      <c r="W74" s="235"/>
      <c r="X74" s="236">
        <v>10</v>
      </c>
      <c r="Y74" s="237"/>
      <c r="Z74" s="238" t="s">
        <v>317</v>
      </c>
      <c r="AA74" s="247"/>
      <c r="AB74" s="21"/>
    </row>
    <row r="75" spans="1:28" ht="14.85" customHeight="1" x14ac:dyDescent="0.15">
      <c r="A75" s="138" t="s">
        <v>417</v>
      </c>
      <c r="B75" s="168" t="s">
        <v>40</v>
      </c>
      <c r="C75" s="169" t="s">
        <v>2</v>
      </c>
      <c r="D75" s="169" t="s">
        <v>87</v>
      </c>
      <c r="E75" s="169" t="s">
        <v>16</v>
      </c>
      <c r="F75" s="169" t="s">
        <v>87</v>
      </c>
      <c r="G75" s="170" t="s">
        <v>96</v>
      </c>
      <c r="H75" s="169" t="s">
        <v>99</v>
      </c>
      <c r="I75" s="174" t="s">
        <v>185</v>
      </c>
      <c r="J75" s="175"/>
      <c r="K75" s="175"/>
      <c r="L75" s="175"/>
      <c r="M75" s="176"/>
      <c r="N75" s="245" t="s">
        <v>186</v>
      </c>
      <c r="O75" s="252"/>
      <c r="P75" s="253"/>
      <c r="Q75" s="233" t="s">
        <v>87</v>
      </c>
      <c r="R75" s="234"/>
      <c r="S75" s="235"/>
      <c r="T75" s="235"/>
      <c r="U75" s="235"/>
      <c r="V75" s="235"/>
      <c r="W75" s="235"/>
      <c r="X75" s="236">
        <v>35</v>
      </c>
      <c r="Y75" s="241"/>
      <c r="Z75" s="238" t="s">
        <v>317</v>
      </c>
      <c r="AA75" s="247" t="s">
        <v>318</v>
      </c>
      <c r="AB75" s="21"/>
    </row>
    <row r="76" spans="1:28" ht="15.75" customHeight="1" x14ac:dyDescent="0.15">
      <c r="A76" s="138" t="s">
        <v>418</v>
      </c>
      <c r="B76" s="168" t="s">
        <v>40</v>
      </c>
      <c r="C76" s="169" t="s">
        <v>2</v>
      </c>
      <c r="D76" s="169" t="s">
        <v>87</v>
      </c>
      <c r="E76" s="169" t="s">
        <v>16</v>
      </c>
      <c r="F76" s="169" t="s">
        <v>87</v>
      </c>
      <c r="G76" s="170" t="s">
        <v>96</v>
      </c>
      <c r="H76" s="169" t="s">
        <v>99</v>
      </c>
      <c r="I76" s="174" t="s">
        <v>187</v>
      </c>
      <c r="J76" s="175"/>
      <c r="K76" s="175"/>
      <c r="L76" s="175"/>
      <c r="M76" s="176"/>
      <c r="N76" s="245" t="s">
        <v>188</v>
      </c>
      <c r="O76" s="252"/>
      <c r="P76" s="253"/>
      <c r="Q76" s="233" t="s">
        <v>87</v>
      </c>
      <c r="R76" s="234"/>
      <c r="S76" s="235"/>
      <c r="T76" s="235"/>
      <c r="U76" s="235"/>
      <c r="V76" s="235"/>
      <c r="W76" s="235"/>
      <c r="X76" s="236">
        <v>25</v>
      </c>
      <c r="Y76" s="248"/>
      <c r="Z76" s="238" t="s">
        <v>317</v>
      </c>
      <c r="AA76" s="247"/>
      <c r="AB76" s="21"/>
    </row>
    <row r="77" spans="1:28" ht="15" customHeight="1" x14ac:dyDescent="0.15">
      <c r="A77" s="138" t="s">
        <v>419</v>
      </c>
      <c r="B77" s="4" t="s">
        <v>40</v>
      </c>
      <c r="C77" s="280" t="s">
        <v>2</v>
      </c>
      <c r="D77" s="280" t="s">
        <v>87</v>
      </c>
      <c r="E77" s="280" t="s">
        <v>16</v>
      </c>
      <c r="F77" s="280" t="s">
        <v>87</v>
      </c>
      <c r="G77" s="10" t="s">
        <v>96</v>
      </c>
      <c r="H77" s="280" t="s">
        <v>99</v>
      </c>
      <c r="I77" s="277" t="s">
        <v>189</v>
      </c>
      <c r="J77" s="278"/>
      <c r="K77" s="278"/>
      <c r="L77" s="278"/>
      <c r="M77" s="279"/>
      <c r="N77" s="270" t="s">
        <v>112</v>
      </c>
      <c r="O77" s="271"/>
      <c r="P77" s="272"/>
      <c r="Q77" s="281" t="s">
        <v>87</v>
      </c>
      <c r="R77" s="273"/>
      <c r="S77" s="235"/>
      <c r="T77" s="235"/>
      <c r="U77" s="235"/>
      <c r="V77" s="235"/>
      <c r="W77" s="235"/>
      <c r="X77" s="236">
        <v>170</v>
      </c>
      <c r="Y77" s="237"/>
      <c r="Z77" s="238" t="s">
        <v>317</v>
      </c>
      <c r="AA77" s="247"/>
      <c r="AB77" s="21"/>
    </row>
    <row r="78" spans="1:28" ht="14.85" customHeight="1" x14ac:dyDescent="0.15">
      <c r="A78" s="138" t="s">
        <v>420</v>
      </c>
      <c r="B78" s="168" t="s">
        <v>40</v>
      </c>
      <c r="C78" s="169" t="s">
        <v>2</v>
      </c>
      <c r="D78" s="169" t="s">
        <v>87</v>
      </c>
      <c r="E78" s="169" t="s">
        <v>16</v>
      </c>
      <c r="F78" s="169" t="s">
        <v>87</v>
      </c>
      <c r="G78" s="170" t="s">
        <v>96</v>
      </c>
      <c r="H78" s="169" t="s">
        <v>99</v>
      </c>
      <c r="I78" s="174" t="s">
        <v>190</v>
      </c>
      <c r="J78" s="175"/>
      <c r="K78" s="175"/>
      <c r="L78" s="175"/>
      <c r="M78" s="176"/>
      <c r="N78" s="245" t="s">
        <v>112</v>
      </c>
      <c r="O78" s="252"/>
      <c r="P78" s="253"/>
      <c r="Q78" s="233" t="s">
        <v>87</v>
      </c>
      <c r="R78" s="234"/>
      <c r="S78" s="235"/>
      <c r="T78" s="235"/>
      <c r="U78" s="235"/>
      <c r="V78" s="235"/>
      <c r="W78" s="235"/>
      <c r="X78" s="236">
        <v>75</v>
      </c>
      <c r="Y78" s="241"/>
      <c r="Z78" s="238" t="s">
        <v>317</v>
      </c>
      <c r="AA78" s="247"/>
      <c r="AB78" s="21"/>
    </row>
    <row r="79" spans="1:28" ht="15.75" customHeight="1" x14ac:dyDescent="0.15">
      <c r="A79" s="138" t="s">
        <v>421</v>
      </c>
      <c r="B79" s="168" t="s">
        <v>40</v>
      </c>
      <c r="C79" s="169" t="s">
        <v>2</v>
      </c>
      <c r="D79" s="169" t="s">
        <v>87</v>
      </c>
      <c r="E79" s="169" t="s">
        <v>16</v>
      </c>
      <c r="F79" s="169" t="s">
        <v>87</v>
      </c>
      <c r="G79" s="170" t="s">
        <v>96</v>
      </c>
      <c r="H79" s="169" t="s">
        <v>99</v>
      </c>
      <c r="I79" s="174" t="s">
        <v>191</v>
      </c>
      <c r="J79" s="175"/>
      <c r="K79" s="175"/>
      <c r="L79" s="175"/>
      <c r="M79" s="176"/>
      <c r="N79" s="245" t="s">
        <v>192</v>
      </c>
      <c r="O79" s="252"/>
      <c r="P79" s="253"/>
      <c r="Q79" s="233" t="s">
        <v>87</v>
      </c>
      <c r="R79" s="234"/>
      <c r="S79" s="235"/>
      <c r="T79" s="235"/>
      <c r="U79" s="235"/>
      <c r="V79" s="235"/>
      <c r="W79" s="235"/>
      <c r="X79" s="236">
        <v>10</v>
      </c>
      <c r="Y79" s="248"/>
      <c r="Z79" s="238" t="s">
        <v>317</v>
      </c>
      <c r="AA79" s="247"/>
      <c r="AB79" s="21"/>
    </row>
    <row r="80" spans="1:28" ht="15" customHeight="1" x14ac:dyDescent="0.15">
      <c r="A80" s="138" t="s">
        <v>422</v>
      </c>
      <c r="B80" s="168" t="s">
        <v>40</v>
      </c>
      <c r="C80" s="169" t="s">
        <v>2</v>
      </c>
      <c r="D80" s="169" t="s">
        <v>87</v>
      </c>
      <c r="E80" s="169" t="s">
        <v>16</v>
      </c>
      <c r="F80" s="169" t="s">
        <v>87</v>
      </c>
      <c r="G80" s="170" t="s">
        <v>96</v>
      </c>
      <c r="H80" s="169" t="s">
        <v>99</v>
      </c>
      <c r="I80" s="174" t="s">
        <v>193</v>
      </c>
      <c r="J80" s="175"/>
      <c r="K80" s="175"/>
      <c r="L80" s="175"/>
      <c r="M80" s="176"/>
      <c r="N80" s="245" t="s">
        <v>116</v>
      </c>
      <c r="O80" s="252"/>
      <c r="P80" s="253"/>
      <c r="Q80" s="233" t="s">
        <v>87</v>
      </c>
      <c r="R80" s="234"/>
      <c r="S80" s="235"/>
      <c r="T80" s="235"/>
      <c r="U80" s="235"/>
      <c r="V80" s="235"/>
      <c r="W80" s="235"/>
      <c r="X80" s="236">
        <v>190</v>
      </c>
      <c r="Y80" s="237"/>
      <c r="Z80" s="238" t="s">
        <v>317</v>
      </c>
      <c r="AA80" s="247"/>
      <c r="AB80" s="21"/>
    </row>
    <row r="81" spans="1:28" ht="14.85" customHeight="1" x14ac:dyDescent="0.15">
      <c r="A81" s="138" t="s">
        <v>423</v>
      </c>
      <c r="B81" s="168" t="s">
        <v>40</v>
      </c>
      <c r="C81" s="169" t="s">
        <v>2</v>
      </c>
      <c r="D81" s="169" t="s">
        <v>87</v>
      </c>
      <c r="E81" s="169" t="s">
        <v>16</v>
      </c>
      <c r="F81" s="169" t="s">
        <v>87</v>
      </c>
      <c r="G81" s="170" t="s">
        <v>96</v>
      </c>
      <c r="H81" s="169" t="s">
        <v>99</v>
      </c>
      <c r="I81" s="174" t="s">
        <v>194</v>
      </c>
      <c r="J81" s="175"/>
      <c r="K81" s="175"/>
      <c r="L81" s="175"/>
      <c r="M81" s="176"/>
      <c r="N81" s="245" t="s">
        <v>195</v>
      </c>
      <c r="O81" s="252"/>
      <c r="P81" s="253"/>
      <c r="Q81" s="233" t="s">
        <v>87</v>
      </c>
      <c r="R81" s="234"/>
      <c r="S81" s="235"/>
      <c r="T81" s="235"/>
      <c r="U81" s="235"/>
      <c r="V81" s="235"/>
      <c r="W81" s="235"/>
      <c r="X81" s="236">
        <v>140</v>
      </c>
      <c r="Y81" s="241"/>
      <c r="Z81" s="238" t="s">
        <v>317</v>
      </c>
      <c r="AA81" s="247"/>
      <c r="AB81" s="21"/>
    </row>
    <row r="82" spans="1:28" ht="15.75" customHeight="1" x14ac:dyDescent="0.15">
      <c r="A82" s="138" t="s">
        <v>424</v>
      </c>
      <c r="B82" s="168" t="s">
        <v>40</v>
      </c>
      <c r="C82" s="169" t="s">
        <v>2</v>
      </c>
      <c r="D82" s="169" t="s">
        <v>87</v>
      </c>
      <c r="E82" s="169" t="s">
        <v>16</v>
      </c>
      <c r="F82" s="169" t="s">
        <v>87</v>
      </c>
      <c r="G82" s="170" t="s">
        <v>96</v>
      </c>
      <c r="H82" s="169" t="s">
        <v>99</v>
      </c>
      <c r="I82" s="174" t="s">
        <v>196</v>
      </c>
      <c r="J82" s="175"/>
      <c r="K82" s="175"/>
      <c r="L82" s="175"/>
      <c r="M82" s="176"/>
      <c r="N82" s="245" t="s">
        <v>197</v>
      </c>
      <c r="O82" s="252"/>
      <c r="P82" s="253"/>
      <c r="Q82" s="233" t="s">
        <v>87</v>
      </c>
      <c r="R82" s="234"/>
      <c r="S82" s="235"/>
      <c r="T82" s="235"/>
      <c r="U82" s="235"/>
      <c r="V82" s="235"/>
      <c r="W82" s="235"/>
      <c r="X82" s="236">
        <v>25</v>
      </c>
      <c r="Y82" s="248"/>
      <c r="Z82" s="238" t="s">
        <v>317</v>
      </c>
      <c r="AA82" s="247"/>
      <c r="AB82" s="21"/>
    </row>
    <row r="83" spans="1:28" ht="15" customHeight="1" x14ac:dyDescent="0.15">
      <c r="A83" s="138" t="s">
        <v>425</v>
      </c>
      <c r="B83" s="168" t="s">
        <v>40</v>
      </c>
      <c r="C83" s="169" t="s">
        <v>2</v>
      </c>
      <c r="D83" s="169" t="s">
        <v>87</v>
      </c>
      <c r="E83" s="169" t="s">
        <v>16</v>
      </c>
      <c r="F83" s="169" t="s">
        <v>87</v>
      </c>
      <c r="G83" s="170" t="s">
        <v>96</v>
      </c>
      <c r="H83" s="169" t="s">
        <v>97</v>
      </c>
      <c r="I83" s="174" t="s">
        <v>198</v>
      </c>
      <c r="J83" s="175"/>
      <c r="K83" s="175"/>
      <c r="L83" s="175"/>
      <c r="M83" s="176"/>
      <c r="N83" s="245" t="s">
        <v>199</v>
      </c>
      <c r="O83" s="252"/>
      <c r="P83" s="253"/>
      <c r="Q83" s="233" t="s">
        <v>87</v>
      </c>
      <c r="R83" s="234"/>
      <c r="S83" s="235"/>
      <c r="T83" s="235"/>
      <c r="U83" s="235"/>
      <c r="V83" s="235"/>
      <c r="W83" s="235"/>
      <c r="X83" s="236">
        <v>20</v>
      </c>
      <c r="Y83" s="237"/>
      <c r="Z83" s="238" t="s">
        <v>317</v>
      </c>
      <c r="AA83" s="247"/>
      <c r="AB83" s="21"/>
    </row>
    <row r="84" spans="1:28" ht="14.85" customHeight="1" x14ac:dyDescent="0.15">
      <c r="A84" s="138" t="s">
        <v>426</v>
      </c>
      <c r="B84" s="168" t="s">
        <v>40</v>
      </c>
      <c r="C84" s="169" t="s">
        <v>2</v>
      </c>
      <c r="D84" s="169" t="s">
        <v>87</v>
      </c>
      <c r="E84" s="169" t="s">
        <v>16</v>
      </c>
      <c r="F84" s="169" t="s">
        <v>87</v>
      </c>
      <c r="G84" s="170" t="s">
        <v>96</v>
      </c>
      <c r="H84" s="169" t="s">
        <v>97</v>
      </c>
      <c r="I84" s="174" t="s">
        <v>200</v>
      </c>
      <c r="J84" s="175"/>
      <c r="K84" s="175"/>
      <c r="L84" s="175"/>
      <c r="M84" s="176"/>
      <c r="N84" s="245" t="s">
        <v>201</v>
      </c>
      <c r="O84" s="252"/>
      <c r="P84" s="253"/>
      <c r="Q84" s="233" t="s">
        <v>87</v>
      </c>
      <c r="R84" s="234"/>
      <c r="S84" s="235"/>
      <c r="T84" s="235"/>
      <c r="U84" s="235"/>
      <c r="V84" s="235"/>
      <c r="W84" s="235"/>
      <c r="X84" s="236">
        <v>15</v>
      </c>
      <c r="Y84" s="241"/>
      <c r="Z84" s="238" t="s">
        <v>317</v>
      </c>
      <c r="AA84" s="247"/>
      <c r="AB84" s="21"/>
    </row>
    <row r="85" spans="1:28" ht="15.75" customHeight="1" x14ac:dyDescent="0.15">
      <c r="A85" s="138" t="s">
        <v>427</v>
      </c>
      <c r="B85" s="168" t="s">
        <v>40</v>
      </c>
      <c r="C85" s="169" t="s">
        <v>2</v>
      </c>
      <c r="D85" s="169" t="s">
        <v>87</v>
      </c>
      <c r="E85" s="169" t="s">
        <v>16</v>
      </c>
      <c r="F85" s="169" t="s">
        <v>87</v>
      </c>
      <c r="G85" s="170" t="s">
        <v>96</v>
      </c>
      <c r="H85" s="169" t="s">
        <v>99</v>
      </c>
      <c r="I85" s="174" t="s">
        <v>202</v>
      </c>
      <c r="J85" s="175"/>
      <c r="K85" s="175"/>
      <c r="L85" s="175"/>
      <c r="M85" s="176"/>
      <c r="N85" s="245" t="s">
        <v>203</v>
      </c>
      <c r="O85" s="252"/>
      <c r="P85" s="253"/>
      <c r="Q85" s="233" t="s">
        <v>87</v>
      </c>
      <c r="R85" s="234"/>
      <c r="S85" s="235"/>
      <c r="T85" s="235"/>
      <c r="U85" s="235"/>
      <c r="V85" s="235"/>
      <c r="W85" s="235"/>
      <c r="X85" s="236">
        <v>85</v>
      </c>
      <c r="Y85" s="248"/>
      <c r="Z85" s="238" t="s">
        <v>317</v>
      </c>
      <c r="AA85" s="247"/>
      <c r="AB85" s="21"/>
    </row>
    <row r="86" spans="1:28" ht="15" customHeight="1" x14ac:dyDescent="0.15">
      <c r="A86" s="138" t="s">
        <v>428</v>
      </c>
      <c r="B86" s="168" t="s">
        <v>40</v>
      </c>
      <c r="C86" s="169" t="s">
        <v>2</v>
      </c>
      <c r="D86" s="169" t="s">
        <v>87</v>
      </c>
      <c r="E86" s="169" t="s">
        <v>16</v>
      </c>
      <c r="F86" s="169" t="s">
        <v>87</v>
      </c>
      <c r="G86" s="170" t="s">
        <v>100</v>
      </c>
      <c r="H86" s="169" t="s">
        <v>97</v>
      </c>
      <c r="I86" s="174" t="s">
        <v>204</v>
      </c>
      <c r="J86" s="175"/>
      <c r="K86" s="175"/>
      <c r="L86" s="175"/>
      <c r="M86" s="176"/>
      <c r="N86" s="245" t="s">
        <v>205</v>
      </c>
      <c r="O86" s="252"/>
      <c r="P86" s="253"/>
      <c r="Q86" s="233" t="s">
        <v>87</v>
      </c>
      <c r="R86" s="234"/>
      <c r="S86" s="235"/>
      <c r="T86" s="235"/>
      <c r="U86" s="235"/>
      <c r="V86" s="235"/>
      <c r="W86" s="235"/>
      <c r="X86" s="236">
        <v>30</v>
      </c>
      <c r="Y86" s="237"/>
      <c r="Z86" s="238" t="s">
        <v>317</v>
      </c>
      <c r="AA86" s="247"/>
      <c r="AB86" s="21"/>
    </row>
    <row r="87" spans="1:28" ht="14.85" customHeight="1" x14ac:dyDescent="0.15">
      <c r="A87" s="138" t="s">
        <v>429</v>
      </c>
      <c r="B87" s="168" t="s">
        <v>40</v>
      </c>
      <c r="C87" s="169" t="s">
        <v>2</v>
      </c>
      <c r="D87" s="169" t="s">
        <v>87</v>
      </c>
      <c r="E87" s="169" t="s">
        <v>16</v>
      </c>
      <c r="F87" s="169" t="s">
        <v>87</v>
      </c>
      <c r="G87" s="170" t="s">
        <v>98</v>
      </c>
      <c r="H87" s="169" t="s">
        <v>97</v>
      </c>
      <c r="I87" s="174" t="s">
        <v>206</v>
      </c>
      <c r="J87" s="175"/>
      <c r="K87" s="175"/>
      <c r="L87" s="175"/>
      <c r="M87" s="176"/>
      <c r="N87" s="245" t="s">
        <v>207</v>
      </c>
      <c r="O87" s="252"/>
      <c r="P87" s="253"/>
      <c r="Q87" s="233" t="s">
        <v>87</v>
      </c>
      <c r="R87" s="234"/>
      <c r="S87" s="235"/>
      <c r="T87" s="235"/>
      <c r="U87" s="235"/>
      <c r="V87" s="235"/>
      <c r="W87" s="235"/>
      <c r="X87" s="236">
        <v>60</v>
      </c>
      <c r="Y87" s="241"/>
      <c r="Z87" s="238" t="s">
        <v>317</v>
      </c>
      <c r="AA87" s="247"/>
      <c r="AB87" s="21"/>
    </row>
    <row r="88" spans="1:28" ht="15.75" customHeight="1" x14ac:dyDescent="0.15">
      <c r="A88" s="138" t="s">
        <v>430</v>
      </c>
      <c r="B88" s="4" t="s">
        <v>40</v>
      </c>
      <c r="C88" s="280" t="s">
        <v>2</v>
      </c>
      <c r="D88" s="280" t="s">
        <v>87</v>
      </c>
      <c r="E88" s="280" t="s">
        <v>16</v>
      </c>
      <c r="F88" s="280" t="s">
        <v>87</v>
      </c>
      <c r="G88" s="10" t="s">
        <v>98</v>
      </c>
      <c r="H88" s="280" t="s">
        <v>99</v>
      </c>
      <c r="I88" s="277" t="s">
        <v>208</v>
      </c>
      <c r="J88" s="278"/>
      <c r="K88" s="278"/>
      <c r="L88" s="278"/>
      <c r="M88" s="279"/>
      <c r="N88" s="270" t="s">
        <v>209</v>
      </c>
      <c r="O88" s="271"/>
      <c r="P88" s="272"/>
      <c r="Q88" s="281" t="s">
        <v>87</v>
      </c>
      <c r="R88" s="273"/>
      <c r="S88" s="235"/>
      <c r="T88" s="235"/>
      <c r="U88" s="235"/>
      <c r="V88" s="235"/>
      <c r="W88" s="235"/>
      <c r="X88" s="236">
        <v>52</v>
      </c>
      <c r="Y88" s="248"/>
      <c r="Z88" s="238" t="s">
        <v>317</v>
      </c>
      <c r="AA88" s="247"/>
      <c r="AB88" s="21"/>
    </row>
    <row r="89" spans="1:28" ht="15" customHeight="1" x14ac:dyDescent="0.15">
      <c r="A89" s="138" t="s">
        <v>431</v>
      </c>
      <c r="B89" s="168" t="s">
        <v>40</v>
      </c>
      <c r="C89" s="169" t="s">
        <v>2</v>
      </c>
      <c r="D89" s="169" t="s">
        <v>87</v>
      </c>
      <c r="E89" s="169" t="s">
        <v>16</v>
      </c>
      <c r="F89" s="169" t="s">
        <v>87</v>
      </c>
      <c r="G89" s="170" t="s">
        <v>96</v>
      </c>
      <c r="H89" s="169" t="s">
        <v>97</v>
      </c>
      <c r="I89" s="174" t="s">
        <v>210</v>
      </c>
      <c r="J89" s="175"/>
      <c r="K89" s="175"/>
      <c r="L89" s="175"/>
      <c r="M89" s="176"/>
      <c r="N89" s="245" t="s">
        <v>211</v>
      </c>
      <c r="O89" s="252"/>
      <c r="P89" s="253"/>
      <c r="Q89" s="233" t="s">
        <v>87</v>
      </c>
      <c r="R89" s="234"/>
      <c r="S89" s="235"/>
      <c r="T89" s="235"/>
      <c r="U89" s="235"/>
      <c r="V89" s="235"/>
      <c r="W89" s="235"/>
      <c r="X89" s="236">
        <v>155</v>
      </c>
      <c r="Y89" s="237"/>
      <c r="Z89" s="238" t="s">
        <v>317</v>
      </c>
      <c r="AA89" s="247"/>
      <c r="AB89" s="21"/>
    </row>
    <row r="90" spans="1:28" ht="14.85" customHeight="1" x14ac:dyDescent="0.15">
      <c r="A90" s="138" t="s">
        <v>432</v>
      </c>
      <c r="B90" s="168" t="s">
        <v>40</v>
      </c>
      <c r="C90" s="169" t="s">
        <v>2</v>
      </c>
      <c r="D90" s="169" t="s">
        <v>87</v>
      </c>
      <c r="E90" s="169" t="s">
        <v>16</v>
      </c>
      <c r="F90" s="169" t="s">
        <v>87</v>
      </c>
      <c r="G90" s="170" t="s">
        <v>100</v>
      </c>
      <c r="H90" s="169" t="s">
        <v>97</v>
      </c>
      <c r="I90" s="174" t="s">
        <v>212</v>
      </c>
      <c r="J90" s="175"/>
      <c r="K90" s="175"/>
      <c r="L90" s="175"/>
      <c r="M90" s="176"/>
      <c r="N90" s="245" t="s">
        <v>213</v>
      </c>
      <c r="O90" s="252"/>
      <c r="P90" s="253"/>
      <c r="Q90" s="233" t="s">
        <v>87</v>
      </c>
      <c r="R90" s="234"/>
      <c r="S90" s="235"/>
      <c r="T90" s="235"/>
      <c r="U90" s="235"/>
      <c r="V90" s="235"/>
      <c r="W90" s="235"/>
      <c r="X90" s="236">
        <v>90</v>
      </c>
      <c r="Y90" s="241"/>
      <c r="Z90" s="238" t="s">
        <v>317</v>
      </c>
      <c r="AA90" s="247"/>
      <c r="AB90" s="21"/>
    </row>
    <row r="91" spans="1:28" ht="15.75" customHeight="1" x14ac:dyDescent="0.15">
      <c r="A91" s="138" t="s">
        <v>433</v>
      </c>
      <c r="B91" s="168" t="s">
        <v>40</v>
      </c>
      <c r="C91" s="169" t="s">
        <v>2</v>
      </c>
      <c r="D91" s="169" t="s">
        <v>87</v>
      </c>
      <c r="E91" s="169" t="s">
        <v>16</v>
      </c>
      <c r="F91" s="169" t="s">
        <v>87</v>
      </c>
      <c r="G91" s="170" t="s">
        <v>96</v>
      </c>
      <c r="H91" s="169" t="s">
        <v>97</v>
      </c>
      <c r="I91" s="174" t="s">
        <v>214</v>
      </c>
      <c r="J91" s="175"/>
      <c r="K91" s="175"/>
      <c r="L91" s="175"/>
      <c r="M91" s="176"/>
      <c r="N91" s="245" t="s">
        <v>209</v>
      </c>
      <c r="O91" s="252"/>
      <c r="P91" s="253"/>
      <c r="Q91" s="233" t="s">
        <v>87</v>
      </c>
      <c r="R91" s="234"/>
      <c r="S91" s="235"/>
      <c r="T91" s="235"/>
      <c r="U91" s="235"/>
      <c r="V91" s="235"/>
      <c r="W91" s="235"/>
      <c r="X91" s="236">
        <v>25</v>
      </c>
      <c r="Y91" s="248"/>
      <c r="Z91" s="238" t="s">
        <v>317</v>
      </c>
      <c r="AA91" s="247" t="s">
        <v>318</v>
      </c>
      <c r="AB91" s="21"/>
    </row>
    <row r="92" spans="1:28" ht="15" customHeight="1" x14ac:dyDescent="0.15">
      <c r="A92" s="138" t="s">
        <v>434</v>
      </c>
      <c r="B92" s="168" t="s">
        <v>40</v>
      </c>
      <c r="C92" s="169" t="s">
        <v>2</v>
      </c>
      <c r="D92" s="169" t="s">
        <v>87</v>
      </c>
      <c r="E92" s="169" t="s">
        <v>16</v>
      </c>
      <c r="F92" s="169" t="s">
        <v>87</v>
      </c>
      <c r="G92" s="170" t="s">
        <v>96</v>
      </c>
      <c r="H92" s="169" t="s">
        <v>97</v>
      </c>
      <c r="I92" s="174" t="s">
        <v>215</v>
      </c>
      <c r="J92" s="175"/>
      <c r="K92" s="175"/>
      <c r="L92" s="175"/>
      <c r="M92" s="176"/>
      <c r="N92" s="245" t="s">
        <v>216</v>
      </c>
      <c r="O92" s="252"/>
      <c r="P92" s="253"/>
      <c r="Q92" s="233" t="s">
        <v>87</v>
      </c>
      <c r="R92" s="234"/>
      <c r="S92" s="235"/>
      <c r="T92" s="235"/>
      <c r="U92" s="235"/>
      <c r="V92" s="235"/>
      <c r="W92" s="235"/>
      <c r="X92" s="236">
        <v>90</v>
      </c>
      <c r="Y92" s="237"/>
      <c r="Z92" s="238" t="s">
        <v>317</v>
      </c>
      <c r="AA92" s="247"/>
      <c r="AB92" s="21"/>
    </row>
    <row r="93" spans="1:28" ht="14.85" customHeight="1" x14ac:dyDescent="0.15">
      <c r="A93" s="138" t="s">
        <v>435</v>
      </c>
      <c r="B93" s="168" t="s">
        <v>40</v>
      </c>
      <c r="C93" s="169" t="s">
        <v>2</v>
      </c>
      <c r="D93" s="169" t="s">
        <v>87</v>
      </c>
      <c r="E93" s="169" t="s">
        <v>16</v>
      </c>
      <c r="F93" s="169" t="s">
        <v>87</v>
      </c>
      <c r="G93" s="170" t="s">
        <v>96</v>
      </c>
      <c r="H93" s="169" t="s">
        <v>99</v>
      </c>
      <c r="I93" s="174" t="s">
        <v>217</v>
      </c>
      <c r="J93" s="175"/>
      <c r="K93" s="175"/>
      <c r="L93" s="175"/>
      <c r="M93" s="176"/>
      <c r="N93" s="245" t="s">
        <v>218</v>
      </c>
      <c r="O93" s="252"/>
      <c r="P93" s="253"/>
      <c r="Q93" s="233" t="s">
        <v>87</v>
      </c>
      <c r="R93" s="234"/>
      <c r="S93" s="235"/>
      <c r="T93" s="235"/>
      <c r="U93" s="235"/>
      <c r="V93" s="235"/>
      <c r="W93" s="235"/>
      <c r="X93" s="236">
        <v>40</v>
      </c>
      <c r="Y93" s="241"/>
      <c r="Z93" s="238" t="s">
        <v>317</v>
      </c>
      <c r="AA93" s="247"/>
      <c r="AB93" s="21"/>
    </row>
    <row r="94" spans="1:28" ht="15.75" customHeight="1" x14ac:dyDescent="0.15">
      <c r="A94" s="138" t="s">
        <v>436</v>
      </c>
      <c r="B94" s="168" t="s">
        <v>40</v>
      </c>
      <c r="C94" s="169" t="s">
        <v>2</v>
      </c>
      <c r="D94" s="169" t="s">
        <v>87</v>
      </c>
      <c r="E94" s="169" t="s">
        <v>16</v>
      </c>
      <c r="F94" s="169" t="s">
        <v>87</v>
      </c>
      <c r="G94" s="170" t="s">
        <v>100</v>
      </c>
      <c r="H94" s="169" t="s">
        <v>97</v>
      </c>
      <c r="I94" s="174" t="s">
        <v>219</v>
      </c>
      <c r="J94" s="175"/>
      <c r="K94" s="175"/>
      <c r="L94" s="175"/>
      <c r="M94" s="176"/>
      <c r="N94" s="245" t="s">
        <v>220</v>
      </c>
      <c r="O94" s="252"/>
      <c r="P94" s="253"/>
      <c r="Q94" s="233" t="s">
        <v>87</v>
      </c>
      <c r="R94" s="234"/>
      <c r="S94" s="235"/>
      <c r="T94" s="235"/>
      <c r="U94" s="235"/>
      <c r="V94" s="235"/>
      <c r="W94" s="235"/>
      <c r="X94" s="236">
        <v>30</v>
      </c>
      <c r="Y94" s="248"/>
      <c r="Z94" s="238" t="s">
        <v>317</v>
      </c>
      <c r="AA94" s="247"/>
      <c r="AB94" s="21"/>
    </row>
    <row r="95" spans="1:28" ht="15" customHeight="1" x14ac:dyDescent="0.15">
      <c r="A95" s="138" t="s">
        <v>437</v>
      </c>
      <c r="B95" s="168" t="s">
        <v>40</v>
      </c>
      <c r="C95" s="169" t="s">
        <v>2</v>
      </c>
      <c r="D95" s="169" t="s">
        <v>87</v>
      </c>
      <c r="E95" s="169" t="s">
        <v>16</v>
      </c>
      <c r="F95" s="169" t="s">
        <v>87</v>
      </c>
      <c r="G95" s="170" t="s">
        <v>96</v>
      </c>
      <c r="H95" s="169" t="s">
        <v>97</v>
      </c>
      <c r="I95" s="174" t="s">
        <v>221</v>
      </c>
      <c r="J95" s="175"/>
      <c r="K95" s="175"/>
      <c r="L95" s="175"/>
      <c r="M95" s="176"/>
      <c r="N95" s="245" t="s">
        <v>222</v>
      </c>
      <c r="O95" s="252"/>
      <c r="P95" s="253"/>
      <c r="Q95" s="233" t="s">
        <v>87</v>
      </c>
      <c r="R95" s="234"/>
      <c r="S95" s="235"/>
      <c r="T95" s="235"/>
      <c r="U95" s="235"/>
      <c r="V95" s="235"/>
      <c r="W95" s="235"/>
      <c r="X95" s="236">
        <v>4</v>
      </c>
      <c r="Y95" s="237"/>
      <c r="Z95" s="238" t="s">
        <v>317</v>
      </c>
      <c r="AA95" s="247" t="s">
        <v>318</v>
      </c>
      <c r="AB95" s="21"/>
    </row>
    <row r="96" spans="1:28" ht="14.85" customHeight="1" x14ac:dyDescent="0.15">
      <c r="A96" s="138" t="s">
        <v>438</v>
      </c>
      <c r="B96" s="168" t="s">
        <v>40</v>
      </c>
      <c r="C96" s="169" t="s">
        <v>2</v>
      </c>
      <c r="D96" s="169" t="s">
        <v>87</v>
      </c>
      <c r="E96" s="169" t="s">
        <v>16</v>
      </c>
      <c r="F96" s="169" t="s">
        <v>87</v>
      </c>
      <c r="G96" s="170" t="s">
        <v>96</v>
      </c>
      <c r="H96" s="169" t="s">
        <v>97</v>
      </c>
      <c r="I96" s="174" t="s">
        <v>223</v>
      </c>
      <c r="J96" s="175"/>
      <c r="K96" s="175"/>
      <c r="L96" s="175"/>
      <c r="M96" s="176"/>
      <c r="N96" s="245" t="s">
        <v>224</v>
      </c>
      <c r="O96" s="252"/>
      <c r="P96" s="253"/>
      <c r="Q96" s="233" t="s">
        <v>87</v>
      </c>
      <c r="R96" s="234"/>
      <c r="S96" s="235"/>
      <c r="T96" s="235"/>
      <c r="U96" s="235"/>
      <c r="V96" s="235"/>
      <c r="W96" s="235"/>
      <c r="X96" s="236">
        <v>15</v>
      </c>
      <c r="Y96" s="241"/>
      <c r="Z96" s="238" t="s">
        <v>317</v>
      </c>
      <c r="AA96" s="247"/>
      <c r="AB96" s="21"/>
    </row>
    <row r="97" spans="1:28" ht="15.75" customHeight="1" x14ac:dyDescent="0.15">
      <c r="A97" s="138" t="s">
        <v>439</v>
      </c>
      <c r="B97" s="168" t="s">
        <v>40</v>
      </c>
      <c r="C97" s="169" t="s">
        <v>2</v>
      </c>
      <c r="D97" s="169" t="s">
        <v>87</v>
      </c>
      <c r="E97" s="169" t="s">
        <v>16</v>
      </c>
      <c r="F97" s="169" t="s">
        <v>87</v>
      </c>
      <c r="G97" s="170" t="s">
        <v>96</v>
      </c>
      <c r="H97" s="169" t="s">
        <v>97</v>
      </c>
      <c r="I97" s="174" t="s">
        <v>326</v>
      </c>
      <c r="J97" s="175"/>
      <c r="K97" s="175"/>
      <c r="L97" s="175"/>
      <c r="M97" s="176"/>
      <c r="N97" s="245" t="s">
        <v>225</v>
      </c>
      <c r="O97" s="252"/>
      <c r="P97" s="253"/>
      <c r="Q97" s="233" t="s">
        <v>87</v>
      </c>
      <c r="R97" s="234"/>
      <c r="S97" s="235"/>
      <c r="T97" s="235"/>
      <c r="U97" s="235"/>
      <c r="V97" s="235"/>
      <c r="W97" s="235"/>
      <c r="X97" s="236">
        <v>20</v>
      </c>
      <c r="Y97" s="248"/>
      <c r="Z97" s="238" t="s">
        <v>317</v>
      </c>
      <c r="AA97" s="247"/>
      <c r="AB97" s="21"/>
    </row>
    <row r="98" spans="1:28" ht="15" customHeight="1" x14ac:dyDescent="0.15">
      <c r="A98" s="138" t="s">
        <v>440</v>
      </c>
      <c r="B98" s="168" t="s">
        <v>40</v>
      </c>
      <c r="C98" s="169" t="s">
        <v>2</v>
      </c>
      <c r="D98" s="169" t="s">
        <v>87</v>
      </c>
      <c r="E98" s="169" t="s">
        <v>16</v>
      </c>
      <c r="F98" s="169" t="s">
        <v>87</v>
      </c>
      <c r="G98" s="170" t="s">
        <v>96</v>
      </c>
      <c r="H98" s="169" t="s">
        <v>99</v>
      </c>
      <c r="I98" s="174" t="s">
        <v>226</v>
      </c>
      <c r="J98" s="175"/>
      <c r="K98" s="175"/>
      <c r="L98" s="175"/>
      <c r="M98" s="176"/>
      <c r="N98" s="245" t="s">
        <v>227</v>
      </c>
      <c r="O98" s="252"/>
      <c r="P98" s="253"/>
      <c r="Q98" s="233" t="s">
        <v>87</v>
      </c>
      <c r="R98" s="234"/>
      <c r="S98" s="235"/>
      <c r="T98" s="235"/>
      <c r="U98" s="235"/>
      <c r="V98" s="235"/>
      <c r="W98" s="235"/>
      <c r="X98" s="236">
        <v>60</v>
      </c>
      <c r="Y98" s="237"/>
      <c r="Z98" s="238" t="s">
        <v>317</v>
      </c>
      <c r="AA98" s="247"/>
      <c r="AB98" s="21"/>
    </row>
    <row r="99" spans="1:28" ht="14.85" customHeight="1" x14ac:dyDescent="0.15">
      <c r="A99" s="138" t="s">
        <v>441</v>
      </c>
      <c r="B99" s="168" t="s">
        <v>40</v>
      </c>
      <c r="C99" s="169" t="s">
        <v>2</v>
      </c>
      <c r="D99" s="169" t="s">
        <v>87</v>
      </c>
      <c r="E99" s="169" t="s">
        <v>16</v>
      </c>
      <c r="F99" s="169" t="s">
        <v>87</v>
      </c>
      <c r="G99" s="170" t="s">
        <v>96</v>
      </c>
      <c r="H99" s="169" t="s">
        <v>97</v>
      </c>
      <c r="I99" s="174" t="s">
        <v>228</v>
      </c>
      <c r="J99" s="175"/>
      <c r="K99" s="175"/>
      <c r="L99" s="175"/>
      <c r="M99" s="176"/>
      <c r="N99" s="245" t="s">
        <v>229</v>
      </c>
      <c r="O99" s="252"/>
      <c r="P99" s="253"/>
      <c r="Q99" s="233" t="s">
        <v>87</v>
      </c>
      <c r="R99" s="234"/>
      <c r="S99" s="235"/>
      <c r="T99" s="235"/>
      <c r="U99" s="235"/>
      <c r="V99" s="235"/>
      <c r="W99" s="235"/>
      <c r="X99" s="236">
        <v>25</v>
      </c>
      <c r="Y99" s="241"/>
      <c r="Z99" s="238" t="s">
        <v>317</v>
      </c>
      <c r="AA99" s="247"/>
      <c r="AB99" s="21"/>
    </row>
    <row r="100" spans="1:28" ht="15.75" customHeight="1" x14ac:dyDescent="0.15">
      <c r="A100" s="138" t="s">
        <v>442</v>
      </c>
      <c r="B100" s="168" t="s">
        <v>40</v>
      </c>
      <c r="C100" s="169" t="s">
        <v>2</v>
      </c>
      <c r="D100" s="169" t="s">
        <v>87</v>
      </c>
      <c r="E100" s="169" t="s">
        <v>16</v>
      </c>
      <c r="F100" s="169" t="s">
        <v>87</v>
      </c>
      <c r="G100" s="170" t="s">
        <v>96</v>
      </c>
      <c r="H100" s="169" t="s">
        <v>97</v>
      </c>
      <c r="I100" s="174" t="s">
        <v>230</v>
      </c>
      <c r="J100" s="175"/>
      <c r="K100" s="175"/>
      <c r="L100" s="175"/>
      <c r="M100" s="176"/>
      <c r="N100" s="245" t="s">
        <v>225</v>
      </c>
      <c r="O100" s="252"/>
      <c r="P100" s="253"/>
      <c r="Q100" s="233" t="s">
        <v>87</v>
      </c>
      <c r="R100" s="234"/>
      <c r="S100" s="235"/>
      <c r="T100" s="235"/>
      <c r="U100" s="235"/>
      <c r="V100" s="235"/>
      <c r="W100" s="235"/>
      <c r="X100" s="236">
        <v>10</v>
      </c>
      <c r="Y100" s="248"/>
      <c r="Z100" s="238" t="s">
        <v>317</v>
      </c>
      <c r="AA100" s="247"/>
      <c r="AB100" s="21"/>
    </row>
    <row r="101" spans="1:28" ht="15" customHeight="1" x14ac:dyDescent="0.15">
      <c r="A101" s="138" t="s">
        <v>443</v>
      </c>
      <c r="B101" s="168" t="s">
        <v>40</v>
      </c>
      <c r="C101" s="169" t="s">
        <v>2</v>
      </c>
      <c r="D101" s="169" t="s">
        <v>87</v>
      </c>
      <c r="E101" s="169" t="s">
        <v>16</v>
      </c>
      <c r="F101" s="169" t="s">
        <v>87</v>
      </c>
      <c r="G101" s="170" t="s">
        <v>96</v>
      </c>
      <c r="H101" s="169" t="s">
        <v>97</v>
      </c>
      <c r="I101" s="174" t="s">
        <v>231</v>
      </c>
      <c r="J101" s="175"/>
      <c r="K101" s="175"/>
      <c r="L101" s="175"/>
      <c r="M101" s="176"/>
      <c r="N101" s="245" t="s">
        <v>232</v>
      </c>
      <c r="O101" s="252"/>
      <c r="P101" s="253"/>
      <c r="Q101" s="233" t="s">
        <v>87</v>
      </c>
      <c r="R101" s="234"/>
      <c r="S101" s="235"/>
      <c r="T101" s="235"/>
      <c r="U101" s="235"/>
      <c r="V101" s="235"/>
      <c r="W101" s="235"/>
      <c r="X101" s="236">
        <v>150</v>
      </c>
      <c r="Y101" s="237"/>
      <c r="Z101" s="238" t="s">
        <v>317</v>
      </c>
      <c r="AA101" s="247"/>
      <c r="AB101" s="21"/>
    </row>
    <row r="102" spans="1:28" ht="14.85" customHeight="1" x14ac:dyDescent="0.15">
      <c r="A102" s="138" t="s">
        <v>444</v>
      </c>
      <c r="B102" s="168" t="s">
        <v>40</v>
      </c>
      <c r="C102" s="169" t="s">
        <v>2</v>
      </c>
      <c r="D102" s="169" t="s">
        <v>87</v>
      </c>
      <c r="E102" s="169" t="s">
        <v>16</v>
      </c>
      <c r="F102" s="169" t="s">
        <v>87</v>
      </c>
      <c r="G102" s="170" t="s">
        <v>98</v>
      </c>
      <c r="H102" s="169" t="s">
        <v>97</v>
      </c>
      <c r="I102" s="174" t="s">
        <v>233</v>
      </c>
      <c r="J102" s="175"/>
      <c r="K102" s="175"/>
      <c r="L102" s="175"/>
      <c r="M102" s="176"/>
      <c r="N102" s="245" t="s">
        <v>234</v>
      </c>
      <c r="O102" s="252"/>
      <c r="P102" s="253"/>
      <c r="Q102" s="233" t="s">
        <v>87</v>
      </c>
      <c r="R102" s="234"/>
      <c r="S102" s="235"/>
      <c r="T102" s="235"/>
      <c r="U102" s="235"/>
      <c r="V102" s="235"/>
      <c r="W102" s="235"/>
      <c r="X102" s="236">
        <v>15</v>
      </c>
      <c r="Y102" s="241"/>
      <c r="Z102" s="238" t="s">
        <v>317</v>
      </c>
      <c r="AA102" s="247"/>
      <c r="AB102" s="21"/>
    </row>
    <row r="103" spans="1:28" ht="15.75" customHeight="1" x14ac:dyDescent="0.15">
      <c r="A103" s="138" t="s">
        <v>445</v>
      </c>
      <c r="B103" s="168" t="s">
        <v>40</v>
      </c>
      <c r="C103" s="169" t="s">
        <v>2</v>
      </c>
      <c r="D103" s="169" t="s">
        <v>87</v>
      </c>
      <c r="E103" s="169" t="s">
        <v>16</v>
      </c>
      <c r="F103" s="169" t="s">
        <v>87</v>
      </c>
      <c r="G103" s="170" t="s">
        <v>96</v>
      </c>
      <c r="H103" s="169" t="s">
        <v>97</v>
      </c>
      <c r="I103" s="174" t="s">
        <v>235</v>
      </c>
      <c r="J103" s="175"/>
      <c r="K103" s="175"/>
      <c r="L103" s="175"/>
      <c r="M103" s="176"/>
      <c r="N103" s="245" t="s">
        <v>236</v>
      </c>
      <c r="O103" s="252"/>
      <c r="P103" s="253"/>
      <c r="Q103" s="233" t="s">
        <v>87</v>
      </c>
      <c r="R103" s="234"/>
      <c r="S103" s="235"/>
      <c r="T103" s="235"/>
      <c r="U103" s="235"/>
      <c r="V103" s="235"/>
      <c r="W103" s="235"/>
      <c r="X103" s="236">
        <v>350</v>
      </c>
      <c r="Y103" s="248"/>
      <c r="Z103" s="238" t="s">
        <v>317</v>
      </c>
      <c r="AA103" s="247"/>
      <c r="AB103" s="21"/>
    </row>
    <row r="104" spans="1:28" ht="15" customHeight="1" x14ac:dyDescent="0.15">
      <c r="A104" s="138" t="s">
        <v>446</v>
      </c>
      <c r="B104" s="168" t="s">
        <v>40</v>
      </c>
      <c r="C104" s="169" t="s">
        <v>2</v>
      </c>
      <c r="D104" s="169" t="s">
        <v>87</v>
      </c>
      <c r="E104" s="169" t="s">
        <v>16</v>
      </c>
      <c r="F104" s="169" t="s">
        <v>87</v>
      </c>
      <c r="G104" s="170" t="s">
        <v>98</v>
      </c>
      <c r="H104" s="169" t="s">
        <v>103</v>
      </c>
      <c r="I104" s="174" t="s">
        <v>237</v>
      </c>
      <c r="J104" s="175"/>
      <c r="K104" s="175"/>
      <c r="L104" s="175"/>
      <c r="M104" s="176"/>
      <c r="N104" s="177" t="s">
        <v>238</v>
      </c>
      <c r="O104" s="178"/>
      <c r="P104" s="179"/>
      <c r="Q104" s="180" t="s">
        <v>87</v>
      </c>
      <c r="R104" s="181"/>
      <c r="S104" s="20"/>
      <c r="T104" s="20"/>
      <c r="U104" s="20"/>
      <c r="V104" s="20"/>
      <c r="W104" s="20"/>
      <c r="X104" s="136">
        <v>140</v>
      </c>
      <c r="Y104" s="212"/>
      <c r="Z104" s="211" t="s">
        <v>317</v>
      </c>
      <c r="AA104" s="192"/>
      <c r="AB104" s="21"/>
    </row>
    <row r="105" spans="1:28" ht="14.85" customHeight="1" x14ac:dyDescent="0.15">
      <c r="A105" s="138" t="s">
        <v>447</v>
      </c>
      <c r="B105" s="4" t="s">
        <v>40</v>
      </c>
      <c r="C105" s="268" t="s">
        <v>2</v>
      </c>
      <c r="D105" s="268" t="s">
        <v>87</v>
      </c>
      <c r="E105" s="268" t="s">
        <v>16</v>
      </c>
      <c r="F105" s="268" t="s">
        <v>87</v>
      </c>
      <c r="G105" s="10" t="s">
        <v>98</v>
      </c>
      <c r="H105" s="268" t="s">
        <v>103</v>
      </c>
      <c r="I105" s="263" t="s">
        <v>239</v>
      </c>
      <c r="J105" s="264"/>
      <c r="K105" s="264"/>
      <c r="L105" s="264"/>
      <c r="M105" s="266"/>
      <c r="N105" s="218" t="s">
        <v>596</v>
      </c>
      <c r="O105" s="274"/>
      <c r="P105" s="275"/>
      <c r="Q105" s="267" t="s">
        <v>87</v>
      </c>
      <c r="R105" s="276"/>
      <c r="S105" s="20"/>
      <c r="T105" s="20"/>
      <c r="U105" s="20"/>
      <c r="V105" s="20"/>
      <c r="W105" s="20"/>
      <c r="X105" s="136">
        <v>440</v>
      </c>
      <c r="Y105" s="213"/>
      <c r="Z105" s="211" t="s">
        <v>317</v>
      </c>
      <c r="AA105" s="192"/>
      <c r="AB105" s="21"/>
    </row>
    <row r="106" spans="1:28" ht="15.75" customHeight="1" x14ac:dyDescent="0.15">
      <c r="A106" s="138" t="s">
        <v>448</v>
      </c>
      <c r="B106" s="168" t="s">
        <v>40</v>
      </c>
      <c r="C106" s="169" t="s">
        <v>2</v>
      </c>
      <c r="D106" s="169" t="s">
        <v>87</v>
      </c>
      <c r="E106" s="169" t="s">
        <v>16</v>
      </c>
      <c r="F106" s="169" t="s">
        <v>87</v>
      </c>
      <c r="G106" s="170" t="s">
        <v>98</v>
      </c>
      <c r="H106" s="169" t="s">
        <v>103</v>
      </c>
      <c r="I106" s="174" t="s">
        <v>240</v>
      </c>
      <c r="J106" s="175"/>
      <c r="K106" s="175"/>
      <c r="L106" s="175"/>
      <c r="M106" s="176"/>
      <c r="N106" s="177" t="s">
        <v>241</v>
      </c>
      <c r="O106" s="178"/>
      <c r="P106" s="179"/>
      <c r="Q106" s="180" t="s">
        <v>87</v>
      </c>
      <c r="R106" s="181"/>
      <c r="S106" s="20"/>
      <c r="T106" s="20"/>
      <c r="U106" s="20"/>
      <c r="V106" s="20"/>
      <c r="W106" s="20"/>
      <c r="X106" s="136">
        <v>120</v>
      </c>
      <c r="Y106" s="210"/>
      <c r="Z106" s="211" t="s">
        <v>317</v>
      </c>
      <c r="AA106" s="192"/>
      <c r="AB106" s="21"/>
    </row>
    <row r="107" spans="1:28" ht="15" customHeight="1" x14ac:dyDescent="0.15">
      <c r="A107" s="138" t="s">
        <v>449</v>
      </c>
      <c r="B107" s="168" t="s">
        <v>40</v>
      </c>
      <c r="C107" s="169" t="s">
        <v>2</v>
      </c>
      <c r="D107" s="169" t="s">
        <v>87</v>
      </c>
      <c r="E107" s="169" t="s">
        <v>16</v>
      </c>
      <c r="F107" s="169" t="s">
        <v>87</v>
      </c>
      <c r="G107" s="170" t="s">
        <v>98</v>
      </c>
      <c r="H107" s="169" t="s">
        <v>103</v>
      </c>
      <c r="I107" s="174" t="s">
        <v>242</v>
      </c>
      <c r="J107" s="175"/>
      <c r="K107" s="175"/>
      <c r="L107" s="175"/>
      <c r="M107" s="176"/>
      <c r="N107" s="177" t="s">
        <v>243</v>
      </c>
      <c r="O107" s="178"/>
      <c r="P107" s="179"/>
      <c r="Q107" s="180" t="s">
        <v>87</v>
      </c>
      <c r="R107" s="181"/>
      <c r="S107" s="20"/>
      <c r="T107" s="20"/>
      <c r="U107" s="20"/>
      <c r="V107" s="20"/>
      <c r="W107" s="20"/>
      <c r="X107" s="136">
        <v>165</v>
      </c>
      <c r="Y107" s="212"/>
      <c r="Z107" s="211" t="s">
        <v>317</v>
      </c>
      <c r="AA107" s="192"/>
      <c r="AB107" s="21"/>
    </row>
    <row r="108" spans="1:28" ht="14.85" customHeight="1" x14ac:dyDescent="0.15">
      <c r="A108" s="138" t="s">
        <v>450</v>
      </c>
      <c r="B108" s="4" t="s">
        <v>40</v>
      </c>
      <c r="C108" s="268" t="s">
        <v>2</v>
      </c>
      <c r="D108" s="268" t="s">
        <v>87</v>
      </c>
      <c r="E108" s="268" t="s">
        <v>16</v>
      </c>
      <c r="F108" s="268" t="s">
        <v>87</v>
      </c>
      <c r="G108" s="10" t="s">
        <v>100</v>
      </c>
      <c r="H108" s="268" t="s">
        <v>103</v>
      </c>
      <c r="I108" s="263" t="s">
        <v>244</v>
      </c>
      <c r="J108" s="264"/>
      <c r="K108" s="264"/>
      <c r="L108" s="264"/>
      <c r="M108" s="266"/>
      <c r="N108" s="218" t="s">
        <v>597</v>
      </c>
      <c r="O108" s="274"/>
      <c r="P108" s="275"/>
      <c r="Q108" s="267" t="s">
        <v>87</v>
      </c>
      <c r="R108" s="276"/>
      <c r="S108" s="20"/>
      <c r="T108" s="20"/>
      <c r="U108" s="20"/>
      <c r="V108" s="20"/>
      <c r="W108" s="20"/>
      <c r="X108" s="136">
        <v>80</v>
      </c>
      <c r="Y108" s="213"/>
      <c r="Z108" s="211" t="s">
        <v>317</v>
      </c>
      <c r="AA108" s="192"/>
      <c r="AB108" s="21"/>
    </row>
    <row r="109" spans="1:28" ht="15.75" customHeight="1" x14ac:dyDescent="0.15">
      <c r="A109" s="138" t="s">
        <v>451</v>
      </c>
      <c r="B109" s="4" t="s">
        <v>40</v>
      </c>
      <c r="C109" s="268" t="s">
        <v>2</v>
      </c>
      <c r="D109" s="268" t="s">
        <v>87</v>
      </c>
      <c r="E109" s="268" t="s">
        <v>16</v>
      </c>
      <c r="F109" s="268" t="s">
        <v>87</v>
      </c>
      <c r="G109" s="10" t="s">
        <v>100</v>
      </c>
      <c r="H109" s="268" t="s">
        <v>103</v>
      </c>
      <c r="I109" s="263" t="s">
        <v>246</v>
      </c>
      <c r="J109" s="264"/>
      <c r="K109" s="264"/>
      <c r="L109" s="264"/>
      <c r="M109" s="266"/>
      <c r="N109" s="218" t="s">
        <v>598</v>
      </c>
      <c r="O109" s="274"/>
      <c r="P109" s="275"/>
      <c r="Q109" s="267" t="s">
        <v>87</v>
      </c>
      <c r="R109" s="276"/>
      <c r="S109" s="20"/>
      <c r="T109" s="20"/>
      <c r="U109" s="20"/>
      <c r="V109" s="20"/>
      <c r="W109" s="20"/>
      <c r="X109" s="136">
        <v>80</v>
      </c>
      <c r="Y109" s="210"/>
      <c r="Z109" s="211" t="s">
        <v>317</v>
      </c>
      <c r="AA109" s="192"/>
      <c r="AB109" s="21"/>
    </row>
    <row r="110" spans="1:28" ht="15" customHeight="1" x14ac:dyDescent="0.15">
      <c r="A110" s="138" t="s">
        <v>452</v>
      </c>
      <c r="B110" s="168" t="s">
        <v>40</v>
      </c>
      <c r="C110" s="169" t="s">
        <v>2</v>
      </c>
      <c r="D110" s="169" t="s">
        <v>87</v>
      </c>
      <c r="E110" s="169" t="s">
        <v>16</v>
      </c>
      <c r="F110" s="169" t="s">
        <v>87</v>
      </c>
      <c r="G110" s="170" t="s">
        <v>100</v>
      </c>
      <c r="H110" s="169" t="s">
        <v>103</v>
      </c>
      <c r="I110" s="174" t="s">
        <v>247</v>
      </c>
      <c r="J110" s="175"/>
      <c r="K110" s="175"/>
      <c r="L110" s="175"/>
      <c r="M110" s="176"/>
      <c r="N110" s="177" t="s">
        <v>248</v>
      </c>
      <c r="O110" s="178"/>
      <c r="P110" s="179"/>
      <c r="Q110" s="180" t="s">
        <v>87</v>
      </c>
      <c r="R110" s="181"/>
      <c r="S110" s="20"/>
      <c r="T110" s="20"/>
      <c r="U110" s="20"/>
      <c r="V110" s="20"/>
      <c r="W110" s="20"/>
      <c r="X110" s="136">
        <v>165</v>
      </c>
      <c r="Y110" s="212"/>
      <c r="Z110" s="211" t="s">
        <v>317</v>
      </c>
      <c r="AA110" s="192"/>
      <c r="AB110" s="21"/>
    </row>
    <row r="111" spans="1:28" ht="14.85" customHeight="1" x14ac:dyDescent="0.15">
      <c r="A111" s="138" t="s">
        <v>453</v>
      </c>
      <c r="B111" s="168" t="s">
        <v>40</v>
      </c>
      <c r="C111" s="169" t="s">
        <v>2</v>
      </c>
      <c r="D111" s="169" t="s">
        <v>87</v>
      </c>
      <c r="E111" s="169" t="s">
        <v>16</v>
      </c>
      <c r="F111" s="169" t="s">
        <v>87</v>
      </c>
      <c r="G111" s="170" t="s">
        <v>100</v>
      </c>
      <c r="H111" s="169" t="s">
        <v>103</v>
      </c>
      <c r="I111" s="174" t="s">
        <v>249</v>
      </c>
      <c r="J111" s="175"/>
      <c r="K111" s="175"/>
      <c r="L111" s="175"/>
      <c r="M111" s="176"/>
      <c r="N111" s="177" t="s">
        <v>250</v>
      </c>
      <c r="O111" s="178"/>
      <c r="P111" s="179"/>
      <c r="Q111" s="180" t="s">
        <v>87</v>
      </c>
      <c r="R111" s="181"/>
      <c r="S111" s="20"/>
      <c r="T111" s="20"/>
      <c r="U111" s="20"/>
      <c r="V111" s="20"/>
      <c r="W111" s="20"/>
      <c r="X111" s="136">
        <v>100</v>
      </c>
      <c r="Y111" s="213"/>
      <c r="Z111" s="211" t="s">
        <v>317</v>
      </c>
      <c r="AA111" s="192"/>
      <c r="AB111" s="21"/>
    </row>
    <row r="112" spans="1:28" ht="15.75" customHeight="1" x14ac:dyDescent="0.15">
      <c r="A112" s="138" t="s">
        <v>454</v>
      </c>
      <c r="B112" s="168" t="s">
        <v>40</v>
      </c>
      <c r="C112" s="169" t="s">
        <v>2</v>
      </c>
      <c r="D112" s="169" t="s">
        <v>87</v>
      </c>
      <c r="E112" s="169" t="s">
        <v>16</v>
      </c>
      <c r="F112" s="169" t="s">
        <v>87</v>
      </c>
      <c r="G112" s="170" t="s">
        <v>102</v>
      </c>
      <c r="H112" s="169" t="s">
        <v>103</v>
      </c>
      <c r="I112" s="174" t="s">
        <v>251</v>
      </c>
      <c r="J112" s="175"/>
      <c r="K112" s="175"/>
      <c r="L112" s="175"/>
      <c r="M112" s="176"/>
      <c r="N112" s="177" t="s">
        <v>245</v>
      </c>
      <c r="O112" s="178"/>
      <c r="P112" s="179"/>
      <c r="Q112" s="180" t="s">
        <v>87</v>
      </c>
      <c r="R112" s="181"/>
      <c r="S112" s="20"/>
      <c r="T112" s="20"/>
      <c r="U112" s="20"/>
      <c r="V112" s="20"/>
      <c r="W112" s="20"/>
      <c r="X112" s="136">
        <v>25</v>
      </c>
      <c r="Y112" s="210"/>
      <c r="Z112" s="211" t="s">
        <v>317</v>
      </c>
      <c r="AA112" s="192"/>
      <c r="AB112" s="21"/>
    </row>
    <row r="113" spans="1:28" ht="15" customHeight="1" x14ac:dyDescent="0.15">
      <c r="A113" s="138" t="s">
        <v>455</v>
      </c>
      <c r="B113" s="168" t="s">
        <v>40</v>
      </c>
      <c r="C113" s="169" t="s">
        <v>2</v>
      </c>
      <c r="D113" s="169" t="s">
        <v>87</v>
      </c>
      <c r="E113" s="169" t="s">
        <v>16</v>
      </c>
      <c r="F113" s="169" t="s">
        <v>87</v>
      </c>
      <c r="G113" s="170" t="s">
        <v>100</v>
      </c>
      <c r="H113" s="169" t="s">
        <v>103</v>
      </c>
      <c r="I113" s="174" t="s">
        <v>252</v>
      </c>
      <c r="J113" s="175"/>
      <c r="K113" s="175"/>
      <c r="L113" s="175"/>
      <c r="M113" s="176"/>
      <c r="N113" s="177" t="s">
        <v>245</v>
      </c>
      <c r="O113" s="178"/>
      <c r="P113" s="179"/>
      <c r="Q113" s="180" t="s">
        <v>87</v>
      </c>
      <c r="R113" s="181"/>
      <c r="S113" s="20"/>
      <c r="T113" s="20"/>
      <c r="U113" s="20"/>
      <c r="V113" s="20"/>
      <c r="W113" s="20"/>
      <c r="X113" s="136">
        <v>40</v>
      </c>
      <c r="Y113" s="212"/>
      <c r="Z113" s="211" t="s">
        <v>317</v>
      </c>
      <c r="AA113" s="192"/>
      <c r="AB113" s="21"/>
    </row>
    <row r="114" spans="1:28" ht="14.85" customHeight="1" x14ac:dyDescent="0.15">
      <c r="A114" s="138" t="s">
        <v>456</v>
      </c>
      <c r="B114" s="168" t="s">
        <v>40</v>
      </c>
      <c r="C114" s="169" t="s">
        <v>2</v>
      </c>
      <c r="D114" s="169" t="s">
        <v>87</v>
      </c>
      <c r="E114" s="169" t="s">
        <v>16</v>
      </c>
      <c r="F114" s="169" t="s">
        <v>87</v>
      </c>
      <c r="G114" s="170" t="s">
        <v>102</v>
      </c>
      <c r="H114" s="169" t="s">
        <v>103</v>
      </c>
      <c r="I114" s="174" t="s">
        <v>253</v>
      </c>
      <c r="J114" s="175"/>
      <c r="K114" s="175"/>
      <c r="L114" s="175"/>
      <c r="M114" s="176"/>
      <c r="N114" s="177" t="s">
        <v>245</v>
      </c>
      <c r="O114" s="178"/>
      <c r="P114" s="179"/>
      <c r="Q114" s="180" t="s">
        <v>87</v>
      </c>
      <c r="R114" s="181"/>
      <c r="S114" s="20"/>
      <c r="T114" s="20"/>
      <c r="U114" s="20"/>
      <c r="V114" s="20"/>
      <c r="W114" s="20"/>
      <c r="X114" s="136">
        <v>30</v>
      </c>
      <c r="Y114" s="213"/>
      <c r="Z114" s="211" t="s">
        <v>317</v>
      </c>
      <c r="AA114" s="192"/>
      <c r="AB114" s="21"/>
    </row>
    <row r="115" spans="1:28" ht="15.75" customHeight="1" x14ac:dyDescent="0.15">
      <c r="A115" s="138" t="s">
        <v>457</v>
      </c>
      <c r="B115" s="4" t="s">
        <v>40</v>
      </c>
      <c r="C115" s="268" t="s">
        <v>2</v>
      </c>
      <c r="D115" s="268" t="s">
        <v>87</v>
      </c>
      <c r="E115" s="268" t="s">
        <v>16</v>
      </c>
      <c r="F115" s="268" t="s">
        <v>87</v>
      </c>
      <c r="G115" s="10" t="s">
        <v>102</v>
      </c>
      <c r="H115" s="268" t="s">
        <v>103</v>
      </c>
      <c r="I115" s="263" t="s">
        <v>254</v>
      </c>
      <c r="J115" s="264"/>
      <c r="K115" s="264"/>
      <c r="L115" s="264"/>
      <c r="M115" s="266"/>
      <c r="N115" s="218" t="s">
        <v>599</v>
      </c>
      <c r="O115" s="274"/>
      <c r="P115" s="275"/>
      <c r="Q115" s="267" t="s">
        <v>87</v>
      </c>
      <c r="R115" s="276"/>
      <c r="S115" s="20"/>
      <c r="T115" s="20"/>
      <c r="U115" s="20"/>
      <c r="V115" s="20"/>
      <c r="W115" s="20"/>
      <c r="X115" s="136">
        <v>120</v>
      </c>
      <c r="Y115" s="210"/>
      <c r="Z115" s="211" t="s">
        <v>317</v>
      </c>
      <c r="AA115" s="192"/>
      <c r="AB115" s="21"/>
    </row>
    <row r="116" spans="1:28" ht="15" customHeight="1" x14ac:dyDescent="0.15">
      <c r="A116" s="138" t="s">
        <v>458</v>
      </c>
      <c r="B116" s="4" t="s">
        <v>40</v>
      </c>
      <c r="C116" s="268" t="s">
        <v>2</v>
      </c>
      <c r="D116" s="268" t="s">
        <v>87</v>
      </c>
      <c r="E116" s="268" t="s">
        <v>16</v>
      </c>
      <c r="F116" s="268" t="s">
        <v>87</v>
      </c>
      <c r="G116" s="10" t="s">
        <v>96</v>
      </c>
      <c r="H116" s="268" t="s">
        <v>103</v>
      </c>
      <c r="I116" s="263" t="s">
        <v>255</v>
      </c>
      <c r="J116" s="264"/>
      <c r="K116" s="264"/>
      <c r="L116" s="264"/>
      <c r="M116" s="266"/>
      <c r="N116" s="218" t="s">
        <v>600</v>
      </c>
      <c r="O116" s="274"/>
      <c r="P116" s="275"/>
      <c r="Q116" s="267" t="s">
        <v>87</v>
      </c>
      <c r="R116" s="276"/>
      <c r="S116" s="20"/>
      <c r="T116" s="20"/>
      <c r="U116" s="20"/>
      <c r="V116" s="20"/>
      <c r="W116" s="20"/>
      <c r="X116" s="136">
        <v>470</v>
      </c>
      <c r="Y116" s="212"/>
      <c r="Z116" s="211" t="s">
        <v>317</v>
      </c>
      <c r="AA116" s="192"/>
      <c r="AB116" s="21"/>
    </row>
    <row r="117" spans="1:28" ht="14.85" customHeight="1" x14ac:dyDescent="0.15">
      <c r="A117" s="138" t="s">
        <v>459</v>
      </c>
      <c r="B117" s="168" t="s">
        <v>40</v>
      </c>
      <c r="C117" s="169" t="s">
        <v>2</v>
      </c>
      <c r="D117" s="169" t="s">
        <v>87</v>
      </c>
      <c r="E117" s="169" t="s">
        <v>16</v>
      </c>
      <c r="F117" s="169" t="s">
        <v>87</v>
      </c>
      <c r="G117" s="170" t="s">
        <v>96</v>
      </c>
      <c r="H117" s="169" t="s">
        <v>103</v>
      </c>
      <c r="I117" s="174" t="s">
        <v>256</v>
      </c>
      <c r="J117" s="175"/>
      <c r="K117" s="175"/>
      <c r="L117" s="175"/>
      <c r="M117" s="176"/>
      <c r="N117" s="177" t="s">
        <v>257</v>
      </c>
      <c r="O117" s="178"/>
      <c r="P117" s="179"/>
      <c r="Q117" s="180" t="s">
        <v>87</v>
      </c>
      <c r="R117" s="181"/>
      <c r="S117" s="20"/>
      <c r="T117" s="20"/>
      <c r="U117" s="20"/>
      <c r="V117" s="20"/>
      <c r="W117" s="20"/>
      <c r="X117" s="136">
        <v>60</v>
      </c>
      <c r="Y117" s="213"/>
      <c r="Z117" s="211" t="s">
        <v>317</v>
      </c>
      <c r="AA117" s="192"/>
      <c r="AB117" s="21"/>
    </row>
    <row r="118" spans="1:28" ht="15.75" customHeight="1" x14ac:dyDescent="0.15">
      <c r="A118" s="138" t="s">
        <v>460</v>
      </c>
      <c r="B118" s="168" t="s">
        <v>40</v>
      </c>
      <c r="C118" s="169" t="s">
        <v>2</v>
      </c>
      <c r="D118" s="169" t="s">
        <v>87</v>
      </c>
      <c r="E118" s="169" t="s">
        <v>16</v>
      </c>
      <c r="F118" s="169" t="s">
        <v>87</v>
      </c>
      <c r="G118" s="170" t="s">
        <v>96</v>
      </c>
      <c r="H118" s="169" t="s">
        <v>103</v>
      </c>
      <c r="I118" s="174" t="s">
        <v>258</v>
      </c>
      <c r="J118" s="175"/>
      <c r="K118" s="175"/>
      <c r="L118" s="175"/>
      <c r="M118" s="176"/>
      <c r="N118" s="177" t="s">
        <v>259</v>
      </c>
      <c r="O118" s="178"/>
      <c r="P118" s="179"/>
      <c r="Q118" s="180" t="s">
        <v>87</v>
      </c>
      <c r="R118" s="181"/>
      <c r="S118" s="20"/>
      <c r="T118" s="20"/>
      <c r="U118" s="20"/>
      <c r="V118" s="20"/>
      <c r="W118" s="20"/>
      <c r="X118" s="136">
        <v>50</v>
      </c>
      <c r="Y118" s="210"/>
      <c r="Z118" s="211" t="s">
        <v>317</v>
      </c>
      <c r="AA118" s="192"/>
      <c r="AB118" s="21"/>
    </row>
    <row r="119" spans="1:28" ht="15" customHeight="1" x14ac:dyDescent="0.15">
      <c r="A119" s="138" t="s">
        <v>461</v>
      </c>
      <c r="B119" s="168" t="s">
        <v>40</v>
      </c>
      <c r="C119" s="169" t="s">
        <v>2</v>
      </c>
      <c r="D119" s="169" t="s">
        <v>87</v>
      </c>
      <c r="E119" s="169" t="s">
        <v>16</v>
      </c>
      <c r="F119" s="169" t="s">
        <v>87</v>
      </c>
      <c r="G119" s="170" t="s">
        <v>96</v>
      </c>
      <c r="H119" s="169" t="s">
        <v>103</v>
      </c>
      <c r="I119" s="174" t="s">
        <v>260</v>
      </c>
      <c r="J119" s="175"/>
      <c r="K119" s="175"/>
      <c r="L119" s="175"/>
      <c r="M119" s="176"/>
      <c r="N119" s="177" t="s">
        <v>261</v>
      </c>
      <c r="O119" s="178"/>
      <c r="P119" s="179"/>
      <c r="Q119" s="180" t="s">
        <v>87</v>
      </c>
      <c r="R119" s="181"/>
      <c r="S119" s="20"/>
      <c r="T119" s="20"/>
      <c r="U119" s="20"/>
      <c r="V119" s="20"/>
      <c r="W119" s="20"/>
      <c r="X119" s="136">
        <v>60</v>
      </c>
      <c r="Y119" s="212"/>
      <c r="Z119" s="211" t="s">
        <v>317</v>
      </c>
      <c r="AA119" s="192"/>
      <c r="AB119" s="21"/>
    </row>
    <row r="120" spans="1:28" ht="14.85" customHeight="1" x14ac:dyDescent="0.15">
      <c r="A120" s="138" t="s">
        <v>462</v>
      </c>
      <c r="B120" s="168" t="s">
        <v>40</v>
      </c>
      <c r="C120" s="169" t="s">
        <v>2</v>
      </c>
      <c r="D120" s="169" t="s">
        <v>87</v>
      </c>
      <c r="E120" s="169" t="s">
        <v>16</v>
      </c>
      <c r="F120" s="169" t="s">
        <v>87</v>
      </c>
      <c r="G120" s="170" t="s">
        <v>96</v>
      </c>
      <c r="H120" s="169" t="s">
        <v>103</v>
      </c>
      <c r="I120" s="174" t="s">
        <v>262</v>
      </c>
      <c r="J120" s="175"/>
      <c r="K120" s="175"/>
      <c r="L120" s="175"/>
      <c r="M120" s="176"/>
      <c r="N120" s="177" t="s">
        <v>259</v>
      </c>
      <c r="O120" s="178"/>
      <c r="P120" s="179"/>
      <c r="Q120" s="180" t="s">
        <v>87</v>
      </c>
      <c r="R120" s="181"/>
      <c r="S120" s="20"/>
      <c r="T120" s="20"/>
      <c r="U120" s="20"/>
      <c r="V120" s="20"/>
      <c r="W120" s="20"/>
      <c r="X120" s="136">
        <v>130</v>
      </c>
      <c r="Y120" s="213"/>
      <c r="Z120" s="211" t="s">
        <v>317</v>
      </c>
      <c r="AA120" s="192"/>
      <c r="AB120" s="21"/>
    </row>
    <row r="121" spans="1:28" ht="15.75" customHeight="1" x14ac:dyDescent="0.15">
      <c r="A121" s="138" t="s">
        <v>463</v>
      </c>
      <c r="B121" s="168" t="s">
        <v>40</v>
      </c>
      <c r="C121" s="169" t="s">
        <v>2</v>
      </c>
      <c r="D121" s="169" t="s">
        <v>87</v>
      </c>
      <c r="E121" s="169" t="s">
        <v>16</v>
      </c>
      <c r="F121" s="169" t="s">
        <v>87</v>
      </c>
      <c r="G121" s="170" t="s">
        <v>96</v>
      </c>
      <c r="H121" s="169" t="s">
        <v>103</v>
      </c>
      <c r="I121" s="174" t="s">
        <v>263</v>
      </c>
      <c r="J121" s="175"/>
      <c r="K121" s="175"/>
      <c r="L121" s="175"/>
      <c r="M121" s="176"/>
      <c r="N121" s="177" t="s">
        <v>264</v>
      </c>
      <c r="O121" s="178"/>
      <c r="P121" s="179"/>
      <c r="Q121" s="180" t="s">
        <v>87</v>
      </c>
      <c r="R121" s="181"/>
      <c r="S121" s="20"/>
      <c r="T121" s="20"/>
      <c r="U121" s="20"/>
      <c r="V121" s="20"/>
      <c r="W121" s="20"/>
      <c r="X121" s="136">
        <v>70</v>
      </c>
      <c r="Y121" s="210"/>
      <c r="Z121" s="211" t="s">
        <v>317</v>
      </c>
      <c r="AA121" s="192"/>
      <c r="AB121" s="21"/>
    </row>
    <row r="122" spans="1:28" ht="15" customHeight="1" x14ac:dyDescent="0.15">
      <c r="A122" s="138" t="s">
        <v>464</v>
      </c>
      <c r="B122" s="168" t="s">
        <v>40</v>
      </c>
      <c r="C122" s="169" t="s">
        <v>2</v>
      </c>
      <c r="D122" s="169" t="s">
        <v>87</v>
      </c>
      <c r="E122" s="169" t="s">
        <v>16</v>
      </c>
      <c r="F122" s="169" t="s">
        <v>87</v>
      </c>
      <c r="G122" s="170" t="s">
        <v>96</v>
      </c>
      <c r="H122" s="169" t="s">
        <v>103</v>
      </c>
      <c r="I122" s="174" t="s">
        <v>265</v>
      </c>
      <c r="J122" s="175"/>
      <c r="K122" s="175"/>
      <c r="L122" s="175"/>
      <c r="M122" s="176"/>
      <c r="N122" s="177" t="s">
        <v>266</v>
      </c>
      <c r="O122" s="178"/>
      <c r="P122" s="179"/>
      <c r="Q122" s="180" t="s">
        <v>87</v>
      </c>
      <c r="R122" s="181"/>
      <c r="S122" s="20"/>
      <c r="T122" s="20"/>
      <c r="U122" s="20"/>
      <c r="V122" s="20"/>
      <c r="W122" s="20"/>
      <c r="X122" s="236">
        <v>110</v>
      </c>
      <c r="Y122" s="237"/>
      <c r="Z122" s="238" t="s">
        <v>317</v>
      </c>
      <c r="AA122" s="192"/>
      <c r="AB122" s="21"/>
    </row>
    <row r="123" spans="1:28" ht="14.85" customHeight="1" x14ac:dyDescent="0.15">
      <c r="A123" s="138" t="s">
        <v>465</v>
      </c>
      <c r="B123" s="168" t="s">
        <v>40</v>
      </c>
      <c r="C123" s="169" t="s">
        <v>2</v>
      </c>
      <c r="D123" s="169" t="s">
        <v>87</v>
      </c>
      <c r="E123" s="169" t="s">
        <v>16</v>
      </c>
      <c r="F123" s="169" t="s">
        <v>87</v>
      </c>
      <c r="G123" s="170" t="s">
        <v>98</v>
      </c>
      <c r="H123" s="169" t="s">
        <v>103</v>
      </c>
      <c r="I123" s="174" t="s">
        <v>267</v>
      </c>
      <c r="J123" s="175"/>
      <c r="K123" s="175"/>
      <c r="L123" s="175"/>
      <c r="M123" s="176"/>
      <c r="N123" s="177" t="s">
        <v>268</v>
      </c>
      <c r="O123" s="178"/>
      <c r="P123" s="179"/>
      <c r="Q123" s="180" t="s">
        <v>87</v>
      </c>
      <c r="R123" s="181"/>
      <c r="S123" s="20"/>
      <c r="T123" s="20"/>
      <c r="U123" s="20"/>
      <c r="V123" s="20"/>
      <c r="W123" s="20"/>
      <c r="X123" s="236">
        <v>50</v>
      </c>
      <c r="Y123" s="241"/>
      <c r="Z123" s="238" t="s">
        <v>317</v>
      </c>
      <c r="AA123" s="192"/>
      <c r="AB123" s="21"/>
    </row>
    <row r="124" spans="1:28" ht="15.75" customHeight="1" x14ac:dyDescent="0.15">
      <c r="A124" s="138" t="s">
        <v>466</v>
      </c>
      <c r="B124" s="168" t="s">
        <v>40</v>
      </c>
      <c r="C124" s="169" t="s">
        <v>2</v>
      </c>
      <c r="D124" s="169" t="s">
        <v>87</v>
      </c>
      <c r="E124" s="169" t="s">
        <v>16</v>
      </c>
      <c r="F124" s="169" t="s">
        <v>87</v>
      </c>
      <c r="G124" s="170" t="s">
        <v>102</v>
      </c>
      <c r="H124" s="169" t="s">
        <v>103</v>
      </c>
      <c r="I124" s="174" t="s">
        <v>269</v>
      </c>
      <c r="J124" s="175"/>
      <c r="K124" s="175"/>
      <c r="L124" s="175"/>
      <c r="M124" s="176"/>
      <c r="N124" s="177" t="s">
        <v>268</v>
      </c>
      <c r="O124" s="178"/>
      <c r="P124" s="179"/>
      <c r="Q124" s="180" t="s">
        <v>87</v>
      </c>
      <c r="R124" s="181"/>
      <c r="S124" s="20"/>
      <c r="T124" s="20"/>
      <c r="U124" s="20"/>
      <c r="V124" s="20"/>
      <c r="W124" s="20"/>
      <c r="X124" s="236">
        <v>50</v>
      </c>
      <c r="Y124" s="248"/>
      <c r="Z124" s="238" t="s">
        <v>317</v>
      </c>
      <c r="AA124" s="192"/>
      <c r="AB124" s="21"/>
    </row>
    <row r="125" spans="1:28" ht="15" customHeight="1" x14ac:dyDescent="0.15">
      <c r="A125" s="138" t="s">
        <v>467</v>
      </c>
      <c r="B125" s="171" t="s">
        <v>40</v>
      </c>
      <c r="C125" s="172" t="s">
        <v>2</v>
      </c>
      <c r="D125" s="172" t="s">
        <v>87</v>
      </c>
      <c r="E125" s="172" t="s">
        <v>16</v>
      </c>
      <c r="F125" s="172" t="s">
        <v>87</v>
      </c>
      <c r="G125" s="173" t="s">
        <v>96</v>
      </c>
      <c r="H125" s="172" t="s">
        <v>103</v>
      </c>
      <c r="I125" s="174" t="s">
        <v>270</v>
      </c>
      <c r="J125" s="175"/>
      <c r="K125" s="175"/>
      <c r="L125" s="175"/>
      <c r="M125" s="176"/>
      <c r="N125" s="174" t="s">
        <v>268</v>
      </c>
      <c r="O125" s="175"/>
      <c r="P125" s="182"/>
      <c r="Q125" s="183" t="s">
        <v>87</v>
      </c>
      <c r="R125" s="184"/>
      <c r="S125" s="20"/>
      <c r="T125" s="20"/>
      <c r="U125" s="20"/>
      <c r="V125" s="20"/>
      <c r="W125" s="20"/>
      <c r="X125" s="236">
        <v>50</v>
      </c>
      <c r="Y125" s="237"/>
      <c r="Z125" s="238" t="s">
        <v>317</v>
      </c>
      <c r="AA125" s="192"/>
      <c r="AB125" s="21"/>
    </row>
    <row r="126" spans="1:28" ht="14.85" customHeight="1" x14ac:dyDescent="0.15">
      <c r="A126" s="138" t="s">
        <v>468</v>
      </c>
      <c r="B126" s="168" t="s">
        <v>40</v>
      </c>
      <c r="C126" s="169" t="s">
        <v>2</v>
      </c>
      <c r="D126" s="169" t="s">
        <v>87</v>
      </c>
      <c r="E126" s="169" t="s">
        <v>16</v>
      </c>
      <c r="F126" s="169" t="s">
        <v>87</v>
      </c>
      <c r="G126" s="170" t="s">
        <v>98</v>
      </c>
      <c r="H126" s="169" t="s">
        <v>103</v>
      </c>
      <c r="I126" s="174" t="s">
        <v>271</v>
      </c>
      <c r="J126" s="175"/>
      <c r="K126" s="175"/>
      <c r="L126" s="175"/>
      <c r="M126" s="176"/>
      <c r="N126" s="177" t="s">
        <v>272</v>
      </c>
      <c r="O126" s="178"/>
      <c r="P126" s="179"/>
      <c r="Q126" s="180" t="s">
        <v>87</v>
      </c>
      <c r="R126" s="181"/>
      <c r="S126" s="20"/>
      <c r="T126" s="20"/>
      <c r="U126" s="20"/>
      <c r="V126" s="20"/>
      <c r="W126" s="20"/>
      <c r="X126" s="236">
        <v>25</v>
      </c>
      <c r="Y126" s="241"/>
      <c r="Z126" s="238" t="s">
        <v>317</v>
      </c>
      <c r="AA126" s="192"/>
      <c r="AB126" s="21"/>
    </row>
    <row r="127" spans="1:28" ht="15.75" customHeight="1" x14ac:dyDescent="0.15">
      <c r="A127" s="138" t="s">
        <v>469</v>
      </c>
      <c r="B127" s="171" t="s">
        <v>40</v>
      </c>
      <c r="C127" s="172" t="s">
        <v>2</v>
      </c>
      <c r="D127" s="172" t="s">
        <v>87</v>
      </c>
      <c r="E127" s="172" t="s">
        <v>16</v>
      </c>
      <c r="F127" s="172" t="s">
        <v>87</v>
      </c>
      <c r="G127" s="173" t="s">
        <v>96</v>
      </c>
      <c r="H127" s="172" t="s">
        <v>103</v>
      </c>
      <c r="I127" s="174" t="s">
        <v>273</v>
      </c>
      <c r="J127" s="175"/>
      <c r="K127" s="175"/>
      <c r="L127" s="175"/>
      <c r="M127" s="176"/>
      <c r="N127" s="174" t="s">
        <v>274</v>
      </c>
      <c r="O127" s="175"/>
      <c r="P127" s="182"/>
      <c r="Q127" s="183" t="s">
        <v>87</v>
      </c>
      <c r="R127" s="184"/>
      <c r="S127" s="20"/>
      <c r="T127" s="20"/>
      <c r="U127" s="20"/>
      <c r="V127" s="20"/>
      <c r="W127" s="20"/>
      <c r="X127" s="237">
        <v>110</v>
      </c>
      <c r="Y127" s="248"/>
      <c r="Z127" s="238" t="s">
        <v>317</v>
      </c>
      <c r="AA127" s="192"/>
      <c r="AB127" s="21"/>
    </row>
    <row r="128" spans="1:28" ht="15" customHeight="1" x14ac:dyDescent="0.15">
      <c r="A128" s="138" t="s">
        <v>470</v>
      </c>
      <c r="B128" s="168" t="s">
        <v>40</v>
      </c>
      <c r="C128" s="169" t="s">
        <v>2</v>
      </c>
      <c r="D128" s="169" t="s">
        <v>87</v>
      </c>
      <c r="E128" s="169" t="s">
        <v>16</v>
      </c>
      <c r="F128" s="169" t="s">
        <v>87</v>
      </c>
      <c r="G128" s="170" t="s">
        <v>102</v>
      </c>
      <c r="H128" s="169" t="s">
        <v>103</v>
      </c>
      <c r="I128" s="174" t="s">
        <v>275</v>
      </c>
      <c r="J128" s="175"/>
      <c r="K128" s="175"/>
      <c r="L128" s="175"/>
      <c r="M128" s="176"/>
      <c r="N128" s="177" t="s">
        <v>276</v>
      </c>
      <c r="O128" s="178"/>
      <c r="P128" s="179"/>
      <c r="Q128" s="180" t="s">
        <v>87</v>
      </c>
      <c r="R128" s="181"/>
      <c r="S128" s="20"/>
      <c r="T128" s="20"/>
      <c r="U128" s="20"/>
      <c r="V128" s="20"/>
      <c r="W128" s="20"/>
      <c r="X128" s="236">
        <v>150</v>
      </c>
      <c r="Y128" s="237"/>
      <c r="Z128" s="238" t="s">
        <v>317</v>
      </c>
      <c r="AA128" s="192"/>
      <c r="AB128" s="21"/>
    </row>
    <row r="129" spans="1:28" ht="14.85" customHeight="1" x14ac:dyDescent="0.15">
      <c r="A129" s="138" t="s">
        <v>471</v>
      </c>
      <c r="B129" s="171" t="s">
        <v>40</v>
      </c>
      <c r="C129" s="172" t="s">
        <v>2</v>
      </c>
      <c r="D129" s="172" t="s">
        <v>87</v>
      </c>
      <c r="E129" s="172" t="s">
        <v>16</v>
      </c>
      <c r="F129" s="172" t="s">
        <v>87</v>
      </c>
      <c r="G129" s="173" t="s">
        <v>102</v>
      </c>
      <c r="H129" s="172" t="s">
        <v>103</v>
      </c>
      <c r="I129" s="291" t="s">
        <v>277</v>
      </c>
      <c r="J129" s="292"/>
      <c r="K129" s="292"/>
      <c r="L129" s="292"/>
      <c r="M129" s="176"/>
      <c r="N129" s="291" t="s">
        <v>278</v>
      </c>
      <c r="O129" s="292"/>
      <c r="P129" s="293"/>
      <c r="Q129" s="183" t="s">
        <v>87</v>
      </c>
      <c r="R129" s="184"/>
      <c r="S129" s="20"/>
      <c r="T129" s="20"/>
      <c r="U129" s="20"/>
      <c r="V129" s="20"/>
      <c r="W129" s="20"/>
      <c r="X129" s="237">
        <v>200</v>
      </c>
      <c r="Y129" s="295"/>
      <c r="Z129" s="238" t="s">
        <v>317</v>
      </c>
      <c r="AA129" s="192"/>
      <c r="AB129" s="21"/>
    </row>
    <row r="130" spans="1:28" ht="15.75" customHeight="1" x14ac:dyDescent="0.15">
      <c r="A130" s="138" t="s">
        <v>472</v>
      </c>
      <c r="B130" s="168" t="s">
        <v>104</v>
      </c>
      <c r="C130" s="169" t="s">
        <v>2</v>
      </c>
      <c r="D130" s="169" t="s">
        <v>87</v>
      </c>
      <c r="E130" s="169" t="s">
        <v>16</v>
      </c>
      <c r="F130" s="169" t="s">
        <v>87</v>
      </c>
      <c r="G130" s="170" t="s">
        <v>105</v>
      </c>
      <c r="H130" s="169" t="s">
        <v>106</v>
      </c>
      <c r="I130" s="291" t="s">
        <v>279</v>
      </c>
      <c r="J130" s="292"/>
      <c r="K130" s="292"/>
      <c r="L130" s="292"/>
      <c r="M130" s="176"/>
      <c r="N130" s="177" t="s">
        <v>280</v>
      </c>
      <c r="O130" s="178"/>
      <c r="P130" s="179"/>
      <c r="Q130" s="180" t="s">
        <v>87</v>
      </c>
      <c r="R130" s="181"/>
      <c r="S130" s="20"/>
      <c r="T130" s="20"/>
      <c r="U130" s="20"/>
      <c r="V130" s="20"/>
      <c r="W130" s="20"/>
      <c r="X130" s="236">
        <v>1160</v>
      </c>
      <c r="Y130" s="248"/>
      <c r="Z130" s="238" t="s">
        <v>317</v>
      </c>
      <c r="AA130" s="192" t="s">
        <v>319</v>
      </c>
      <c r="AB130" s="21"/>
    </row>
    <row r="131" spans="1:28" ht="15" customHeight="1" x14ac:dyDescent="0.15">
      <c r="A131" s="138" t="s">
        <v>473</v>
      </c>
      <c r="B131" s="168" t="s">
        <v>104</v>
      </c>
      <c r="C131" s="169" t="s">
        <v>2</v>
      </c>
      <c r="D131" s="169" t="s">
        <v>87</v>
      </c>
      <c r="E131" s="169" t="s">
        <v>16</v>
      </c>
      <c r="F131" s="169" t="s">
        <v>87</v>
      </c>
      <c r="G131" s="170" t="s">
        <v>105</v>
      </c>
      <c r="H131" s="169" t="s">
        <v>106</v>
      </c>
      <c r="I131" s="291" t="s">
        <v>281</v>
      </c>
      <c r="J131" s="292"/>
      <c r="K131" s="292"/>
      <c r="L131" s="292"/>
      <c r="M131" s="176"/>
      <c r="N131" s="177" t="s">
        <v>282</v>
      </c>
      <c r="O131" s="178"/>
      <c r="P131" s="179"/>
      <c r="Q131" s="180" t="s">
        <v>87</v>
      </c>
      <c r="R131" s="181"/>
      <c r="S131" s="20"/>
      <c r="T131" s="20"/>
      <c r="U131" s="20"/>
      <c r="V131" s="20"/>
      <c r="W131" s="20"/>
      <c r="X131" s="236">
        <v>1255</v>
      </c>
      <c r="Y131" s="237"/>
      <c r="Z131" s="238" t="s">
        <v>317</v>
      </c>
      <c r="AA131" s="192"/>
      <c r="AB131" s="21"/>
    </row>
    <row r="132" spans="1:28" ht="14.85" customHeight="1" x14ac:dyDescent="0.15">
      <c r="A132" s="138" t="s">
        <v>474</v>
      </c>
      <c r="B132" s="4" t="s">
        <v>104</v>
      </c>
      <c r="C132" s="290" t="s">
        <v>2</v>
      </c>
      <c r="D132" s="290" t="s">
        <v>87</v>
      </c>
      <c r="E132" s="290" t="s">
        <v>16</v>
      </c>
      <c r="F132" s="290" t="s">
        <v>87</v>
      </c>
      <c r="G132" s="10" t="s">
        <v>105</v>
      </c>
      <c r="H132" s="290" t="s">
        <v>106</v>
      </c>
      <c r="I132" s="294" t="s">
        <v>283</v>
      </c>
      <c r="J132" s="288"/>
      <c r="K132" s="288"/>
      <c r="L132" s="288"/>
      <c r="M132" s="287"/>
      <c r="N132" s="218" t="s">
        <v>284</v>
      </c>
      <c r="O132" s="274"/>
      <c r="P132" s="275"/>
      <c r="Q132" s="289" t="s">
        <v>87</v>
      </c>
      <c r="R132" s="276"/>
      <c r="S132" s="20"/>
      <c r="T132" s="20"/>
      <c r="U132" s="20"/>
      <c r="V132" s="20"/>
      <c r="W132" s="20"/>
      <c r="X132" s="136">
        <v>637</v>
      </c>
      <c r="Y132" s="241"/>
      <c r="Z132" s="238" t="s">
        <v>317</v>
      </c>
      <c r="AA132" s="192" t="s">
        <v>552</v>
      </c>
      <c r="AB132" s="21"/>
    </row>
    <row r="133" spans="1:28" ht="15.75" customHeight="1" x14ac:dyDescent="0.15">
      <c r="A133" s="138" t="s">
        <v>475</v>
      </c>
      <c r="B133" s="168" t="s">
        <v>104</v>
      </c>
      <c r="C133" s="169" t="s">
        <v>2</v>
      </c>
      <c r="D133" s="169" t="s">
        <v>87</v>
      </c>
      <c r="E133" s="169" t="s">
        <v>16</v>
      </c>
      <c r="F133" s="169" t="s">
        <v>87</v>
      </c>
      <c r="G133" s="170" t="s">
        <v>105</v>
      </c>
      <c r="H133" s="169" t="s">
        <v>106</v>
      </c>
      <c r="I133" s="291" t="s">
        <v>285</v>
      </c>
      <c r="J133" s="292"/>
      <c r="K133" s="292"/>
      <c r="L133" s="292"/>
      <c r="M133" s="176"/>
      <c r="N133" s="177" t="s">
        <v>282</v>
      </c>
      <c r="O133" s="178"/>
      <c r="P133" s="179"/>
      <c r="Q133" s="180" t="s">
        <v>87</v>
      </c>
      <c r="R133" s="181"/>
      <c r="S133" s="20"/>
      <c r="T133" s="20"/>
      <c r="U133" s="20"/>
      <c r="V133" s="20"/>
      <c r="W133" s="20"/>
      <c r="X133" s="236">
        <v>2390</v>
      </c>
      <c r="Y133" s="248"/>
      <c r="Z133" s="238" t="s">
        <v>317</v>
      </c>
      <c r="AA133" s="192"/>
      <c r="AB133" s="21"/>
    </row>
    <row r="134" spans="1:28" ht="15" customHeight="1" x14ac:dyDescent="0.15">
      <c r="A134" s="138" t="s">
        <v>476</v>
      </c>
      <c r="B134" s="168" t="s">
        <v>104</v>
      </c>
      <c r="C134" s="169" t="s">
        <v>2</v>
      </c>
      <c r="D134" s="169" t="s">
        <v>87</v>
      </c>
      <c r="E134" s="169" t="s">
        <v>16</v>
      </c>
      <c r="F134" s="169" t="s">
        <v>87</v>
      </c>
      <c r="G134" s="170" t="s">
        <v>105</v>
      </c>
      <c r="H134" s="169" t="s">
        <v>106</v>
      </c>
      <c r="I134" s="174" t="s">
        <v>286</v>
      </c>
      <c r="J134" s="175"/>
      <c r="K134" s="175"/>
      <c r="L134" s="175"/>
      <c r="M134" s="176"/>
      <c r="N134" s="177" t="s">
        <v>287</v>
      </c>
      <c r="O134" s="178"/>
      <c r="P134" s="179"/>
      <c r="Q134" s="180" t="s">
        <v>87</v>
      </c>
      <c r="R134" s="181"/>
      <c r="S134" s="20"/>
      <c r="T134" s="20"/>
      <c r="U134" s="20"/>
      <c r="V134" s="20"/>
      <c r="W134" s="20"/>
      <c r="X134" s="236">
        <v>560</v>
      </c>
      <c r="Y134" s="237"/>
      <c r="Z134" s="238" t="s">
        <v>317</v>
      </c>
      <c r="AA134" s="192"/>
      <c r="AB134" s="21"/>
    </row>
    <row r="135" spans="1:28" ht="14.85" customHeight="1" x14ac:dyDescent="0.15">
      <c r="A135" s="138" t="s">
        <v>477</v>
      </c>
      <c r="B135" s="168" t="s">
        <v>104</v>
      </c>
      <c r="C135" s="169" t="s">
        <v>2</v>
      </c>
      <c r="D135" s="169" t="s">
        <v>87</v>
      </c>
      <c r="E135" s="169" t="s">
        <v>16</v>
      </c>
      <c r="F135" s="169" t="s">
        <v>87</v>
      </c>
      <c r="G135" s="170" t="s">
        <v>105</v>
      </c>
      <c r="H135" s="169" t="s">
        <v>106</v>
      </c>
      <c r="I135" s="174" t="s">
        <v>288</v>
      </c>
      <c r="J135" s="175"/>
      <c r="K135" s="175"/>
      <c r="L135" s="175"/>
      <c r="M135" s="176"/>
      <c r="N135" s="177" t="s">
        <v>289</v>
      </c>
      <c r="O135" s="178"/>
      <c r="P135" s="179"/>
      <c r="Q135" s="180" t="s">
        <v>87</v>
      </c>
      <c r="R135" s="181"/>
      <c r="S135" s="20"/>
      <c r="T135" s="20"/>
      <c r="U135" s="20"/>
      <c r="V135" s="20"/>
      <c r="W135" s="20"/>
      <c r="X135" s="236">
        <v>1233</v>
      </c>
      <c r="Y135" s="241"/>
      <c r="Z135" s="238" t="s">
        <v>317</v>
      </c>
      <c r="AA135" s="192"/>
      <c r="AB135" s="21"/>
    </row>
    <row r="136" spans="1:28" ht="15.75" customHeight="1" x14ac:dyDescent="0.15">
      <c r="A136" s="138" t="s">
        <v>478</v>
      </c>
      <c r="B136" s="168" t="s">
        <v>104</v>
      </c>
      <c r="C136" s="169" t="s">
        <v>2</v>
      </c>
      <c r="D136" s="169" t="s">
        <v>87</v>
      </c>
      <c r="E136" s="169" t="s">
        <v>16</v>
      </c>
      <c r="F136" s="169" t="s">
        <v>87</v>
      </c>
      <c r="G136" s="170" t="s">
        <v>105</v>
      </c>
      <c r="H136" s="169" t="s">
        <v>106</v>
      </c>
      <c r="I136" s="174" t="s">
        <v>290</v>
      </c>
      <c r="J136" s="175"/>
      <c r="K136" s="175"/>
      <c r="L136" s="175"/>
      <c r="M136" s="176"/>
      <c r="N136" s="177" t="s">
        <v>291</v>
      </c>
      <c r="O136" s="178"/>
      <c r="P136" s="179"/>
      <c r="Q136" s="180" t="s">
        <v>87</v>
      </c>
      <c r="R136" s="181"/>
      <c r="S136" s="20"/>
      <c r="T136" s="20"/>
      <c r="U136" s="20"/>
      <c r="V136" s="20"/>
      <c r="W136" s="20"/>
      <c r="X136" s="236">
        <v>3187</v>
      </c>
      <c r="Y136" s="248"/>
      <c r="Z136" s="238" t="s">
        <v>317</v>
      </c>
      <c r="AA136" s="192" t="s">
        <v>319</v>
      </c>
      <c r="AB136" s="21"/>
    </row>
    <row r="137" spans="1:28" ht="15" customHeight="1" x14ac:dyDescent="0.15">
      <c r="A137" s="138" t="s">
        <v>479</v>
      </c>
      <c r="B137" s="168" t="s">
        <v>40</v>
      </c>
      <c r="C137" s="169" t="s">
        <v>2</v>
      </c>
      <c r="D137" s="169" t="s">
        <v>87</v>
      </c>
      <c r="E137" s="169" t="s">
        <v>16</v>
      </c>
      <c r="F137" s="169" t="s">
        <v>87</v>
      </c>
      <c r="G137" s="169" t="s">
        <v>98</v>
      </c>
      <c r="H137" s="169" t="s">
        <v>103</v>
      </c>
      <c r="I137" s="183" t="s">
        <v>292</v>
      </c>
      <c r="J137" s="185"/>
      <c r="K137" s="185"/>
      <c r="L137" s="185"/>
      <c r="M137" s="176"/>
      <c r="N137" s="177" t="s">
        <v>293</v>
      </c>
      <c r="O137" s="186"/>
      <c r="P137" s="187"/>
      <c r="Q137" s="180" t="s">
        <v>87</v>
      </c>
      <c r="R137" s="181"/>
      <c r="S137" s="20"/>
      <c r="T137" s="20"/>
      <c r="U137" s="20"/>
      <c r="V137" s="20"/>
      <c r="W137" s="20"/>
      <c r="X137" s="236">
        <v>200</v>
      </c>
      <c r="Y137" s="237"/>
      <c r="Z137" s="238" t="s">
        <v>317</v>
      </c>
      <c r="AA137" s="192"/>
      <c r="AB137" s="21"/>
    </row>
    <row r="138" spans="1:28" ht="14.85" customHeight="1" x14ac:dyDescent="0.15">
      <c r="A138" s="138" t="s">
        <v>480</v>
      </c>
      <c r="B138" s="168" t="s">
        <v>40</v>
      </c>
      <c r="C138" s="169" t="s">
        <v>2</v>
      </c>
      <c r="D138" s="169" t="s">
        <v>87</v>
      </c>
      <c r="E138" s="169" t="s">
        <v>16</v>
      </c>
      <c r="F138" s="169" t="s">
        <v>87</v>
      </c>
      <c r="G138" s="170" t="s">
        <v>96</v>
      </c>
      <c r="H138" s="169" t="s">
        <v>97</v>
      </c>
      <c r="I138" s="174" t="s">
        <v>327</v>
      </c>
      <c r="J138" s="185"/>
      <c r="K138" s="185"/>
      <c r="L138" s="185"/>
      <c r="M138" s="176"/>
      <c r="N138" s="177" t="s">
        <v>294</v>
      </c>
      <c r="O138" s="186"/>
      <c r="P138" s="187"/>
      <c r="Q138" s="180" t="s">
        <v>87</v>
      </c>
      <c r="R138" s="181"/>
      <c r="S138" s="20"/>
      <c r="T138" s="20"/>
      <c r="U138" s="20"/>
      <c r="V138" s="20"/>
      <c r="W138" s="20"/>
      <c r="X138" s="236">
        <v>215</v>
      </c>
      <c r="Y138" s="241"/>
      <c r="Z138" s="238" t="s">
        <v>317</v>
      </c>
      <c r="AA138" s="192"/>
      <c r="AB138" s="21"/>
    </row>
    <row r="139" spans="1:28" ht="15.75" customHeight="1" x14ac:dyDescent="0.15">
      <c r="A139" s="138" t="s">
        <v>481</v>
      </c>
      <c r="B139" s="168" t="s">
        <v>40</v>
      </c>
      <c r="C139" s="169" t="s">
        <v>2</v>
      </c>
      <c r="D139" s="169" t="s">
        <v>87</v>
      </c>
      <c r="E139" s="169" t="s">
        <v>16</v>
      </c>
      <c r="F139" s="169" t="s">
        <v>87</v>
      </c>
      <c r="G139" s="170" t="s">
        <v>96</v>
      </c>
      <c r="H139" s="169" t="s">
        <v>97</v>
      </c>
      <c r="I139" s="402" t="s">
        <v>295</v>
      </c>
      <c r="J139" s="403"/>
      <c r="K139" s="403"/>
      <c r="L139" s="403"/>
      <c r="M139" s="403"/>
      <c r="N139" s="177" t="s">
        <v>296</v>
      </c>
      <c r="O139" s="188"/>
      <c r="P139" s="189"/>
      <c r="Q139" s="180" t="s">
        <v>87</v>
      </c>
      <c r="R139" s="181"/>
      <c r="S139" s="20"/>
      <c r="T139" s="20"/>
      <c r="U139" s="20"/>
      <c r="V139" s="20"/>
      <c r="W139" s="20"/>
      <c r="X139" s="236">
        <v>13</v>
      </c>
      <c r="Y139" s="248"/>
      <c r="Z139" s="238" t="s">
        <v>317</v>
      </c>
      <c r="AA139" s="192"/>
      <c r="AB139" s="21"/>
    </row>
    <row r="140" spans="1:28" ht="15" customHeight="1" x14ac:dyDescent="0.15">
      <c r="A140" s="138" t="s">
        <v>482</v>
      </c>
      <c r="B140" s="168" t="s">
        <v>40</v>
      </c>
      <c r="C140" s="169" t="s">
        <v>2</v>
      </c>
      <c r="D140" s="169" t="s">
        <v>87</v>
      </c>
      <c r="E140" s="169" t="s">
        <v>16</v>
      </c>
      <c r="F140" s="169" t="s">
        <v>87</v>
      </c>
      <c r="G140" s="170" t="s">
        <v>107</v>
      </c>
      <c r="H140" s="169" t="s">
        <v>42</v>
      </c>
      <c r="I140" s="404" t="s">
        <v>297</v>
      </c>
      <c r="J140" s="405"/>
      <c r="K140" s="405"/>
      <c r="L140" s="405"/>
      <c r="M140" s="406"/>
      <c r="N140" s="177" t="s">
        <v>298</v>
      </c>
      <c r="O140" s="188"/>
      <c r="P140" s="188"/>
      <c r="Q140" s="180" t="s">
        <v>87</v>
      </c>
      <c r="R140" s="181"/>
      <c r="S140" s="20"/>
      <c r="T140" s="20"/>
      <c r="U140" s="20"/>
      <c r="V140" s="20"/>
      <c r="W140" s="20"/>
      <c r="X140" s="236">
        <v>70</v>
      </c>
      <c r="Y140" s="237"/>
      <c r="Z140" s="238" t="s">
        <v>317</v>
      </c>
      <c r="AA140" s="192"/>
      <c r="AB140" s="21"/>
    </row>
    <row r="141" spans="1:28" ht="14.85" customHeight="1" x14ac:dyDescent="0.15">
      <c r="A141" s="138" t="s">
        <v>483</v>
      </c>
      <c r="B141" s="168" t="s">
        <v>40</v>
      </c>
      <c r="C141" s="169" t="s">
        <v>2</v>
      </c>
      <c r="D141" s="169" t="s">
        <v>87</v>
      </c>
      <c r="E141" s="169" t="s">
        <v>16</v>
      </c>
      <c r="F141" s="169" t="s">
        <v>87</v>
      </c>
      <c r="G141" s="170" t="s">
        <v>102</v>
      </c>
      <c r="H141" s="169" t="s">
        <v>42</v>
      </c>
      <c r="I141" s="404" t="s">
        <v>299</v>
      </c>
      <c r="J141" s="405"/>
      <c r="K141" s="405"/>
      <c r="L141" s="405"/>
      <c r="M141" s="406"/>
      <c r="N141" s="177" t="s">
        <v>257</v>
      </c>
      <c r="O141" s="188"/>
      <c r="P141" s="188"/>
      <c r="Q141" s="180" t="s">
        <v>87</v>
      </c>
      <c r="R141" s="181"/>
      <c r="S141" s="20"/>
      <c r="T141" s="20"/>
      <c r="U141" s="20"/>
      <c r="V141" s="20"/>
      <c r="W141" s="20"/>
      <c r="X141" s="236">
        <v>150</v>
      </c>
      <c r="Y141" s="241"/>
      <c r="Z141" s="238" t="s">
        <v>317</v>
      </c>
      <c r="AA141" s="192"/>
      <c r="AB141" s="21"/>
    </row>
    <row r="142" spans="1:28" ht="15.75" customHeight="1" x14ac:dyDescent="0.15">
      <c r="A142" s="138" t="s">
        <v>484</v>
      </c>
      <c r="B142" s="168" t="s">
        <v>40</v>
      </c>
      <c r="C142" s="169" t="s">
        <v>2</v>
      </c>
      <c r="D142" s="169" t="s">
        <v>87</v>
      </c>
      <c r="E142" s="169" t="s">
        <v>16</v>
      </c>
      <c r="F142" s="169" t="s">
        <v>87</v>
      </c>
      <c r="G142" s="170" t="s">
        <v>107</v>
      </c>
      <c r="H142" s="169" t="s">
        <v>42</v>
      </c>
      <c r="I142" s="404" t="s">
        <v>300</v>
      </c>
      <c r="J142" s="405"/>
      <c r="K142" s="405"/>
      <c r="L142" s="405"/>
      <c r="M142" s="406"/>
      <c r="N142" s="177" t="s">
        <v>301</v>
      </c>
      <c r="O142" s="188"/>
      <c r="P142" s="188"/>
      <c r="Q142" s="180" t="s">
        <v>87</v>
      </c>
      <c r="R142" s="181"/>
      <c r="S142" s="20"/>
      <c r="T142" s="20"/>
      <c r="U142" s="20"/>
      <c r="V142" s="20"/>
      <c r="W142" s="20"/>
      <c r="X142" s="236">
        <v>50</v>
      </c>
      <c r="Y142" s="248"/>
      <c r="Z142" s="238" t="s">
        <v>317</v>
      </c>
      <c r="AA142" s="192"/>
      <c r="AB142" s="21"/>
    </row>
    <row r="143" spans="1:28" ht="15" customHeight="1" x14ac:dyDescent="0.15">
      <c r="A143" s="138" t="s">
        <v>485</v>
      </c>
      <c r="B143" s="168" t="s">
        <v>40</v>
      </c>
      <c r="C143" s="169" t="s">
        <v>2</v>
      </c>
      <c r="D143" s="169" t="s">
        <v>87</v>
      </c>
      <c r="E143" s="169" t="s">
        <v>16</v>
      </c>
      <c r="F143" s="169" t="s">
        <v>87</v>
      </c>
      <c r="G143" s="170" t="s">
        <v>98</v>
      </c>
      <c r="H143" s="170" t="s">
        <v>108</v>
      </c>
      <c r="I143" s="404" t="s">
        <v>302</v>
      </c>
      <c r="J143" s="405"/>
      <c r="K143" s="405"/>
      <c r="L143" s="405"/>
      <c r="M143" s="406"/>
      <c r="N143" s="177" t="s">
        <v>303</v>
      </c>
      <c r="O143" s="188"/>
      <c r="P143" s="188"/>
      <c r="Q143" s="180" t="s">
        <v>87</v>
      </c>
      <c r="R143" s="181"/>
      <c r="S143" s="20"/>
      <c r="T143" s="20"/>
      <c r="U143" s="20"/>
      <c r="V143" s="20"/>
      <c r="W143" s="20"/>
      <c r="X143" s="236">
        <v>4</v>
      </c>
      <c r="Y143" s="237"/>
      <c r="Z143" s="238" t="s">
        <v>317</v>
      </c>
      <c r="AA143" s="192"/>
      <c r="AB143" s="21"/>
    </row>
    <row r="144" spans="1:28" ht="14.85" customHeight="1" x14ac:dyDescent="0.15">
      <c r="A144" s="138" t="s">
        <v>486</v>
      </c>
      <c r="B144" s="168" t="s">
        <v>40</v>
      </c>
      <c r="C144" s="169" t="s">
        <v>2</v>
      </c>
      <c r="D144" s="169" t="s">
        <v>87</v>
      </c>
      <c r="E144" s="169" t="s">
        <v>16</v>
      </c>
      <c r="F144" s="169" t="s">
        <v>87</v>
      </c>
      <c r="G144" s="170" t="s">
        <v>107</v>
      </c>
      <c r="H144" s="170" t="s">
        <v>108</v>
      </c>
      <c r="I144" s="190" t="s">
        <v>304</v>
      </c>
      <c r="J144" s="191"/>
      <c r="K144" s="191"/>
      <c r="L144" s="191"/>
      <c r="M144" s="191"/>
      <c r="N144" s="177" t="s">
        <v>303</v>
      </c>
      <c r="O144" s="188"/>
      <c r="P144" s="188"/>
      <c r="Q144" s="180" t="s">
        <v>87</v>
      </c>
      <c r="R144" s="181"/>
      <c r="S144" s="20"/>
      <c r="T144" s="20"/>
      <c r="U144" s="20"/>
      <c r="V144" s="20"/>
      <c r="W144" s="20"/>
      <c r="X144" s="136">
        <v>20</v>
      </c>
      <c r="Y144" s="213"/>
      <c r="Z144" s="211" t="s">
        <v>317</v>
      </c>
      <c r="AA144" s="192"/>
      <c r="AB144" s="21"/>
    </row>
    <row r="145" spans="1:28" ht="15.75" customHeight="1" x14ac:dyDescent="0.15">
      <c r="A145" s="138" t="s">
        <v>487</v>
      </c>
      <c r="B145" s="168" t="s">
        <v>40</v>
      </c>
      <c r="C145" s="169" t="s">
        <v>2</v>
      </c>
      <c r="D145" s="169" t="s">
        <v>87</v>
      </c>
      <c r="E145" s="169" t="s">
        <v>16</v>
      </c>
      <c r="F145" s="169" t="s">
        <v>87</v>
      </c>
      <c r="G145" s="170" t="s">
        <v>98</v>
      </c>
      <c r="H145" s="170" t="s">
        <v>108</v>
      </c>
      <c r="I145" s="190" t="s">
        <v>305</v>
      </c>
      <c r="J145" s="191"/>
      <c r="K145" s="191"/>
      <c r="L145" s="191"/>
      <c r="M145" s="191"/>
      <c r="N145" s="177" t="s">
        <v>306</v>
      </c>
      <c r="O145" s="188"/>
      <c r="P145" s="188"/>
      <c r="Q145" s="180" t="s">
        <v>87</v>
      </c>
      <c r="R145" s="181"/>
      <c r="S145" s="20"/>
      <c r="T145" s="20"/>
      <c r="U145" s="20"/>
      <c r="V145" s="20"/>
      <c r="W145" s="20"/>
      <c r="X145" s="136">
        <v>13</v>
      </c>
      <c r="Y145" s="210"/>
      <c r="Z145" s="211" t="s">
        <v>317</v>
      </c>
      <c r="AA145" s="192"/>
      <c r="AB145" s="21"/>
    </row>
    <row r="146" spans="1:28" ht="15" customHeight="1" x14ac:dyDescent="0.15">
      <c r="A146" s="138" t="s">
        <v>488</v>
      </c>
      <c r="B146" s="168" t="s">
        <v>40</v>
      </c>
      <c r="C146" s="169" t="s">
        <v>2</v>
      </c>
      <c r="D146" s="169" t="s">
        <v>87</v>
      </c>
      <c r="E146" s="169" t="s">
        <v>16</v>
      </c>
      <c r="F146" s="169" t="s">
        <v>87</v>
      </c>
      <c r="G146" s="170" t="s">
        <v>107</v>
      </c>
      <c r="H146" s="170" t="s">
        <v>108</v>
      </c>
      <c r="I146" s="190" t="s">
        <v>307</v>
      </c>
      <c r="J146" s="191"/>
      <c r="K146" s="191"/>
      <c r="L146" s="191"/>
      <c r="M146" s="191"/>
      <c r="N146" s="177" t="s">
        <v>306</v>
      </c>
      <c r="O146" s="188"/>
      <c r="P146" s="188"/>
      <c r="Q146" s="180" t="s">
        <v>87</v>
      </c>
      <c r="R146" s="181"/>
      <c r="S146" s="20"/>
      <c r="T146" s="20"/>
      <c r="U146" s="20"/>
      <c r="V146" s="20"/>
      <c r="W146" s="20"/>
      <c r="X146" s="136">
        <v>127</v>
      </c>
      <c r="Y146" s="212"/>
      <c r="Z146" s="211" t="s">
        <v>317</v>
      </c>
      <c r="AA146" s="192"/>
      <c r="AB146" s="21"/>
    </row>
    <row r="147" spans="1:28" ht="14.85" customHeight="1" x14ac:dyDescent="0.15">
      <c r="A147" s="138" t="s">
        <v>489</v>
      </c>
      <c r="B147" s="168" t="s">
        <v>40</v>
      </c>
      <c r="C147" s="169" t="s">
        <v>2</v>
      </c>
      <c r="D147" s="169" t="s">
        <v>87</v>
      </c>
      <c r="E147" s="169" t="s">
        <v>16</v>
      </c>
      <c r="F147" s="169" t="s">
        <v>87</v>
      </c>
      <c r="G147" s="170" t="s">
        <v>98</v>
      </c>
      <c r="H147" s="170" t="s">
        <v>108</v>
      </c>
      <c r="I147" s="190" t="s">
        <v>308</v>
      </c>
      <c r="J147" s="191"/>
      <c r="K147" s="191"/>
      <c r="L147" s="191"/>
      <c r="M147" s="191"/>
      <c r="N147" s="177" t="s">
        <v>309</v>
      </c>
      <c r="O147" s="188"/>
      <c r="P147" s="188"/>
      <c r="Q147" s="180" t="s">
        <v>87</v>
      </c>
      <c r="R147" s="181"/>
      <c r="S147" s="20"/>
      <c r="T147" s="20"/>
      <c r="U147" s="20"/>
      <c r="V147" s="20"/>
      <c r="W147" s="20"/>
      <c r="X147" s="236">
        <v>6</v>
      </c>
      <c r="Y147" s="241"/>
      <c r="Z147" s="238" t="s">
        <v>317</v>
      </c>
      <c r="AA147" s="247"/>
      <c r="AB147" s="21"/>
    </row>
    <row r="148" spans="1:28" ht="15.75" customHeight="1" x14ac:dyDescent="0.15">
      <c r="A148" s="138" t="s">
        <v>490</v>
      </c>
      <c r="B148" s="168" t="s">
        <v>40</v>
      </c>
      <c r="C148" s="169" t="s">
        <v>2</v>
      </c>
      <c r="D148" s="169" t="s">
        <v>87</v>
      </c>
      <c r="E148" s="169" t="s">
        <v>16</v>
      </c>
      <c r="F148" s="169" t="s">
        <v>87</v>
      </c>
      <c r="G148" s="170" t="s">
        <v>107</v>
      </c>
      <c r="H148" s="170" t="s">
        <v>108</v>
      </c>
      <c r="I148" s="190" t="s">
        <v>310</v>
      </c>
      <c r="J148" s="191"/>
      <c r="K148" s="191"/>
      <c r="L148" s="191"/>
      <c r="M148" s="191"/>
      <c r="N148" s="177" t="s">
        <v>309</v>
      </c>
      <c r="O148" s="188"/>
      <c r="P148" s="188"/>
      <c r="Q148" s="180" t="s">
        <v>87</v>
      </c>
      <c r="R148" s="181"/>
      <c r="S148" s="20"/>
      <c r="T148" s="20"/>
      <c r="U148" s="20"/>
      <c r="V148" s="20"/>
      <c r="W148" s="20"/>
      <c r="X148" s="236">
        <v>163</v>
      </c>
      <c r="Y148" s="248"/>
      <c r="Z148" s="238" t="s">
        <v>317</v>
      </c>
      <c r="AA148" s="247"/>
      <c r="AB148" s="21"/>
    </row>
    <row r="149" spans="1:28" ht="15" customHeight="1" x14ac:dyDescent="0.15">
      <c r="A149" s="138" t="s">
        <v>491</v>
      </c>
      <c r="B149" s="168" t="s">
        <v>40</v>
      </c>
      <c r="C149" s="169" t="s">
        <v>2</v>
      </c>
      <c r="D149" s="169" t="s">
        <v>87</v>
      </c>
      <c r="E149" s="169" t="s">
        <v>16</v>
      </c>
      <c r="F149" s="169" t="s">
        <v>87</v>
      </c>
      <c r="G149" s="170" t="s">
        <v>98</v>
      </c>
      <c r="H149" s="169" t="s">
        <v>42</v>
      </c>
      <c r="I149" s="190" t="s">
        <v>311</v>
      </c>
      <c r="J149" s="191"/>
      <c r="K149" s="191"/>
      <c r="L149" s="191"/>
      <c r="M149" s="191"/>
      <c r="N149" s="322" t="s">
        <v>312</v>
      </c>
      <c r="O149" s="323"/>
      <c r="P149" s="324"/>
      <c r="Q149" s="180" t="s">
        <v>87</v>
      </c>
      <c r="R149" s="181"/>
      <c r="S149" s="20"/>
      <c r="T149" s="20"/>
      <c r="U149" s="20"/>
      <c r="V149" s="20"/>
      <c r="W149" s="20"/>
      <c r="X149" s="236">
        <v>15</v>
      </c>
      <c r="Y149" s="237"/>
      <c r="Z149" s="238" t="s">
        <v>317</v>
      </c>
      <c r="AA149" s="247" t="s">
        <v>546</v>
      </c>
      <c r="AB149" s="21"/>
    </row>
    <row r="150" spans="1:28" ht="14.85" customHeight="1" x14ac:dyDescent="0.15">
      <c r="A150" s="138" t="s">
        <v>492</v>
      </c>
      <c r="B150" s="168" t="s">
        <v>40</v>
      </c>
      <c r="C150" s="169" t="s">
        <v>2</v>
      </c>
      <c r="D150" s="169" t="s">
        <v>87</v>
      </c>
      <c r="E150" s="169" t="s">
        <v>16</v>
      </c>
      <c r="F150" s="169" t="s">
        <v>87</v>
      </c>
      <c r="G150" s="170" t="s">
        <v>102</v>
      </c>
      <c r="H150" s="169" t="s">
        <v>42</v>
      </c>
      <c r="I150" s="190" t="s">
        <v>313</v>
      </c>
      <c r="J150" s="191"/>
      <c r="K150" s="191"/>
      <c r="L150" s="191"/>
      <c r="M150" s="191"/>
      <c r="N150" s="322" t="s">
        <v>314</v>
      </c>
      <c r="O150" s="323"/>
      <c r="P150" s="324"/>
      <c r="Q150" s="180" t="s">
        <v>87</v>
      </c>
      <c r="R150" s="181"/>
      <c r="S150" s="20"/>
      <c r="T150" s="20"/>
      <c r="U150" s="20"/>
      <c r="V150" s="20"/>
      <c r="W150" s="20"/>
      <c r="X150" s="236">
        <v>63</v>
      </c>
      <c r="Y150" s="241"/>
      <c r="Z150" s="238" t="s">
        <v>317</v>
      </c>
      <c r="AA150" s="247" t="s">
        <v>546</v>
      </c>
      <c r="AB150" s="21"/>
    </row>
    <row r="151" spans="1:28" ht="15.75" customHeight="1" x14ac:dyDescent="0.15">
      <c r="A151" s="138" t="s">
        <v>493</v>
      </c>
      <c r="B151" s="168" t="s">
        <v>40</v>
      </c>
      <c r="C151" s="169" t="s">
        <v>2</v>
      </c>
      <c r="D151" s="169" t="s">
        <v>87</v>
      </c>
      <c r="E151" s="169" t="s">
        <v>16</v>
      </c>
      <c r="F151" s="169" t="s">
        <v>87</v>
      </c>
      <c r="G151" s="170" t="s">
        <v>107</v>
      </c>
      <c r="H151" s="169" t="s">
        <v>42</v>
      </c>
      <c r="I151" s="190" t="s">
        <v>315</v>
      </c>
      <c r="J151" s="191"/>
      <c r="K151" s="191"/>
      <c r="L151" s="191"/>
      <c r="M151" s="191"/>
      <c r="N151" s="322" t="s">
        <v>316</v>
      </c>
      <c r="O151" s="323"/>
      <c r="P151" s="324"/>
      <c r="Q151" s="180" t="s">
        <v>87</v>
      </c>
      <c r="R151" s="181"/>
      <c r="S151" s="20"/>
      <c r="T151" s="20"/>
      <c r="U151" s="20"/>
      <c r="V151" s="20"/>
      <c r="W151" s="20"/>
      <c r="X151" s="236">
        <v>37</v>
      </c>
      <c r="Y151" s="248"/>
      <c r="Z151" s="238" t="s">
        <v>317</v>
      </c>
      <c r="AA151" s="247" t="s">
        <v>546</v>
      </c>
      <c r="AB151" s="21"/>
    </row>
    <row r="152" spans="1:28" ht="15" customHeight="1" x14ac:dyDescent="0.15">
      <c r="A152" s="226" t="s">
        <v>494</v>
      </c>
      <c r="B152" s="227" t="s">
        <v>40</v>
      </c>
      <c r="C152" s="227" t="s">
        <v>2</v>
      </c>
      <c r="D152" s="228" t="s">
        <v>87</v>
      </c>
      <c r="E152" s="228" t="s">
        <v>16</v>
      </c>
      <c r="F152" s="228" t="s">
        <v>87</v>
      </c>
      <c r="G152" s="229" t="s">
        <v>107</v>
      </c>
      <c r="H152" s="228" t="s">
        <v>97</v>
      </c>
      <c r="I152" s="407" t="s">
        <v>328</v>
      </c>
      <c r="J152" s="408"/>
      <c r="K152" s="408"/>
      <c r="L152" s="408"/>
      <c r="M152" s="408"/>
      <c r="N152" s="230" t="s">
        <v>225</v>
      </c>
      <c r="O152" s="231"/>
      <c r="P152" s="232"/>
      <c r="Q152" s="233" t="s">
        <v>87</v>
      </c>
      <c r="R152" s="234"/>
      <c r="S152" s="235"/>
      <c r="T152" s="235"/>
      <c r="U152" s="235"/>
      <c r="V152" s="235"/>
      <c r="W152" s="235"/>
      <c r="X152" s="236">
        <v>10</v>
      </c>
      <c r="Y152" s="237"/>
      <c r="Z152" s="238" t="s">
        <v>317</v>
      </c>
      <c r="AA152" s="239"/>
      <c r="AB152" s="21"/>
    </row>
    <row r="153" spans="1:28" ht="14.85" customHeight="1" x14ac:dyDescent="0.15">
      <c r="A153" s="226" t="s">
        <v>495</v>
      </c>
      <c r="B153" s="227" t="s">
        <v>40</v>
      </c>
      <c r="C153" s="227" t="s">
        <v>2</v>
      </c>
      <c r="D153" s="228" t="s">
        <v>87</v>
      </c>
      <c r="E153" s="228" t="s">
        <v>16</v>
      </c>
      <c r="F153" s="228" t="s">
        <v>87</v>
      </c>
      <c r="G153" s="229" t="s">
        <v>107</v>
      </c>
      <c r="H153" s="228" t="s">
        <v>97</v>
      </c>
      <c r="I153" s="407" t="s">
        <v>329</v>
      </c>
      <c r="J153" s="408"/>
      <c r="K153" s="408"/>
      <c r="L153" s="408"/>
      <c r="M153" s="408"/>
      <c r="N153" s="230" t="s">
        <v>330</v>
      </c>
      <c r="O153" s="231"/>
      <c r="P153" s="240"/>
      <c r="Q153" s="233" t="s">
        <v>87</v>
      </c>
      <c r="R153" s="234"/>
      <c r="S153" s="235"/>
      <c r="T153" s="235"/>
      <c r="U153" s="235"/>
      <c r="V153" s="235"/>
      <c r="W153" s="235"/>
      <c r="X153" s="236">
        <v>55</v>
      </c>
      <c r="Y153" s="241"/>
      <c r="Z153" s="238" t="s">
        <v>317</v>
      </c>
      <c r="AA153" s="239"/>
      <c r="AB153" s="21"/>
    </row>
    <row r="154" spans="1:28" ht="14.85" customHeight="1" x14ac:dyDescent="0.15">
      <c r="A154" s="226" t="s">
        <v>527</v>
      </c>
      <c r="B154" s="242" t="s">
        <v>40</v>
      </c>
      <c r="C154" s="228" t="s">
        <v>2</v>
      </c>
      <c r="D154" s="228" t="s">
        <v>87</v>
      </c>
      <c r="E154" s="228" t="s">
        <v>16</v>
      </c>
      <c r="F154" s="228" t="s">
        <v>87</v>
      </c>
      <c r="G154" s="229" t="s">
        <v>98</v>
      </c>
      <c r="H154" s="229" t="s">
        <v>108</v>
      </c>
      <c r="I154" s="243" t="s">
        <v>529</v>
      </c>
      <c r="J154" s="244"/>
      <c r="K154" s="244"/>
      <c r="L154" s="244"/>
      <c r="M154" s="244"/>
      <c r="N154" s="245" t="s">
        <v>530</v>
      </c>
      <c r="O154" s="246"/>
      <c r="P154" s="246"/>
      <c r="Q154" s="233" t="s">
        <v>87</v>
      </c>
      <c r="R154" s="234"/>
      <c r="S154" s="235"/>
      <c r="T154" s="235"/>
      <c r="U154" s="235"/>
      <c r="V154" s="235"/>
      <c r="W154" s="235"/>
      <c r="X154" s="236">
        <v>2</v>
      </c>
      <c r="Y154" s="241"/>
      <c r="Z154" s="238" t="s">
        <v>317</v>
      </c>
      <c r="AA154" s="247"/>
      <c r="AB154" s="21"/>
    </row>
    <row r="155" spans="1:28" ht="15.75" customHeight="1" x14ac:dyDescent="0.15">
      <c r="A155" s="226" t="s">
        <v>528</v>
      </c>
      <c r="B155" s="242" t="s">
        <v>40</v>
      </c>
      <c r="C155" s="228" t="s">
        <v>2</v>
      </c>
      <c r="D155" s="228" t="s">
        <v>87</v>
      </c>
      <c r="E155" s="228" t="s">
        <v>16</v>
      </c>
      <c r="F155" s="228" t="s">
        <v>87</v>
      </c>
      <c r="G155" s="229" t="s">
        <v>107</v>
      </c>
      <c r="H155" s="229" t="s">
        <v>108</v>
      </c>
      <c r="I155" s="243" t="s">
        <v>545</v>
      </c>
      <c r="J155" s="244"/>
      <c r="K155" s="244"/>
      <c r="L155" s="244"/>
      <c r="M155" s="244"/>
      <c r="N155" s="245" t="s">
        <v>530</v>
      </c>
      <c r="O155" s="246"/>
      <c r="P155" s="246"/>
      <c r="Q155" s="233" t="s">
        <v>87</v>
      </c>
      <c r="R155" s="234"/>
      <c r="S155" s="235"/>
      <c r="T155" s="235"/>
      <c r="U155" s="235"/>
      <c r="V155" s="235"/>
      <c r="W155" s="235"/>
      <c r="X155" s="236">
        <v>23</v>
      </c>
      <c r="Y155" s="248"/>
      <c r="Z155" s="238" t="s">
        <v>317</v>
      </c>
      <c r="AA155" s="247"/>
      <c r="AB155" s="21"/>
    </row>
    <row r="156" spans="1:28" ht="14.85" customHeight="1" x14ac:dyDescent="0.15">
      <c r="A156" s="226" t="s">
        <v>539</v>
      </c>
      <c r="B156" s="242" t="s">
        <v>40</v>
      </c>
      <c r="C156" s="228" t="s">
        <v>2</v>
      </c>
      <c r="D156" s="228" t="s">
        <v>87</v>
      </c>
      <c r="E156" s="228" t="s">
        <v>16</v>
      </c>
      <c r="F156" s="228" t="s">
        <v>87</v>
      </c>
      <c r="G156" s="229" t="s">
        <v>98</v>
      </c>
      <c r="H156" s="228" t="s">
        <v>103</v>
      </c>
      <c r="I156" s="249" t="s">
        <v>529</v>
      </c>
      <c r="J156" s="250"/>
      <c r="K156" s="250"/>
      <c r="L156" s="250"/>
      <c r="M156" s="251"/>
      <c r="N156" s="302" t="s">
        <v>544</v>
      </c>
      <c r="O156" s="303"/>
      <c r="P156" s="304"/>
      <c r="Q156" s="233" t="s">
        <v>87</v>
      </c>
      <c r="R156" s="234"/>
      <c r="S156" s="235"/>
      <c r="T156" s="235"/>
      <c r="U156" s="235"/>
      <c r="V156" s="235"/>
      <c r="W156" s="235"/>
      <c r="X156" s="236">
        <v>350</v>
      </c>
      <c r="Y156" s="241"/>
      <c r="Z156" s="238" t="s">
        <v>317</v>
      </c>
      <c r="AA156" s="247"/>
      <c r="AB156" s="21"/>
    </row>
    <row r="157" spans="1:28" ht="14.85" customHeight="1" x14ac:dyDescent="0.15">
      <c r="A157" s="226" t="s">
        <v>540</v>
      </c>
      <c r="B157" s="242" t="s">
        <v>40</v>
      </c>
      <c r="C157" s="228" t="s">
        <v>2</v>
      </c>
      <c r="D157" s="228" t="s">
        <v>87</v>
      </c>
      <c r="E157" s="228" t="s">
        <v>16</v>
      </c>
      <c r="F157" s="228" t="s">
        <v>87</v>
      </c>
      <c r="G157" s="229" t="s">
        <v>102</v>
      </c>
      <c r="H157" s="228" t="s">
        <v>103</v>
      </c>
      <c r="I157" s="249" t="s">
        <v>531</v>
      </c>
      <c r="J157" s="250"/>
      <c r="K157" s="250"/>
      <c r="L157" s="250"/>
      <c r="M157" s="251"/>
      <c r="N157" s="245" t="s">
        <v>532</v>
      </c>
      <c r="O157" s="252"/>
      <c r="P157" s="253"/>
      <c r="Q157" s="233" t="s">
        <v>87</v>
      </c>
      <c r="R157" s="234"/>
      <c r="S157" s="235"/>
      <c r="T157" s="235"/>
      <c r="U157" s="235"/>
      <c r="V157" s="235"/>
      <c r="W157" s="235"/>
      <c r="X157" s="236">
        <v>150</v>
      </c>
      <c r="Y157" s="241"/>
      <c r="Z157" s="238" t="s">
        <v>317</v>
      </c>
      <c r="AA157" s="247"/>
      <c r="AB157" s="21"/>
    </row>
    <row r="158" spans="1:28" ht="14.85" customHeight="1" x14ac:dyDescent="0.15">
      <c r="A158" s="226" t="s">
        <v>541</v>
      </c>
      <c r="B158" s="242" t="s">
        <v>40</v>
      </c>
      <c r="C158" s="228" t="s">
        <v>2</v>
      </c>
      <c r="D158" s="228" t="s">
        <v>87</v>
      </c>
      <c r="E158" s="228" t="s">
        <v>16</v>
      </c>
      <c r="F158" s="228" t="s">
        <v>87</v>
      </c>
      <c r="G158" s="229" t="s">
        <v>107</v>
      </c>
      <c r="H158" s="228" t="s">
        <v>103</v>
      </c>
      <c r="I158" s="249" t="s">
        <v>533</v>
      </c>
      <c r="J158" s="250"/>
      <c r="K158" s="250"/>
      <c r="L158" s="250"/>
      <c r="M158" s="251"/>
      <c r="N158" s="302" t="s">
        <v>534</v>
      </c>
      <c r="O158" s="303"/>
      <c r="P158" s="304"/>
      <c r="Q158" s="233" t="s">
        <v>87</v>
      </c>
      <c r="R158" s="234"/>
      <c r="S158" s="235"/>
      <c r="T158" s="235"/>
      <c r="U158" s="235"/>
      <c r="V158" s="235"/>
      <c r="W158" s="235"/>
      <c r="X158" s="236">
        <v>120</v>
      </c>
      <c r="Y158" s="241"/>
      <c r="Z158" s="238" t="s">
        <v>317</v>
      </c>
      <c r="AA158" s="247"/>
      <c r="AB158" s="21"/>
    </row>
    <row r="159" spans="1:28" ht="14.85" customHeight="1" x14ac:dyDescent="0.15">
      <c r="A159" s="226" t="s">
        <v>542</v>
      </c>
      <c r="B159" s="242" t="s">
        <v>40</v>
      </c>
      <c r="C159" s="228" t="s">
        <v>2</v>
      </c>
      <c r="D159" s="228" t="s">
        <v>87</v>
      </c>
      <c r="E159" s="228" t="s">
        <v>16</v>
      </c>
      <c r="F159" s="228" t="s">
        <v>87</v>
      </c>
      <c r="G159" s="229" t="s">
        <v>107</v>
      </c>
      <c r="H159" s="228" t="s">
        <v>103</v>
      </c>
      <c r="I159" s="249" t="s">
        <v>535</v>
      </c>
      <c r="J159" s="250"/>
      <c r="K159" s="250"/>
      <c r="L159" s="250"/>
      <c r="M159" s="251"/>
      <c r="N159" s="302" t="s">
        <v>536</v>
      </c>
      <c r="O159" s="303"/>
      <c r="P159" s="304"/>
      <c r="Q159" s="233" t="s">
        <v>87</v>
      </c>
      <c r="R159" s="234"/>
      <c r="S159" s="235"/>
      <c r="T159" s="235"/>
      <c r="U159" s="235"/>
      <c r="V159" s="235"/>
      <c r="W159" s="235"/>
      <c r="X159" s="236">
        <v>30</v>
      </c>
      <c r="Y159" s="241"/>
      <c r="Z159" s="238" t="s">
        <v>317</v>
      </c>
      <c r="AA159" s="247"/>
      <c r="AB159" s="21"/>
    </row>
    <row r="160" spans="1:28" ht="14.85" customHeight="1" x14ac:dyDescent="0.15">
      <c r="A160" s="226" t="s">
        <v>543</v>
      </c>
      <c r="B160" s="242" t="s">
        <v>40</v>
      </c>
      <c r="C160" s="228" t="s">
        <v>2</v>
      </c>
      <c r="D160" s="228" t="s">
        <v>87</v>
      </c>
      <c r="E160" s="228" t="s">
        <v>16</v>
      </c>
      <c r="F160" s="228" t="s">
        <v>87</v>
      </c>
      <c r="G160" s="229" t="s">
        <v>107</v>
      </c>
      <c r="H160" s="228" t="s">
        <v>103</v>
      </c>
      <c r="I160" s="249" t="s">
        <v>537</v>
      </c>
      <c r="J160" s="250"/>
      <c r="K160" s="250"/>
      <c r="L160" s="250"/>
      <c r="M160" s="251"/>
      <c r="N160" s="302" t="s">
        <v>538</v>
      </c>
      <c r="O160" s="303"/>
      <c r="P160" s="304"/>
      <c r="Q160" s="233" t="s">
        <v>87</v>
      </c>
      <c r="R160" s="234"/>
      <c r="S160" s="235"/>
      <c r="T160" s="235"/>
      <c r="U160" s="235"/>
      <c r="V160" s="235"/>
      <c r="W160" s="235"/>
      <c r="X160" s="236">
        <v>120</v>
      </c>
      <c r="Y160" s="241"/>
      <c r="Z160" s="238" t="s">
        <v>317</v>
      </c>
      <c r="AA160" s="247"/>
      <c r="AB160" s="21"/>
    </row>
    <row r="161" spans="1:28" ht="14.85" customHeight="1" x14ac:dyDescent="0.15">
      <c r="A161" s="138" t="s">
        <v>554</v>
      </c>
      <c r="B161" s="4" t="s">
        <v>40</v>
      </c>
      <c r="C161" s="268" t="s">
        <v>2</v>
      </c>
      <c r="D161" s="268" t="s">
        <v>87</v>
      </c>
      <c r="E161" s="268" t="s">
        <v>16</v>
      </c>
      <c r="F161" s="268" t="s">
        <v>87</v>
      </c>
      <c r="G161" s="10" t="s">
        <v>98</v>
      </c>
      <c r="H161" s="268" t="s">
        <v>103</v>
      </c>
      <c r="I161" s="263" t="s">
        <v>566</v>
      </c>
      <c r="J161" s="264"/>
      <c r="K161" s="264"/>
      <c r="L161" s="264"/>
      <c r="M161" s="266"/>
      <c r="N161" s="299" t="s">
        <v>585</v>
      </c>
      <c r="O161" s="300"/>
      <c r="P161" s="301"/>
      <c r="Q161" s="267" t="s">
        <v>87</v>
      </c>
      <c r="R161" s="276"/>
      <c r="S161" s="20"/>
      <c r="T161" s="20"/>
      <c r="U161" s="20"/>
      <c r="V161" s="20"/>
      <c r="W161" s="20"/>
      <c r="X161" s="136">
        <v>100</v>
      </c>
      <c r="Y161" s="213"/>
      <c r="Z161" s="211" t="s">
        <v>567</v>
      </c>
      <c r="AA161" s="192"/>
      <c r="AB161" s="21"/>
    </row>
    <row r="162" spans="1:28" ht="14.85" customHeight="1" x14ac:dyDescent="0.15">
      <c r="A162" s="138" t="s">
        <v>555</v>
      </c>
      <c r="B162" s="4" t="s">
        <v>40</v>
      </c>
      <c r="C162" s="268" t="s">
        <v>2</v>
      </c>
      <c r="D162" s="268" t="s">
        <v>87</v>
      </c>
      <c r="E162" s="268" t="s">
        <v>16</v>
      </c>
      <c r="F162" s="268" t="s">
        <v>87</v>
      </c>
      <c r="G162" s="10" t="s">
        <v>100</v>
      </c>
      <c r="H162" s="268" t="s">
        <v>103</v>
      </c>
      <c r="I162" s="263" t="s">
        <v>568</v>
      </c>
      <c r="J162" s="264"/>
      <c r="K162" s="264"/>
      <c r="L162" s="264"/>
      <c r="M162" s="266"/>
      <c r="N162" s="299" t="s">
        <v>586</v>
      </c>
      <c r="O162" s="300"/>
      <c r="P162" s="301"/>
      <c r="Q162" s="267" t="s">
        <v>87</v>
      </c>
      <c r="R162" s="276"/>
      <c r="S162" s="20"/>
      <c r="T162" s="20"/>
      <c r="U162" s="20"/>
      <c r="V162" s="20"/>
      <c r="W162" s="20"/>
      <c r="X162" s="136">
        <v>10</v>
      </c>
      <c r="Y162" s="213"/>
      <c r="Z162" s="211" t="s">
        <v>567</v>
      </c>
      <c r="AA162" s="192"/>
      <c r="AB162" s="21"/>
    </row>
    <row r="163" spans="1:28" ht="14.85" customHeight="1" x14ac:dyDescent="0.15">
      <c r="A163" s="138" t="s">
        <v>556</v>
      </c>
      <c r="B163" s="4" t="s">
        <v>40</v>
      </c>
      <c r="C163" s="268" t="s">
        <v>2</v>
      </c>
      <c r="D163" s="268" t="s">
        <v>87</v>
      </c>
      <c r="E163" s="268" t="s">
        <v>16</v>
      </c>
      <c r="F163" s="268" t="s">
        <v>87</v>
      </c>
      <c r="G163" s="10" t="s">
        <v>100</v>
      </c>
      <c r="H163" s="268" t="s">
        <v>103</v>
      </c>
      <c r="I163" s="263" t="s">
        <v>569</v>
      </c>
      <c r="J163" s="264"/>
      <c r="K163" s="264"/>
      <c r="L163" s="264"/>
      <c r="M163" s="266"/>
      <c r="N163" s="299" t="s">
        <v>587</v>
      </c>
      <c r="O163" s="300"/>
      <c r="P163" s="301"/>
      <c r="Q163" s="267" t="s">
        <v>87</v>
      </c>
      <c r="R163" s="276"/>
      <c r="S163" s="20"/>
      <c r="T163" s="20"/>
      <c r="U163" s="20"/>
      <c r="V163" s="20"/>
      <c r="W163" s="20"/>
      <c r="X163" s="136">
        <v>60</v>
      </c>
      <c r="Y163" s="213"/>
      <c r="Z163" s="211" t="s">
        <v>567</v>
      </c>
      <c r="AA163" s="192"/>
      <c r="AB163" s="21"/>
    </row>
    <row r="164" spans="1:28" ht="14.85" customHeight="1" x14ac:dyDescent="0.15">
      <c r="A164" s="138" t="s">
        <v>557</v>
      </c>
      <c r="B164" s="4" t="s">
        <v>40</v>
      </c>
      <c r="C164" s="268" t="s">
        <v>2</v>
      </c>
      <c r="D164" s="268" t="s">
        <v>87</v>
      </c>
      <c r="E164" s="268" t="s">
        <v>16</v>
      </c>
      <c r="F164" s="268" t="s">
        <v>87</v>
      </c>
      <c r="G164" s="10" t="s">
        <v>570</v>
      </c>
      <c r="H164" s="268" t="s">
        <v>103</v>
      </c>
      <c r="I164" s="263" t="s">
        <v>571</v>
      </c>
      <c r="J164" s="264"/>
      <c r="K164" s="264"/>
      <c r="L164" s="264"/>
      <c r="M164" s="266"/>
      <c r="N164" s="299" t="s">
        <v>588</v>
      </c>
      <c r="O164" s="300"/>
      <c r="P164" s="301"/>
      <c r="Q164" s="267" t="s">
        <v>87</v>
      </c>
      <c r="R164" s="276"/>
      <c r="S164" s="20"/>
      <c r="T164" s="20"/>
      <c r="U164" s="20"/>
      <c r="V164" s="20"/>
      <c r="W164" s="20"/>
      <c r="X164" s="136">
        <v>30</v>
      </c>
      <c r="Y164" s="213"/>
      <c r="Z164" s="211" t="s">
        <v>567</v>
      </c>
      <c r="AA164" s="192"/>
      <c r="AB164" s="21"/>
    </row>
    <row r="165" spans="1:28" ht="14.85" customHeight="1" x14ac:dyDescent="0.15">
      <c r="A165" s="138" t="s">
        <v>558</v>
      </c>
      <c r="B165" s="4" t="s">
        <v>40</v>
      </c>
      <c r="C165" s="268" t="s">
        <v>2</v>
      </c>
      <c r="D165" s="268" t="s">
        <v>87</v>
      </c>
      <c r="E165" s="268" t="s">
        <v>16</v>
      </c>
      <c r="F165" s="268" t="s">
        <v>87</v>
      </c>
      <c r="G165" s="10" t="s">
        <v>570</v>
      </c>
      <c r="H165" s="268" t="s">
        <v>103</v>
      </c>
      <c r="I165" s="263" t="s">
        <v>572</v>
      </c>
      <c r="J165" s="264"/>
      <c r="K165" s="264"/>
      <c r="L165" s="264"/>
      <c r="M165" s="266"/>
      <c r="N165" s="299" t="s">
        <v>589</v>
      </c>
      <c r="O165" s="300"/>
      <c r="P165" s="301"/>
      <c r="Q165" s="267" t="s">
        <v>87</v>
      </c>
      <c r="R165" s="276"/>
      <c r="S165" s="20"/>
      <c r="T165" s="20"/>
      <c r="U165" s="20"/>
      <c r="V165" s="20"/>
      <c r="W165" s="20"/>
      <c r="X165" s="136">
        <v>30</v>
      </c>
      <c r="Y165" s="213"/>
      <c r="Z165" s="211" t="s">
        <v>567</v>
      </c>
      <c r="AA165" s="192"/>
      <c r="AB165" s="21"/>
    </row>
    <row r="166" spans="1:28" ht="14.85" customHeight="1" x14ac:dyDescent="0.15">
      <c r="A166" s="138" t="s">
        <v>559</v>
      </c>
      <c r="B166" s="4" t="s">
        <v>40</v>
      </c>
      <c r="C166" s="268" t="s">
        <v>2</v>
      </c>
      <c r="D166" s="268" t="s">
        <v>87</v>
      </c>
      <c r="E166" s="268" t="s">
        <v>16</v>
      </c>
      <c r="F166" s="268" t="s">
        <v>87</v>
      </c>
      <c r="G166" s="10" t="s">
        <v>98</v>
      </c>
      <c r="H166" s="10" t="s">
        <v>108</v>
      </c>
      <c r="I166" s="263" t="s">
        <v>345</v>
      </c>
      <c r="J166" s="264"/>
      <c r="K166" s="264"/>
      <c r="L166" s="264"/>
      <c r="M166" s="266"/>
      <c r="N166" s="299" t="s">
        <v>357</v>
      </c>
      <c r="O166" s="300"/>
      <c r="P166" s="301"/>
      <c r="Q166" s="267" t="s">
        <v>87</v>
      </c>
      <c r="R166" s="276"/>
      <c r="S166" s="20"/>
      <c r="T166" s="20"/>
      <c r="U166" s="20"/>
      <c r="V166" s="20"/>
      <c r="W166" s="20"/>
      <c r="X166" s="136">
        <v>19</v>
      </c>
      <c r="Y166" s="213"/>
      <c r="Z166" s="211" t="s">
        <v>567</v>
      </c>
      <c r="AA166" s="192" t="s">
        <v>601</v>
      </c>
      <c r="AB166" s="21"/>
    </row>
    <row r="167" spans="1:28" ht="14.85" customHeight="1" x14ac:dyDescent="0.15">
      <c r="A167" s="138" t="s">
        <v>560</v>
      </c>
      <c r="B167" s="4" t="s">
        <v>40</v>
      </c>
      <c r="C167" s="268" t="s">
        <v>2</v>
      </c>
      <c r="D167" s="268" t="s">
        <v>87</v>
      </c>
      <c r="E167" s="268" t="s">
        <v>16</v>
      </c>
      <c r="F167" s="268" t="s">
        <v>87</v>
      </c>
      <c r="G167" s="10" t="s">
        <v>574</v>
      </c>
      <c r="H167" s="10" t="s">
        <v>108</v>
      </c>
      <c r="I167" s="263" t="s">
        <v>573</v>
      </c>
      <c r="J167" s="264"/>
      <c r="K167" s="264"/>
      <c r="L167" s="264"/>
      <c r="M167" s="266"/>
      <c r="N167" s="299" t="s">
        <v>357</v>
      </c>
      <c r="O167" s="300"/>
      <c r="P167" s="301"/>
      <c r="Q167" s="267" t="s">
        <v>87</v>
      </c>
      <c r="R167" s="276"/>
      <c r="S167" s="20"/>
      <c r="T167" s="20"/>
      <c r="U167" s="20"/>
      <c r="V167" s="20"/>
      <c r="W167" s="20"/>
      <c r="X167" s="136">
        <v>94</v>
      </c>
      <c r="Y167" s="213"/>
      <c r="Z167" s="211" t="s">
        <v>567</v>
      </c>
      <c r="AA167" s="192" t="s">
        <v>601</v>
      </c>
      <c r="AB167" s="21"/>
    </row>
    <row r="168" spans="1:28" ht="14.85" customHeight="1" x14ac:dyDescent="0.15">
      <c r="A168" s="138" t="s">
        <v>561</v>
      </c>
      <c r="B168" s="4" t="s">
        <v>40</v>
      </c>
      <c r="C168" s="268" t="s">
        <v>2</v>
      </c>
      <c r="D168" s="268" t="s">
        <v>87</v>
      </c>
      <c r="E168" s="268" t="s">
        <v>16</v>
      </c>
      <c r="F168" s="268" t="s">
        <v>87</v>
      </c>
      <c r="G168" s="10" t="s">
        <v>98</v>
      </c>
      <c r="H168" s="268" t="s">
        <v>103</v>
      </c>
      <c r="I168" s="263" t="s">
        <v>575</v>
      </c>
      <c r="J168" s="264"/>
      <c r="K168" s="264"/>
      <c r="L168" s="264"/>
      <c r="M168" s="266"/>
      <c r="N168" s="299" t="s">
        <v>590</v>
      </c>
      <c r="O168" s="300"/>
      <c r="P168" s="301"/>
      <c r="Q168" s="267" t="s">
        <v>87</v>
      </c>
      <c r="R168" s="276"/>
      <c r="S168" s="20"/>
      <c r="T168" s="20"/>
      <c r="U168" s="20"/>
      <c r="V168" s="20"/>
      <c r="W168" s="20"/>
      <c r="X168" s="136">
        <v>80</v>
      </c>
      <c r="Y168" s="213"/>
      <c r="Z168" s="211" t="s">
        <v>567</v>
      </c>
      <c r="AA168" s="192"/>
      <c r="AB168" s="21"/>
    </row>
    <row r="169" spans="1:28" ht="14.85" customHeight="1" x14ac:dyDescent="0.15">
      <c r="A169" s="138" t="s">
        <v>562</v>
      </c>
      <c r="B169" s="4" t="s">
        <v>40</v>
      </c>
      <c r="C169" s="268" t="s">
        <v>2</v>
      </c>
      <c r="D169" s="268" t="s">
        <v>87</v>
      </c>
      <c r="E169" s="268" t="s">
        <v>16</v>
      </c>
      <c r="F169" s="268" t="s">
        <v>87</v>
      </c>
      <c r="G169" s="10" t="s">
        <v>100</v>
      </c>
      <c r="H169" s="268" t="s">
        <v>103</v>
      </c>
      <c r="I169" s="263" t="s">
        <v>576</v>
      </c>
      <c r="J169" s="264"/>
      <c r="K169" s="264"/>
      <c r="L169" s="264"/>
      <c r="M169" s="266"/>
      <c r="N169" s="299" t="s">
        <v>538</v>
      </c>
      <c r="O169" s="300"/>
      <c r="P169" s="301"/>
      <c r="Q169" s="267" t="s">
        <v>87</v>
      </c>
      <c r="R169" s="276"/>
      <c r="S169" s="20"/>
      <c r="T169" s="20"/>
      <c r="U169" s="20"/>
      <c r="V169" s="20"/>
      <c r="W169" s="20"/>
      <c r="X169" s="136">
        <v>20</v>
      </c>
      <c r="Y169" s="213"/>
      <c r="Z169" s="211" t="s">
        <v>567</v>
      </c>
      <c r="AA169" s="192"/>
      <c r="AB169" s="21"/>
    </row>
    <row r="170" spans="1:28" ht="14.85" customHeight="1" x14ac:dyDescent="0.15">
      <c r="A170" s="138" t="s">
        <v>563</v>
      </c>
      <c r="B170" s="4" t="s">
        <v>40</v>
      </c>
      <c r="C170" s="268" t="s">
        <v>2</v>
      </c>
      <c r="D170" s="268" t="s">
        <v>87</v>
      </c>
      <c r="E170" s="268" t="s">
        <v>16</v>
      </c>
      <c r="F170" s="268" t="s">
        <v>87</v>
      </c>
      <c r="G170" s="10" t="s">
        <v>574</v>
      </c>
      <c r="H170" s="268" t="s">
        <v>97</v>
      </c>
      <c r="I170" s="263" t="s">
        <v>577</v>
      </c>
      <c r="J170" s="264"/>
      <c r="K170" s="264"/>
      <c r="L170" s="264"/>
      <c r="M170" s="266"/>
      <c r="N170" s="299" t="s">
        <v>594</v>
      </c>
      <c r="O170" s="300"/>
      <c r="P170" s="301"/>
      <c r="Q170" s="267" t="s">
        <v>87</v>
      </c>
      <c r="R170" s="276"/>
      <c r="S170" s="20"/>
      <c r="T170" s="20"/>
      <c r="U170" s="20"/>
      <c r="V170" s="20"/>
      <c r="W170" s="20"/>
      <c r="X170" s="136">
        <v>20</v>
      </c>
      <c r="Y170" s="213"/>
      <c r="Z170" s="211" t="s">
        <v>567</v>
      </c>
      <c r="AA170" s="192"/>
      <c r="AB170" s="21"/>
    </row>
    <row r="171" spans="1:28" ht="14.85" customHeight="1" x14ac:dyDescent="0.15">
      <c r="A171" s="138" t="s">
        <v>564</v>
      </c>
      <c r="B171" s="4" t="s">
        <v>40</v>
      </c>
      <c r="C171" s="268" t="s">
        <v>2</v>
      </c>
      <c r="D171" s="268" t="s">
        <v>87</v>
      </c>
      <c r="E171" s="268" t="s">
        <v>16</v>
      </c>
      <c r="F171" s="268" t="s">
        <v>87</v>
      </c>
      <c r="G171" s="10" t="s">
        <v>574</v>
      </c>
      <c r="H171" s="268" t="s">
        <v>97</v>
      </c>
      <c r="I171" s="263" t="s">
        <v>578</v>
      </c>
      <c r="J171" s="264"/>
      <c r="K171" s="264"/>
      <c r="L171" s="264"/>
      <c r="M171" s="266"/>
      <c r="N171" s="299" t="s">
        <v>579</v>
      </c>
      <c r="O171" s="300"/>
      <c r="P171" s="301"/>
      <c r="Q171" s="267" t="s">
        <v>87</v>
      </c>
      <c r="R171" s="276"/>
      <c r="S171" s="20"/>
      <c r="T171" s="20"/>
      <c r="U171" s="20"/>
      <c r="V171" s="20"/>
      <c r="W171" s="20"/>
      <c r="X171" s="136">
        <v>40</v>
      </c>
      <c r="Y171" s="213"/>
      <c r="Z171" s="211" t="s">
        <v>567</v>
      </c>
      <c r="AA171" s="192"/>
      <c r="AB171" s="21"/>
    </row>
    <row r="172" spans="1:28" ht="14.85" customHeight="1" x14ac:dyDescent="0.15">
      <c r="A172" s="138" t="s">
        <v>565</v>
      </c>
      <c r="B172" s="4" t="s">
        <v>40</v>
      </c>
      <c r="C172" s="268" t="s">
        <v>2</v>
      </c>
      <c r="D172" s="268" t="s">
        <v>87</v>
      </c>
      <c r="E172" s="268" t="s">
        <v>16</v>
      </c>
      <c r="F172" s="268" t="s">
        <v>87</v>
      </c>
      <c r="G172" s="10" t="s">
        <v>574</v>
      </c>
      <c r="H172" s="268" t="s">
        <v>97</v>
      </c>
      <c r="I172" s="263" t="s">
        <v>580</v>
      </c>
      <c r="J172" s="264"/>
      <c r="K172" s="264"/>
      <c r="L172" s="264"/>
      <c r="M172" s="266"/>
      <c r="N172" s="299" t="s">
        <v>225</v>
      </c>
      <c r="O172" s="300"/>
      <c r="P172" s="301"/>
      <c r="Q172" s="267" t="s">
        <v>87</v>
      </c>
      <c r="R172" s="276"/>
      <c r="S172" s="20"/>
      <c r="T172" s="20"/>
      <c r="U172" s="20"/>
      <c r="V172" s="20"/>
      <c r="W172" s="20"/>
      <c r="X172" s="136">
        <v>15</v>
      </c>
      <c r="Y172" s="213"/>
      <c r="Z172" s="211" t="s">
        <v>567</v>
      </c>
      <c r="AA172" s="192"/>
      <c r="AB172" s="21"/>
    </row>
    <row r="173" spans="1:28" ht="14.85" customHeight="1" x14ac:dyDescent="0.15">
      <c r="A173" s="138" t="s">
        <v>581</v>
      </c>
      <c r="B173" s="4" t="s">
        <v>40</v>
      </c>
      <c r="C173" s="268" t="s">
        <v>2</v>
      </c>
      <c r="D173" s="268" t="s">
        <v>87</v>
      </c>
      <c r="E173" s="268" t="s">
        <v>16</v>
      </c>
      <c r="F173" s="268" t="s">
        <v>87</v>
      </c>
      <c r="G173" s="10" t="s">
        <v>574</v>
      </c>
      <c r="H173" s="268" t="s">
        <v>97</v>
      </c>
      <c r="I173" s="263" t="s">
        <v>583</v>
      </c>
      <c r="J173" s="264"/>
      <c r="K173" s="264"/>
      <c r="L173" s="264"/>
      <c r="M173" s="266"/>
      <c r="N173" s="299" t="s">
        <v>209</v>
      </c>
      <c r="O173" s="300"/>
      <c r="P173" s="301"/>
      <c r="Q173" s="267" t="s">
        <v>87</v>
      </c>
      <c r="R173" s="276"/>
      <c r="S173" s="20"/>
      <c r="T173" s="20"/>
      <c r="U173" s="20"/>
      <c r="V173" s="20"/>
      <c r="W173" s="20"/>
      <c r="X173" s="136">
        <v>30</v>
      </c>
      <c r="Y173" s="213"/>
      <c r="Z173" s="211" t="s">
        <v>567</v>
      </c>
      <c r="AA173" s="192"/>
      <c r="AB173" s="21"/>
    </row>
    <row r="174" spans="1:28" ht="14.85" customHeight="1" x14ac:dyDescent="0.15">
      <c r="A174" s="138" t="s">
        <v>582</v>
      </c>
      <c r="B174" s="4" t="s">
        <v>40</v>
      </c>
      <c r="C174" s="268" t="s">
        <v>2</v>
      </c>
      <c r="D174" s="268" t="s">
        <v>87</v>
      </c>
      <c r="E174" s="268" t="s">
        <v>16</v>
      </c>
      <c r="F174" s="268" t="s">
        <v>87</v>
      </c>
      <c r="G174" s="10" t="s">
        <v>574</v>
      </c>
      <c r="H174" s="268" t="s">
        <v>103</v>
      </c>
      <c r="I174" s="263" t="s">
        <v>584</v>
      </c>
      <c r="J174" s="264"/>
      <c r="K174" s="264"/>
      <c r="L174" s="264"/>
      <c r="M174" s="266"/>
      <c r="N174" s="299" t="s">
        <v>595</v>
      </c>
      <c r="O174" s="300"/>
      <c r="P174" s="301"/>
      <c r="Q174" s="267" t="s">
        <v>87</v>
      </c>
      <c r="R174" s="276"/>
      <c r="S174" s="20"/>
      <c r="T174" s="20"/>
      <c r="U174" s="20"/>
      <c r="V174" s="20"/>
      <c r="W174" s="20"/>
      <c r="X174" s="136">
        <v>25</v>
      </c>
      <c r="Y174" s="213"/>
      <c r="Z174" s="211" t="s">
        <v>567</v>
      </c>
      <c r="AA174" s="192"/>
      <c r="AB174" s="21"/>
    </row>
    <row r="175" spans="1:28" ht="14.85" customHeight="1" x14ac:dyDescent="0.15">
      <c r="A175" s="226"/>
      <c r="B175" s="242"/>
      <c r="C175" s="228"/>
      <c r="D175" s="228"/>
      <c r="E175" s="228"/>
      <c r="F175" s="228"/>
      <c r="G175" s="229"/>
      <c r="H175" s="228"/>
      <c r="I175" s="249"/>
      <c r="J175" s="250"/>
      <c r="K175" s="250"/>
      <c r="L175" s="250"/>
      <c r="M175" s="251"/>
      <c r="N175" s="302"/>
      <c r="O175" s="303"/>
      <c r="P175" s="304"/>
      <c r="Q175" s="233"/>
      <c r="R175" s="234"/>
      <c r="S175" s="235"/>
      <c r="T175" s="235"/>
      <c r="U175" s="235"/>
      <c r="V175" s="235"/>
      <c r="W175" s="235"/>
      <c r="X175" s="236"/>
      <c r="Y175" s="241"/>
      <c r="Z175" s="238"/>
      <c r="AA175" s="247"/>
      <c r="AB175" s="21"/>
    </row>
    <row r="176" spans="1:28" ht="14.85" customHeight="1" x14ac:dyDescent="0.15">
      <c r="A176" s="226"/>
      <c r="B176" s="242"/>
      <c r="C176" s="228"/>
      <c r="D176" s="228"/>
      <c r="E176" s="228"/>
      <c r="F176" s="228"/>
      <c r="G176" s="229"/>
      <c r="H176" s="228"/>
      <c r="I176" s="249"/>
      <c r="J176" s="250"/>
      <c r="K176" s="250"/>
      <c r="L176" s="250"/>
      <c r="M176" s="251"/>
      <c r="N176" s="302"/>
      <c r="O176" s="303"/>
      <c r="P176" s="304"/>
      <c r="Q176" s="233"/>
      <c r="R176" s="234"/>
      <c r="S176" s="235"/>
      <c r="T176" s="235"/>
      <c r="U176" s="235"/>
      <c r="V176" s="235"/>
      <c r="W176" s="235"/>
      <c r="X176" s="236"/>
      <c r="Y176" s="241"/>
      <c r="Z176" s="238"/>
      <c r="AA176" s="247"/>
      <c r="AB176" s="21"/>
    </row>
    <row r="177" spans="1:28" ht="12" thickBot="1" x14ac:dyDescent="0.2">
      <c r="A177" s="112"/>
      <c r="B177" s="6"/>
      <c r="C177" s="6"/>
      <c r="D177" s="6"/>
      <c r="E177" s="6"/>
      <c r="F177" s="6"/>
      <c r="G177" s="6"/>
      <c r="H177" s="6"/>
      <c r="I177" s="6"/>
      <c r="J177" s="6"/>
      <c r="K177" s="24"/>
      <c r="L177" s="24"/>
      <c r="M177" s="24"/>
      <c r="N177" s="24"/>
      <c r="O177" s="24"/>
      <c r="P177" s="24"/>
      <c r="Q177" s="6"/>
      <c r="R177" s="6"/>
      <c r="S177" s="6"/>
      <c r="T177" s="6"/>
      <c r="U177" s="107" t="s">
        <v>47</v>
      </c>
      <c r="V177" s="6"/>
      <c r="W177" s="8"/>
      <c r="X177" s="61">
        <f>SUM(X28:X176)</f>
        <v>25683</v>
      </c>
      <c r="Y177" s="61"/>
      <c r="Z177" s="198" t="s">
        <v>77</v>
      </c>
      <c r="AA177" s="137"/>
      <c r="AB177" s="51"/>
    </row>
    <row r="178" spans="1:28" x14ac:dyDescent="0.15">
      <c r="A178" s="42" t="s">
        <v>43</v>
      </c>
      <c r="B178" s="25"/>
      <c r="C178" s="25"/>
      <c r="D178" s="43"/>
      <c r="E178" s="44"/>
      <c r="F178" s="44"/>
      <c r="G178" s="44"/>
      <c r="H178" s="44"/>
      <c r="I178" s="44"/>
      <c r="J178" s="44"/>
      <c r="K178" s="44"/>
      <c r="L178" s="44"/>
      <c r="M178" s="44"/>
      <c r="N178" s="44"/>
      <c r="O178" s="44"/>
      <c r="P178" s="44"/>
      <c r="Q178" s="44"/>
      <c r="R178" s="44"/>
      <c r="S178" s="44"/>
      <c r="T178" s="44"/>
      <c r="U178" s="44"/>
      <c r="V178" s="44"/>
      <c r="W178" s="44"/>
      <c r="X178" s="44"/>
      <c r="Y178" s="44"/>
      <c r="Z178" s="44"/>
      <c r="AA178" s="45"/>
      <c r="AB178" s="111"/>
    </row>
    <row r="179" spans="1:28" x14ac:dyDescent="0.15">
      <c r="A179" s="39" t="s">
        <v>496</v>
      </c>
      <c r="B179" s="21"/>
      <c r="C179" s="21"/>
      <c r="D179" s="38"/>
      <c r="E179" s="21"/>
      <c r="F179" s="21"/>
      <c r="G179" s="21"/>
      <c r="H179" s="21"/>
      <c r="I179" s="21"/>
      <c r="J179" s="21"/>
      <c r="K179" s="21"/>
      <c r="L179" s="21"/>
      <c r="M179" s="21"/>
      <c r="N179" s="21"/>
      <c r="O179" s="21"/>
      <c r="P179" s="21"/>
      <c r="Q179" s="21"/>
      <c r="R179" s="21"/>
      <c r="S179" s="21"/>
      <c r="T179" s="21"/>
      <c r="U179" s="21"/>
      <c r="V179" s="21"/>
      <c r="W179" s="21"/>
      <c r="X179" s="21"/>
      <c r="Y179" s="21"/>
      <c r="Z179" s="21"/>
      <c r="AA179" s="41"/>
      <c r="AB179" s="21"/>
    </row>
    <row r="180" spans="1:28" ht="16.5" customHeight="1" x14ac:dyDescent="0.15">
      <c r="A180" s="379" t="s">
        <v>1</v>
      </c>
      <c r="B180" s="22" t="s">
        <v>10</v>
      </c>
      <c r="C180" s="109" t="s">
        <v>9</v>
      </c>
      <c r="D180" s="109" t="s">
        <v>19</v>
      </c>
      <c r="E180" s="109" t="s">
        <v>16</v>
      </c>
      <c r="F180" s="381" t="s">
        <v>38</v>
      </c>
      <c r="G180" s="383" t="s">
        <v>44</v>
      </c>
      <c r="H180" s="384"/>
      <c r="I180" s="373" t="s">
        <v>27</v>
      </c>
      <c r="J180" s="374"/>
      <c r="K180" s="374"/>
      <c r="L180" s="374"/>
      <c r="M180" s="385"/>
      <c r="N180" s="373" t="s">
        <v>12</v>
      </c>
      <c r="O180" s="374"/>
      <c r="P180" s="385"/>
      <c r="Q180" s="373" t="s">
        <v>13</v>
      </c>
      <c r="R180" s="385"/>
      <c r="S180" s="371" t="s">
        <v>3</v>
      </c>
      <c r="T180" s="372"/>
      <c r="U180" s="372"/>
      <c r="V180" s="372"/>
      <c r="W180" s="363"/>
      <c r="X180" s="95" t="s">
        <v>8</v>
      </c>
      <c r="Y180" s="373" t="s">
        <v>18</v>
      </c>
      <c r="Z180" s="385"/>
      <c r="AA180" s="41"/>
    </row>
    <row r="181" spans="1:28" ht="17.100000000000001" customHeight="1" x14ac:dyDescent="0.15">
      <c r="A181" s="380"/>
      <c r="B181" s="4" t="s">
        <v>11</v>
      </c>
      <c r="C181" s="110" t="s">
        <v>11</v>
      </c>
      <c r="D181" s="110" t="s">
        <v>26</v>
      </c>
      <c r="E181" s="110" t="s">
        <v>17</v>
      </c>
      <c r="F181" s="382"/>
      <c r="G181" s="409" t="s">
        <v>45</v>
      </c>
      <c r="H181" s="410"/>
      <c r="I181" s="376"/>
      <c r="J181" s="377"/>
      <c r="K181" s="377"/>
      <c r="L181" s="377"/>
      <c r="M181" s="386"/>
      <c r="N181" s="376"/>
      <c r="O181" s="377"/>
      <c r="P181" s="386"/>
      <c r="Q181" s="376"/>
      <c r="R181" s="386"/>
      <c r="S181" s="19" t="s">
        <v>365</v>
      </c>
      <c r="T181" s="19" t="s">
        <v>366</v>
      </c>
      <c r="U181" s="19" t="s">
        <v>367</v>
      </c>
      <c r="V181" s="19" t="s">
        <v>368</v>
      </c>
      <c r="W181" s="19" t="s">
        <v>369</v>
      </c>
      <c r="X181" s="10" t="s">
        <v>41</v>
      </c>
      <c r="Y181" s="376"/>
      <c r="Z181" s="386"/>
      <c r="AA181" s="41"/>
    </row>
    <row r="182" spans="1:28" ht="36.75" customHeight="1" x14ac:dyDescent="0.15">
      <c r="A182" s="40" t="s">
        <v>331</v>
      </c>
      <c r="B182" s="196" t="s">
        <v>40</v>
      </c>
      <c r="C182" s="167" t="s">
        <v>2</v>
      </c>
      <c r="D182" s="4" t="s">
        <v>87</v>
      </c>
      <c r="E182" s="193" t="s">
        <v>16</v>
      </c>
      <c r="F182" s="197" t="s">
        <v>87</v>
      </c>
      <c r="G182" s="424" t="s">
        <v>343</v>
      </c>
      <c r="H182" s="426"/>
      <c r="I182" s="299" t="s">
        <v>344</v>
      </c>
      <c r="J182" s="300"/>
      <c r="K182" s="300"/>
      <c r="L182" s="300"/>
      <c r="M182" s="301"/>
      <c r="N182" s="503" t="s">
        <v>356</v>
      </c>
      <c r="O182" s="504"/>
      <c r="P182" s="505"/>
      <c r="Q182" s="424" t="s">
        <v>87</v>
      </c>
      <c r="R182" s="426"/>
      <c r="S182" s="20"/>
      <c r="T182" s="20"/>
      <c r="U182" s="20"/>
      <c r="V182" s="20"/>
      <c r="W182" s="20"/>
      <c r="X182" s="136">
        <v>10</v>
      </c>
      <c r="Y182" s="435"/>
      <c r="Z182" s="436"/>
      <c r="AA182" s="41"/>
    </row>
    <row r="183" spans="1:28" ht="17.100000000000001" customHeight="1" x14ac:dyDescent="0.15">
      <c r="A183" s="40" t="s">
        <v>332</v>
      </c>
      <c r="B183" s="196" t="s">
        <v>40</v>
      </c>
      <c r="C183" s="167" t="s">
        <v>2</v>
      </c>
      <c r="D183" s="4" t="s">
        <v>87</v>
      </c>
      <c r="E183" s="265" t="s">
        <v>16</v>
      </c>
      <c r="F183" s="262" t="s">
        <v>87</v>
      </c>
      <c r="G183" s="424" t="s">
        <v>343</v>
      </c>
      <c r="H183" s="426"/>
      <c r="I183" s="299" t="s">
        <v>345</v>
      </c>
      <c r="J183" s="300"/>
      <c r="K183" s="300"/>
      <c r="L183" s="300"/>
      <c r="M183" s="301"/>
      <c r="N183" s="500" t="s">
        <v>357</v>
      </c>
      <c r="O183" s="501"/>
      <c r="P183" s="502"/>
      <c r="Q183" s="424" t="s">
        <v>87</v>
      </c>
      <c r="R183" s="426"/>
      <c r="S183" s="20"/>
      <c r="T183" s="20"/>
      <c r="U183" s="20"/>
      <c r="V183" s="20"/>
      <c r="W183" s="20"/>
      <c r="X183" s="136">
        <v>2</v>
      </c>
      <c r="Y183" s="435" t="s">
        <v>553</v>
      </c>
      <c r="Z183" s="436"/>
      <c r="AA183" s="41"/>
    </row>
    <row r="184" spans="1:28" ht="17.100000000000001" customHeight="1" x14ac:dyDescent="0.15">
      <c r="A184" s="40" t="s">
        <v>333</v>
      </c>
      <c r="B184" s="196" t="s">
        <v>40</v>
      </c>
      <c r="C184" s="167" t="s">
        <v>2</v>
      </c>
      <c r="D184" s="4" t="s">
        <v>87</v>
      </c>
      <c r="E184" s="265" t="s">
        <v>16</v>
      </c>
      <c r="F184" s="262" t="s">
        <v>87</v>
      </c>
      <c r="G184" s="424" t="s">
        <v>343</v>
      </c>
      <c r="H184" s="426"/>
      <c r="I184" s="299" t="s">
        <v>346</v>
      </c>
      <c r="J184" s="300"/>
      <c r="K184" s="300"/>
      <c r="L184" s="300"/>
      <c r="M184" s="301"/>
      <c r="N184" s="500" t="s">
        <v>357</v>
      </c>
      <c r="O184" s="501"/>
      <c r="P184" s="502"/>
      <c r="Q184" s="424" t="s">
        <v>87</v>
      </c>
      <c r="R184" s="426"/>
      <c r="S184" s="20"/>
      <c r="T184" s="20"/>
      <c r="U184" s="20"/>
      <c r="V184" s="20"/>
      <c r="W184" s="20"/>
      <c r="X184" s="136">
        <v>3</v>
      </c>
      <c r="Y184" s="435" t="s">
        <v>553</v>
      </c>
      <c r="Z184" s="436"/>
      <c r="AA184" s="41"/>
    </row>
    <row r="185" spans="1:28" ht="17.100000000000001" customHeight="1" x14ac:dyDescent="0.15">
      <c r="A185" s="40" t="s">
        <v>334</v>
      </c>
      <c r="B185" s="196" t="s">
        <v>40</v>
      </c>
      <c r="C185" s="167" t="s">
        <v>2</v>
      </c>
      <c r="D185" s="4" t="s">
        <v>87</v>
      </c>
      <c r="E185" s="193" t="s">
        <v>16</v>
      </c>
      <c r="F185" s="197" t="s">
        <v>87</v>
      </c>
      <c r="G185" s="498" t="s">
        <v>343</v>
      </c>
      <c r="H185" s="499"/>
      <c r="I185" s="299" t="s">
        <v>347</v>
      </c>
      <c r="J185" s="300"/>
      <c r="K185" s="300"/>
      <c r="L185" s="300"/>
      <c r="M185" s="301"/>
      <c r="N185" s="500" t="s">
        <v>303</v>
      </c>
      <c r="O185" s="501"/>
      <c r="P185" s="502"/>
      <c r="Q185" s="424" t="s">
        <v>87</v>
      </c>
      <c r="R185" s="426"/>
      <c r="S185" s="20"/>
      <c r="T185" s="20"/>
      <c r="U185" s="20"/>
      <c r="V185" s="20"/>
      <c r="W185" s="20"/>
      <c r="X185" s="136">
        <v>4</v>
      </c>
      <c r="Y185" s="216" t="s">
        <v>364</v>
      </c>
      <c r="Z185" s="217"/>
      <c r="AA185" s="41"/>
    </row>
    <row r="186" spans="1:28" ht="17.100000000000001" customHeight="1" x14ac:dyDescent="0.15">
      <c r="A186" s="40" t="s">
        <v>335</v>
      </c>
      <c r="B186" s="196" t="s">
        <v>40</v>
      </c>
      <c r="C186" s="167" t="s">
        <v>2</v>
      </c>
      <c r="D186" s="4" t="s">
        <v>87</v>
      </c>
      <c r="E186" s="193" t="s">
        <v>16</v>
      </c>
      <c r="F186" s="197" t="s">
        <v>87</v>
      </c>
      <c r="G186" s="498" t="s">
        <v>343</v>
      </c>
      <c r="H186" s="499"/>
      <c r="I186" s="299" t="s">
        <v>348</v>
      </c>
      <c r="J186" s="300"/>
      <c r="K186" s="300"/>
      <c r="L186" s="300"/>
      <c r="M186" s="301"/>
      <c r="N186" s="500" t="s">
        <v>303</v>
      </c>
      <c r="O186" s="501"/>
      <c r="P186" s="502"/>
      <c r="Q186" s="424" t="s">
        <v>87</v>
      </c>
      <c r="R186" s="426"/>
      <c r="S186" s="20"/>
      <c r="T186" s="20"/>
      <c r="U186" s="20"/>
      <c r="V186" s="20"/>
      <c r="W186" s="20"/>
      <c r="X186" s="136">
        <v>10</v>
      </c>
      <c r="Y186" s="216" t="s">
        <v>364</v>
      </c>
      <c r="Z186" s="217"/>
      <c r="AA186" s="41"/>
    </row>
    <row r="187" spans="1:28" ht="36" customHeight="1" x14ac:dyDescent="0.15">
      <c r="A187" s="40" t="s">
        <v>336</v>
      </c>
      <c r="B187" s="196" t="s">
        <v>40</v>
      </c>
      <c r="C187" s="167" t="s">
        <v>2</v>
      </c>
      <c r="D187" s="4" t="s">
        <v>87</v>
      </c>
      <c r="E187" s="193" t="s">
        <v>16</v>
      </c>
      <c r="F187" s="197" t="s">
        <v>87</v>
      </c>
      <c r="G187" s="498" t="s">
        <v>343</v>
      </c>
      <c r="H187" s="499"/>
      <c r="I187" s="299" t="s">
        <v>349</v>
      </c>
      <c r="J187" s="300"/>
      <c r="K187" s="300"/>
      <c r="L187" s="300"/>
      <c r="M187" s="301"/>
      <c r="N187" s="500" t="s">
        <v>361</v>
      </c>
      <c r="O187" s="501"/>
      <c r="P187" s="502"/>
      <c r="Q187" s="424" t="s">
        <v>87</v>
      </c>
      <c r="R187" s="426"/>
      <c r="S187" s="20"/>
      <c r="T187" s="20"/>
      <c r="U187" s="20"/>
      <c r="V187" s="20"/>
      <c r="W187" s="20"/>
      <c r="X187" s="136">
        <v>30</v>
      </c>
      <c r="Y187" s="216"/>
      <c r="Z187" s="217"/>
      <c r="AA187" s="41"/>
    </row>
    <row r="188" spans="1:28" ht="17.100000000000001" customHeight="1" x14ac:dyDescent="0.15">
      <c r="A188" s="40" t="s">
        <v>337</v>
      </c>
      <c r="B188" s="196" t="s">
        <v>40</v>
      </c>
      <c r="C188" s="167" t="s">
        <v>2</v>
      </c>
      <c r="D188" s="4" t="s">
        <v>87</v>
      </c>
      <c r="E188" s="193" t="s">
        <v>16</v>
      </c>
      <c r="F188" s="197" t="s">
        <v>87</v>
      </c>
      <c r="G188" s="498" t="s">
        <v>343</v>
      </c>
      <c r="H188" s="499"/>
      <c r="I188" s="299" t="s">
        <v>350</v>
      </c>
      <c r="J188" s="300"/>
      <c r="K188" s="300"/>
      <c r="L188" s="300"/>
      <c r="M188" s="301"/>
      <c r="N188" s="500" t="s">
        <v>358</v>
      </c>
      <c r="O188" s="501"/>
      <c r="P188" s="502"/>
      <c r="Q188" s="424" t="s">
        <v>87</v>
      </c>
      <c r="R188" s="426"/>
      <c r="S188" s="20"/>
      <c r="T188" s="20"/>
      <c r="U188" s="20"/>
      <c r="V188" s="20"/>
      <c r="W188" s="20"/>
      <c r="X188" s="136">
        <v>5</v>
      </c>
      <c r="Y188" s="216" t="s">
        <v>364</v>
      </c>
      <c r="Z188" s="217"/>
      <c r="AA188" s="41"/>
    </row>
    <row r="189" spans="1:28" ht="17.100000000000001" customHeight="1" x14ac:dyDescent="0.15">
      <c r="A189" s="40" t="s">
        <v>338</v>
      </c>
      <c r="B189" s="196" t="s">
        <v>40</v>
      </c>
      <c r="C189" s="167" t="s">
        <v>2</v>
      </c>
      <c r="D189" s="4" t="s">
        <v>87</v>
      </c>
      <c r="E189" s="193" t="s">
        <v>16</v>
      </c>
      <c r="F189" s="197" t="s">
        <v>87</v>
      </c>
      <c r="G189" s="498" t="s">
        <v>343</v>
      </c>
      <c r="H189" s="499"/>
      <c r="I189" s="299" t="s">
        <v>351</v>
      </c>
      <c r="J189" s="300"/>
      <c r="K189" s="300"/>
      <c r="L189" s="300"/>
      <c r="M189" s="301"/>
      <c r="N189" s="500" t="s">
        <v>358</v>
      </c>
      <c r="O189" s="501"/>
      <c r="P189" s="502"/>
      <c r="Q189" s="424" t="s">
        <v>87</v>
      </c>
      <c r="R189" s="426"/>
      <c r="S189" s="20"/>
      <c r="T189" s="20"/>
      <c r="U189" s="20"/>
      <c r="V189" s="20"/>
      <c r="W189" s="20"/>
      <c r="X189" s="136">
        <v>15</v>
      </c>
      <c r="Y189" s="216" t="s">
        <v>362</v>
      </c>
      <c r="Z189" s="217"/>
      <c r="AA189" s="41"/>
    </row>
    <row r="190" spans="1:28" ht="17.100000000000001" customHeight="1" x14ac:dyDescent="0.15">
      <c r="A190" s="40" t="s">
        <v>339</v>
      </c>
      <c r="B190" s="196" t="s">
        <v>40</v>
      </c>
      <c r="C190" s="167" t="s">
        <v>2</v>
      </c>
      <c r="D190" s="4" t="s">
        <v>87</v>
      </c>
      <c r="E190" s="193" t="s">
        <v>16</v>
      </c>
      <c r="F190" s="197" t="s">
        <v>87</v>
      </c>
      <c r="G190" s="498" t="s">
        <v>343</v>
      </c>
      <c r="H190" s="499"/>
      <c r="I190" s="299" t="s">
        <v>352</v>
      </c>
      <c r="J190" s="300"/>
      <c r="K190" s="300"/>
      <c r="L190" s="300"/>
      <c r="M190" s="301"/>
      <c r="N190" s="500" t="s">
        <v>359</v>
      </c>
      <c r="O190" s="501"/>
      <c r="P190" s="502"/>
      <c r="Q190" s="424" t="s">
        <v>87</v>
      </c>
      <c r="R190" s="426"/>
      <c r="S190" s="20"/>
      <c r="T190" s="20"/>
      <c r="U190" s="20"/>
      <c r="V190" s="20"/>
      <c r="W190" s="20"/>
      <c r="X190" s="136">
        <v>5</v>
      </c>
      <c r="Y190" s="216" t="s">
        <v>363</v>
      </c>
      <c r="Z190" s="217"/>
      <c r="AA190" s="41"/>
    </row>
    <row r="191" spans="1:28" ht="17.100000000000001" customHeight="1" x14ac:dyDescent="0.15">
      <c r="A191" s="40" t="s">
        <v>340</v>
      </c>
      <c r="B191" s="196" t="s">
        <v>40</v>
      </c>
      <c r="C191" s="167" t="s">
        <v>2</v>
      </c>
      <c r="D191" s="4" t="s">
        <v>87</v>
      </c>
      <c r="E191" s="193" t="s">
        <v>16</v>
      </c>
      <c r="F191" s="197" t="s">
        <v>87</v>
      </c>
      <c r="G191" s="498" t="s">
        <v>343</v>
      </c>
      <c r="H191" s="499"/>
      <c r="I191" s="299" t="s">
        <v>353</v>
      </c>
      <c r="J191" s="300"/>
      <c r="K191" s="300"/>
      <c r="L191" s="300"/>
      <c r="M191" s="301"/>
      <c r="N191" s="500" t="s">
        <v>359</v>
      </c>
      <c r="O191" s="501"/>
      <c r="P191" s="502"/>
      <c r="Q191" s="424" t="s">
        <v>87</v>
      </c>
      <c r="R191" s="426"/>
      <c r="S191" s="20"/>
      <c r="T191" s="20"/>
      <c r="U191" s="20"/>
      <c r="V191" s="20"/>
      <c r="W191" s="20"/>
      <c r="X191" s="136">
        <v>70</v>
      </c>
      <c r="Y191" s="216" t="s">
        <v>363</v>
      </c>
      <c r="Z191" s="217"/>
      <c r="AA191" s="41"/>
    </row>
    <row r="192" spans="1:28" ht="17.100000000000001" customHeight="1" x14ac:dyDescent="0.15">
      <c r="A192" s="40" t="s">
        <v>341</v>
      </c>
      <c r="B192" s="196" t="s">
        <v>40</v>
      </c>
      <c r="C192" s="167" t="s">
        <v>2</v>
      </c>
      <c r="D192" s="4" t="s">
        <v>87</v>
      </c>
      <c r="E192" s="193" t="s">
        <v>16</v>
      </c>
      <c r="F192" s="197" t="s">
        <v>87</v>
      </c>
      <c r="G192" s="498" t="s">
        <v>343</v>
      </c>
      <c r="H192" s="499"/>
      <c r="I192" s="299" t="s">
        <v>354</v>
      </c>
      <c r="J192" s="300"/>
      <c r="K192" s="300"/>
      <c r="L192" s="300"/>
      <c r="M192" s="301"/>
      <c r="N192" s="500" t="s">
        <v>360</v>
      </c>
      <c r="O192" s="501"/>
      <c r="P192" s="502"/>
      <c r="Q192" s="424" t="s">
        <v>87</v>
      </c>
      <c r="R192" s="426"/>
      <c r="S192" s="20"/>
      <c r="T192" s="20"/>
      <c r="U192" s="20"/>
      <c r="V192" s="20"/>
      <c r="W192" s="20"/>
      <c r="X192" s="136">
        <v>9</v>
      </c>
      <c r="Y192" s="216" t="s">
        <v>364</v>
      </c>
      <c r="Z192" s="217"/>
      <c r="AA192" s="41"/>
    </row>
    <row r="193" spans="1:29" ht="17.100000000000001" customHeight="1" x14ac:dyDescent="0.15">
      <c r="A193" s="40" t="s">
        <v>342</v>
      </c>
      <c r="B193" s="196" t="s">
        <v>40</v>
      </c>
      <c r="C193" s="167" t="s">
        <v>2</v>
      </c>
      <c r="D193" s="4" t="s">
        <v>87</v>
      </c>
      <c r="E193" s="193" t="s">
        <v>16</v>
      </c>
      <c r="F193" s="197" t="s">
        <v>87</v>
      </c>
      <c r="G193" s="498" t="s">
        <v>343</v>
      </c>
      <c r="H193" s="499"/>
      <c r="I193" s="299" t="s">
        <v>355</v>
      </c>
      <c r="J193" s="300"/>
      <c r="K193" s="300"/>
      <c r="L193" s="300"/>
      <c r="M193" s="301"/>
      <c r="N193" s="500" t="s">
        <v>360</v>
      </c>
      <c r="O193" s="501"/>
      <c r="P193" s="502"/>
      <c r="Q193" s="424" t="s">
        <v>87</v>
      </c>
      <c r="R193" s="426"/>
      <c r="S193" s="20"/>
      <c r="T193" s="20"/>
      <c r="U193" s="20"/>
      <c r="V193" s="20"/>
      <c r="W193" s="20"/>
      <c r="X193" s="136">
        <v>18</v>
      </c>
      <c r="Y193" s="216" t="s">
        <v>364</v>
      </c>
      <c r="Z193" s="217"/>
      <c r="AA193" s="41"/>
    </row>
    <row r="194" spans="1:29" ht="14.85" customHeight="1" thickBot="1" x14ac:dyDescent="0.2">
      <c r="A194" s="112"/>
      <c r="B194" s="6"/>
      <c r="C194" s="6"/>
      <c r="D194" s="6"/>
      <c r="E194" s="6"/>
      <c r="F194" s="6"/>
      <c r="G194" s="6"/>
      <c r="H194" s="6"/>
      <c r="I194" s="6"/>
      <c r="J194" s="6"/>
      <c r="K194" s="24"/>
      <c r="L194" s="24"/>
      <c r="M194" s="24"/>
      <c r="N194" s="24"/>
      <c r="O194" s="24"/>
      <c r="P194" s="24"/>
      <c r="Q194" s="6"/>
      <c r="R194" s="6"/>
      <c r="S194" s="6"/>
      <c r="T194" s="6"/>
      <c r="U194" s="107" t="s">
        <v>48</v>
      </c>
      <c r="V194" s="6"/>
      <c r="W194" s="8"/>
      <c r="X194" s="61">
        <f>SUM(X182:X193)</f>
        <v>181</v>
      </c>
      <c r="Y194" s="435"/>
      <c r="Z194" s="436"/>
      <c r="AA194" s="41"/>
    </row>
    <row r="195" spans="1:29" ht="14.85" customHeight="1" thickTop="1" x14ac:dyDescent="0.15">
      <c r="A195" s="47" t="s">
        <v>1</v>
      </c>
      <c r="B195" s="48" t="s">
        <v>46</v>
      </c>
      <c r="C195" s="49"/>
      <c r="D195" s="49"/>
      <c r="E195" s="49"/>
      <c r="F195" s="49"/>
      <c r="G195" s="49"/>
      <c r="H195" s="49"/>
      <c r="I195" s="49"/>
      <c r="J195" s="49"/>
      <c r="K195" s="49"/>
      <c r="L195" s="49"/>
      <c r="M195" s="49"/>
      <c r="N195" s="49"/>
      <c r="O195" s="49"/>
      <c r="P195" s="49"/>
      <c r="Q195" s="49"/>
      <c r="R195" s="49"/>
      <c r="S195" s="49"/>
      <c r="T195" s="49"/>
      <c r="U195" s="49"/>
      <c r="V195" s="49"/>
      <c r="W195" s="49"/>
      <c r="X195" s="50"/>
      <c r="Y195" s="485" t="s">
        <v>18</v>
      </c>
      <c r="Z195" s="486"/>
      <c r="AA195" s="41"/>
      <c r="AB195" s="139"/>
      <c r="AC195" s="139"/>
    </row>
    <row r="196" spans="1:29" ht="28.5" customHeight="1" x14ac:dyDescent="0.15">
      <c r="A196" s="40" t="s">
        <v>497</v>
      </c>
      <c r="B196" s="509" t="s">
        <v>500</v>
      </c>
      <c r="C196" s="510"/>
      <c r="D196" s="510"/>
      <c r="E196" s="510"/>
      <c r="F196" s="510"/>
      <c r="G196" s="510"/>
      <c r="H196" s="510"/>
      <c r="I196" s="510"/>
      <c r="J196" s="510"/>
      <c r="K196" s="510"/>
      <c r="L196" s="510"/>
      <c r="M196" s="510"/>
      <c r="N196" s="510"/>
      <c r="O196" s="510"/>
      <c r="P196" s="510"/>
      <c r="Q196" s="510"/>
      <c r="R196" s="510"/>
      <c r="S196" s="510"/>
      <c r="T196" s="510"/>
      <c r="U196" s="510"/>
      <c r="V196" s="510"/>
      <c r="W196" s="510"/>
      <c r="X196" s="511"/>
      <c r="Y196" s="194"/>
      <c r="Z196" s="195"/>
      <c r="AA196" s="41"/>
    </row>
    <row r="197" spans="1:29" ht="14.85" customHeight="1" x14ac:dyDescent="0.15">
      <c r="A197" s="40" t="s">
        <v>498</v>
      </c>
      <c r="B197" s="489" t="s">
        <v>501</v>
      </c>
      <c r="C197" s="490"/>
      <c r="D197" s="490"/>
      <c r="E197" s="490"/>
      <c r="F197" s="490"/>
      <c r="G197" s="490"/>
      <c r="H197" s="490"/>
      <c r="I197" s="490"/>
      <c r="J197" s="490"/>
      <c r="K197" s="490"/>
      <c r="L197" s="490"/>
      <c r="M197" s="490"/>
      <c r="N197" s="490"/>
      <c r="O197" s="490"/>
      <c r="P197" s="490"/>
      <c r="Q197" s="490"/>
      <c r="R197" s="490"/>
      <c r="S197" s="490"/>
      <c r="T197" s="490"/>
      <c r="U197" s="490"/>
      <c r="V197" s="490"/>
      <c r="W197" s="490"/>
      <c r="X197" s="491"/>
      <c r="Y197" s="194"/>
      <c r="Z197" s="195"/>
      <c r="AA197" s="41"/>
    </row>
    <row r="198" spans="1:29" ht="13.5" customHeight="1" x14ac:dyDescent="0.15">
      <c r="A198" s="40" t="s">
        <v>333</v>
      </c>
      <c r="B198" s="489" t="s">
        <v>501</v>
      </c>
      <c r="C198" s="490"/>
      <c r="D198" s="490"/>
      <c r="E198" s="490"/>
      <c r="F198" s="490"/>
      <c r="G198" s="490"/>
      <c r="H198" s="490"/>
      <c r="I198" s="490"/>
      <c r="J198" s="490"/>
      <c r="K198" s="490"/>
      <c r="L198" s="490"/>
      <c r="M198" s="490"/>
      <c r="N198" s="490"/>
      <c r="O198" s="490"/>
      <c r="P198" s="490"/>
      <c r="Q198" s="490"/>
      <c r="R198" s="490"/>
      <c r="S198" s="490"/>
      <c r="T198" s="490"/>
      <c r="U198" s="490"/>
      <c r="V198" s="490"/>
      <c r="W198" s="490"/>
      <c r="X198" s="491"/>
      <c r="Y198" s="487"/>
      <c r="Z198" s="488"/>
      <c r="AA198" s="41"/>
      <c r="AB198" s="139"/>
      <c r="AC198" s="139"/>
    </row>
    <row r="199" spans="1:29" ht="14.85" customHeight="1" x14ac:dyDescent="0.15">
      <c r="A199" s="40" t="s">
        <v>334</v>
      </c>
      <c r="B199" s="489" t="s">
        <v>502</v>
      </c>
      <c r="C199" s="490"/>
      <c r="D199" s="490"/>
      <c r="E199" s="490"/>
      <c r="F199" s="490"/>
      <c r="G199" s="490"/>
      <c r="H199" s="490"/>
      <c r="I199" s="490"/>
      <c r="J199" s="490"/>
      <c r="K199" s="490"/>
      <c r="L199" s="490"/>
      <c r="M199" s="490"/>
      <c r="N199" s="490"/>
      <c r="O199" s="490"/>
      <c r="P199" s="490"/>
      <c r="Q199" s="490"/>
      <c r="R199" s="490"/>
      <c r="S199" s="490"/>
      <c r="T199" s="490"/>
      <c r="U199" s="490"/>
      <c r="V199" s="490"/>
      <c r="W199" s="490"/>
      <c r="X199" s="491"/>
      <c r="Y199" s="194"/>
      <c r="Z199" s="195"/>
      <c r="AA199" s="41"/>
    </row>
    <row r="200" spans="1:29" ht="14.85" customHeight="1" x14ac:dyDescent="0.15">
      <c r="A200" s="40" t="s">
        <v>335</v>
      </c>
      <c r="B200" s="489" t="s">
        <v>502</v>
      </c>
      <c r="C200" s="490"/>
      <c r="D200" s="490"/>
      <c r="E200" s="490"/>
      <c r="F200" s="490"/>
      <c r="G200" s="490"/>
      <c r="H200" s="490"/>
      <c r="I200" s="490"/>
      <c r="J200" s="490"/>
      <c r="K200" s="490"/>
      <c r="L200" s="490"/>
      <c r="M200" s="490"/>
      <c r="N200" s="490"/>
      <c r="O200" s="490"/>
      <c r="P200" s="490"/>
      <c r="Q200" s="490"/>
      <c r="R200" s="490"/>
      <c r="S200" s="490"/>
      <c r="T200" s="490"/>
      <c r="U200" s="490"/>
      <c r="V200" s="490"/>
      <c r="W200" s="490"/>
      <c r="X200" s="491"/>
      <c r="Y200" s="194"/>
      <c r="Z200" s="195"/>
      <c r="AA200" s="41"/>
    </row>
    <row r="201" spans="1:29" ht="14.85" customHeight="1" x14ac:dyDescent="0.15">
      <c r="A201" s="40" t="s">
        <v>336</v>
      </c>
      <c r="B201" s="492" t="s">
        <v>503</v>
      </c>
      <c r="C201" s="493"/>
      <c r="D201" s="493"/>
      <c r="E201" s="493"/>
      <c r="F201" s="493"/>
      <c r="G201" s="493"/>
      <c r="H201" s="493"/>
      <c r="I201" s="493"/>
      <c r="J201" s="493"/>
      <c r="K201" s="493"/>
      <c r="L201" s="493"/>
      <c r="M201" s="493"/>
      <c r="N201" s="493"/>
      <c r="O201" s="493"/>
      <c r="P201" s="493"/>
      <c r="Q201" s="493"/>
      <c r="R201" s="493"/>
      <c r="S201" s="493"/>
      <c r="T201" s="493"/>
      <c r="U201" s="493"/>
      <c r="V201" s="493"/>
      <c r="W201" s="493"/>
      <c r="X201" s="494"/>
      <c r="Y201" s="487"/>
      <c r="Z201" s="488"/>
      <c r="AA201" s="41"/>
    </row>
    <row r="202" spans="1:29" ht="14.85" customHeight="1" x14ac:dyDescent="0.15">
      <c r="A202" s="40" t="s">
        <v>337</v>
      </c>
      <c r="B202" s="495" t="s">
        <v>504</v>
      </c>
      <c r="C202" s="496"/>
      <c r="D202" s="496"/>
      <c r="E202" s="496"/>
      <c r="F202" s="496"/>
      <c r="G202" s="496"/>
      <c r="H202" s="496"/>
      <c r="I202" s="496"/>
      <c r="J202" s="496"/>
      <c r="K202" s="496"/>
      <c r="L202" s="496"/>
      <c r="M202" s="496"/>
      <c r="N202" s="496"/>
      <c r="O202" s="496"/>
      <c r="P202" s="496"/>
      <c r="Q202" s="496"/>
      <c r="R202" s="496"/>
      <c r="S202" s="496"/>
      <c r="T202" s="496"/>
      <c r="U202" s="496"/>
      <c r="V202" s="496"/>
      <c r="W202" s="496"/>
      <c r="X202" s="497"/>
      <c r="Y202" s="487"/>
      <c r="Z202" s="488"/>
      <c r="AA202" s="41"/>
    </row>
    <row r="203" spans="1:29" ht="13.5" customHeight="1" x14ac:dyDescent="0.15">
      <c r="A203" s="40" t="s">
        <v>338</v>
      </c>
      <c r="B203" s="495" t="s">
        <v>504</v>
      </c>
      <c r="C203" s="496"/>
      <c r="D203" s="496"/>
      <c r="E203" s="496"/>
      <c r="F203" s="496"/>
      <c r="G203" s="496"/>
      <c r="H203" s="496"/>
      <c r="I203" s="496"/>
      <c r="J203" s="496"/>
      <c r="K203" s="496"/>
      <c r="L203" s="496"/>
      <c r="M203" s="496"/>
      <c r="N203" s="496"/>
      <c r="O203" s="496"/>
      <c r="P203" s="496"/>
      <c r="Q203" s="496"/>
      <c r="R203" s="496"/>
      <c r="S203" s="496"/>
      <c r="T203" s="496"/>
      <c r="U203" s="496"/>
      <c r="V203" s="496"/>
      <c r="W203" s="496"/>
      <c r="X203" s="497"/>
      <c r="Y203" s="487"/>
      <c r="Z203" s="488"/>
      <c r="AA203" s="41"/>
      <c r="AB203" s="139"/>
      <c r="AC203" s="139"/>
    </row>
    <row r="204" spans="1:29" ht="14.25" customHeight="1" x14ac:dyDescent="0.15">
      <c r="A204" s="40" t="s">
        <v>339</v>
      </c>
      <c r="B204" s="495" t="s">
        <v>505</v>
      </c>
      <c r="C204" s="496"/>
      <c r="D204" s="496"/>
      <c r="E204" s="496"/>
      <c r="F204" s="496"/>
      <c r="G204" s="496"/>
      <c r="H204" s="496"/>
      <c r="I204" s="496"/>
      <c r="J204" s="496"/>
      <c r="K204" s="496"/>
      <c r="L204" s="496"/>
      <c r="M204" s="496"/>
      <c r="N204" s="496"/>
      <c r="O204" s="496"/>
      <c r="P204" s="496"/>
      <c r="Q204" s="496"/>
      <c r="R204" s="496"/>
      <c r="S204" s="496"/>
      <c r="T204" s="496"/>
      <c r="U204" s="496"/>
      <c r="V204" s="496"/>
      <c r="W204" s="496"/>
      <c r="X204" s="497"/>
      <c r="Y204" s="487"/>
      <c r="Z204" s="488"/>
      <c r="AA204" s="41"/>
    </row>
    <row r="205" spans="1:29" ht="14.85" customHeight="1" x14ac:dyDescent="0.15">
      <c r="A205" s="40" t="s">
        <v>340</v>
      </c>
      <c r="B205" s="495" t="s">
        <v>505</v>
      </c>
      <c r="C205" s="496"/>
      <c r="D205" s="496"/>
      <c r="E205" s="496"/>
      <c r="F205" s="496"/>
      <c r="G205" s="496"/>
      <c r="H205" s="496"/>
      <c r="I205" s="496"/>
      <c r="J205" s="496"/>
      <c r="K205" s="496"/>
      <c r="L205" s="496"/>
      <c r="M205" s="496"/>
      <c r="N205" s="496"/>
      <c r="O205" s="496"/>
      <c r="P205" s="496"/>
      <c r="Q205" s="496"/>
      <c r="R205" s="496"/>
      <c r="S205" s="496"/>
      <c r="T205" s="496"/>
      <c r="U205" s="496"/>
      <c r="V205" s="496"/>
      <c r="W205" s="496"/>
      <c r="X205" s="497"/>
      <c r="Y205" s="487"/>
      <c r="Z205" s="488"/>
      <c r="AA205" s="41"/>
    </row>
    <row r="206" spans="1:29" ht="14.85" customHeight="1" x14ac:dyDescent="0.15">
      <c r="A206" s="40" t="s">
        <v>341</v>
      </c>
      <c r="B206" s="489" t="s">
        <v>506</v>
      </c>
      <c r="C206" s="490"/>
      <c r="D206" s="490"/>
      <c r="E206" s="490"/>
      <c r="F206" s="490"/>
      <c r="G206" s="490"/>
      <c r="H206" s="490"/>
      <c r="I206" s="490"/>
      <c r="J206" s="490"/>
      <c r="K206" s="490"/>
      <c r="L206" s="490"/>
      <c r="M206" s="490"/>
      <c r="N206" s="490"/>
      <c r="O206" s="490"/>
      <c r="P206" s="490"/>
      <c r="Q206" s="490"/>
      <c r="R206" s="490"/>
      <c r="S206" s="490"/>
      <c r="T206" s="490"/>
      <c r="U206" s="490"/>
      <c r="V206" s="490"/>
      <c r="W206" s="490"/>
      <c r="X206" s="491"/>
      <c r="Y206" s="487"/>
      <c r="Z206" s="488"/>
      <c r="AA206" s="41"/>
    </row>
    <row r="207" spans="1:29" ht="14.85" customHeight="1" thickBot="1" x14ac:dyDescent="0.2">
      <c r="A207" s="118" t="s">
        <v>499</v>
      </c>
      <c r="B207" s="506" t="s">
        <v>506</v>
      </c>
      <c r="C207" s="507"/>
      <c r="D207" s="507"/>
      <c r="E207" s="507"/>
      <c r="F207" s="507"/>
      <c r="G207" s="507"/>
      <c r="H207" s="507"/>
      <c r="I207" s="507"/>
      <c r="J207" s="507"/>
      <c r="K207" s="507"/>
      <c r="L207" s="507"/>
      <c r="M207" s="507"/>
      <c r="N207" s="507"/>
      <c r="O207" s="507"/>
      <c r="P207" s="507"/>
      <c r="Q207" s="507"/>
      <c r="R207" s="507"/>
      <c r="S207" s="507"/>
      <c r="T207" s="507"/>
      <c r="U207" s="507"/>
      <c r="V207" s="507"/>
      <c r="W207" s="507"/>
      <c r="X207" s="508"/>
      <c r="Y207" s="483"/>
      <c r="Z207" s="484"/>
      <c r="AA207" s="102"/>
    </row>
    <row r="208" spans="1:29" ht="14.85" customHeight="1" thickBot="1" x14ac:dyDescent="0.2">
      <c r="A208" s="140"/>
      <c r="B208" s="111"/>
      <c r="C208" s="34"/>
      <c r="D208" s="34"/>
      <c r="E208" s="34"/>
      <c r="F208" s="100"/>
      <c r="G208" s="34"/>
      <c r="H208" s="34"/>
      <c r="I208" s="111"/>
      <c r="J208" s="111"/>
      <c r="K208" s="111"/>
      <c r="L208" s="111"/>
      <c r="M208" s="111"/>
      <c r="N208" s="111"/>
      <c r="O208" s="111"/>
      <c r="P208" s="111"/>
      <c r="Q208" s="140"/>
      <c r="R208" s="140"/>
      <c r="S208" s="111"/>
      <c r="T208" s="111"/>
      <c r="U208" s="111"/>
      <c r="V208" s="111"/>
      <c r="W208" s="111"/>
      <c r="X208" s="27"/>
      <c r="Y208" s="27"/>
      <c r="Z208" s="27"/>
      <c r="AA208" s="141"/>
      <c r="AB208" s="21"/>
    </row>
    <row r="209" spans="1:27" ht="13.5" customHeight="1" x14ac:dyDescent="0.15">
      <c r="A209" s="42" t="s">
        <v>507</v>
      </c>
      <c r="B209" s="25"/>
      <c r="C209" s="25"/>
      <c r="D209" s="43"/>
      <c r="E209" s="44"/>
      <c r="F209" s="44"/>
      <c r="G209" s="44"/>
      <c r="H209" s="25"/>
      <c r="I209" s="44"/>
      <c r="J209" s="44"/>
      <c r="K209" s="44"/>
      <c r="L209" s="44"/>
      <c r="M209" s="44"/>
      <c r="N209" s="44"/>
      <c r="O209" s="44"/>
      <c r="P209" s="44"/>
      <c r="Q209" s="44"/>
      <c r="R209" s="44"/>
      <c r="S209" s="44"/>
      <c r="T209" s="44"/>
      <c r="U209" s="44"/>
      <c r="V209" s="44"/>
      <c r="W209" s="44"/>
      <c r="X209" s="25"/>
      <c r="Y209" s="44"/>
      <c r="Z209" s="44"/>
      <c r="AA209" s="45"/>
    </row>
    <row r="210" spans="1:27" ht="11.25" customHeight="1" x14ac:dyDescent="0.15">
      <c r="A210" s="379" t="s">
        <v>1</v>
      </c>
      <c r="B210" s="22" t="s">
        <v>10</v>
      </c>
      <c r="C210" s="204" t="s">
        <v>9</v>
      </c>
      <c r="D210" s="204" t="s">
        <v>19</v>
      </c>
      <c r="E210" s="204" t="s">
        <v>16</v>
      </c>
      <c r="F210" s="411" t="s">
        <v>28</v>
      </c>
      <c r="G210" s="412"/>
      <c r="H210" s="413"/>
      <c r="I210" s="383" t="s">
        <v>56</v>
      </c>
      <c r="J210" s="374"/>
      <c r="K210" s="374"/>
      <c r="L210" s="374"/>
      <c r="M210" s="385"/>
      <c r="N210" s="373" t="s">
        <v>12</v>
      </c>
      <c r="O210" s="374"/>
      <c r="P210" s="385"/>
      <c r="Q210" s="373" t="s">
        <v>13</v>
      </c>
      <c r="R210" s="385"/>
      <c r="S210" s="371" t="s">
        <v>3</v>
      </c>
      <c r="T210" s="372"/>
      <c r="U210" s="372"/>
      <c r="V210" s="372"/>
      <c r="W210" s="363"/>
      <c r="X210" s="417" t="s">
        <v>20</v>
      </c>
      <c r="Y210" s="373" t="s">
        <v>18</v>
      </c>
      <c r="Z210" s="385"/>
      <c r="AA210" s="41"/>
    </row>
    <row r="211" spans="1:27" ht="13.5" customHeight="1" x14ac:dyDescent="0.15">
      <c r="A211" s="380"/>
      <c r="B211" s="4" t="s">
        <v>11</v>
      </c>
      <c r="C211" s="205" t="s">
        <v>11</v>
      </c>
      <c r="D211" s="205" t="s">
        <v>26</v>
      </c>
      <c r="E211" s="205" t="s">
        <v>17</v>
      </c>
      <c r="F211" s="414"/>
      <c r="G211" s="415"/>
      <c r="H211" s="416"/>
      <c r="I211" s="376"/>
      <c r="J211" s="377"/>
      <c r="K211" s="377"/>
      <c r="L211" s="377"/>
      <c r="M211" s="386"/>
      <c r="N211" s="376" t="s">
        <v>57</v>
      </c>
      <c r="O211" s="377"/>
      <c r="P211" s="386"/>
      <c r="Q211" s="376"/>
      <c r="R211" s="386"/>
      <c r="S211" s="167" t="s">
        <v>508</v>
      </c>
      <c r="T211" s="167" t="s">
        <v>509</v>
      </c>
      <c r="U211" s="167" t="s">
        <v>510</v>
      </c>
      <c r="V211" s="167" t="s">
        <v>511</v>
      </c>
      <c r="W211" s="167" t="s">
        <v>512</v>
      </c>
      <c r="X211" s="418"/>
      <c r="Y211" s="376"/>
      <c r="Z211" s="386"/>
      <c r="AA211" s="41"/>
    </row>
    <row r="212" spans="1:27" ht="13.5" customHeight="1" x14ac:dyDescent="0.15">
      <c r="A212" s="202"/>
      <c r="B212" s="4"/>
      <c r="C212" s="205"/>
      <c r="D212" s="205"/>
      <c r="E212" s="205"/>
      <c r="F212" s="424"/>
      <c r="G212" s="425"/>
      <c r="H212" s="426"/>
      <c r="I212" s="165"/>
      <c r="J212" s="166"/>
      <c r="K212" s="166"/>
      <c r="L212" s="166"/>
      <c r="M212" s="8"/>
      <c r="N212" s="427"/>
      <c r="O212" s="369"/>
      <c r="P212" s="370"/>
      <c r="Q212" s="218"/>
      <c r="R212" s="199"/>
      <c r="S212" s="167"/>
      <c r="T212" s="167"/>
      <c r="U212" s="167"/>
      <c r="V212" s="167"/>
      <c r="W212" s="167"/>
      <c r="X212" s="61"/>
      <c r="Y212" s="428"/>
      <c r="Z212" s="429"/>
      <c r="AA212" s="41"/>
    </row>
    <row r="213" spans="1:27" ht="13.5" customHeight="1" x14ac:dyDescent="0.15">
      <c r="A213" s="209"/>
      <c r="B213" s="166"/>
      <c r="C213" s="166"/>
      <c r="D213" s="166"/>
      <c r="E213" s="166"/>
      <c r="F213" s="166"/>
      <c r="G213" s="166"/>
      <c r="H213" s="166"/>
      <c r="I213" s="166"/>
      <c r="J213" s="166"/>
      <c r="K213" s="24"/>
      <c r="L213" s="24"/>
      <c r="M213" s="24"/>
      <c r="N213" s="24"/>
      <c r="O213" s="24"/>
      <c r="P213" s="24"/>
      <c r="Q213" s="166"/>
      <c r="R213" s="166"/>
      <c r="S213" s="166"/>
      <c r="T213" s="206"/>
      <c r="U213" s="206" t="s">
        <v>0</v>
      </c>
      <c r="V213" s="166"/>
      <c r="W213" s="8"/>
      <c r="X213" s="212">
        <v>0</v>
      </c>
      <c r="Y213" s="435"/>
      <c r="Z213" s="436"/>
      <c r="AA213" s="41"/>
    </row>
    <row r="214" spans="1:27" ht="3.75" customHeight="1" x14ac:dyDescent="0.15">
      <c r="A214" s="39"/>
      <c r="B214" s="21"/>
      <c r="C214" s="21"/>
      <c r="D214" s="21"/>
      <c r="E214" s="21"/>
      <c r="F214" s="21"/>
      <c r="G214" s="21"/>
      <c r="H214" s="21"/>
      <c r="I214" s="85"/>
      <c r="J214" s="85"/>
      <c r="K214" s="85"/>
      <c r="L214" s="85"/>
      <c r="M214" s="85"/>
      <c r="N214" s="85"/>
      <c r="O214" s="85"/>
      <c r="P214" s="85"/>
      <c r="Q214" s="85"/>
      <c r="R214" s="85"/>
      <c r="S214" s="85"/>
      <c r="T214" s="85"/>
      <c r="U214" s="85"/>
      <c r="V214" s="85"/>
      <c r="W214" s="85"/>
      <c r="X214" s="21"/>
      <c r="Y214" s="214"/>
      <c r="Z214" s="215"/>
      <c r="AA214" s="41"/>
    </row>
    <row r="215" spans="1:27" ht="12.75" customHeight="1" x14ac:dyDescent="0.15">
      <c r="A215" s="40" t="s">
        <v>1</v>
      </c>
      <c r="B215" s="427" t="s">
        <v>46</v>
      </c>
      <c r="C215" s="369"/>
      <c r="D215" s="369"/>
      <c r="E215" s="369"/>
      <c r="F215" s="369"/>
      <c r="G215" s="369"/>
      <c r="H215" s="369"/>
      <c r="I215" s="369"/>
      <c r="J215" s="369"/>
      <c r="K215" s="369"/>
      <c r="L215" s="369"/>
      <c r="M215" s="369"/>
      <c r="N215" s="369"/>
      <c r="O215" s="369"/>
      <c r="P215" s="369"/>
      <c r="Q215" s="369"/>
      <c r="R215" s="369"/>
      <c r="S215" s="369"/>
      <c r="T215" s="369"/>
      <c r="U215" s="369"/>
      <c r="V215" s="369"/>
      <c r="W215" s="369"/>
      <c r="X215" s="370"/>
      <c r="Y215" s="371" t="s">
        <v>18</v>
      </c>
      <c r="Z215" s="363"/>
      <c r="AA215" s="41"/>
    </row>
    <row r="216" spans="1:27" ht="16.5" customHeight="1" thickBot="1" x14ac:dyDescent="0.2">
      <c r="A216" s="118"/>
      <c r="B216" s="430"/>
      <c r="C216" s="431"/>
      <c r="D216" s="431"/>
      <c r="E216" s="431"/>
      <c r="F216" s="431"/>
      <c r="G216" s="431"/>
      <c r="H216" s="431"/>
      <c r="I216" s="431"/>
      <c r="J216" s="431"/>
      <c r="K216" s="431"/>
      <c r="L216" s="431"/>
      <c r="M216" s="431"/>
      <c r="N216" s="431"/>
      <c r="O216" s="431"/>
      <c r="P216" s="431"/>
      <c r="Q216" s="431"/>
      <c r="R216" s="431"/>
      <c r="S216" s="431"/>
      <c r="T216" s="431"/>
      <c r="U216" s="431"/>
      <c r="V216" s="431"/>
      <c r="W216" s="431"/>
      <c r="X216" s="432"/>
      <c r="Y216" s="433"/>
      <c r="Z216" s="434"/>
      <c r="AA216" s="102"/>
    </row>
    <row r="217" spans="1:27" s="1" customFormat="1" x14ac:dyDescent="0.15">
      <c r="A217" s="21"/>
      <c r="B217" s="21"/>
      <c r="C217" s="21"/>
      <c r="D217" s="21"/>
      <c r="E217" s="21"/>
      <c r="F217" s="21"/>
      <c r="G217" s="21"/>
      <c r="H217" s="21"/>
      <c r="I217" s="85"/>
      <c r="J217" s="85"/>
      <c r="K217" s="85"/>
      <c r="L217" s="85"/>
      <c r="M217" s="85"/>
      <c r="N217" s="85"/>
      <c r="O217" s="85"/>
      <c r="P217" s="85"/>
      <c r="Q217" s="85"/>
      <c r="R217" s="85"/>
      <c r="S217" s="85"/>
      <c r="T217" s="85"/>
      <c r="U217" s="85"/>
      <c r="V217" s="85"/>
      <c r="W217" s="85"/>
      <c r="X217" s="21"/>
      <c r="Y217" s="21"/>
      <c r="Z217" s="37"/>
    </row>
    <row r="218" spans="1:27" s="98" customFormat="1" ht="14.25" customHeight="1" x14ac:dyDescent="0.15">
      <c r="A218" s="96" t="s">
        <v>75</v>
      </c>
      <c r="B218" s="96"/>
      <c r="C218" s="96"/>
      <c r="D218" s="96"/>
      <c r="E218" s="96"/>
      <c r="F218" s="96"/>
      <c r="G218" s="96"/>
      <c r="H218" s="96"/>
      <c r="I218" s="96"/>
      <c r="J218" s="96"/>
      <c r="K218" s="96"/>
      <c r="L218" s="96"/>
      <c r="M218" s="96"/>
      <c r="N218" s="97"/>
      <c r="O218" s="97"/>
      <c r="P218" s="97"/>
      <c r="Q218" s="97"/>
      <c r="R218" s="97"/>
      <c r="S218" s="97"/>
      <c r="T218" s="97"/>
      <c r="U218" s="97"/>
      <c r="V218" s="97"/>
      <c r="W218" s="97"/>
      <c r="X218" s="97"/>
      <c r="Y218" s="97"/>
      <c r="Z218" s="97"/>
    </row>
    <row r="219" spans="1:27" s="98" customFormat="1" ht="14.25" thickBot="1" x14ac:dyDescent="0.2">
      <c r="A219" s="96"/>
      <c r="B219" s="96"/>
      <c r="C219" s="96"/>
      <c r="D219" s="96"/>
      <c r="E219" s="96"/>
      <c r="F219" s="96"/>
      <c r="G219" s="96"/>
      <c r="H219" s="99"/>
      <c r="I219" s="96"/>
      <c r="J219" s="96"/>
      <c r="K219" s="96"/>
      <c r="L219" s="96"/>
      <c r="M219" s="96"/>
      <c r="N219" s="96" t="s">
        <v>67</v>
      </c>
      <c r="Y219" s="97"/>
      <c r="Z219" s="97"/>
    </row>
    <row r="220" spans="1:27" s="97" customFormat="1" ht="27.75" customHeight="1" thickBot="1" x14ac:dyDescent="0.2">
      <c r="A220" s="419"/>
      <c r="B220" s="420"/>
      <c r="C220" s="420"/>
      <c r="D220" s="420"/>
      <c r="E220" s="421"/>
      <c r="F220" s="422" t="s">
        <v>513</v>
      </c>
      <c r="G220" s="421"/>
      <c r="H220" s="422" t="s">
        <v>514</v>
      </c>
      <c r="I220" s="421"/>
      <c r="J220" s="422" t="s">
        <v>515</v>
      </c>
      <c r="K220" s="421"/>
      <c r="L220" s="422" t="s">
        <v>516</v>
      </c>
      <c r="M220" s="421"/>
      <c r="N220" s="422" t="s">
        <v>517</v>
      </c>
      <c r="O220" s="423"/>
    </row>
    <row r="221" spans="1:27" s="97" customFormat="1" ht="27.75" customHeight="1" thickTop="1" x14ac:dyDescent="0.15">
      <c r="A221" s="443" t="s">
        <v>59</v>
      </c>
      <c r="B221" s="444"/>
      <c r="C221" s="444"/>
      <c r="D221" s="444"/>
      <c r="E221" s="445"/>
      <c r="F221" s="446">
        <v>1690.2239999999999</v>
      </c>
      <c r="G221" s="447"/>
      <c r="H221" s="446">
        <v>1288.877</v>
      </c>
      <c r="I221" s="447"/>
      <c r="J221" s="446">
        <v>865</v>
      </c>
      <c r="K221" s="447"/>
      <c r="L221" s="446"/>
      <c r="M221" s="447"/>
      <c r="N221" s="446"/>
      <c r="O221" s="448"/>
    </row>
    <row r="222" spans="1:27" s="97" customFormat="1" ht="54" customHeight="1" x14ac:dyDescent="0.15">
      <c r="A222" s="437" t="s">
        <v>78</v>
      </c>
      <c r="B222" s="438"/>
      <c r="C222" s="438"/>
      <c r="D222" s="438"/>
      <c r="E222" s="439"/>
      <c r="F222" s="440">
        <v>0</v>
      </c>
      <c r="G222" s="441"/>
      <c r="H222" s="440">
        <v>0</v>
      </c>
      <c r="I222" s="441"/>
      <c r="J222" s="440">
        <v>0</v>
      </c>
      <c r="K222" s="441"/>
      <c r="L222" s="440"/>
      <c r="M222" s="441"/>
      <c r="N222" s="440"/>
      <c r="O222" s="442"/>
    </row>
    <row r="223" spans="1:27" s="97" customFormat="1" ht="35.25" customHeight="1" x14ac:dyDescent="0.15">
      <c r="A223" s="437" t="s">
        <v>79</v>
      </c>
      <c r="B223" s="438"/>
      <c r="C223" s="438"/>
      <c r="D223" s="438"/>
      <c r="E223" s="439"/>
      <c r="F223" s="440">
        <f>F221+F222</f>
        <v>1690.2239999999999</v>
      </c>
      <c r="G223" s="441"/>
      <c r="H223" s="440">
        <v>1288.8699999999999</v>
      </c>
      <c r="I223" s="441"/>
      <c r="J223" s="440">
        <v>865</v>
      </c>
      <c r="K223" s="441"/>
      <c r="L223" s="440"/>
      <c r="M223" s="441"/>
      <c r="N223" s="440"/>
      <c r="O223" s="442"/>
    </row>
    <row r="224" spans="1:27" s="97" customFormat="1" ht="28.5" customHeight="1" x14ac:dyDescent="0.15">
      <c r="A224" s="437" t="s">
        <v>60</v>
      </c>
      <c r="B224" s="438"/>
      <c r="C224" s="438"/>
      <c r="D224" s="438"/>
      <c r="E224" s="439"/>
      <c r="F224" s="440"/>
      <c r="G224" s="441"/>
      <c r="H224" s="440">
        <v>614.50400000000002</v>
      </c>
      <c r="I224" s="441"/>
      <c r="J224" s="440">
        <v>412</v>
      </c>
      <c r="K224" s="441"/>
      <c r="L224" s="440"/>
      <c r="M224" s="441"/>
      <c r="N224" s="440"/>
      <c r="O224" s="442"/>
    </row>
    <row r="225" spans="1:30" s="97" customFormat="1" ht="43.5" customHeight="1" x14ac:dyDescent="0.15">
      <c r="A225" s="437" t="s">
        <v>61</v>
      </c>
      <c r="B225" s="438"/>
      <c r="C225" s="438"/>
      <c r="D225" s="438"/>
      <c r="E225" s="439"/>
      <c r="F225" s="440">
        <v>1075.72</v>
      </c>
      <c r="G225" s="441"/>
      <c r="H225" s="440">
        <v>1490.682</v>
      </c>
      <c r="I225" s="441"/>
      <c r="J225" s="440">
        <v>811</v>
      </c>
      <c r="K225" s="441"/>
      <c r="L225" s="440"/>
      <c r="M225" s="441"/>
      <c r="N225" s="440"/>
      <c r="O225" s="442"/>
    </row>
    <row r="226" spans="1:30" s="97" customFormat="1" ht="27.75" customHeight="1" x14ac:dyDescent="0.15">
      <c r="A226" s="477" t="s">
        <v>62</v>
      </c>
      <c r="B226" s="478"/>
      <c r="C226" s="478"/>
      <c r="D226" s="478"/>
      <c r="E226" s="479"/>
      <c r="F226" s="440">
        <f>614.504</f>
        <v>614.50400000000002</v>
      </c>
      <c r="G226" s="441"/>
      <c r="H226" s="440">
        <v>412.69200000000001</v>
      </c>
      <c r="I226" s="441"/>
      <c r="J226" s="440">
        <v>466</v>
      </c>
      <c r="K226" s="441"/>
      <c r="L226" s="440"/>
      <c r="M226" s="441"/>
      <c r="N226" s="440"/>
      <c r="O226" s="442"/>
    </row>
    <row r="227" spans="1:30" s="97" customFormat="1" ht="39.75" customHeight="1" x14ac:dyDescent="0.15">
      <c r="A227" s="222"/>
      <c r="B227" s="474" t="s">
        <v>63</v>
      </c>
      <c r="C227" s="438"/>
      <c r="D227" s="438"/>
      <c r="E227" s="439"/>
      <c r="F227" s="440">
        <f>199.61</f>
        <v>199.61</v>
      </c>
      <c r="G227" s="441"/>
      <c r="H227" s="475">
        <v>59.036000000000001</v>
      </c>
      <c r="I227" s="476"/>
      <c r="J227" s="440">
        <v>238</v>
      </c>
      <c r="K227" s="441"/>
      <c r="L227" s="440"/>
      <c r="M227" s="441"/>
      <c r="N227" s="440"/>
      <c r="O227" s="442"/>
    </row>
    <row r="228" spans="1:30" s="97" customFormat="1" ht="27.75" customHeight="1" x14ac:dyDescent="0.15">
      <c r="A228" s="437" t="s">
        <v>64</v>
      </c>
      <c r="B228" s="438"/>
      <c r="C228" s="438"/>
      <c r="D228" s="438"/>
      <c r="E228" s="439"/>
      <c r="F228" s="440">
        <f>F223+F224-F225-F226</f>
        <v>0</v>
      </c>
      <c r="G228" s="441"/>
      <c r="H228" s="440">
        <v>0</v>
      </c>
      <c r="I228" s="441"/>
      <c r="J228" s="440">
        <v>0</v>
      </c>
      <c r="K228" s="441"/>
      <c r="L228" s="440"/>
      <c r="M228" s="441"/>
      <c r="N228" s="440"/>
      <c r="O228" s="442"/>
    </row>
    <row r="229" spans="1:30" s="97" customFormat="1" ht="27.75" customHeight="1" x14ac:dyDescent="0.15">
      <c r="A229" s="437" t="s">
        <v>65</v>
      </c>
      <c r="B229" s="438"/>
      <c r="C229" s="438"/>
      <c r="D229" s="438"/>
      <c r="E229" s="439"/>
      <c r="F229" s="462">
        <f>(F227+F228)/(F223+F224)</f>
        <v>0.11809677297210312</v>
      </c>
      <c r="G229" s="463"/>
      <c r="H229" s="462">
        <f>(H227+H228)/(H223+H224)</f>
        <v>3.1016500172850951E-2</v>
      </c>
      <c r="I229" s="463"/>
      <c r="J229" s="462">
        <f>(J227+J228)/(J223+J224)</f>
        <v>0.18637431480031325</v>
      </c>
      <c r="K229" s="463"/>
      <c r="L229" s="462"/>
      <c r="M229" s="463"/>
      <c r="N229" s="462"/>
      <c r="O229" s="464"/>
    </row>
    <row r="230" spans="1:30" s="97" customFormat="1" ht="85.5" customHeight="1" thickBot="1" x14ac:dyDescent="0.2">
      <c r="A230" s="453" t="s">
        <v>66</v>
      </c>
      <c r="B230" s="454"/>
      <c r="C230" s="454"/>
      <c r="D230" s="454"/>
      <c r="E230" s="455"/>
      <c r="F230" s="456" t="s">
        <v>547</v>
      </c>
      <c r="G230" s="457"/>
      <c r="H230" s="458" t="s">
        <v>551</v>
      </c>
      <c r="I230" s="455"/>
      <c r="J230" s="458" t="s">
        <v>602</v>
      </c>
      <c r="K230" s="455"/>
      <c r="L230" s="459"/>
      <c r="M230" s="460"/>
      <c r="N230" s="459"/>
      <c r="O230" s="461"/>
    </row>
    <row r="231" spans="1:30" s="97" customFormat="1" ht="14.25" customHeight="1" x14ac:dyDescent="0.15">
      <c r="A231" s="297" t="s">
        <v>603</v>
      </c>
      <c r="B231" s="282"/>
      <c r="C231" s="282"/>
      <c r="D231" s="282"/>
      <c r="E231" s="282"/>
      <c r="F231" s="283"/>
      <c r="G231" s="283"/>
      <c r="H231" s="282"/>
      <c r="I231" s="282"/>
      <c r="J231" s="284"/>
      <c r="K231" s="284"/>
      <c r="L231" s="285"/>
      <c r="M231" s="285"/>
      <c r="N231" s="285"/>
      <c r="O231" s="285"/>
    </row>
    <row r="232" spans="1:30" ht="14.85" customHeight="1" x14ac:dyDescent="0.15">
      <c r="A232" s="286"/>
      <c r="B232" s="203"/>
      <c r="C232" s="34"/>
      <c r="D232" s="34"/>
      <c r="E232" s="34"/>
      <c r="F232" s="100"/>
      <c r="G232" s="34"/>
      <c r="H232" s="34"/>
      <c r="I232" s="203"/>
      <c r="J232" s="203"/>
      <c r="K232" s="203"/>
      <c r="L232" s="203"/>
      <c r="M232" s="203"/>
      <c r="N232" s="203"/>
      <c r="O232" s="203"/>
      <c r="P232" s="203"/>
      <c r="Q232" s="140"/>
      <c r="R232" s="140"/>
      <c r="S232" s="203"/>
      <c r="T232" s="203"/>
      <c r="U232" s="203"/>
      <c r="V232" s="203"/>
      <c r="W232" s="203"/>
      <c r="X232" s="142"/>
      <c r="Y232" s="142"/>
      <c r="Z232" s="142"/>
      <c r="AA232" s="141"/>
      <c r="AB232" s="21"/>
    </row>
    <row r="233" spans="1:30" ht="14.85" customHeight="1" x14ac:dyDescent="0.15">
      <c r="A233" s="140"/>
      <c r="B233" s="111"/>
      <c r="C233" s="34"/>
      <c r="D233" s="34"/>
      <c r="E233" s="34"/>
      <c r="F233" s="100"/>
      <c r="G233" s="34"/>
      <c r="H233" s="34"/>
      <c r="I233" s="111"/>
      <c r="J233" s="111"/>
      <c r="K233" s="111"/>
      <c r="L233" s="111"/>
      <c r="M233" s="111"/>
      <c r="N233" s="111"/>
      <c r="O233" s="111"/>
      <c r="P233" s="111"/>
      <c r="Q233" s="140"/>
      <c r="R233" s="140"/>
      <c r="S233" s="111"/>
      <c r="T233" s="111"/>
      <c r="U233" s="111"/>
      <c r="V233" s="111"/>
      <c r="W233" s="111"/>
      <c r="X233" s="27"/>
      <c r="Y233" s="27"/>
      <c r="Z233" s="27"/>
      <c r="AA233" s="141"/>
      <c r="AB233" s="21"/>
    </row>
    <row r="234" spans="1:30" ht="14.85" customHeight="1" x14ac:dyDescent="0.15">
      <c r="A234" s="140"/>
      <c r="B234" s="111"/>
      <c r="C234" s="34"/>
      <c r="D234" s="34"/>
      <c r="E234" s="34"/>
      <c r="F234" s="100"/>
      <c r="G234" s="34"/>
      <c r="H234" s="34"/>
      <c r="I234" s="111"/>
      <c r="J234" s="111"/>
      <c r="K234" s="111"/>
      <c r="L234" s="111"/>
      <c r="M234" s="111"/>
      <c r="N234" s="111"/>
      <c r="O234" s="111"/>
      <c r="P234" s="111"/>
      <c r="Q234" s="140"/>
      <c r="R234" s="140"/>
      <c r="S234" s="111"/>
      <c r="T234" s="111"/>
      <c r="U234" s="111"/>
      <c r="V234" s="111"/>
      <c r="W234" s="111"/>
      <c r="X234" s="27"/>
      <c r="Y234" s="27"/>
      <c r="Z234" s="27"/>
      <c r="AA234" s="141"/>
      <c r="AB234" s="21"/>
    </row>
    <row r="235" spans="1:30" ht="14.85" customHeight="1" x14ac:dyDescent="0.15">
      <c r="A235" s="140"/>
      <c r="B235" s="111"/>
      <c r="C235" s="34"/>
      <c r="D235" s="34"/>
      <c r="E235" s="34"/>
      <c r="F235" s="100"/>
      <c r="G235" s="34"/>
      <c r="H235" s="34"/>
      <c r="I235" s="111"/>
      <c r="J235" s="111"/>
      <c r="K235" s="111"/>
      <c r="L235" s="111"/>
      <c r="M235" s="111"/>
      <c r="N235" s="111"/>
      <c r="O235" s="111"/>
      <c r="P235" s="111"/>
      <c r="Q235" s="140"/>
      <c r="R235" s="140"/>
      <c r="S235" s="111"/>
      <c r="T235" s="111"/>
      <c r="U235" s="111"/>
      <c r="V235" s="111"/>
      <c r="W235" s="111"/>
      <c r="X235" s="27"/>
      <c r="Y235" s="27"/>
      <c r="Z235" s="27"/>
      <c r="AA235" s="141"/>
      <c r="AB235" s="21"/>
    </row>
    <row r="236" spans="1:30" ht="14.85" customHeight="1" x14ac:dyDescent="0.15">
      <c r="A236" s="140"/>
      <c r="B236" s="111"/>
      <c r="C236" s="34"/>
      <c r="D236" s="34"/>
      <c r="E236" s="34"/>
      <c r="F236" s="100"/>
      <c r="G236" s="34"/>
      <c r="H236" s="34"/>
      <c r="I236" s="111"/>
      <c r="J236" s="111"/>
      <c r="K236" s="111"/>
      <c r="L236" s="111"/>
      <c r="M236" s="111"/>
      <c r="N236" s="111"/>
      <c r="O236" s="111"/>
      <c r="P236" s="111"/>
      <c r="Q236" s="140"/>
      <c r="R236" s="140"/>
      <c r="S236" s="111"/>
      <c r="T236" s="111"/>
      <c r="U236" s="111"/>
      <c r="V236" s="111"/>
      <c r="W236" s="111"/>
      <c r="X236" s="27"/>
      <c r="Y236" s="27"/>
      <c r="Z236" s="27"/>
      <c r="AA236" s="141"/>
      <c r="AB236" s="111"/>
    </row>
    <row r="237" spans="1:30" ht="14.85" customHeight="1" x14ac:dyDescent="0.15">
      <c r="A237" s="140"/>
      <c r="B237" s="111"/>
      <c r="C237" s="34"/>
      <c r="D237" s="34"/>
      <c r="E237" s="34"/>
      <c r="F237" s="100"/>
      <c r="G237" s="34"/>
      <c r="H237" s="34"/>
      <c r="I237" s="111"/>
      <c r="J237" s="111"/>
      <c r="K237" s="111"/>
      <c r="L237" s="111"/>
      <c r="M237" s="111"/>
      <c r="N237" s="111"/>
      <c r="O237" s="111"/>
      <c r="P237" s="111"/>
      <c r="Q237" s="140"/>
      <c r="R237" s="140"/>
      <c r="S237" s="111"/>
      <c r="T237" s="111"/>
      <c r="U237" s="111"/>
      <c r="V237" s="111"/>
      <c r="W237" s="111"/>
      <c r="X237" s="27"/>
      <c r="Y237" s="27"/>
      <c r="Z237" s="27"/>
      <c r="AA237" s="141"/>
      <c r="AB237" s="21"/>
    </row>
    <row r="238" spans="1:30" ht="14.85" customHeight="1" x14ac:dyDescent="0.15">
      <c r="A238" s="140"/>
      <c r="B238" s="111"/>
      <c r="C238" s="34"/>
      <c r="D238" s="34"/>
      <c r="E238" s="34"/>
      <c r="F238" s="100"/>
      <c r="G238" s="34"/>
      <c r="H238" s="34"/>
      <c r="I238" s="111"/>
      <c r="J238" s="111"/>
      <c r="K238" s="111"/>
      <c r="L238" s="111"/>
      <c r="M238" s="111"/>
      <c r="N238" s="111"/>
      <c r="O238" s="111"/>
      <c r="P238" s="111"/>
      <c r="Q238" s="140"/>
      <c r="R238" s="140"/>
      <c r="S238" s="111"/>
      <c r="T238" s="111"/>
      <c r="U238" s="111"/>
      <c r="V238" s="111"/>
      <c r="W238" s="111"/>
      <c r="X238" s="27"/>
      <c r="Y238" s="27"/>
      <c r="Z238" s="27"/>
      <c r="AA238" s="141"/>
      <c r="AB238" s="36"/>
    </row>
    <row r="239" spans="1:30" s="139" customFormat="1" ht="14.85" customHeight="1" x14ac:dyDescent="0.15">
      <c r="A239" s="140"/>
      <c r="B239" s="111"/>
      <c r="C239" s="34"/>
      <c r="D239" s="34"/>
      <c r="E239" s="34"/>
      <c r="F239" s="100"/>
      <c r="G239" s="34"/>
      <c r="H239" s="34"/>
      <c r="I239" s="111"/>
      <c r="J239" s="111"/>
      <c r="K239" s="111"/>
      <c r="L239" s="111"/>
      <c r="M239" s="111"/>
      <c r="N239" s="111"/>
      <c r="O239" s="111"/>
      <c r="P239" s="111"/>
      <c r="Q239" s="140"/>
      <c r="R239" s="140"/>
      <c r="S239" s="111"/>
      <c r="T239" s="111"/>
      <c r="U239" s="111"/>
      <c r="V239" s="111"/>
      <c r="W239" s="111"/>
      <c r="X239" s="27"/>
      <c r="Y239" s="27"/>
      <c r="Z239" s="27"/>
      <c r="AA239" s="141"/>
      <c r="AB239" s="143"/>
      <c r="AC239" s="37"/>
      <c r="AD239" s="37"/>
    </row>
    <row r="240" spans="1:30" s="139" customFormat="1" ht="14.85" customHeight="1" x14ac:dyDescent="0.15">
      <c r="A240" s="140"/>
      <c r="B240" s="111"/>
      <c r="C240" s="34"/>
      <c r="D240" s="34"/>
      <c r="E240" s="34"/>
      <c r="F240" s="100"/>
      <c r="G240" s="34"/>
      <c r="H240" s="34"/>
      <c r="I240" s="111"/>
      <c r="J240" s="111"/>
      <c r="K240" s="111"/>
      <c r="L240" s="111"/>
      <c r="M240" s="111"/>
      <c r="N240" s="111"/>
      <c r="O240" s="111"/>
      <c r="P240" s="111"/>
      <c r="Q240" s="140"/>
      <c r="R240" s="140"/>
      <c r="S240" s="111"/>
      <c r="T240" s="111"/>
      <c r="U240" s="111"/>
      <c r="V240" s="111"/>
      <c r="W240" s="111"/>
      <c r="X240" s="27"/>
      <c r="Y240" s="27"/>
      <c r="Z240" s="27"/>
      <c r="AA240" s="141"/>
      <c r="AB240" s="143"/>
      <c r="AC240" s="55"/>
      <c r="AD240" s="55"/>
    </row>
    <row r="241" spans="1:30" s="139" customFormat="1" ht="14.85" customHeight="1" x14ac:dyDescent="0.15">
      <c r="A241" s="140"/>
      <c r="B241" s="111"/>
      <c r="C241" s="34"/>
      <c r="D241" s="34"/>
      <c r="E241" s="34"/>
      <c r="F241" s="100"/>
      <c r="G241" s="34"/>
      <c r="H241" s="34"/>
      <c r="I241" s="111"/>
      <c r="J241" s="111"/>
      <c r="K241" s="111"/>
      <c r="L241" s="111"/>
      <c r="M241" s="111"/>
      <c r="N241" s="111"/>
      <c r="O241" s="111"/>
      <c r="P241" s="111"/>
      <c r="Q241" s="140"/>
      <c r="R241" s="140"/>
      <c r="S241" s="111"/>
      <c r="T241" s="111"/>
      <c r="U241" s="111"/>
      <c r="V241" s="111"/>
      <c r="W241" s="111"/>
      <c r="X241" s="27"/>
      <c r="Y241" s="27"/>
      <c r="Z241" s="27"/>
      <c r="AA241" s="141"/>
      <c r="AB241" s="143"/>
      <c r="AC241" s="55"/>
      <c r="AD241" s="55"/>
    </row>
    <row r="242" spans="1:30" s="139" customFormat="1" ht="14.85" customHeight="1" x14ac:dyDescent="0.15">
      <c r="A242" s="140"/>
      <c r="B242" s="111"/>
      <c r="C242" s="34"/>
      <c r="D242" s="34"/>
      <c r="E242" s="34"/>
      <c r="F242" s="100"/>
      <c r="G242" s="34"/>
      <c r="H242" s="34"/>
      <c r="I242" s="111"/>
      <c r="J242" s="111"/>
      <c r="K242" s="111"/>
      <c r="L242" s="111"/>
      <c r="M242" s="111"/>
      <c r="N242" s="111"/>
      <c r="O242" s="111"/>
      <c r="P242" s="111"/>
      <c r="Q242" s="140"/>
      <c r="R242" s="140"/>
      <c r="S242" s="111"/>
      <c r="T242" s="111"/>
      <c r="U242" s="111"/>
      <c r="V242" s="111"/>
      <c r="W242" s="111"/>
      <c r="X242" s="27"/>
      <c r="Y242" s="27"/>
      <c r="Z242" s="27"/>
      <c r="AA242" s="141"/>
      <c r="AB242" s="143"/>
      <c r="AC242" s="37"/>
      <c r="AD242" s="37"/>
    </row>
    <row r="243" spans="1:30" ht="14.85" customHeight="1" x14ac:dyDescent="0.15">
      <c r="A243" s="140"/>
      <c r="B243" s="111"/>
      <c r="C243" s="34"/>
      <c r="D243" s="34"/>
      <c r="E243" s="34"/>
      <c r="F243" s="100"/>
      <c r="G243" s="34"/>
      <c r="H243" s="34"/>
      <c r="I243" s="111"/>
      <c r="J243" s="111"/>
      <c r="K243" s="111"/>
      <c r="L243" s="111"/>
      <c r="M243" s="111"/>
      <c r="N243" s="111"/>
      <c r="O243" s="111"/>
      <c r="P243" s="111"/>
      <c r="Q243" s="140"/>
      <c r="R243" s="140"/>
      <c r="S243" s="111"/>
      <c r="T243" s="111"/>
      <c r="U243" s="111"/>
      <c r="V243" s="111"/>
      <c r="W243" s="111"/>
      <c r="X243" s="27"/>
      <c r="Y243" s="27"/>
      <c r="Z243" s="27"/>
      <c r="AA243" s="141"/>
      <c r="AB243" s="36"/>
    </row>
    <row r="244" spans="1:30" ht="14.85" customHeight="1" x14ac:dyDescent="0.15">
      <c r="A244" s="140"/>
      <c r="B244" s="111"/>
      <c r="C244" s="34"/>
      <c r="D244" s="34"/>
      <c r="E244" s="34"/>
      <c r="F244" s="100"/>
      <c r="G244" s="34"/>
      <c r="H244" s="34"/>
      <c r="I244" s="111"/>
      <c r="J244" s="111"/>
      <c r="K244" s="111"/>
      <c r="L244" s="111"/>
      <c r="M244" s="111"/>
      <c r="N244" s="111"/>
      <c r="O244" s="111"/>
      <c r="P244" s="111"/>
      <c r="Q244" s="140"/>
      <c r="R244" s="140"/>
      <c r="S244" s="111"/>
      <c r="T244" s="111"/>
      <c r="U244" s="111"/>
      <c r="V244" s="111"/>
      <c r="W244" s="111"/>
      <c r="X244" s="27"/>
      <c r="Y244" s="27"/>
      <c r="Z244" s="27"/>
      <c r="AA244" s="141"/>
      <c r="AB244" s="21"/>
    </row>
    <row r="245" spans="1:30" ht="14.85" customHeight="1" x14ac:dyDescent="0.15">
      <c r="A245" s="140"/>
      <c r="B245" s="111"/>
      <c r="C245" s="34"/>
      <c r="D245" s="34"/>
      <c r="E245" s="34"/>
      <c r="F245" s="100"/>
      <c r="G245" s="34"/>
      <c r="H245" s="34"/>
      <c r="I245" s="111"/>
      <c r="J245" s="111"/>
      <c r="K245" s="111"/>
      <c r="L245" s="111"/>
      <c r="M245" s="111"/>
      <c r="N245" s="111"/>
      <c r="O245" s="111"/>
      <c r="P245" s="111"/>
      <c r="Q245" s="140"/>
      <c r="R245" s="140"/>
      <c r="S245" s="111"/>
      <c r="T245" s="111"/>
      <c r="U245" s="111"/>
      <c r="V245" s="111"/>
      <c r="W245" s="111"/>
      <c r="X245" s="27"/>
      <c r="Y245" s="27"/>
      <c r="Z245" s="27"/>
      <c r="AA245" s="141"/>
      <c r="AB245" s="21"/>
    </row>
    <row r="246" spans="1:30" ht="13.5" x14ac:dyDescent="0.15">
      <c r="A246" s="140"/>
      <c r="B246" s="111"/>
      <c r="C246" s="34"/>
      <c r="D246" s="34"/>
      <c r="E246" s="34"/>
      <c r="F246" s="100"/>
      <c r="G246" s="34"/>
      <c r="H246" s="34"/>
      <c r="I246" s="111"/>
      <c r="J246" s="111"/>
      <c r="K246" s="111"/>
      <c r="L246" s="111"/>
      <c r="M246" s="111"/>
      <c r="N246" s="111"/>
      <c r="O246" s="111"/>
      <c r="P246" s="111"/>
      <c r="Q246" s="140"/>
      <c r="R246" s="140"/>
      <c r="S246" s="111"/>
      <c r="T246" s="111"/>
      <c r="U246" s="111"/>
      <c r="V246" s="111"/>
      <c r="W246" s="111"/>
      <c r="X246" s="27"/>
      <c r="Y246" s="27"/>
      <c r="Z246" s="27"/>
      <c r="AA246" s="141"/>
    </row>
    <row r="247" spans="1:30" ht="13.5" customHeight="1" x14ac:dyDescent="0.15">
      <c r="A247" s="140"/>
      <c r="B247" s="111"/>
      <c r="C247" s="34"/>
      <c r="D247" s="34"/>
      <c r="E247" s="34"/>
      <c r="F247" s="100"/>
      <c r="G247" s="34"/>
      <c r="H247" s="34"/>
      <c r="I247" s="111"/>
      <c r="J247" s="111"/>
      <c r="K247" s="111"/>
      <c r="L247" s="111"/>
      <c r="M247" s="111"/>
      <c r="N247" s="111"/>
      <c r="O247" s="111"/>
      <c r="P247" s="111"/>
      <c r="Q247" s="140"/>
      <c r="R247" s="140"/>
      <c r="S247" s="111"/>
      <c r="T247" s="111"/>
      <c r="U247" s="111"/>
      <c r="V247" s="111"/>
      <c r="W247" s="111"/>
      <c r="X247" s="27"/>
      <c r="Y247" s="27"/>
      <c r="Z247" s="27"/>
      <c r="AA247" s="141"/>
    </row>
    <row r="248" spans="1:30" ht="13.5" customHeight="1" x14ac:dyDescent="0.15">
      <c r="A248" s="140"/>
      <c r="B248" s="111"/>
      <c r="C248" s="34"/>
      <c r="D248" s="34"/>
      <c r="E248" s="34"/>
      <c r="F248" s="100"/>
      <c r="G248" s="34"/>
      <c r="H248" s="34"/>
      <c r="I248" s="111"/>
      <c r="J248" s="111"/>
      <c r="K248" s="111"/>
      <c r="L248" s="111"/>
      <c r="M248" s="111"/>
      <c r="N248" s="111"/>
      <c r="O248" s="111"/>
      <c r="P248" s="111"/>
      <c r="Q248" s="140"/>
      <c r="R248" s="140"/>
      <c r="S248" s="111"/>
      <c r="T248" s="111"/>
      <c r="U248" s="111"/>
      <c r="V248" s="111"/>
      <c r="W248" s="111"/>
      <c r="X248" s="27"/>
      <c r="Y248" s="27"/>
      <c r="Z248" s="27"/>
      <c r="AA248" s="141"/>
    </row>
    <row r="249" spans="1:30" ht="13.5" customHeight="1" x14ac:dyDescent="0.15">
      <c r="A249" s="140"/>
      <c r="B249" s="111"/>
      <c r="C249" s="34"/>
      <c r="D249" s="34"/>
      <c r="E249" s="34"/>
      <c r="F249" s="100"/>
      <c r="G249" s="34"/>
      <c r="H249" s="34"/>
      <c r="I249" s="111"/>
      <c r="J249" s="111"/>
      <c r="K249" s="111"/>
      <c r="L249" s="111"/>
      <c r="M249" s="111"/>
      <c r="N249" s="111"/>
      <c r="O249" s="111"/>
      <c r="P249" s="111"/>
      <c r="Q249" s="140"/>
      <c r="R249" s="140"/>
      <c r="S249" s="111"/>
      <c r="T249" s="111"/>
      <c r="U249" s="111"/>
      <c r="V249" s="111"/>
      <c r="W249" s="111"/>
      <c r="X249" s="27"/>
      <c r="Y249" s="27"/>
      <c r="Z249" s="27"/>
      <c r="AA249" s="141"/>
    </row>
    <row r="250" spans="1:30" ht="13.5" customHeight="1" x14ac:dyDescent="0.15">
      <c r="A250" s="140"/>
      <c r="B250" s="111"/>
      <c r="C250" s="34"/>
      <c r="D250" s="34"/>
      <c r="E250" s="34"/>
      <c r="F250" s="100"/>
      <c r="G250" s="34"/>
      <c r="H250" s="34"/>
      <c r="I250" s="111"/>
      <c r="J250" s="111"/>
      <c r="K250" s="111"/>
      <c r="L250" s="111"/>
      <c r="M250" s="111"/>
      <c r="N250" s="111"/>
      <c r="O250" s="111"/>
      <c r="P250" s="111"/>
      <c r="Q250" s="140"/>
      <c r="R250" s="140"/>
      <c r="S250" s="111"/>
      <c r="T250" s="111"/>
      <c r="U250" s="111"/>
      <c r="V250" s="111"/>
      <c r="W250" s="111"/>
      <c r="X250" s="27"/>
      <c r="Y250" s="27"/>
      <c r="Z250" s="27"/>
      <c r="AA250" s="141"/>
    </row>
    <row r="251" spans="1:30" ht="13.5" customHeight="1" x14ac:dyDescent="0.15">
      <c r="A251" s="140"/>
      <c r="B251" s="111"/>
      <c r="C251" s="34"/>
      <c r="D251" s="34"/>
      <c r="E251" s="34"/>
      <c r="F251" s="100"/>
      <c r="G251" s="34"/>
      <c r="H251" s="34"/>
      <c r="I251" s="111"/>
      <c r="J251" s="111"/>
      <c r="K251" s="111"/>
      <c r="L251" s="111"/>
      <c r="M251" s="111"/>
      <c r="N251" s="111"/>
      <c r="O251" s="111"/>
      <c r="P251" s="111"/>
      <c r="Q251" s="140"/>
      <c r="R251" s="140"/>
      <c r="S251" s="111"/>
      <c r="T251" s="111"/>
      <c r="U251" s="111"/>
      <c r="V251" s="111"/>
      <c r="W251" s="111"/>
      <c r="X251" s="27"/>
      <c r="Y251" s="27"/>
      <c r="Z251" s="27"/>
      <c r="AA251" s="141"/>
    </row>
    <row r="252" spans="1:30" ht="13.5" customHeight="1" x14ac:dyDescent="0.15">
      <c r="A252" s="140"/>
      <c r="B252" s="111"/>
      <c r="C252" s="34"/>
      <c r="D252" s="34"/>
      <c r="E252" s="34"/>
      <c r="F252" s="100"/>
      <c r="G252" s="34"/>
      <c r="H252" s="34"/>
      <c r="I252" s="111"/>
      <c r="J252" s="111"/>
      <c r="K252" s="111"/>
      <c r="L252" s="111"/>
      <c r="M252" s="111"/>
      <c r="N252" s="111"/>
      <c r="O252" s="111"/>
      <c r="P252" s="111"/>
      <c r="Q252" s="140"/>
      <c r="R252" s="140"/>
      <c r="S252" s="111"/>
      <c r="T252" s="111"/>
      <c r="U252" s="111"/>
      <c r="V252" s="111"/>
      <c r="W252" s="111"/>
      <c r="X252" s="27"/>
      <c r="Y252" s="27"/>
      <c r="Z252" s="27"/>
      <c r="AA252" s="141"/>
    </row>
    <row r="253" spans="1:30" ht="13.5" customHeight="1" x14ac:dyDescent="0.15">
      <c r="A253" s="140"/>
      <c r="B253" s="111"/>
      <c r="C253" s="34"/>
      <c r="D253" s="34"/>
      <c r="E253" s="34"/>
      <c r="F253" s="100"/>
      <c r="G253" s="34"/>
      <c r="H253" s="34"/>
      <c r="I253" s="111"/>
      <c r="J253" s="111"/>
      <c r="K253" s="111"/>
      <c r="L253" s="111"/>
      <c r="M253" s="111"/>
      <c r="N253" s="111"/>
      <c r="O253" s="111"/>
      <c r="P253" s="111"/>
      <c r="Q253" s="140"/>
      <c r="R253" s="140"/>
      <c r="S253" s="111"/>
      <c r="T253" s="111"/>
      <c r="U253" s="111"/>
      <c r="V253" s="111"/>
      <c r="W253" s="111"/>
      <c r="X253" s="27"/>
      <c r="Y253" s="27"/>
      <c r="Z253" s="27"/>
      <c r="AA253" s="141"/>
      <c r="AC253" s="55"/>
      <c r="AD253" s="55"/>
    </row>
    <row r="254" spans="1:30" ht="10.5" customHeight="1" x14ac:dyDescent="0.15">
      <c r="A254" s="140"/>
      <c r="B254" s="111"/>
      <c r="C254" s="34"/>
      <c r="D254" s="34"/>
      <c r="E254" s="34"/>
      <c r="F254" s="100"/>
      <c r="G254" s="34"/>
      <c r="H254" s="34"/>
      <c r="I254" s="111"/>
      <c r="J254" s="111"/>
      <c r="K254" s="111"/>
      <c r="L254" s="111"/>
      <c r="M254" s="111"/>
      <c r="N254" s="111"/>
      <c r="O254" s="111"/>
      <c r="P254" s="111"/>
      <c r="Q254" s="140"/>
      <c r="R254" s="140"/>
      <c r="S254" s="111"/>
      <c r="T254" s="111"/>
      <c r="U254" s="111"/>
      <c r="V254" s="111"/>
      <c r="W254" s="111"/>
      <c r="X254" s="27"/>
      <c r="Y254" s="27"/>
      <c r="Z254" s="27"/>
      <c r="AA254" s="141"/>
    </row>
    <row r="255" spans="1:30" ht="13.5" customHeight="1" x14ac:dyDescent="0.15">
      <c r="A255" s="140"/>
      <c r="B255" s="111"/>
      <c r="C255" s="34"/>
      <c r="D255" s="34"/>
      <c r="E255" s="34"/>
      <c r="F255" s="100"/>
      <c r="G255" s="34"/>
      <c r="H255" s="34"/>
      <c r="I255" s="111"/>
      <c r="J255" s="111"/>
      <c r="K255" s="111"/>
      <c r="L255" s="111"/>
      <c r="M255" s="111"/>
      <c r="N255" s="111"/>
      <c r="O255" s="111"/>
      <c r="P255" s="111"/>
      <c r="Q255" s="140"/>
      <c r="R255" s="140"/>
      <c r="S255" s="111"/>
      <c r="T255" s="111"/>
      <c r="U255" s="111"/>
      <c r="V255" s="111"/>
      <c r="W255" s="111"/>
      <c r="X255" s="27"/>
      <c r="Y255" s="27"/>
      <c r="Z255" s="27"/>
      <c r="AA255" s="141"/>
    </row>
    <row r="256" spans="1:30" s="55" customFormat="1" ht="13.5" customHeight="1" x14ac:dyDescent="0.15">
      <c r="A256" s="140"/>
      <c r="B256" s="111"/>
      <c r="C256" s="34"/>
      <c r="D256" s="34"/>
      <c r="E256" s="34"/>
      <c r="F256" s="100"/>
      <c r="G256" s="34"/>
      <c r="H256" s="34"/>
      <c r="I256" s="111"/>
      <c r="J256" s="111"/>
      <c r="K256" s="111"/>
      <c r="L256" s="111"/>
      <c r="M256" s="111"/>
      <c r="N256" s="111"/>
      <c r="O256" s="111"/>
      <c r="P256" s="111"/>
      <c r="Q256" s="140"/>
      <c r="R256" s="140"/>
      <c r="S256" s="111"/>
      <c r="T256" s="111"/>
      <c r="U256" s="111"/>
      <c r="V256" s="111"/>
      <c r="W256" s="111"/>
      <c r="X256" s="27"/>
      <c r="Y256" s="27"/>
      <c r="Z256" s="27"/>
      <c r="AA256" s="141"/>
      <c r="AC256" s="37"/>
      <c r="AD256" s="37"/>
    </row>
    <row r="257" spans="1:30" s="55" customFormat="1" ht="13.5" customHeight="1" x14ac:dyDescent="0.15">
      <c r="A257" s="140"/>
      <c r="B257" s="111"/>
      <c r="C257" s="34"/>
      <c r="D257" s="34"/>
      <c r="E257" s="34"/>
      <c r="F257" s="100"/>
      <c r="G257" s="34"/>
      <c r="H257" s="34"/>
      <c r="I257" s="111"/>
      <c r="J257" s="111"/>
      <c r="K257" s="111"/>
      <c r="L257" s="111"/>
      <c r="M257" s="111"/>
      <c r="N257" s="111"/>
      <c r="O257" s="111"/>
      <c r="P257" s="111"/>
      <c r="Q257" s="140"/>
      <c r="R257" s="140"/>
      <c r="S257" s="111"/>
      <c r="T257" s="111"/>
      <c r="U257" s="111"/>
      <c r="V257" s="111"/>
      <c r="W257" s="111"/>
      <c r="X257" s="27"/>
      <c r="Y257" s="27"/>
      <c r="Z257" s="27"/>
      <c r="AA257" s="141"/>
      <c r="AC257" s="37"/>
      <c r="AD257" s="37"/>
    </row>
    <row r="258" spans="1:30" ht="13.5" customHeight="1" x14ac:dyDescent="0.15">
      <c r="A258" s="140"/>
      <c r="B258" s="111"/>
      <c r="C258" s="34"/>
      <c r="D258" s="34"/>
      <c r="E258" s="34"/>
      <c r="F258" s="100"/>
      <c r="G258" s="34"/>
      <c r="H258" s="34"/>
      <c r="I258" s="111"/>
      <c r="J258" s="111"/>
      <c r="K258" s="111"/>
      <c r="L258" s="111"/>
      <c r="M258" s="111"/>
      <c r="N258" s="111"/>
      <c r="O258" s="111"/>
      <c r="P258" s="111"/>
      <c r="Q258" s="140"/>
      <c r="R258" s="140"/>
      <c r="S258" s="111"/>
      <c r="T258" s="111"/>
      <c r="U258" s="111"/>
      <c r="V258" s="111"/>
      <c r="W258" s="111"/>
      <c r="X258" s="27"/>
      <c r="Y258" s="27"/>
      <c r="Z258" s="27"/>
      <c r="AA258" s="141"/>
    </row>
    <row r="259" spans="1:30" ht="13.5" customHeight="1" x14ac:dyDescent="0.15">
      <c r="A259" s="26"/>
      <c r="B259" s="111"/>
      <c r="C259" s="111"/>
      <c r="D259" s="111"/>
      <c r="E259" s="111"/>
      <c r="F259" s="27"/>
      <c r="G259" s="27"/>
      <c r="H259" s="27"/>
      <c r="I259" s="27"/>
      <c r="J259" s="27"/>
      <c r="K259" s="27"/>
      <c r="L259" s="27"/>
      <c r="M259" s="27"/>
      <c r="N259" s="21"/>
      <c r="O259" s="28"/>
      <c r="P259" s="29"/>
      <c r="Q259" s="21"/>
      <c r="R259" s="21"/>
      <c r="S259" s="21"/>
      <c r="T259" s="21"/>
      <c r="U259" s="21"/>
      <c r="V259" s="21"/>
      <c r="W259" s="21"/>
      <c r="X259" s="30"/>
      <c r="Y259" s="30"/>
      <c r="Z259" s="30"/>
      <c r="AA259" s="72"/>
    </row>
    <row r="260" spans="1:30" ht="13.5" customHeight="1" x14ac:dyDescent="0.15">
      <c r="A260" s="31"/>
      <c r="B260" s="31"/>
      <c r="C260" s="31"/>
      <c r="D260" s="31"/>
      <c r="E260" s="31"/>
      <c r="F260" s="32"/>
      <c r="G260" s="31"/>
      <c r="H260" s="31"/>
      <c r="I260" s="33"/>
      <c r="J260" s="33"/>
      <c r="K260" s="73"/>
      <c r="L260" s="73"/>
      <c r="M260" s="73"/>
      <c r="N260" s="73"/>
      <c r="O260" s="73"/>
      <c r="P260" s="73"/>
      <c r="Q260" s="33"/>
      <c r="R260" s="33"/>
      <c r="S260" s="33"/>
      <c r="T260" s="33"/>
      <c r="U260" s="105"/>
      <c r="V260" s="33"/>
      <c r="W260" s="33"/>
      <c r="X260" s="144"/>
      <c r="Y260" s="144"/>
      <c r="Z260" s="144"/>
      <c r="AA260" s="74"/>
    </row>
    <row r="261" spans="1:30" ht="13.5" customHeight="1" thickBot="1" x14ac:dyDescent="0.2">
      <c r="A261" s="75"/>
      <c r="B261" s="76"/>
      <c r="C261" s="76"/>
      <c r="D261" s="76"/>
      <c r="E261" s="76"/>
      <c r="F261" s="76"/>
      <c r="G261" s="76"/>
      <c r="H261" s="76"/>
      <c r="I261" s="76"/>
      <c r="J261" s="76"/>
      <c r="K261" s="77"/>
      <c r="L261" s="77"/>
      <c r="M261" s="77"/>
      <c r="N261" s="77"/>
      <c r="O261" s="77"/>
      <c r="P261" s="77"/>
      <c r="Q261" s="76"/>
      <c r="R261" s="76"/>
      <c r="S261" s="76"/>
      <c r="T261" s="76"/>
      <c r="U261" s="78" t="s">
        <v>0</v>
      </c>
      <c r="V261" s="76"/>
      <c r="W261" s="76"/>
      <c r="X261" s="79" t="e">
        <f>#REF!+#REF!+#REF!</f>
        <v>#REF!</v>
      </c>
      <c r="Y261" s="92"/>
      <c r="Z261" s="92"/>
      <c r="AA261" s="80"/>
    </row>
    <row r="262" spans="1:30" ht="13.5" customHeight="1" x14ac:dyDescent="0.15">
      <c r="A262" s="23" t="s">
        <v>35</v>
      </c>
      <c r="B262" s="6"/>
      <c r="C262" s="6"/>
      <c r="D262" s="6"/>
      <c r="E262" s="5"/>
      <c r="F262" s="6"/>
      <c r="G262" s="6"/>
      <c r="H262" s="6"/>
      <c r="I262" s="6"/>
      <c r="J262" s="6"/>
      <c r="K262" s="6"/>
      <c r="L262" s="6"/>
      <c r="M262" s="6"/>
      <c r="N262" s="6"/>
      <c r="O262" s="6"/>
      <c r="P262" s="6"/>
      <c r="Q262" s="6"/>
      <c r="R262" s="6"/>
      <c r="S262" s="6"/>
      <c r="T262" s="6"/>
      <c r="U262" s="6"/>
      <c r="V262" s="6"/>
      <c r="W262" s="6"/>
      <c r="X262" s="6"/>
      <c r="Y262" s="166"/>
      <c r="Z262" s="166"/>
      <c r="AA262" s="57"/>
      <c r="AC262" s="55"/>
      <c r="AD262" s="55"/>
    </row>
    <row r="263" spans="1:30" ht="13.5" customHeight="1" x14ac:dyDescent="0.15">
      <c r="A263" s="103" t="s">
        <v>1</v>
      </c>
      <c r="B263" s="22" t="s">
        <v>10</v>
      </c>
      <c r="C263" s="109" t="s">
        <v>9</v>
      </c>
      <c r="D263" s="109" t="s">
        <v>19</v>
      </c>
      <c r="E263" s="109" t="s">
        <v>16</v>
      </c>
      <c r="F263" s="472" t="s">
        <v>28</v>
      </c>
      <c r="G263" s="81" t="s">
        <v>30</v>
      </c>
      <c r="H263" s="373" t="s">
        <v>27</v>
      </c>
      <c r="I263" s="374"/>
      <c r="J263" s="374"/>
      <c r="K263" s="374"/>
      <c r="L263" s="374"/>
      <c r="M263" s="385"/>
      <c r="N263" s="373" t="s">
        <v>12</v>
      </c>
      <c r="O263" s="374"/>
      <c r="P263" s="385"/>
      <c r="Q263" s="373" t="s">
        <v>13</v>
      </c>
      <c r="R263" s="385"/>
      <c r="S263" s="58" t="s">
        <v>3</v>
      </c>
      <c r="T263" s="59"/>
      <c r="U263" s="59"/>
      <c r="V263" s="59"/>
      <c r="W263" s="60"/>
      <c r="X263" s="449" t="s">
        <v>20</v>
      </c>
      <c r="Y263" s="200"/>
      <c r="Z263" s="200"/>
      <c r="AA263" s="35" t="s">
        <v>18</v>
      </c>
    </row>
    <row r="264" spans="1:30" ht="13.5" customHeight="1" x14ac:dyDescent="0.15">
      <c r="A264" s="104"/>
      <c r="B264" s="4" t="s">
        <v>11</v>
      </c>
      <c r="C264" s="110" t="s">
        <v>11</v>
      </c>
      <c r="D264" s="110" t="s">
        <v>26</v>
      </c>
      <c r="E264" s="110" t="s">
        <v>17</v>
      </c>
      <c r="F264" s="473"/>
      <c r="G264" s="82" t="s">
        <v>31</v>
      </c>
      <c r="H264" s="376"/>
      <c r="I264" s="377"/>
      <c r="J264" s="377"/>
      <c r="K264" s="377"/>
      <c r="L264" s="377"/>
      <c r="M264" s="386"/>
      <c r="N264" s="376"/>
      <c r="O264" s="377"/>
      <c r="P264" s="386"/>
      <c r="Q264" s="376"/>
      <c r="R264" s="386"/>
      <c r="S264" s="19" t="s">
        <v>80</v>
      </c>
      <c r="T264" s="19" t="s">
        <v>81</v>
      </c>
      <c r="U264" s="19" t="s">
        <v>82</v>
      </c>
      <c r="V264" s="19" t="s">
        <v>83</v>
      </c>
      <c r="W264" s="19" t="s">
        <v>74</v>
      </c>
      <c r="X264" s="450"/>
      <c r="Y264" s="201"/>
      <c r="Z264" s="201"/>
      <c r="AA264" s="46"/>
    </row>
    <row r="265" spans="1:30" ht="13.5" customHeight="1" x14ac:dyDescent="0.15">
      <c r="A265" s="104" t="s">
        <v>84</v>
      </c>
      <c r="B265" s="4" t="s">
        <v>29</v>
      </c>
      <c r="C265" s="4" t="s">
        <v>2</v>
      </c>
      <c r="D265" s="4" t="s">
        <v>32</v>
      </c>
      <c r="E265" s="4" t="s">
        <v>16</v>
      </c>
      <c r="F265" s="115" t="s">
        <v>32</v>
      </c>
      <c r="G265" s="10" t="s">
        <v>33</v>
      </c>
      <c r="H265" s="5" t="s">
        <v>34</v>
      </c>
      <c r="I265" s="6"/>
      <c r="J265" s="6"/>
      <c r="K265" s="6"/>
      <c r="L265" s="6"/>
      <c r="M265" s="8"/>
      <c r="N265" s="11" t="s">
        <v>49</v>
      </c>
      <c r="O265" s="12"/>
      <c r="P265" s="13"/>
      <c r="Q265" s="451" t="s">
        <v>50</v>
      </c>
      <c r="R265" s="452"/>
      <c r="S265" s="7"/>
      <c r="T265" s="7"/>
      <c r="U265" s="7"/>
      <c r="V265" s="7"/>
      <c r="W265" s="7"/>
      <c r="X265" s="9">
        <v>481</v>
      </c>
      <c r="Y265" s="93"/>
      <c r="Z265" s="93"/>
      <c r="AA265" s="14" t="s">
        <v>36</v>
      </c>
    </row>
    <row r="266" spans="1:30" ht="13.5" customHeight="1" x14ac:dyDescent="0.15">
      <c r="A266" s="145"/>
      <c r="B266" s="146"/>
      <c r="C266" s="146"/>
      <c r="D266" s="146"/>
      <c r="E266" s="146"/>
      <c r="F266" s="147"/>
      <c r="G266" s="148"/>
      <c r="H266" s="149"/>
      <c r="I266" s="150"/>
      <c r="J266" s="150"/>
      <c r="K266" s="150"/>
      <c r="L266" s="150"/>
      <c r="M266" s="151"/>
      <c r="N266" s="152"/>
      <c r="O266" s="153"/>
      <c r="P266" s="154"/>
      <c r="Q266" s="465"/>
      <c r="R266" s="466"/>
      <c r="S266" s="155"/>
      <c r="T266" s="155"/>
      <c r="U266" s="155"/>
      <c r="V266" s="155"/>
      <c r="W266" s="155"/>
      <c r="X266" s="156"/>
      <c r="Y266" s="157"/>
      <c r="Z266" s="157"/>
      <c r="AA266" s="158"/>
    </row>
    <row r="267" spans="1:30" ht="13.5" customHeight="1" x14ac:dyDescent="0.15">
      <c r="A267" s="145"/>
      <c r="B267" s="146"/>
      <c r="C267" s="146"/>
      <c r="D267" s="146"/>
      <c r="E267" s="146"/>
      <c r="F267" s="147"/>
      <c r="G267" s="148"/>
      <c r="H267" s="149"/>
      <c r="I267" s="150"/>
      <c r="J267" s="150"/>
      <c r="K267" s="150"/>
      <c r="L267" s="150"/>
      <c r="M267" s="151"/>
      <c r="N267" s="152"/>
      <c r="O267" s="153"/>
      <c r="P267" s="154"/>
      <c r="Q267" s="465"/>
      <c r="R267" s="466"/>
      <c r="S267" s="155"/>
      <c r="T267" s="155"/>
      <c r="U267" s="155"/>
      <c r="V267" s="155"/>
      <c r="W267" s="155"/>
      <c r="X267" s="156"/>
      <c r="Y267" s="157"/>
      <c r="Z267" s="157"/>
      <c r="AA267" s="158"/>
    </row>
    <row r="268" spans="1:30" ht="9" customHeight="1" x14ac:dyDescent="0.15">
      <c r="A268" s="145"/>
      <c r="B268" s="146"/>
      <c r="C268" s="146"/>
      <c r="D268" s="146"/>
      <c r="E268" s="146"/>
      <c r="F268" s="147"/>
      <c r="G268" s="159"/>
      <c r="H268" s="149"/>
      <c r="I268" s="160"/>
      <c r="J268" s="160"/>
      <c r="K268" s="160"/>
      <c r="L268" s="160"/>
      <c r="M268" s="161"/>
      <c r="N268" s="152"/>
      <c r="O268" s="162"/>
      <c r="P268" s="150"/>
      <c r="Q268" s="467"/>
      <c r="R268" s="468"/>
      <c r="S268" s="155"/>
      <c r="T268" s="155"/>
      <c r="U268" s="155"/>
      <c r="V268" s="155"/>
      <c r="W268" s="155"/>
      <c r="X268" s="156"/>
      <c r="Y268" s="157"/>
      <c r="Z268" s="157"/>
      <c r="AA268" s="158"/>
      <c r="AC268" s="55"/>
      <c r="AD268" s="55"/>
    </row>
    <row r="269" spans="1:30" s="55" customFormat="1" ht="13.5" customHeight="1" x14ac:dyDescent="0.15">
      <c r="A269" s="145"/>
      <c r="B269" s="146"/>
      <c r="C269" s="146"/>
      <c r="D269" s="146"/>
      <c r="E269" s="146"/>
      <c r="F269" s="147"/>
      <c r="G269" s="159"/>
      <c r="H269" s="149"/>
      <c r="I269" s="160"/>
      <c r="J269" s="160"/>
      <c r="K269" s="160"/>
      <c r="L269" s="160"/>
      <c r="M269" s="161"/>
      <c r="N269" s="152"/>
      <c r="O269" s="162"/>
      <c r="P269" s="150"/>
      <c r="Q269" s="467"/>
      <c r="R269" s="468"/>
      <c r="S269" s="155"/>
      <c r="T269" s="155"/>
      <c r="U269" s="155"/>
      <c r="V269" s="155"/>
      <c r="W269" s="155"/>
      <c r="X269" s="156"/>
      <c r="Y269" s="157"/>
      <c r="Z269" s="157"/>
      <c r="AA269" s="158"/>
      <c r="AC269" s="37"/>
      <c r="AD269" s="37"/>
    </row>
    <row r="270" spans="1:30" ht="13.5" customHeight="1" x14ac:dyDescent="0.15">
      <c r="A270" s="104"/>
      <c r="B270" s="148"/>
      <c r="C270" s="146"/>
      <c r="D270" s="146"/>
      <c r="E270" s="146"/>
      <c r="F270" s="147"/>
      <c r="G270" s="148"/>
      <c r="H270" s="163"/>
      <c r="I270" s="164"/>
      <c r="J270" s="150"/>
      <c r="K270" s="150"/>
      <c r="L270" s="150"/>
      <c r="M270" s="151"/>
      <c r="N270" s="152"/>
      <c r="O270" s="162"/>
      <c r="P270" s="150"/>
      <c r="Q270" s="469"/>
      <c r="R270" s="470"/>
      <c r="S270" s="155"/>
      <c r="T270" s="155"/>
      <c r="U270" s="155"/>
      <c r="V270" s="155"/>
      <c r="W270" s="155"/>
      <c r="X270" s="156"/>
      <c r="Y270" s="157"/>
      <c r="Z270" s="157"/>
      <c r="AA270" s="158"/>
    </row>
    <row r="271" spans="1:30" ht="13.5" customHeight="1" x14ac:dyDescent="0.15">
      <c r="A271" s="15"/>
      <c r="B271" s="16"/>
      <c r="C271" s="16"/>
      <c r="D271" s="16"/>
      <c r="E271" s="16"/>
      <c r="F271" s="16"/>
      <c r="G271" s="16"/>
      <c r="H271" s="16"/>
      <c r="I271" s="16"/>
      <c r="J271" s="16"/>
      <c r="K271" s="17"/>
      <c r="L271" s="62"/>
      <c r="M271" s="62"/>
      <c r="N271" s="17"/>
      <c r="O271" s="17"/>
      <c r="P271" s="17"/>
      <c r="Q271" s="16"/>
      <c r="R271" s="16"/>
      <c r="S271" s="16"/>
      <c r="T271" s="16" t="s">
        <v>37</v>
      </c>
      <c r="U271" s="106"/>
      <c r="V271" s="16"/>
      <c r="W271" s="18"/>
      <c r="X271" s="83">
        <f>SUM(X265:X270)</f>
        <v>481</v>
      </c>
      <c r="Y271" s="94"/>
      <c r="Z271" s="94"/>
      <c r="AA271" s="84"/>
    </row>
    <row r="272" spans="1:30" ht="13.5" customHeight="1" thickBot="1" x14ac:dyDescent="0.2">
      <c r="A272" s="75"/>
      <c r="B272" s="76"/>
      <c r="C272" s="76"/>
      <c r="D272" s="76"/>
      <c r="E272" s="76"/>
      <c r="F272" s="76"/>
      <c r="G272" s="76"/>
      <c r="H272" s="76"/>
      <c r="I272" s="76"/>
      <c r="J272" s="76"/>
      <c r="K272" s="77"/>
      <c r="L272" s="77"/>
      <c r="M272" s="77"/>
      <c r="N272" s="77"/>
      <c r="O272" s="77"/>
      <c r="P272" s="77"/>
      <c r="Q272" s="76"/>
      <c r="R272" s="76"/>
      <c r="S272" s="76"/>
      <c r="T272" s="76"/>
      <c r="U272" s="78" t="s">
        <v>0</v>
      </c>
      <c r="V272" s="76"/>
      <c r="W272" s="76"/>
      <c r="X272" s="79" t="e">
        <f>X261+X271</f>
        <v>#REF!</v>
      </c>
      <c r="Y272" s="92"/>
      <c r="Z272" s="92"/>
      <c r="AA272" s="80"/>
    </row>
    <row r="273" spans="1:30" ht="13.5" customHeight="1" x14ac:dyDescent="0.15">
      <c r="A273" s="21"/>
      <c r="B273" s="21"/>
      <c r="C273" s="21"/>
      <c r="D273" s="21"/>
      <c r="E273" s="21"/>
      <c r="F273" s="21"/>
      <c r="G273" s="21"/>
      <c r="H273" s="21"/>
      <c r="I273" s="85"/>
      <c r="J273" s="85"/>
      <c r="K273" s="85"/>
      <c r="L273" s="85"/>
      <c r="M273" s="85"/>
      <c r="N273" s="85"/>
      <c r="O273" s="85"/>
      <c r="P273" s="85"/>
      <c r="Q273" s="85"/>
      <c r="R273" s="85"/>
      <c r="S273" s="85"/>
      <c r="T273" s="85"/>
      <c r="U273" s="85"/>
      <c r="V273" s="85"/>
      <c r="W273" s="85"/>
      <c r="X273" s="21"/>
      <c r="Y273" s="21"/>
      <c r="Z273" s="21"/>
    </row>
    <row r="274" spans="1:30" ht="13.5" customHeight="1" x14ac:dyDescent="0.15">
      <c r="A274" s="86"/>
    </row>
    <row r="275" spans="1:30" ht="13.5" customHeight="1" x14ac:dyDescent="0.15">
      <c r="A275" s="86"/>
    </row>
    <row r="276" spans="1:30" ht="13.5" customHeight="1" x14ac:dyDescent="0.15">
      <c r="A276" s="86"/>
    </row>
    <row r="277" spans="1:30" ht="9" customHeight="1" x14ac:dyDescent="0.15">
      <c r="A277" s="86"/>
    </row>
    <row r="278" spans="1:30" s="55" customFormat="1" ht="13.5" customHeight="1" x14ac:dyDescent="0.15">
      <c r="A278" s="87"/>
      <c r="B278" s="37"/>
      <c r="C278" s="37"/>
      <c r="D278" s="37"/>
      <c r="E278" s="37"/>
      <c r="F278" s="37"/>
      <c r="G278" s="37"/>
      <c r="H278" s="37"/>
      <c r="I278" s="37"/>
      <c r="J278" s="37"/>
      <c r="K278" s="37"/>
      <c r="L278" s="37"/>
      <c r="M278" s="37"/>
      <c r="N278" s="37"/>
      <c r="O278" s="37"/>
      <c r="P278" s="37"/>
      <c r="Q278" s="37"/>
      <c r="R278" s="37"/>
      <c r="S278" s="37"/>
      <c r="T278" s="37"/>
      <c r="U278" s="37"/>
      <c r="V278" s="37">
        <v>0</v>
      </c>
      <c r="W278" s="37"/>
      <c r="X278" s="37"/>
      <c r="Y278" s="37"/>
      <c r="Z278" s="37"/>
      <c r="AA278" s="37"/>
      <c r="AC278" s="37"/>
      <c r="AD278" s="37"/>
    </row>
    <row r="279" spans="1:30" ht="13.5" customHeight="1" x14ac:dyDescent="0.15">
      <c r="A279" s="86"/>
      <c r="J279" s="3"/>
    </row>
    <row r="280" spans="1:30" ht="13.5" customHeight="1" x14ac:dyDescent="0.15">
      <c r="A280" s="86"/>
    </row>
    <row r="281" spans="1:30" ht="13.5" customHeight="1" x14ac:dyDescent="0.15"/>
    <row r="282" spans="1:30" ht="13.5" customHeight="1" x14ac:dyDescent="0.15">
      <c r="A282" s="88"/>
      <c r="J282" s="89"/>
      <c r="K282" s="89"/>
      <c r="L282" s="89"/>
      <c r="M282" s="89"/>
      <c r="N282" s="89"/>
      <c r="O282" s="89"/>
    </row>
    <row r="283" spans="1:30" ht="9" customHeight="1" x14ac:dyDescent="0.15">
      <c r="A283" s="55"/>
      <c r="B283" s="55"/>
      <c r="C283" s="55"/>
      <c r="D283" s="55"/>
      <c r="E283" s="55"/>
      <c r="F283" s="55"/>
      <c r="G283" s="55"/>
      <c r="H283" s="55"/>
      <c r="I283" s="55"/>
      <c r="J283" s="90"/>
      <c r="K283" s="90"/>
      <c r="L283" s="90"/>
      <c r="M283" s="90"/>
      <c r="N283" s="90"/>
      <c r="O283" s="90"/>
      <c r="P283" s="55"/>
      <c r="Q283" s="55"/>
      <c r="R283" s="55"/>
      <c r="S283" s="55"/>
      <c r="T283" s="55"/>
      <c r="U283" s="55"/>
      <c r="V283" s="55"/>
      <c r="W283" s="55"/>
      <c r="X283" s="55"/>
      <c r="Y283" s="55"/>
      <c r="Z283" s="55"/>
      <c r="AA283" s="55"/>
    </row>
    <row r="284" spans="1:30" s="55" customFormat="1" ht="13.5" customHeight="1" x14ac:dyDescent="0.15">
      <c r="A284" s="86"/>
      <c r="B284" s="37"/>
      <c r="J284" s="90"/>
      <c r="K284" s="90"/>
      <c r="L284" s="90"/>
      <c r="M284" s="90"/>
      <c r="N284" s="90"/>
      <c r="O284" s="90"/>
      <c r="AC284" s="37"/>
      <c r="AD284" s="37"/>
    </row>
    <row r="285" spans="1:30" ht="13.5" customHeight="1" x14ac:dyDescent="0.15">
      <c r="A285" s="86"/>
      <c r="J285" s="89"/>
      <c r="K285" s="89"/>
      <c r="L285" s="89"/>
      <c r="M285" s="89"/>
      <c r="N285" s="89"/>
    </row>
    <row r="286" spans="1:30" ht="13.5" customHeight="1" x14ac:dyDescent="0.15">
      <c r="A286" s="86"/>
      <c r="J286" s="89"/>
      <c r="K286" s="89"/>
      <c r="L286" s="89"/>
      <c r="M286" s="89"/>
      <c r="N286" s="89"/>
      <c r="O286" s="89"/>
    </row>
    <row r="287" spans="1:30" ht="13.5" customHeight="1" x14ac:dyDescent="0.15">
      <c r="A287" s="86"/>
      <c r="J287" s="89"/>
      <c r="K287" s="89"/>
      <c r="L287" s="89"/>
      <c r="M287" s="89"/>
      <c r="N287" s="89"/>
    </row>
    <row r="288" spans="1:30" ht="13.5" customHeight="1" x14ac:dyDescent="0.15">
      <c r="A288" s="86"/>
      <c r="J288" s="89"/>
      <c r="K288" s="89"/>
      <c r="L288" s="89"/>
      <c r="M288" s="89"/>
      <c r="N288" s="89"/>
      <c r="O288" s="89"/>
    </row>
    <row r="289" spans="1:27" x14ac:dyDescent="0.15">
      <c r="A289" s="86"/>
      <c r="J289" s="89"/>
      <c r="K289" s="89"/>
      <c r="L289" s="89"/>
      <c r="M289" s="89"/>
      <c r="N289" s="89"/>
      <c r="O289" s="89"/>
    </row>
    <row r="290" spans="1:27" x14ac:dyDescent="0.15">
      <c r="A290" s="86"/>
      <c r="J290" s="89"/>
      <c r="K290" s="89"/>
      <c r="L290" s="89"/>
      <c r="M290" s="89"/>
      <c r="N290" s="89"/>
      <c r="O290" s="89"/>
    </row>
    <row r="291" spans="1:27" x14ac:dyDescent="0.15">
      <c r="A291" s="86"/>
      <c r="J291" s="89"/>
      <c r="K291" s="89"/>
      <c r="L291" s="89"/>
      <c r="M291" s="89"/>
      <c r="N291" s="89"/>
      <c r="O291" s="89"/>
    </row>
    <row r="292" spans="1:27" x14ac:dyDescent="0.15">
      <c r="A292" s="86"/>
      <c r="J292" s="89"/>
      <c r="K292" s="89"/>
      <c r="L292" s="89"/>
      <c r="M292" s="89"/>
      <c r="N292" s="89"/>
      <c r="O292" s="89"/>
    </row>
    <row r="293" spans="1:27" x14ac:dyDescent="0.15">
      <c r="A293" s="86"/>
      <c r="J293" s="89"/>
      <c r="K293" s="89"/>
      <c r="L293" s="89"/>
      <c r="M293" s="89"/>
      <c r="N293" s="89"/>
      <c r="O293" s="89"/>
    </row>
    <row r="294" spans="1:27" x14ac:dyDescent="0.15">
      <c r="A294" s="86"/>
      <c r="J294" s="89"/>
      <c r="K294" s="89"/>
      <c r="L294" s="89"/>
      <c r="M294" s="89"/>
      <c r="N294" s="89"/>
      <c r="O294" s="89"/>
    </row>
    <row r="295" spans="1:27" x14ac:dyDescent="0.15">
      <c r="A295" s="86"/>
      <c r="B295" s="91"/>
      <c r="J295" s="89"/>
      <c r="K295" s="89"/>
      <c r="L295" s="89"/>
      <c r="M295" s="89"/>
      <c r="N295" s="89"/>
      <c r="O295" s="89"/>
    </row>
    <row r="296" spans="1:27" x14ac:dyDescent="0.15">
      <c r="A296" s="55"/>
      <c r="B296" s="55"/>
      <c r="C296" s="55"/>
      <c r="D296" s="55"/>
      <c r="E296" s="55"/>
      <c r="F296" s="55"/>
      <c r="G296" s="55"/>
      <c r="H296" s="55"/>
      <c r="I296" s="55"/>
      <c r="J296" s="90"/>
      <c r="K296" s="90"/>
      <c r="L296" s="90"/>
      <c r="M296" s="90"/>
      <c r="N296" s="90"/>
      <c r="O296" s="90"/>
      <c r="P296" s="55"/>
      <c r="Q296" s="55"/>
      <c r="R296" s="55"/>
      <c r="S296" s="55"/>
      <c r="T296" s="55"/>
      <c r="U296" s="55"/>
      <c r="V296" s="55"/>
      <c r="W296" s="55"/>
      <c r="X296" s="55"/>
      <c r="Y296" s="55"/>
      <c r="Z296" s="55"/>
      <c r="AA296" s="55"/>
    </row>
    <row r="297" spans="1:27" x14ac:dyDescent="0.15">
      <c r="A297" s="86"/>
      <c r="J297" s="89"/>
      <c r="K297" s="89"/>
      <c r="L297" s="89"/>
      <c r="M297" s="89"/>
      <c r="N297" s="89"/>
      <c r="O297" s="89"/>
    </row>
    <row r="298" spans="1:27" x14ac:dyDescent="0.15">
      <c r="A298" s="86"/>
      <c r="J298" s="89"/>
      <c r="K298" s="89"/>
      <c r="L298" s="89"/>
      <c r="M298" s="89"/>
      <c r="N298" s="89"/>
      <c r="O298" s="89"/>
    </row>
    <row r="299" spans="1:27" x14ac:dyDescent="0.15">
      <c r="A299" s="86"/>
      <c r="J299" s="89"/>
      <c r="K299" s="89"/>
      <c r="L299" s="89"/>
      <c r="M299" s="89"/>
      <c r="N299" s="89"/>
      <c r="O299" s="89"/>
    </row>
    <row r="300" spans="1:27" x14ac:dyDescent="0.15">
      <c r="A300" s="86"/>
      <c r="J300" s="89"/>
      <c r="K300" s="89"/>
      <c r="L300" s="89"/>
      <c r="M300" s="89"/>
      <c r="N300" s="89"/>
      <c r="O300" s="89"/>
    </row>
    <row r="301" spans="1:27" x14ac:dyDescent="0.15">
      <c r="A301" s="86"/>
      <c r="J301" s="89"/>
      <c r="K301" s="89"/>
      <c r="L301" s="89"/>
      <c r="M301" s="89"/>
      <c r="N301" s="89"/>
      <c r="O301" s="89"/>
    </row>
    <row r="302" spans="1:27" x14ac:dyDescent="0.15">
      <c r="A302" s="86"/>
      <c r="J302" s="89"/>
      <c r="K302" s="89"/>
      <c r="L302" s="89"/>
      <c r="M302" s="89"/>
      <c r="N302" s="89"/>
      <c r="O302" s="89"/>
    </row>
    <row r="303" spans="1:27" x14ac:dyDescent="0.15">
      <c r="A303" s="86"/>
      <c r="N303" s="89"/>
      <c r="O303" s="89"/>
    </row>
    <row r="304" spans="1:27" x14ac:dyDescent="0.15">
      <c r="J304" s="89"/>
      <c r="K304" s="89"/>
      <c r="L304" s="89"/>
      <c r="M304" s="89"/>
    </row>
    <row r="305" spans="1:27" x14ac:dyDescent="0.15">
      <c r="A305" s="55"/>
      <c r="B305" s="55"/>
      <c r="C305" s="55"/>
      <c r="D305" s="55"/>
      <c r="E305" s="55"/>
      <c r="F305" s="55"/>
      <c r="G305" s="55"/>
      <c r="H305" s="55"/>
      <c r="I305" s="55"/>
      <c r="J305" s="90"/>
      <c r="K305" s="90"/>
      <c r="L305" s="90"/>
      <c r="M305" s="90"/>
      <c r="N305" s="90"/>
      <c r="O305" s="90"/>
      <c r="P305" s="55"/>
      <c r="Q305" s="55"/>
      <c r="R305" s="55"/>
      <c r="S305" s="55"/>
      <c r="T305" s="55"/>
      <c r="U305" s="55"/>
      <c r="V305" s="55"/>
      <c r="W305" s="55"/>
      <c r="X305" s="55"/>
      <c r="Y305" s="55"/>
      <c r="Z305" s="55"/>
      <c r="AA305" s="55"/>
    </row>
    <row r="306" spans="1:27" x14ac:dyDescent="0.15">
      <c r="A306" s="86"/>
      <c r="J306" s="89"/>
      <c r="K306" s="89"/>
      <c r="L306" s="89"/>
      <c r="M306" s="89"/>
      <c r="N306" s="89"/>
      <c r="O306" s="89"/>
    </row>
    <row r="307" spans="1:27" x14ac:dyDescent="0.15">
      <c r="A307" s="86"/>
      <c r="J307" s="89"/>
      <c r="K307" s="89"/>
      <c r="L307" s="89"/>
      <c r="M307" s="89"/>
      <c r="N307" s="89"/>
      <c r="O307" s="89"/>
    </row>
    <row r="308" spans="1:27" x14ac:dyDescent="0.15">
      <c r="A308" s="86"/>
      <c r="J308" s="89"/>
      <c r="K308" s="89"/>
      <c r="L308" s="89"/>
      <c r="M308" s="89"/>
      <c r="N308" s="89"/>
      <c r="O308" s="89"/>
    </row>
    <row r="309" spans="1:27" x14ac:dyDescent="0.15">
      <c r="A309" s="86"/>
      <c r="J309" s="89"/>
      <c r="K309" s="89"/>
      <c r="L309" s="89"/>
      <c r="M309" s="89"/>
      <c r="N309" s="89"/>
      <c r="O309" s="89"/>
    </row>
    <row r="310" spans="1:27" x14ac:dyDescent="0.15">
      <c r="J310" s="89"/>
      <c r="K310" s="89"/>
      <c r="L310" s="89"/>
      <c r="M310" s="89"/>
      <c r="N310" s="89"/>
      <c r="O310" s="89"/>
    </row>
    <row r="311" spans="1:27" x14ac:dyDescent="0.15">
      <c r="A311" s="55"/>
      <c r="B311" s="55"/>
      <c r="C311" s="55"/>
      <c r="D311" s="55"/>
      <c r="E311" s="55"/>
      <c r="F311" s="55"/>
      <c r="G311" s="55"/>
      <c r="H311" s="55"/>
      <c r="I311" s="55"/>
      <c r="J311" s="90"/>
      <c r="K311" s="90"/>
      <c r="L311" s="90"/>
      <c r="M311" s="90"/>
      <c r="N311" s="90"/>
      <c r="O311" s="90"/>
      <c r="P311" s="55"/>
      <c r="Q311" s="55"/>
      <c r="R311" s="55"/>
      <c r="S311" s="55"/>
      <c r="T311" s="55"/>
      <c r="U311" s="55"/>
      <c r="V311" s="55"/>
      <c r="W311" s="55"/>
      <c r="X311" s="55"/>
      <c r="Y311" s="55"/>
      <c r="Z311" s="55"/>
      <c r="AA311" s="55"/>
    </row>
    <row r="312" spans="1:27" x14ac:dyDescent="0.15">
      <c r="A312" s="86"/>
      <c r="J312" s="89"/>
      <c r="K312" s="89"/>
      <c r="L312" s="89"/>
      <c r="M312" s="89"/>
      <c r="N312" s="89"/>
      <c r="O312" s="89"/>
    </row>
    <row r="313" spans="1:27" x14ac:dyDescent="0.15">
      <c r="A313" s="86"/>
      <c r="J313" s="89"/>
      <c r="K313" s="89"/>
      <c r="L313" s="89"/>
      <c r="M313" s="89"/>
      <c r="N313" s="89"/>
      <c r="O313" s="89"/>
    </row>
    <row r="314" spans="1:27" x14ac:dyDescent="0.15">
      <c r="A314" s="86"/>
      <c r="J314" s="89"/>
      <c r="K314" s="89"/>
      <c r="L314" s="89"/>
      <c r="M314" s="89"/>
      <c r="N314" s="89"/>
      <c r="O314" s="89"/>
    </row>
    <row r="315" spans="1:27" x14ac:dyDescent="0.15">
      <c r="A315" s="86"/>
    </row>
  </sheetData>
  <mergeCells count="257">
    <mergeCell ref="B204:X204"/>
    <mergeCell ref="B205:X205"/>
    <mergeCell ref="B206:X206"/>
    <mergeCell ref="B207:X207"/>
    <mergeCell ref="B196:X196"/>
    <mergeCell ref="B197:X197"/>
    <mergeCell ref="B198:X198"/>
    <mergeCell ref="B199:X199"/>
    <mergeCell ref="Y198:Z198"/>
    <mergeCell ref="Y184:Z184"/>
    <mergeCell ref="G185:H185"/>
    <mergeCell ref="I185:M185"/>
    <mergeCell ref="N185:P185"/>
    <mergeCell ref="Q185:R185"/>
    <mergeCell ref="Y182:Z182"/>
    <mergeCell ref="G183:H183"/>
    <mergeCell ref="I183:M183"/>
    <mergeCell ref="N183:P183"/>
    <mergeCell ref="Q183:R183"/>
    <mergeCell ref="Y183:Z183"/>
    <mergeCell ref="N156:P156"/>
    <mergeCell ref="N175:P175"/>
    <mergeCell ref="N176:P176"/>
    <mergeCell ref="G192:H192"/>
    <mergeCell ref="I192:M192"/>
    <mergeCell ref="N192:P192"/>
    <mergeCell ref="Q192:R192"/>
    <mergeCell ref="G184:H184"/>
    <mergeCell ref="I184:M184"/>
    <mergeCell ref="N184:P184"/>
    <mergeCell ref="Q184:R184"/>
    <mergeCell ref="G189:H189"/>
    <mergeCell ref="I189:M189"/>
    <mergeCell ref="N189:P189"/>
    <mergeCell ref="Q189:R189"/>
    <mergeCell ref="Q186:R186"/>
    <mergeCell ref="G187:H187"/>
    <mergeCell ref="I187:M187"/>
    <mergeCell ref="N187:P187"/>
    <mergeCell ref="Q187:R187"/>
    <mergeCell ref="G188:H188"/>
    <mergeCell ref="I188:M188"/>
    <mergeCell ref="N188:P188"/>
    <mergeCell ref="Q188:R188"/>
    <mergeCell ref="G190:H190"/>
    <mergeCell ref="I190:M190"/>
    <mergeCell ref="N190:P190"/>
    <mergeCell ref="Q190:R190"/>
    <mergeCell ref="G191:H191"/>
    <mergeCell ref="I191:M191"/>
    <mergeCell ref="N191:P191"/>
    <mergeCell ref="Q191:R191"/>
    <mergeCell ref="G182:H182"/>
    <mergeCell ref="I182:M182"/>
    <mergeCell ref="N182:P182"/>
    <mergeCell ref="Q182:R182"/>
    <mergeCell ref="G186:H186"/>
    <mergeCell ref="I186:M186"/>
    <mergeCell ref="N186:P186"/>
    <mergeCell ref="Z1:AA1"/>
    <mergeCell ref="Y26:Y27"/>
    <mergeCell ref="B215:X215"/>
    <mergeCell ref="Y215:Z215"/>
    <mergeCell ref="Y207:Z207"/>
    <mergeCell ref="Y195:Z195"/>
    <mergeCell ref="Y203:Z203"/>
    <mergeCell ref="Y204:Z204"/>
    <mergeCell ref="Y205:Z205"/>
    <mergeCell ref="Y206:Z206"/>
    <mergeCell ref="Y201:Z201"/>
    <mergeCell ref="Y202:Z202"/>
    <mergeCell ref="Y194:Z194"/>
    <mergeCell ref="B200:X200"/>
    <mergeCell ref="B201:X201"/>
    <mergeCell ref="B202:X202"/>
    <mergeCell ref="B203:X203"/>
    <mergeCell ref="S180:W180"/>
    <mergeCell ref="Y180:Z181"/>
    <mergeCell ref="G193:H193"/>
    <mergeCell ref="I193:M193"/>
    <mergeCell ref="N193:P193"/>
    <mergeCell ref="Q193:R193"/>
    <mergeCell ref="I153:M153"/>
    <mergeCell ref="Q266:R266"/>
    <mergeCell ref="Q267:R267"/>
    <mergeCell ref="Q268:R268"/>
    <mergeCell ref="Q269:R269"/>
    <mergeCell ref="Q270:R270"/>
    <mergeCell ref="B1:G1"/>
    <mergeCell ref="F263:F264"/>
    <mergeCell ref="H263:M264"/>
    <mergeCell ref="N263:P264"/>
    <mergeCell ref="Q263:R264"/>
    <mergeCell ref="A228:E228"/>
    <mergeCell ref="F228:G228"/>
    <mergeCell ref="H228:I228"/>
    <mergeCell ref="J228:K228"/>
    <mergeCell ref="L228:M228"/>
    <mergeCell ref="N228:O228"/>
    <mergeCell ref="B227:E227"/>
    <mergeCell ref="F227:G227"/>
    <mergeCell ref="H227:I227"/>
    <mergeCell ref="J227:K227"/>
    <mergeCell ref="L227:M227"/>
    <mergeCell ref="N227:O227"/>
    <mergeCell ref="A226:E226"/>
    <mergeCell ref="F226:G226"/>
    <mergeCell ref="X263:X264"/>
    <mergeCell ref="Q265:R265"/>
    <mergeCell ref="A230:E230"/>
    <mergeCell ref="F230:G230"/>
    <mergeCell ref="H230:I230"/>
    <mergeCell ref="J230:K230"/>
    <mergeCell ref="L230:M230"/>
    <mergeCell ref="N230:O230"/>
    <mergeCell ref="A229:E229"/>
    <mergeCell ref="F229:G229"/>
    <mergeCell ref="H229:I229"/>
    <mergeCell ref="J229:K229"/>
    <mergeCell ref="L229:M229"/>
    <mergeCell ref="N229:O229"/>
    <mergeCell ref="H226:I226"/>
    <mergeCell ref="J226:K226"/>
    <mergeCell ref="L226:M226"/>
    <mergeCell ref="N226:O226"/>
    <mergeCell ref="A225:E225"/>
    <mergeCell ref="F225:G225"/>
    <mergeCell ref="H225:I225"/>
    <mergeCell ref="J225:K225"/>
    <mergeCell ref="L225:M225"/>
    <mergeCell ref="N225:O225"/>
    <mergeCell ref="A224:E224"/>
    <mergeCell ref="F224:G224"/>
    <mergeCell ref="H224:I224"/>
    <mergeCell ref="J224:K224"/>
    <mergeCell ref="L224:M224"/>
    <mergeCell ref="N224:O224"/>
    <mergeCell ref="A223:E223"/>
    <mergeCell ref="F223:G223"/>
    <mergeCell ref="H223:I223"/>
    <mergeCell ref="J223:K223"/>
    <mergeCell ref="L223:M223"/>
    <mergeCell ref="N223:O223"/>
    <mergeCell ref="A222:E222"/>
    <mergeCell ref="F222:G222"/>
    <mergeCell ref="H222:I222"/>
    <mergeCell ref="J222:K222"/>
    <mergeCell ref="L222:M222"/>
    <mergeCell ref="N222:O222"/>
    <mergeCell ref="A221:E221"/>
    <mergeCell ref="F221:G221"/>
    <mergeCell ref="H221:I221"/>
    <mergeCell ref="J221:K221"/>
    <mergeCell ref="L221:M221"/>
    <mergeCell ref="N221:O221"/>
    <mergeCell ref="A220:E220"/>
    <mergeCell ref="F220:G220"/>
    <mergeCell ref="H220:I220"/>
    <mergeCell ref="J220:K220"/>
    <mergeCell ref="L220:M220"/>
    <mergeCell ref="N220:O220"/>
    <mergeCell ref="F212:H212"/>
    <mergeCell ref="N212:P212"/>
    <mergeCell ref="Y212:Z212"/>
    <mergeCell ref="B216:X216"/>
    <mergeCell ref="Y216:Z216"/>
    <mergeCell ref="Y213:Z213"/>
    <mergeCell ref="A210:A211"/>
    <mergeCell ref="F210:H211"/>
    <mergeCell ref="I210:M211"/>
    <mergeCell ref="N210:P210"/>
    <mergeCell ref="Q210:R211"/>
    <mergeCell ref="S210:W210"/>
    <mergeCell ref="X210:X211"/>
    <mergeCell ref="Y210:Z211"/>
    <mergeCell ref="N211:P211"/>
    <mergeCell ref="A180:A181"/>
    <mergeCell ref="F180:F181"/>
    <mergeCell ref="G180:H180"/>
    <mergeCell ref="I180:M181"/>
    <mergeCell ref="N180:P181"/>
    <mergeCell ref="Q180:R181"/>
    <mergeCell ref="S26:W26"/>
    <mergeCell ref="AA26:AA27"/>
    <mergeCell ref="I27:M27"/>
    <mergeCell ref="N27:P27"/>
    <mergeCell ref="A26:A27"/>
    <mergeCell ref="F26:F27"/>
    <mergeCell ref="H26:H27"/>
    <mergeCell ref="I26:M26"/>
    <mergeCell ref="N26:P26"/>
    <mergeCell ref="Q26:R27"/>
    <mergeCell ref="I139:M139"/>
    <mergeCell ref="I140:M140"/>
    <mergeCell ref="I141:M141"/>
    <mergeCell ref="I142:M142"/>
    <mergeCell ref="I143:M143"/>
    <mergeCell ref="I152:M152"/>
    <mergeCell ref="G181:H181"/>
    <mergeCell ref="N158:P158"/>
    <mergeCell ref="W18:AA20"/>
    <mergeCell ref="Q19:R19"/>
    <mergeCell ref="S19:T19"/>
    <mergeCell ref="U19:V19"/>
    <mergeCell ref="B20:P20"/>
    <mergeCell ref="Q20:R20"/>
    <mergeCell ref="S20:T20"/>
    <mergeCell ref="U20:V20"/>
    <mergeCell ref="A5:B5"/>
    <mergeCell ref="B7:AA8"/>
    <mergeCell ref="A9:E9"/>
    <mergeCell ref="A16:E16"/>
    <mergeCell ref="Q16:V16"/>
    <mergeCell ref="W16:AA17"/>
    <mergeCell ref="Q17:R17"/>
    <mergeCell ref="S17:T17"/>
    <mergeCell ref="U17:V17"/>
    <mergeCell ref="Y21:AA22"/>
    <mergeCell ref="U22:X22"/>
    <mergeCell ref="A24:X24"/>
    <mergeCell ref="L21:M22"/>
    <mergeCell ref="N21:N22"/>
    <mergeCell ref="N149:P149"/>
    <mergeCell ref="N150:P150"/>
    <mergeCell ref="N151:P151"/>
    <mergeCell ref="A2:T2"/>
    <mergeCell ref="A3:B3"/>
    <mergeCell ref="Y3:Z3"/>
    <mergeCell ref="A4:B4"/>
    <mergeCell ref="L4:M4"/>
    <mergeCell ref="O21:P22"/>
    <mergeCell ref="Q21:Q22"/>
    <mergeCell ref="R21:T22"/>
    <mergeCell ref="U21:X21"/>
    <mergeCell ref="A21:C22"/>
    <mergeCell ref="D21:E22"/>
    <mergeCell ref="F21:G22"/>
    <mergeCell ref="H21:H22"/>
    <mergeCell ref="I21:J22"/>
    <mergeCell ref="K21:K22"/>
    <mergeCell ref="B18:P18"/>
    <mergeCell ref="N168:P168"/>
    <mergeCell ref="N169:P169"/>
    <mergeCell ref="N170:P170"/>
    <mergeCell ref="N171:P171"/>
    <mergeCell ref="N172:P172"/>
    <mergeCell ref="N173:P173"/>
    <mergeCell ref="N174:P174"/>
    <mergeCell ref="N159:P159"/>
    <mergeCell ref="N160:P160"/>
    <mergeCell ref="N161:P161"/>
    <mergeCell ref="N162:P162"/>
    <mergeCell ref="N163:P163"/>
    <mergeCell ref="N164:P164"/>
    <mergeCell ref="N165:P165"/>
    <mergeCell ref="N166:P166"/>
    <mergeCell ref="N167:P167"/>
  </mergeCells>
  <phoneticPr fontId="2"/>
  <dataValidations disablePrompts="1" count="1">
    <dataValidation allowBlank="1" showInputMessage="1" sqref="N143:N148 N154:N155"/>
  </dataValidations>
  <printOptions horizontalCentered="1"/>
  <pageMargins left="0.23622047244094491" right="0.23622047244094491" top="0.19685039370078741" bottom="0.15748031496062992" header="0.31496062992125984" footer="0.31496062992125984"/>
  <headerFooter alignWithMargins="0"/>
  <rowBreaks count="2" manualBreakCount="2">
    <brk id="177" max="26" man="1"/>
    <brk id="217"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165"/>
  <sheetViews>
    <sheetView view="pageBreakPreview" zoomScale="85" zoomScaleNormal="75" zoomScaleSheetLayoutView="85" workbookViewId="0">
      <selection activeCell="Q2" sqref="Q2"/>
    </sheetView>
  </sheetViews>
  <sheetFormatPr defaultColWidth="6.25" defaultRowHeight="11.25" x14ac:dyDescent="0.15"/>
  <cols>
    <col min="1" max="16384" width="6.25" style="119"/>
  </cols>
  <sheetData>
    <row r="1" spans="1:25" ht="18.75" customHeight="1" x14ac:dyDescent="0.15">
      <c r="W1" s="480"/>
      <c r="X1" s="480"/>
    </row>
    <row r="2" spans="1:25" s="2" customFormat="1" ht="18.75" customHeight="1" x14ac:dyDescent="0.15">
      <c r="A2" s="223" t="s">
        <v>550</v>
      </c>
      <c r="B2" s="135"/>
      <c r="C2" s="135"/>
      <c r="D2" s="135"/>
      <c r="E2" s="135"/>
      <c r="F2" s="135"/>
      <c r="G2" s="135"/>
      <c r="H2" s="135"/>
      <c r="I2" s="135"/>
      <c r="J2" s="135"/>
      <c r="K2" s="135"/>
      <c r="L2" s="135"/>
      <c r="M2" s="135"/>
      <c r="N2" s="135"/>
      <c r="O2" s="135"/>
      <c r="P2" s="135"/>
      <c r="Q2" s="135"/>
      <c r="R2" s="135"/>
      <c r="S2" s="135"/>
      <c r="T2" s="135"/>
      <c r="U2" s="135"/>
      <c r="V2" s="135"/>
      <c r="W2" s="480"/>
      <c r="X2" s="480"/>
    </row>
    <row r="3" spans="1:25" s="1" customFormat="1" x14ac:dyDescent="0.15">
      <c r="W3" s="224"/>
      <c r="X3" s="225"/>
    </row>
    <row r="4" spans="1:25" s="1" customFormat="1" x14ac:dyDescent="0.15">
      <c r="A4" s="133" t="s">
        <v>5</v>
      </c>
      <c r="B4" s="134"/>
      <c r="C4" s="131" t="s">
        <v>518</v>
      </c>
      <c r="D4" s="131"/>
      <c r="E4" s="131"/>
      <c r="F4" s="131"/>
      <c r="G4" s="131"/>
      <c r="H4" s="131"/>
      <c r="I4" s="131"/>
      <c r="J4" s="131"/>
      <c r="K4" s="131"/>
      <c r="L4" s="131"/>
      <c r="M4" s="131"/>
      <c r="N4" s="131"/>
      <c r="O4" s="131"/>
      <c r="P4" s="131"/>
      <c r="Q4" s="131"/>
      <c r="R4" s="131"/>
      <c r="S4" s="131"/>
      <c r="T4" s="131"/>
      <c r="U4" s="131"/>
      <c r="V4" s="131"/>
      <c r="W4" s="131"/>
      <c r="X4" s="130"/>
      <c r="Y4" s="129"/>
    </row>
    <row r="5" spans="1:25" s="1" customFormat="1" x14ac:dyDescent="0.15">
      <c r="A5" s="133" t="s">
        <v>7</v>
      </c>
      <c r="B5" s="132"/>
      <c r="C5" s="131" t="s">
        <v>519</v>
      </c>
      <c r="D5" s="131"/>
      <c r="E5" s="131"/>
      <c r="F5" s="131"/>
      <c r="G5" s="131"/>
      <c r="H5" s="131"/>
      <c r="I5" s="131"/>
      <c r="J5" s="131"/>
      <c r="K5" s="131"/>
      <c r="L5" s="130"/>
      <c r="M5" s="512" t="s">
        <v>520</v>
      </c>
      <c r="N5" s="513"/>
      <c r="O5" s="131" t="s">
        <v>521</v>
      </c>
      <c r="P5" s="131"/>
      <c r="Q5" s="131"/>
      <c r="R5" s="131"/>
      <c r="S5" s="131"/>
      <c r="T5" s="131"/>
      <c r="U5" s="131"/>
      <c r="V5" s="131"/>
      <c r="W5" s="131"/>
      <c r="X5" s="130"/>
      <c r="Y5" s="129"/>
    </row>
    <row r="6" spans="1:25" x14ac:dyDescent="0.15">
      <c r="A6" s="128"/>
      <c r="B6" s="127"/>
      <c r="C6" s="127"/>
      <c r="D6" s="127"/>
      <c r="E6" s="127"/>
      <c r="F6" s="127"/>
      <c r="G6" s="127"/>
      <c r="H6" s="127"/>
      <c r="I6" s="127"/>
      <c r="J6" s="127"/>
      <c r="K6" s="127"/>
      <c r="L6" s="127"/>
      <c r="M6" s="127"/>
      <c r="N6" s="127"/>
      <c r="O6" s="127"/>
      <c r="P6" s="127"/>
      <c r="Q6" s="127"/>
      <c r="R6" s="127"/>
      <c r="S6" s="127"/>
      <c r="T6" s="127"/>
      <c r="U6" s="127"/>
      <c r="V6" s="127"/>
      <c r="W6" s="127"/>
      <c r="X6" s="126"/>
    </row>
    <row r="7" spans="1:25" x14ac:dyDescent="0.15">
      <c r="A7" s="125"/>
      <c r="B7" s="124"/>
      <c r="C7" s="124"/>
      <c r="D7" s="124"/>
      <c r="E7" s="124"/>
      <c r="F7" s="124"/>
      <c r="G7" s="124"/>
      <c r="H7" s="124"/>
      <c r="I7" s="124"/>
      <c r="J7" s="124"/>
      <c r="K7" s="124"/>
      <c r="L7" s="124"/>
      <c r="M7" s="124"/>
      <c r="N7" s="124"/>
      <c r="O7" s="124"/>
      <c r="P7" s="124"/>
      <c r="Q7" s="124"/>
      <c r="R7" s="124"/>
      <c r="S7" s="124"/>
      <c r="T7" s="124"/>
      <c r="U7" s="124"/>
      <c r="V7" s="124"/>
      <c r="W7" s="124"/>
      <c r="X7" s="123"/>
    </row>
    <row r="8" spans="1:25" x14ac:dyDescent="0.15">
      <c r="A8" s="125"/>
      <c r="B8" s="124"/>
      <c r="C8" s="124"/>
      <c r="D8" s="124"/>
      <c r="E8" s="124"/>
      <c r="F8" s="124"/>
      <c r="G8" s="124"/>
      <c r="H8" s="124"/>
      <c r="I8" s="124"/>
      <c r="J8" s="124"/>
      <c r="K8" s="124"/>
      <c r="L8" s="124"/>
      <c r="M8" s="124"/>
      <c r="N8" s="124"/>
      <c r="O8" s="124"/>
      <c r="P8" s="124"/>
      <c r="Q8" s="124"/>
      <c r="R8" s="124"/>
      <c r="S8" s="124"/>
      <c r="T8" s="124"/>
      <c r="U8" s="124"/>
      <c r="V8" s="124"/>
      <c r="W8" s="124"/>
      <c r="X8" s="123"/>
    </row>
    <row r="9" spans="1:25" x14ac:dyDescent="0.15">
      <c r="A9" s="125"/>
      <c r="B9" s="124"/>
      <c r="C9" s="124"/>
      <c r="D9" s="124"/>
      <c r="E9" s="124"/>
      <c r="F9" s="124"/>
      <c r="G9" s="124"/>
      <c r="H9" s="124"/>
      <c r="I9" s="124"/>
      <c r="J9" s="124"/>
      <c r="K9" s="124"/>
      <c r="L9" s="124"/>
      <c r="M9" s="124"/>
      <c r="N9" s="124"/>
      <c r="O9" s="124"/>
      <c r="P9" s="124"/>
      <c r="Q9" s="124"/>
      <c r="R9" s="124"/>
      <c r="S9" s="124"/>
      <c r="T9" s="124"/>
      <c r="U9" s="124"/>
      <c r="V9" s="124"/>
      <c r="W9" s="124"/>
      <c r="X9" s="123"/>
    </row>
    <row r="10" spans="1:25" x14ac:dyDescent="0.15">
      <c r="A10" s="125"/>
      <c r="B10" s="124"/>
      <c r="C10" s="124"/>
      <c r="D10" s="124"/>
      <c r="E10" s="124"/>
      <c r="F10" s="124"/>
      <c r="G10" s="124"/>
      <c r="H10" s="124"/>
      <c r="I10" s="124"/>
      <c r="J10" s="124"/>
      <c r="K10" s="124"/>
      <c r="L10" s="124"/>
      <c r="M10" s="124"/>
      <c r="N10" s="124"/>
      <c r="O10" s="124"/>
      <c r="P10" s="124"/>
      <c r="Q10" s="124"/>
      <c r="R10" s="124"/>
      <c r="S10" s="124"/>
      <c r="T10" s="124"/>
      <c r="U10" s="124"/>
      <c r="V10" s="124"/>
      <c r="W10" s="124"/>
      <c r="X10" s="123"/>
    </row>
    <row r="11" spans="1:25" x14ac:dyDescent="0.15">
      <c r="A11" s="125"/>
      <c r="B11" s="124"/>
      <c r="C11" s="124"/>
      <c r="D11" s="124"/>
      <c r="E11" s="124"/>
      <c r="F11" s="124"/>
      <c r="G11" s="124"/>
      <c r="H11" s="124"/>
      <c r="I11" s="124"/>
      <c r="J11" s="124"/>
      <c r="K11" s="124"/>
      <c r="L11" s="124"/>
      <c r="M11" s="124"/>
      <c r="N11" s="124"/>
      <c r="O11" s="124"/>
      <c r="P11" s="124"/>
      <c r="Q11" s="124"/>
      <c r="R11" s="124"/>
      <c r="S11" s="124"/>
      <c r="T11" s="124"/>
      <c r="U11" s="124"/>
      <c r="V11" s="124"/>
      <c r="W11" s="124"/>
      <c r="X11" s="123"/>
    </row>
    <row r="12" spans="1:25" x14ac:dyDescent="0.15">
      <c r="A12" s="125"/>
      <c r="B12" s="124"/>
      <c r="C12" s="124"/>
      <c r="D12" s="124"/>
      <c r="E12" s="124"/>
      <c r="F12" s="124"/>
      <c r="G12" s="124"/>
      <c r="H12" s="124"/>
      <c r="I12" s="124"/>
      <c r="J12" s="124"/>
      <c r="K12" s="124"/>
      <c r="L12" s="124"/>
      <c r="M12" s="124"/>
      <c r="N12" s="124"/>
      <c r="O12" s="124"/>
      <c r="P12" s="124"/>
      <c r="Q12" s="124"/>
      <c r="R12" s="124"/>
      <c r="S12" s="124"/>
      <c r="T12" s="124"/>
      <c r="U12" s="124"/>
      <c r="V12" s="124"/>
      <c r="W12" s="124"/>
      <c r="X12" s="123"/>
    </row>
    <row r="13" spans="1:25" x14ac:dyDescent="0.15">
      <c r="A13" s="125"/>
      <c r="B13" s="124"/>
      <c r="C13" s="124"/>
      <c r="D13" s="124"/>
      <c r="E13" s="124"/>
      <c r="F13" s="124"/>
      <c r="G13" s="124"/>
      <c r="H13" s="124"/>
      <c r="I13" s="124"/>
      <c r="J13" s="124"/>
      <c r="K13" s="124"/>
      <c r="L13" s="124"/>
      <c r="M13" s="124"/>
      <c r="N13" s="124"/>
      <c r="O13" s="124"/>
      <c r="P13" s="124"/>
      <c r="Q13" s="124"/>
      <c r="R13" s="124"/>
      <c r="S13" s="124"/>
      <c r="T13" s="124"/>
      <c r="U13" s="124"/>
      <c r="V13" s="124"/>
      <c r="W13" s="124"/>
      <c r="X13" s="123"/>
    </row>
    <row r="14" spans="1:25" x14ac:dyDescent="0.15">
      <c r="A14" s="125"/>
      <c r="B14" s="124"/>
      <c r="C14" s="124"/>
      <c r="D14" s="124"/>
      <c r="E14" s="124"/>
      <c r="F14" s="124"/>
      <c r="G14" s="124"/>
      <c r="H14" s="124"/>
      <c r="I14" s="124"/>
      <c r="J14" s="124"/>
      <c r="K14" s="124"/>
      <c r="L14" s="124"/>
      <c r="M14" s="124"/>
      <c r="N14" s="124"/>
      <c r="O14" s="124"/>
      <c r="P14" s="124"/>
      <c r="Q14" s="124"/>
      <c r="R14" s="124"/>
      <c r="S14" s="124"/>
      <c r="T14" s="124"/>
      <c r="U14" s="124"/>
      <c r="V14" s="124"/>
      <c r="W14" s="124"/>
      <c r="X14" s="123"/>
    </row>
    <row r="15" spans="1:25" x14ac:dyDescent="0.15">
      <c r="A15" s="125"/>
      <c r="B15" s="124"/>
      <c r="C15" s="124"/>
      <c r="D15" s="124"/>
      <c r="E15" s="124"/>
      <c r="F15" s="124"/>
      <c r="G15" s="124"/>
      <c r="H15" s="124"/>
      <c r="I15" s="124"/>
      <c r="J15" s="124"/>
      <c r="K15" s="124"/>
      <c r="L15" s="124"/>
      <c r="M15" s="124"/>
      <c r="N15" s="124"/>
      <c r="O15" s="124"/>
      <c r="P15" s="124"/>
      <c r="Q15" s="124"/>
      <c r="R15" s="124"/>
      <c r="S15" s="124"/>
      <c r="T15" s="124"/>
      <c r="U15" s="124"/>
      <c r="V15" s="124"/>
      <c r="W15" s="124"/>
      <c r="X15" s="123"/>
    </row>
    <row r="16" spans="1:25" x14ac:dyDescent="0.15">
      <c r="A16" s="125"/>
      <c r="B16" s="124"/>
      <c r="C16" s="124"/>
      <c r="D16" s="124"/>
      <c r="E16" s="124"/>
      <c r="F16" s="124"/>
      <c r="G16" s="124"/>
      <c r="H16" s="124"/>
      <c r="I16" s="124"/>
      <c r="J16" s="124"/>
      <c r="K16" s="124"/>
      <c r="L16" s="124"/>
      <c r="M16" s="124"/>
      <c r="N16" s="124"/>
      <c r="O16" s="124"/>
      <c r="P16" s="124"/>
      <c r="Q16" s="124"/>
      <c r="R16" s="124"/>
      <c r="S16" s="124"/>
      <c r="T16" s="124"/>
      <c r="U16" s="124"/>
      <c r="V16" s="124"/>
      <c r="W16" s="124"/>
      <c r="X16" s="123"/>
    </row>
    <row r="17" spans="1:24" x14ac:dyDescent="0.15">
      <c r="A17" s="125"/>
      <c r="B17" s="124"/>
      <c r="C17" s="124"/>
      <c r="D17" s="124"/>
      <c r="E17" s="124"/>
      <c r="F17" s="124"/>
      <c r="G17" s="124"/>
      <c r="H17" s="124"/>
      <c r="I17" s="124"/>
      <c r="J17" s="124"/>
      <c r="K17" s="124"/>
      <c r="L17" s="124"/>
      <c r="M17" s="124"/>
      <c r="N17" s="124"/>
      <c r="O17" s="124"/>
      <c r="P17" s="124"/>
      <c r="Q17" s="124"/>
      <c r="R17" s="124"/>
      <c r="S17" s="124"/>
      <c r="T17" s="124"/>
      <c r="U17" s="124"/>
      <c r="V17" s="124"/>
      <c r="W17" s="124"/>
      <c r="X17" s="123"/>
    </row>
    <row r="18" spans="1:24" x14ac:dyDescent="0.15">
      <c r="A18" s="125"/>
      <c r="B18" s="124"/>
      <c r="C18" s="124"/>
      <c r="D18" s="124"/>
      <c r="E18" s="124"/>
      <c r="F18" s="124"/>
      <c r="G18" s="124"/>
      <c r="H18" s="124"/>
      <c r="I18" s="124"/>
      <c r="J18" s="124"/>
      <c r="K18" s="124"/>
      <c r="L18" s="124"/>
      <c r="M18" s="124"/>
      <c r="N18" s="124"/>
      <c r="O18" s="124"/>
      <c r="P18" s="124"/>
      <c r="Q18" s="124"/>
      <c r="R18" s="124"/>
      <c r="S18" s="124"/>
      <c r="T18" s="124"/>
      <c r="U18" s="124"/>
      <c r="V18" s="124"/>
      <c r="W18" s="124"/>
      <c r="X18" s="123"/>
    </row>
    <row r="19" spans="1:24" x14ac:dyDescent="0.15">
      <c r="A19" s="125"/>
      <c r="B19" s="124"/>
      <c r="C19" s="124"/>
      <c r="D19" s="124"/>
      <c r="E19" s="124"/>
      <c r="F19" s="124"/>
      <c r="G19" s="124"/>
      <c r="H19" s="124"/>
      <c r="I19" s="124"/>
      <c r="J19" s="124"/>
      <c r="K19" s="124"/>
      <c r="L19" s="124"/>
      <c r="M19" s="124"/>
      <c r="N19" s="124"/>
      <c r="O19" s="124"/>
      <c r="P19" s="124"/>
      <c r="Q19" s="124"/>
      <c r="R19" s="124"/>
      <c r="S19" s="124"/>
      <c r="T19" s="124"/>
      <c r="U19" s="124"/>
      <c r="V19" s="124"/>
      <c r="W19" s="124"/>
      <c r="X19" s="123"/>
    </row>
    <row r="20" spans="1:24" x14ac:dyDescent="0.15">
      <c r="A20" s="125"/>
      <c r="B20" s="124"/>
      <c r="C20" s="124"/>
      <c r="D20" s="124"/>
      <c r="E20" s="124"/>
      <c r="F20" s="124"/>
      <c r="G20" s="124"/>
      <c r="H20" s="124"/>
      <c r="I20" s="124"/>
      <c r="J20" s="124"/>
      <c r="K20" s="124"/>
      <c r="L20" s="124"/>
      <c r="M20" s="124"/>
      <c r="N20" s="124"/>
      <c r="O20" s="124"/>
      <c r="P20" s="124"/>
      <c r="Q20" s="124"/>
      <c r="R20" s="124"/>
      <c r="S20" s="124"/>
      <c r="T20" s="124"/>
      <c r="U20" s="124"/>
      <c r="V20" s="124"/>
      <c r="W20" s="124"/>
      <c r="X20" s="123"/>
    </row>
    <row r="21" spans="1:24" x14ac:dyDescent="0.15">
      <c r="A21" s="125"/>
      <c r="B21" s="124"/>
      <c r="C21" s="124"/>
      <c r="D21" s="124"/>
      <c r="E21" s="124"/>
      <c r="F21" s="124"/>
      <c r="G21" s="124"/>
      <c r="H21" s="124"/>
      <c r="I21" s="124"/>
      <c r="J21" s="124"/>
      <c r="K21" s="124"/>
      <c r="L21" s="124"/>
      <c r="M21" s="124"/>
      <c r="N21" s="124"/>
      <c r="O21" s="124"/>
      <c r="P21" s="124"/>
      <c r="Q21" s="124"/>
      <c r="R21" s="124"/>
      <c r="S21" s="124"/>
      <c r="T21" s="124"/>
      <c r="U21" s="124"/>
      <c r="V21" s="124"/>
      <c r="W21" s="124"/>
      <c r="X21" s="123"/>
    </row>
    <row r="22" spans="1:24" x14ac:dyDescent="0.15">
      <c r="A22" s="125"/>
      <c r="B22" s="124"/>
      <c r="C22" s="124"/>
      <c r="D22" s="124"/>
      <c r="E22" s="124"/>
      <c r="F22" s="124"/>
      <c r="G22" s="124"/>
      <c r="H22" s="124"/>
      <c r="I22" s="124"/>
      <c r="J22" s="124"/>
      <c r="K22" s="124"/>
      <c r="L22" s="124"/>
      <c r="M22" s="124"/>
      <c r="N22" s="124"/>
      <c r="O22" s="124"/>
      <c r="P22" s="124"/>
      <c r="Q22" s="124"/>
      <c r="R22" s="124"/>
      <c r="S22" s="124"/>
      <c r="T22" s="124"/>
      <c r="U22" s="124"/>
      <c r="V22" s="124"/>
      <c r="W22" s="124"/>
      <c r="X22" s="123"/>
    </row>
    <row r="23" spans="1:24" x14ac:dyDescent="0.15">
      <c r="A23" s="125"/>
      <c r="B23" s="124"/>
      <c r="C23" s="124"/>
      <c r="D23" s="124"/>
      <c r="E23" s="124"/>
      <c r="F23" s="124"/>
      <c r="G23" s="124"/>
      <c r="H23" s="124"/>
      <c r="I23" s="124"/>
      <c r="J23" s="124"/>
      <c r="K23" s="124"/>
      <c r="L23" s="124"/>
      <c r="M23" s="124"/>
      <c r="N23" s="124"/>
      <c r="O23" s="124"/>
      <c r="P23" s="124"/>
      <c r="Q23" s="124"/>
      <c r="R23" s="124"/>
      <c r="S23" s="124"/>
      <c r="T23" s="124"/>
      <c r="U23" s="124"/>
      <c r="V23" s="124"/>
      <c r="W23" s="124"/>
      <c r="X23" s="123"/>
    </row>
    <row r="24" spans="1:24" x14ac:dyDescent="0.15">
      <c r="A24" s="125"/>
      <c r="B24" s="124"/>
      <c r="C24" s="124"/>
      <c r="D24" s="124"/>
      <c r="E24" s="124"/>
      <c r="F24" s="124"/>
      <c r="G24" s="124"/>
      <c r="H24" s="124"/>
      <c r="I24" s="124"/>
      <c r="J24" s="124"/>
      <c r="K24" s="124"/>
      <c r="L24" s="124"/>
      <c r="M24" s="124"/>
      <c r="N24" s="124"/>
      <c r="O24" s="124"/>
      <c r="P24" s="124"/>
      <c r="Q24" s="124"/>
      <c r="R24" s="124"/>
      <c r="S24" s="124"/>
      <c r="T24" s="124"/>
      <c r="U24" s="124"/>
      <c r="V24" s="124"/>
      <c r="W24" s="124"/>
      <c r="X24" s="123"/>
    </row>
    <row r="25" spans="1:24" x14ac:dyDescent="0.15">
      <c r="A25" s="125"/>
      <c r="B25" s="124"/>
      <c r="C25" s="124"/>
      <c r="D25" s="124"/>
      <c r="E25" s="124"/>
      <c r="F25" s="124"/>
      <c r="G25" s="124"/>
      <c r="H25" s="124"/>
      <c r="I25" s="124"/>
      <c r="J25" s="124"/>
      <c r="K25" s="124"/>
      <c r="L25" s="124"/>
      <c r="M25" s="124"/>
      <c r="N25" s="124"/>
      <c r="O25" s="124"/>
      <c r="P25" s="124"/>
      <c r="Q25" s="124"/>
      <c r="R25" s="124"/>
      <c r="S25" s="124"/>
      <c r="T25" s="124"/>
      <c r="U25" s="124"/>
      <c r="V25" s="124"/>
      <c r="W25" s="124"/>
      <c r="X25" s="123"/>
    </row>
    <row r="26" spans="1:24" x14ac:dyDescent="0.15">
      <c r="A26" s="125"/>
      <c r="B26" s="124"/>
      <c r="C26" s="124"/>
      <c r="D26" s="124"/>
      <c r="E26" s="124"/>
      <c r="F26" s="124"/>
      <c r="G26" s="124"/>
      <c r="H26" s="124"/>
      <c r="I26" s="124"/>
      <c r="J26" s="124"/>
      <c r="K26" s="124"/>
      <c r="L26" s="124"/>
      <c r="M26" s="124"/>
      <c r="N26" s="124"/>
      <c r="O26" s="124"/>
      <c r="P26" s="124"/>
      <c r="Q26" s="124"/>
      <c r="R26" s="124"/>
      <c r="S26" s="124"/>
      <c r="T26" s="124"/>
      <c r="U26" s="124"/>
      <c r="V26" s="124"/>
      <c r="W26" s="124"/>
      <c r="X26" s="123"/>
    </row>
    <row r="27" spans="1:24" x14ac:dyDescent="0.15">
      <c r="A27" s="125"/>
      <c r="B27" s="124"/>
      <c r="C27" s="124"/>
      <c r="D27" s="124"/>
      <c r="E27" s="124"/>
      <c r="F27" s="124"/>
      <c r="G27" s="124"/>
      <c r="H27" s="124"/>
      <c r="I27" s="124"/>
      <c r="J27" s="124"/>
      <c r="K27" s="124"/>
      <c r="L27" s="124"/>
      <c r="M27" s="124"/>
      <c r="N27" s="124"/>
      <c r="O27" s="124"/>
      <c r="P27" s="124"/>
      <c r="Q27" s="124"/>
      <c r="R27" s="124"/>
      <c r="S27" s="124"/>
      <c r="T27" s="124"/>
      <c r="U27" s="124"/>
      <c r="V27" s="124"/>
      <c r="W27" s="124"/>
      <c r="X27" s="123"/>
    </row>
    <row r="28" spans="1:24" x14ac:dyDescent="0.15">
      <c r="A28" s="125"/>
      <c r="B28" s="124"/>
      <c r="C28" s="124"/>
      <c r="D28" s="124"/>
      <c r="E28" s="124"/>
      <c r="F28" s="124"/>
      <c r="G28" s="124"/>
      <c r="H28" s="124"/>
      <c r="I28" s="124"/>
      <c r="J28" s="124"/>
      <c r="K28" s="124"/>
      <c r="L28" s="124"/>
      <c r="M28" s="124"/>
      <c r="N28" s="124"/>
      <c r="O28" s="124"/>
      <c r="P28" s="124"/>
      <c r="Q28" s="124"/>
      <c r="R28" s="124"/>
      <c r="S28" s="124"/>
      <c r="T28" s="124"/>
      <c r="U28" s="124"/>
      <c r="V28" s="124"/>
      <c r="W28" s="124"/>
      <c r="X28" s="123"/>
    </row>
    <row r="29" spans="1:24" x14ac:dyDescent="0.15">
      <c r="A29" s="125"/>
      <c r="B29" s="124"/>
      <c r="C29" s="124"/>
      <c r="D29" s="124"/>
      <c r="E29" s="124"/>
      <c r="F29" s="124"/>
      <c r="G29" s="124"/>
      <c r="H29" s="124"/>
      <c r="I29" s="124"/>
      <c r="J29" s="124"/>
      <c r="K29" s="124"/>
      <c r="L29" s="124"/>
      <c r="M29" s="124"/>
      <c r="N29" s="124"/>
      <c r="O29" s="124"/>
      <c r="P29" s="124"/>
      <c r="Q29" s="124"/>
      <c r="R29" s="124"/>
      <c r="S29" s="124"/>
      <c r="T29" s="124"/>
      <c r="U29" s="124"/>
      <c r="V29" s="124"/>
      <c r="W29" s="124"/>
      <c r="X29" s="123"/>
    </row>
    <row r="30" spans="1:24" x14ac:dyDescent="0.15">
      <c r="A30" s="125"/>
      <c r="B30" s="124"/>
      <c r="C30" s="124"/>
      <c r="D30" s="124"/>
      <c r="E30" s="124"/>
      <c r="F30" s="124"/>
      <c r="G30" s="124"/>
      <c r="H30" s="124"/>
      <c r="I30" s="124"/>
      <c r="J30" s="124"/>
      <c r="K30" s="124"/>
      <c r="L30" s="124"/>
      <c r="M30" s="124"/>
      <c r="N30" s="124"/>
      <c r="O30" s="124"/>
      <c r="P30" s="124"/>
      <c r="Q30" s="124"/>
      <c r="R30" s="124"/>
      <c r="S30" s="124"/>
      <c r="T30" s="124"/>
      <c r="U30" s="124"/>
      <c r="V30" s="124"/>
      <c r="W30" s="124"/>
      <c r="X30" s="123"/>
    </row>
    <row r="31" spans="1:24" x14ac:dyDescent="0.15">
      <c r="A31" s="125"/>
      <c r="B31" s="124"/>
      <c r="C31" s="124"/>
      <c r="D31" s="124"/>
      <c r="E31" s="124"/>
      <c r="F31" s="124"/>
      <c r="G31" s="124"/>
      <c r="H31" s="124"/>
      <c r="I31" s="124"/>
      <c r="J31" s="124"/>
      <c r="K31" s="124"/>
      <c r="L31" s="124"/>
      <c r="M31" s="124"/>
      <c r="N31" s="124"/>
      <c r="O31" s="124"/>
      <c r="P31" s="124"/>
      <c r="Q31" s="124"/>
      <c r="R31" s="124"/>
      <c r="S31" s="124"/>
      <c r="T31" s="124"/>
      <c r="U31" s="124"/>
      <c r="V31" s="124"/>
      <c r="W31" s="124"/>
      <c r="X31" s="123"/>
    </row>
    <row r="32" spans="1:24" x14ac:dyDescent="0.15">
      <c r="A32" s="125"/>
      <c r="B32" s="124"/>
      <c r="C32" s="124"/>
      <c r="D32" s="124"/>
      <c r="E32" s="124"/>
      <c r="F32" s="124"/>
      <c r="G32" s="124"/>
      <c r="H32" s="124"/>
      <c r="I32" s="124"/>
      <c r="J32" s="124"/>
      <c r="K32" s="124"/>
      <c r="L32" s="124"/>
      <c r="M32" s="124"/>
      <c r="N32" s="124"/>
      <c r="O32" s="124"/>
      <c r="P32" s="124"/>
      <c r="Q32" s="124"/>
      <c r="R32" s="124"/>
      <c r="S32" s="124"/>
      <c r="T32" s="124"/>
      <c r="U32" s="124"/>
      <c r="V32" s="124"/>
      <c r="W32" s="124"/>
      <c r="X32" s="123"/>
    </row>
    <row r="33" spans="1:24" x14ac:dyDescent="0.15">
      <c r="A33" s="125"/>
      <c r="B33" s="124"/>
      <c r="C33" s="124"/>
      <c r="D33" s="124"/>
      <c r="E33" s="124"/>
      <c r="F33" s="124"/>
      <c r="G33" s="124"/>
      <c r="H33" s="124"/>
      <c r="I33" s="124"/>
      <c r="J33" s="124"/>
      <c r="K33" s="124"/>
      <c r="L33" s="124"/>
      <c r="M33" s="124"/>
      <c r="N33" s="124"/>
      <c r="O33" s="124"/>
      <c r="P33" s="124"/>
      <c r="Q33" s="124"/>
      <c r="R33" s="124"/>
      <c r="S33" s="124"/>
      <c r="T33" s="124"/>
      <c r="U33" s="124"/>
      <c r="V33" s="124"/>
      <c r="W33" s="124"/>
      <c r="X33" s="123"/>
    </row>
    <row r="34" spans="1:24" x14ac:dyDescent="0.15">
      <c r="A34" s="125"/>
      <c r="B34" s="124"/>
      <c r="C34" s="124"/>
      <c r="D34" s="124"/>
      <c r="E34" s="124"/>
      <c r="F34" s="124"/>
      <c r="G34" s="124"/>
      <c r="H34" s="124"/>
      <c r="I34" s="124"/>
      <c r="J34" s="124"/>
      <c r="K34" s="124"/>
      <c r="L34" s="124"/>
      <c r="M34" s="124"/>
      <c r="N34" s="124"/>
      <c r="O34" s="124"/>
      <c r="P34" s="124"/>
      <c r="Q34" s="124"/>
      <c r="R34" s="124"/>
      <c r="S34" s="124"/>
      <c r="T34" s="124"/>
      <c r="U34" s="124"/>
      <c r="V34" s="124"/>
      <c r="W34" s="124"/>
      <c r="X34" s="123"/>
    </row>
    <row r="35" spans="1:24" x14ac:dyDescent="0.15">
      <c r="A35" s="125"/>
      <c r="B35" s="124"/>
      <c r="C35" s="124"/>
      <c r="D35" s="124"/>
      <c r="E35" s="124"/>
      <c r="F35" s="124"/>
      <c r="G35" s="124"/>
      <c r="H35" s="124"/>
      <c r="I35" s="124"/>
      <c r="J35" s="124"/>
      <c r="K35" s="124"/>
      <c r="L35" s="124"/>
      <c r="M35" s="124"/>
      <c r="N35" s="124"/>
      <c r="O35" s="124"/>
      <c r="P35" s="124"/>
      <c r="Q35" s="124"/>
      <c r="R35" s="124"/>
      <c r="S35" s="124"/>
      <c r="T35" s="124"/>
      <c r="U35" s="124"/>
      <c r="V35" s="124"/>
      <c r="W35" s="124"/>
      <c r="X35" s="123"/>
    </row>
    <row r="36" spans="1:24" x14ac:dyDescent="0.15">
      <c r="A36" s="125"/>
      <c r="B36" s="124"/>
      <c r="C36" s="124"/>
      <c r="D36" s="124"/>
      <c r="E36" s="124"/>
      <c r="F36" s="124"/>
      <c r="G36" s="124"/>
      <c r="H36" s="124"/>
      <c r="I36" s="124"/>
      <c r="J36" s="124"/>
      <c r="K36" s="124"/>
      <c r="L36" s="124"/>
      <c r="M36" s="124"/>
      <c r="N36" s="124"/>
      <c r="O36" s="124"/>
      <c r="P36" s="124"/>
      <c r="Q36" s="124"/>
      <c r="R36" s="124"/>
      <c r="S36" s="124"/>
      <c r="T36" s="124"/>
      <c r="U36" s="124"/>
      <c r="V36" s="124"/>
      <c r="W36" s="124"/>
      <c r="X36" s="123"/>
    </row>
    <row r="37" spans="1:24" x14ac:dyDescent="0.15">
      <c r="A37" s="125"/>
      <c r="B37" s="124"/>
      <c r="C37" s="124"/>
      <c r="D37" s="124"/>
      <c r="E37" s="124"/>
      <c r="F37" s="124"/>
      <c r="G37" s="124"/>
      <c r="H37" s="124"/>
      <c r="I37" s="124"/>
      <c r="J37" s="124"/>
      <c r="K37" s="124"/>
      <c r="L37" s="124"/>
      <c r="M37" s="124"/>
      <c r="N37" s="124"/>
      <c r="O37" s="124"/>
      <c r="P37" s="124"/>
      <c r="Q37" s="124"/>
      <c r="R37" s="124"/>
      <c r="S37" s="124"/>
      <c r="T37" s="124"/>
      <c r="U37" s="124"/>
      <c r="V37" s="124"/>
      <c r="W37" s="124"/>
      <c r="X37" s="123"/>
    </row>
    <row r="38" spans="1:24" x14ac:dyDescent="0.15">
      <c r="A38" s="125"/>
      <c r="B38" s="124"/>
      <c r="C38" s="124"/>
      <c r="D38" s="124"/>
      <c r="E38" s="124"/>
      <c r="F38" s="124"/>
      <c r="G38" s="124"/>
      <c r="H38" s="124"/>
      <c r="I38" s="124"/>
      <c r="J38" s="124"/>
      <c r="K38" s="124"/>
      <c r="L38" s="124"/>
      <c r="M38" s="124"/>
      <c r="N38" s="124"/>
      <c r="O38" s="124"/>
      <c r="P38" s="124"/>
      <c r="Q38" s="124"/>
      <c r="R38" s="124"/>
      <c r="S38" s="124"/>
      <c r="T38" s="124"/>
      <c r="U38" s="124"/>
      <c r="V38" s="124"/>
      <c r="W38" s="124"/>
      <c r="X38" s="123"/>
    </row>
    <row r="39" spans="1:24" x14ac:dyDescent="0.15">
      <c r="A39" s="125"/>
      <c r="B39" s="124"/>
      <c r="C39" s="124"/>
      <c r="D39" s="124"/>
      <c r="E39" s="124"/>
      <c r="F39" s="124"/>
      <c r="G39" s="124"/>
      <c r="H39" s="124"/>
      <c r="I39" s="124"/>
      <c r="J39" s="124"/>
      <c r="K39" s="124"/>
      <c r="L39" s="124"/>
      <c r="M39" s="124"/>
      <c r="N39" s="124"/>
      <c r="O39" s="124"/>
      <c r="P39" s="124"/>
      <c r="Q39" s="124"/>
      <c r="R39" s="124"/>
      <c r="S39" s="124"/>
      <c r="T39" s="124"/>
      <c r="U39" s="124"/>
      <c r="V39" s="124"/>
      <c r="W39" s="124"/>
      <c r="X39" s="123"/>
    </row>
    <row r="40" spans="1:24" x14ac:dyDescent="0.15">
      <c r="A40" s="125"/>
      <c r="B40" s="124"/>
      <c r="C40" s="124"/>
      <c r="D40" s="124"/>
      <c r="E40" s="124"/>
      <c r="F40" s="124"/>
      <c r="G40" s="124"/>
      <c r="H40" s="124"/>
      <c r="I40" s="124"/>
      <c r="J40" s="124"/>
      <c r="K40" s="124"/>
      <c r="L40" s="124"/>
      <c r="M40" s="124"/>
      <c r="N40" s="124"/>
      <c r="O40" s="124"/>
      <c r="P40" s="124"/>
      <c r="Q40" s="124"/>
      <c r="R40" s="124"/>
      <c r="S40" s="124"/>
      <c r="T40" s="124"/>
      <c r="U40" s="124"/>
      <c r="V40" s="124"/>
      <c r="W40" s="124"/>
      <c r="X40" s="123"/>
    </row>
    <row r="41" spans="1:24" x14ac:dyDescent="0.15">
      <c r="A41" s="125"/>
      <c r="B41" s="124"/>
      <c r="C41" s="124"/>
      <c r="D41" s="124"/>
      <c r="E41" s="124"/>
      <c r="F41" s="124"/>
      <c r="G41" s="124"/>
      <c r="H41" s="124"/>
      <c r="I41" s="124"/>
      <c r="J41" s="124"/>
      <c r="K41" s="124"/>
      <c r="L41" s="124"/>
      <c r="M41" s="124"/>
      <c r="N41" s="124"/>
      <c r="O41" s="124"/>
      <c r="P41" s="124"/>
      <c r="Q41" s="124"/>
      <c r="R41" s="124"/>
      <c r="S41" s="124"/>
      <c r="T41" s="124"/>
      <c r="U41" s="124"/>
      <c r="V41" s="124"/>
      <c r="W41" s="124"/>
      <c r="X41" s="123"/>
    </row>
    <row r="42" spans="1:24" x14ac:dyDescent="0.15">
      <c r="A42" s="125"/>
      <c r="B42" s="124"/>
      <c r="C42" s="124"/>
      <c r="D42" s="124"/>
      <c r="E42" s="124"/>
      <c r="F42" s="124"/>
      <c r="G42" s="124"/>
      <c r="H42" s="124"/>
      <c r="I42" s="124"/>
      <c r="J42" s="124"/>
      <c r="K42" s="124"/>
      <c r="L42" s="124"/>
      <c r="M42" s="124"/>
      <c r="N42" s="124"/>
      <c r="O42" s="124"/>
      <c r="P42" s="124"/>
      <c r="Q42" s="124"/>
      <c r="R42" s="124"/>
      <c r="S42" s="124"/>
      <c r="T42" s="124"/>
      <c r="U42" s="124"/>
      <c r="V42" s="124"/>
      <c r="W42" s="124"/>
      <c r="X42" s="123"/>
    </row>
    <row r="43" spans="1:24" x14ac:dyDescent="0.15">
      <c r="A43" s="125"/>
      <c r="B43" s="124"/>
      <c r="C43" s="124"/>
      <c r="D43" s="124"/>
      <c r="E43" s="124"/>
      <c r="F43" s="124"/>
      <c r="G43" s="124"/>
      <c r="H43" s="124"/>
      <c r="I43" s="124"/>
      <c r="J43" s="124"/>
      <c r="K43" s="124"/>
      <c r="L43" s="124"/>
      <c r="M43" s="124"/>
      <c r="N43" s="124"/>
      <c r="O43" s="124"/>
      <c r="P43" s="124"/>
      <c r="Q43" s="124"/>
      <c r="R43" s="124"/>
      <c r="S43" s="124"/>
      <c r="T43" s="124"/>
      <c r="U43" s="124"/>
      <c r="V43" s="124"/>
      <c r="W43" s="124"/>
      <c r="X43" s="123"/>
    </row>
    <row r="44" spans="1:24" x14ac:dyDescent="0.15">
      <c r="A44" s="125"/>
      <c r="B44" s="124"/>
      <c r="C44" s="124"/>
      <c r="D44" s="124"/>
      <c r="E44" s="124"/>
      <c r="F44" s="124"/>
      <c r="G44" s="124"/>
      <c r="H44" s="124"/>
      <c r="I44" s="124"/>
      <c r="J44" s="124"/>
      <c r="K44" s="124"/>
      <c r="L44" s="124"/>
      <c r="M44" s="124"/>
      <c r="N44" s="124"/>
      <c r="O44" s="124"/>
      <c r="P44" s="124"/>
      <c r="Q44" s="124"/>
      <c r="R44" s="124"/>
      <c r="S44" s="124"/>
      <c r="T44" s="124"/>
      <c r="U44" s="124"/>
      <c r="V44" s="124"/>
      <c r="W44" s="124"/>
      <c r="X44" s="123"/>
    </row>
    <row r="45" spans="1:24" x14ac:dyDescent="0.15">
      <c r="A45" s="125"/>
      <c r="B45" s="124"/>
      <c r="C45" s="124"/>
      <c r="D45" s="124"/>
      <c r="E45" s="124"/>
      <c r="F45" s="124"/>
      <c r="G45" s="124"/>
      <c r="H45" s="124"/>
      <c r="I45" s="124"/>
      <c r="J45" s="124"/>
      <c r="K45" s="124"/>
      <c r="L45" s="124"/>
      <c r="M45" s="124"/>
      <c r="N45" s="124"/>
      <c r="O45" s="124"/>
      <c r="P45" s="124"/>
      <c r="Q45" s="124"/>
      <c r="R45" s="124"/>
      <c r="S45" s="124"/>
      <c r="T45" s="124"/>
      <c r="U45" s="124"/>
      <c r="V45" s="124"/>
      <c r="W45" s="124"/>
      <c r="X45" s="123"/>
    </row>
    <row r="46" spans="1:24" x14ac:dyDescent="0.15">
      <c r="A46" s="125"/>
      <c r="B46" s="124"/>
      <c r="C46" s="124"/>
      <c r="D46" s="124"/>
      <c r="E46" s="124"/>
      <c r="F46" s="124"/>
      <c r="G46" s="124"/>
      <c r="H46" s="124"/>
      <c r="I46" s="124"/>
      <c r="J46" s="124"/>
      <c r="K46" s="124"/>
      <c r="L46" s="124"/>
      <c r="M46" s="124"/>
      <c r="N46" s="124"/>
      <c r="O46" s="124"/>
      <c r="P46" s="124"/>
      <c r="Q46" s="124"/>
      <c r="R46" s="124"/>
      <c r="S46" s="124"/>
      <c r="T46" s="124"/>
      <c r="U46" s="124"/>
      <c r="V46" s="124"/>
      <c r="W46" s="124"/>
      <c r="X46" s="123"/>
    </row>
    <row r="47" spans="1:24" x14ac:dyDescent="0.15">
      <c r="A47" s="125"/>
      <c r="B47" s="124"/>
      <c r="C47" s="124"/>
      <c r="D47" s="124"/>
      <c r="E47" s="124"/>
      <c r="F47" s="124"/>
      <c r="G47" s="124"/>
      <c r="H47" s="124"/>
      <c r="I47" s="124"/>
      <c r="J47" s="124"/>
      <c r="K47" s="124"/>
      <c r="L47" s="124"/>
      <c r="M47" s="124"/>
      <c r="N47" s="124"/>
      <c r="O47" s="124"/>
      <c r="P47" s="124"/>
      <c r="Q47" s="124"/>
      <c r="R47" s="124"/>
      <c r="S47" s="124"/>
      <c r="T47" s="124"/>
      <c r="U47" s="124"/>
      <c r="V47" s="124"/>
      <c r="W47" s="124"/>
      <c r="X47" s="123"/>
    </row>
    <row r="48" spans="1:24" x14ac:dyDescent="0.15">
      <c r="A48" s="125"/>
      <c r="B48" s="124"/>
      <c r="C48" s="124"/>
      <c r="D48" s="124"/>
      <c r="E48" s="124"/>
      <c r="F48" s="124"/>
      <c r="G48" s="124"/>
      <c r="H48" s="124"/>
      <c r="I48" s="124"/>
      <c r="J48" s="124"/>
      <c r="K48" s="124"/>
      <c r="L48" s="124"/>
      <c r="M48" s="124"/>
      <c r="N48" s="124"/>
      <c r="O48" s="124"/>
      <c r="P48" s="124"/>
      <c r="Q48" s="124"/>
      <c r="R48" s="124"/>
      <c r="S48" s="124"/>
      <c r="T48" s="124"/>
      <c r="U48" s="124"/>
      <c r="V48" s="124"/>
      <c r="W48" s="124"/>
      <c r="X48" s="123"/>
    </row>
    <row r="49" spans="1:24" x14ac:dyDescent="0.15">
      <c r="A49" s="125"/>
      <c r="B49" s="124"/>
      <c r="C49" s="124"/>
      <c r="D49" s="124"/>
      <c r="E49" s="124"/>
      <c r="F49" s="124"/>
      <c r="G49" s="124"/>
      <c r="H49" s="124"/>
      <c r="I49" s="124"/>
      <c r="J49" s="124"/>
      <c r="K49" s="124"/>
      <c r="L49" s="124"/>
      <c r="M49" s="124"/>
      <c r="N49" s="124"/>
      <c r="O49" s="124"/>
      <c r="P49" s="124"/>
      <c r="Q49" s="124"/>
      <c r="R49" s="124"/>
      <c r="S49" s="124"/>
      <c r="T49" s="124"/>
      <c r="U49" s="124"/>
      <c r="V49" s="124"/>
      <c r="W49" s="124"/>
      <c r="X49" s="123"/>
    </row>
    <row r="50" spans="1:24" x14ac:dyDescent="0.15">
      <c r="A50" s="125"/>
      <c r="B50" s="124"/>
      <c r="C50" s="124"/>
      <c r="D50" s="124"/>
      <c r="E50" s="124"/>
      <c r="F50" s="124"/>
      <c r="G50" s="124"/>
      <c r="H50" s="124"/>
      <c r="I50" s="124"/>
      <c r="J50" s="124"/>
      <c r="K50" s="124"/>
      <c r="L50" s="124"/>
      <c r="M50" s="124"/>
      <c r="N50" s="124"/>
      <c r="O50" s="124"/>
      <c r="P50" s="124"/>
      <c r="Q50" s="124"/>
      <c r="R50" s="124"/>
      <c r="S50" s="124"/>
      <c r="T50" s="124"/>
      <c r="U50" s="124"/>
      <c r="V50" s="124"/>
      <c r="W50" s="124"/>
      <c r="X50" s="123"/>
    </row>
    <row r="51" spans="1:24" x14ac:dyDescent="0.15">
      <c r="A51" s="125"/>
      <c r="B51" s="124"/>
      <c r="C51" s="124"/>
      <c r="D51" s="124"/>
      <c r="E51" s="124"/>
      <c r="F51" s="124"/>
      <c r="G51" s="124"/>
      <c r="H51" s="124"/>
      <c r="I51" s="124"/>
      <c r="J51" s="124"/>
      <c r="K51" s="124"/>
      <c r="L51" s="124"/>
      <c r="M51" s="124"/>
      <c r="N51" s="124"/>
      <c r="O51" s="124"/>
      <c r="P51" s="124"/>
      <c r="Q51" s="124"/>
      <c r="R51" s="124"/>
      <c r="S51" s="124"/>
      <c r="T51" s="124"/>
      <c r="U51" s="124"/>
      <c r="V51" s="124"/>
      <c r="W51" s="124"/>
      <c r="X51" s="123"/>
    </row>
    <row r="52" spans="1:24" x14ac:dyDescent="0.15">
      <c r="A52" s="125"/>
      <c r="B52" s="124"/>
      <c r="C52" s="124"/>
      <c r="D52" s="124"/>
      <c r="E52" s="124"/>
      <c r="F52" s="124"/>
      <c r="G52" s="124"/>
      <c r="H52" s="124"/>
      <c r="I52" s="124"/>
      <c r="J52" s="124"/>
      <c r="K52" s="124"/>
      <c r="L52" s="124"/>
      <c r="M52" s="124"/>
      <c r="N52" s="124"/>
      <c r="O52" s="124"/>
      <c r="P52" s="124"/>
      <c r="Q52" s="124"/>
      <c r="R52" s="124"/>
      <c r="S52" s="124"/>
      <c r="T52" s="124"/>
      <c r="U52" s="124"/>
      <c r="V52" s="124"/>
      <c r="W52" s="124"/>
      <c r="X52" s="123"/>
    </row>
    <row r="53" spans="1:24" x14ac:dyDescent="0.15">
      <c r="A53" s="125"/>
      <c r="B53" s="124"/>
      <c r="C53" s="124"/>
      <c r="D53" s="124"/>
      <c r="E53" s="124"/>
      <c r="F53" s="124"/>
      <c r="G53" s="124"/>
      <c r="H53" s="124"/>
      <c r="I53" s="124"/>
      <c r="J53" s="124"/>
      <c r="K53" s="124"/>
      <c r="L53" s="124"/>
      <c r="M53" s="124"/>
      <c r="N53" s="124"/>
      <c r="O53" s="124"/>
      <c r="P53" s="124"/>
      <c r="Q53" s="124"/>
      <c r="R53" s="124"/>
      <c r="S53" s="124"/>
      <c r="T53" s="124"/>
      <c r="U53" s="124"/>
      <c r="V53" s="124"/>
      <c r="W53" s="124"/>
      <c r="X53" s="123"/>
    </row>
    <row r="54" spans="1:24" x14ac:dyDescent="0.15">
      <c r="A54" s="125"/>
      <c r="B54" s="124"/>
      <c r="C54" s="124"/>
      <c r="D54" s="124"/>
      <c r="E54" s="124"/>
      <c r="F54" s="124"/>
      <c r="G54" s="124"/>
      <c r="H54" s="124"/>
      <c r="I54" s="124"/>
      <c r="J54" s="124"/>
      <c r="K54" s="124"/>
      <c r="L54" s="124"/>
      <c r="M54" s="124"/>
      <c r="N54" s="124"/>
      <c r="O54" s="124"/>
      <c r="P54" s="124"/>
      <c r="Q54" s="124"/>
      <c r="R54" s="124"/>
      <c r="S54" s="124"/>
      <c r="T54" s="124"/>
      <c r="U54" s="124"/>
      <c r="V54" s="124"/>
      <c r="W54" s="124"/>
      <c r="X54" s="123"/>
    </row>
    <row r="55" spans="1:24" x14ac:dyDescent="0.15">
      <c r="A55" s="125"/>
      <c r="B55" s="124"/>
      <c r="C55" s="124"/>
      <c r="D55" s="124"/>
      <c r="E55" s="124"/>
      <c r="F55" s="124"/>
      <c r="G55" s="124"/>
      <c r="H55" s="124"/>
      <c r="I55" s="124"/>
      <c r="J55" s="124"/>
      <c r="K55" s="124"/>
      <c r="L55" s="124"/>
      <c r="M55" s="124"/>
      <c r="N55" s="124"/>
      <c r="O55" s="124"/>
      <c r="P55" s="124"/>
      <c r="Q55" s="124"/>
      <c r="R55" s="124"/>
      <c r="S55" s="124"/>
      <c r="T55" s="124"/>
      <c r="U55" s="124"/>
      <c r="V55" s="124"/>
      <c r="W55" s="124"/>
      <c r="X55" s="123"/>
    </row>
    <row r="56" spans="1:24" x14ac:dyDescent="0.15">
      <c r="A56" s="125"/>
      <c r="B56" s="124"/>
      <c r="C56" s="124"/>
      <c r="D56" s="124"/>
      <c r="E56" s="124"/>
      <c r="F56" s="124"/>
      <c r="G56" s="124"/>
      <c r="H56" s="124"/>
      <c r="I56" s="124"/>
      <c r="J56" s="124"/>
      <c r="K56" s="124"/>
      <c r="L56" s="124"/>
      <c r="M56" s="124"/>
      <c r="N56" s="124"/>
      <c r="O56" s="124"/>
      <c r="P56" s="124"/>
      <c r="Q56" s="124"/>
      <c r="R56" s="124"/>
      <c r="S56" s="124"/>
      <c r="T56" s="124"/>
      <c r="U56" s="124"/>
      <c r="V56" s="124"/>
      <c r="W56" s="124"/>
      <c r="X56" s="123"/>
    </row>
    <row r="57" spans="1:24" x14ac:dyDescent="0.15">
      <c r="A57" s="125"/>
      <c r="B57" s="124"/>
      <c r="C57" s="124"/>
      <c r="D57" s="124"/>
      <c r="E57" s="124"/>
      <c r="F57" s="124"/>
      <c r="G57" s="124"/>
      <c r="H57" s="124"/>
      <c r="I57" s="124"/>
      <c r="J57" s="124"/>
      <c r="K57" s="124"/>
      <c r="L57" s="124"/>
      <c r="M57" s="124"/>
      <c r="N57" s="124"/>
      <c r="O57" s="124"/>
      <c r="P57" s="124"/>
      <c r="Q57" s="124"/>
      <c r="R57" s="124"/>
      <c r="S57" s="124"/>
      <c r="T57" s="124"/>
      <c r="U57" s="124"/>
      <c r="V57" s="124"/>
      <c r="W57" s="124"/>
      <c r="X57" s="123"/>
    </row>
    <row r="58" spans="1:24" x14ac:dyDescent="0.15">
      <c r="A58" s="125"/>
      <c r="B58" s="124"/>
      <c r="C58" s="124"/>
      <c r="D58" s="124"/>
      <c r="E58" s="124"/>
      <c r="F58" s="124"/>
      <c r="G58" s="124"/>
      <c r="H58" s="124"/>
      <c r="I58" s="124"/>
      <c r="J58" s="124"/>
      <c r="K58" s="124"/>
      <c r="L58" s="124"/>
      <c r="M58" s="124"/>
      <c r="N58" s="124"/>
      <c r="O58" s="124"/>
      <c r="P58" s="124"/>
      <c r="Q58" s="124"/>
      <c r="R58" s="124"/>
      <c r="S58" s="124"/>
      <c r="T58" s="124"/>
      <c r="U58" s="124"/>
      <c r="V58" s="124"/>
      <c r="W58" s="124"/>
      <c r="X58" s="123"/>
    </row>
    <row r="59" spans="1:24" x14ac:dyDescent="0.15">
      <c r="A59" s="125"/>
      <c r="B59" s="124"/>
      <c r="C59" s="124"/>
      <c r="D59" s="124"/>
      <c r="E59" s="124"/>
      <c r="F59" s="124"/>
      <c r="G59" s="124"/>
      <c r="H59" s="124"/>
      <c r="I59" s="124"/>
      <c r="J59" s="124"/>
      <c r="K59" s="124"/>
      <c r="L59" s="124"/>
      <c r="M59" s="124"/>
      <c r="N59" s="124"/>
      <c r="O59" s="124"/>
      <c r="P59" s="124"/>
      <c r="Q59" s="124"/>
      <c r="R59" s="124"/>
      <c r="S59" s="124"/>
      <c r="T59" s="124"/>
      <c r="U59" s="124"/>
      <c r="V59" s="124"/>
      <c r="W59" s="124"/>
      <c r="X59" s="123"/>
    </row>
    <row r="60" spans="1:24" x14ac:dyDescent="0.15">
      <c r="A60" s="125"/>
      <c r="B60" s="124"/>
      <c r="C60" s="124"/>
      <c r="D60" s="124"/>
      <c r="E60" s="124"/>
      <c r="F60" s="124"/>
      <c r="G60" s="124"/>
      <c r="H60" s="124"/>
      <c r="I60" s="124"/>
      <c r="J60" s="124"/>
      <c r="K60" s="124"/>
      <c r="L60" s="124"/>
      <c r="M60" s="124"/>
      <c r="N60" s="124"/>
      <c r="O60" s="124"/>
      <c r="P60" s="124"/>
      <c r="Q60" s="124"/>
      <c r="R60" s="124"/>
      <c r="S60" s="124"/>
      <c r="T60" s="124"/>
      <c r="U60" s="124"/>
      <c r="V60" s="124"/>
      <c r="W60" s="124"/>
      <c r="X60" s="123"/>
    </row>
    <row r="61" spans="1:24" x14ac:dyDescent="0.15">
      <c r="A61" s="122"/>
      <c r="B61" s="121"/>
      <c r="C61" s="121"/>
      <c r="D61" s="121"/>
      <c r="E61" s="121"/>
      <c r="F61" s="121"/>
      <c r="G61" s="121"/>
      <c r="H61" s="121"/>
      <c r="I61" s="121"/>
      <c r="J61" s="121"/>
      <c r="K61" s="121"/>
      <c r="L61" s="121"/>
      <c r="M61" s="121"/>
      <c r="N61" s="121"/>
      <c r="O61" s="121"/>
      <c r="P61" s="121"/>
      <c r="Q61" s="121"/>
      <c r="R61" s="121"/>
      <c r="S61" s="121"/>
      <c r="T61" s="121"/>
      <c r="U61" s="121"/>
      <c r="V61" s="121"/>
      <c r="W61" s="121"/>
      <c r="X61" s="120"/>
    </row>
    <row r="161" spans="2:25" x14ac:dyDescent="0.15">
      <c r="B161" s="219"/>
      <c r="C161" s="219"/>
      <c r="D161" s="219"/>
      <c r="E161" s="220"/>
      <c r="F161" s="219"/>
      <c r="G161" s="219"/>
      <c r="H161" s="219"/>
      <c r="I161" s="219"/>
      <c r="J161" s="219"/>
      <c r="K161" s="219"/>
      <c r="L161" s="219"/>
      <c r="M161" s="219"/>
      <c r="N161" s="219"/>
      <c r="O161" s="219"/>
      <c r="P161" s="219"/>
      <c r="Q161" s="219"/>
      <c r="R161" s="219"/>
      <c r="S161" s="219"/>
      <c r="Y161" s="221"/>
    </row>
    <row r="162" spans="2:25" x14ac:dyDescent="0.15">
      <c r="B162" s="219"/>
      <c r="C162" s="219"/>
      <c r="D162" s="219"/>
      <c r="E162" s="219"/>
      <c r="F162" s="219"/>
      <c r="G162" s="219"/>
      <c r="H162" s="219"/>
      <c r="I162" s="219"/>
      <c r="J162" s="219"/>
      <c r="K162" s="219"/>
      <c r="L162" s="219"/>
      <c r="M162" s="219"/>
      <c r="N162" s="219"/>
      <c r="O162" s="219"/>
      <c r="P162" s="219"/>
      <c r="Q162" s="219"/>
      <c r="R162" s="219"/>
      <c r="S162" s="219"/>
      <c r="Y162" s="221"/>
    </row>
    <row r="163" spans="2:25" x14ac:dyDescent="0.15">
      <c r="B163" s="219"/>
      <c r="C163" s="219"/>
      <c r="D163" s="219"/>
      <c r="E163" s="219"/>
      <c r="F163" s="219"/>
      <c r="G163" s="219"/>
      <c r="H163" s="219"/>
      <c r="I163" s="219"/>
      <c r="J163" s="219"/>
      <c r="K163" s="219"/>
      <c r="L163" s="219"/>
      <c r="M163" s="219"/>
      <c r="N163" s="219"/>
      <c r="O163" s="219"/>
      <c r="P163" s="219"/>
      <c r="Q163" s="219"/>
      <c r="R163" s="219"/>
      <c r="S163" s="219"/>
      <c r="Y163" s="221"/>
    </row>
    <row r="164" spans="2:25" x14ac:dyDescent="0.15">
      <c r="B164" s="219"/>
      <c r="C164" s="219"/>
      <c r="D164" s="219"/>
      <c r="E164" s="219"/>
      <c r="F164" s="219"/>
      <c r="G164" s="219"/>
      <c r="H164" s="219"/>
      <c r="I164" s="219"/>
      <c r="J164" s="219"/>
      <c r="K164" s="219"/>
      <c r="L164" s="219"/>
      <c r="M164" s="219"/>
      <c r="N164" s="219"/>
      <c r="O164" s="219"/>
      <c r="P164" s="219"/>
      <c r="Q164" s="219"/>
      <c r="R164" s="219"/>
      <c r="S164" s="219"/>
      <c r="Y164" s="221"/>
    </row>
    <row r="165" spans="2:25" x14ac:dyDescent="0.15">
      <c r="I165" s="119" t="s">
        <v>548</v>
      </c>
    </row>
  </sheetData>
  <mergeCells count="3">
    <mergeCell ref="M5:N5"/>
    <mergeCell ref="W2:X2"/>
    <mergeCell ref="W1:X1"/>
  </mergeCells>
  <phoneticPr fontId="2"/>
  <printOptions horizontalCentered="1"/>
  <pageMargins left="0" right="0" top="0.39370078740157483" bottom="0.39370078740157483" header="0.51181102362204722" footer="0.51181102362204722"/>
  <headerFooter alignWithMargins="0"/>
  <rowBreaks count="1" manualBreakCount="1">
    <brk id="61"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Y15" zoomScaleNormal="100" workbookViewId="0">
      <selection activeCell="AP77" sqref="AP77"/>
    </sheetView>
  </sheetViews>
  <sheetFormatPr defaultRowHeight="13.5" x14ac:dyDescent="0.15"/>
  <sheetData/>
  <phoneticPr fontId="2"/>
  <pageMargins left="0.7" right="0.7" top="0.75" bottom="0.75" header="0.3" footer="0.3"/>
  <drawing r:id="rId1"/>
</worksheet>
</file>